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K:\1112_統計調査課\11 企画分析担当\013産業連関表\05_R2推計\10分析ツール\01分析ツール\R2分析ツール\03HP更新用\05更新（数値チェック後のデータを更新）\"/>
    </mc:Choice>
  </mc:AlternateContent>
  <xr:revisionPtr revIDLastSave="0" documentId="13_ncr:1_{7E97EF32-CD57-4BBC-B0DC-1D74671599B3}" xr6:coauthVersionLast="47" xr6:coauthVersionMax="47" xr10:uidLastSave="{00000000-0000-0000-0000-000000000000}"/>
  <bookViews>
    <workbookView xWindow="-120" yWindow="-120" windowWidth="29040" windowHeight="15720" activeTab="1" xr2:uid="{00000000-000D-0000-FFFF-FFFF00000000}"/>
  </bookViews>
  <sheets>
    <sheet name="説明" sheetId="11" r:id="rId1"/>
    <sheet name="データ入力" sheetId="1" r:id="rId2"/>
    <sheet name="結果" sheetId="4" r:id="rId3"/>
    <sheet name="フロー" sheetId="5" r:id="rId4"/>
    <sheet name="56結果" sheetId="17" r:id="rId5"/>
    <sheet name="40結果" sheetId="19" r:id="rId6"/>
    <sheet name="15結果" sheetId="21" r:id="rId7"/>
    <sheet name="計算" sheetId="8" r:id="rId8"/>
    <sheet name="各種係数" sheetId="6" r:id="rId9"/>
    <sheet name="逆行列係数（外生化）" sheetId="7" r:id="rId10"/>
    <sheet name="逆行列係数" sheetId="22" r:id="rId11"/>
    <sheet name="56" sheetId="14" r:id="rId12"/>
    <sheet name="40" sheetId="15" r:id="rId13"/>
    <sheet name="15" sheetId="16" r:id="rId14"/>
  </sheets>
  <definedNames>
    <definedName name="_xlnm._FilterDatabase" localSheetId="1" hidden="1">データ入力!$B$10:$G$149</definedName>
    <definedName name="_xlnm.Print_Area" localSheetId="13">'15'!$B$2:$AF$24</definedName>
    <definedName name="_xlnm.Print_Area" localSheetId="6">'15結果'!$B$3:$H$55</definedName>
    <definedName name="_xlnm.Print_Area" localSheetId="12">'40'!$B$2:$AF$49</definedName>
    <definedName name="_xlnm.Print_Area" localSheetId="5">'40結果'!$B$3:$H$55</definedName>
    <definedName name="_xlnm.Print_Area" localSheetId="11">'56'!$B$2:$AF$65</definedName>
    <definedName name="_xlnm.Print_Area" localSheetId="4">'56結果'!$B$3:$H$55</definedName>
    <definedName name="_xlnm.Print_Area" localSheetId="1">データ入力!$B$1:$S$151</definedName>
    <definedName name="_xlnm.Print_Area" localSheetId="3">フロー!$B$3:$AN$66</definedName>
    <definedName name="_xlnm.Print_Area" localSheetId="8">各種係数!$B$1:$O$111</definedName>
    <definedName name="_xlnm.Print_Area" localSheetId="10">逆行列係数!$B$1:$DH$226</definedName>
    <definedName name="_xlnm.Print_Area" localSheetId="7">計算!$B$3:$AI$118</definedName>
    <definedName name="_xlnm.Print_Area" localSheetId="2">結果!$B$3:$J$40</definedName>
    <definedName name="_xlnm.Print_Area" localSheetId="0">説明!$B$3:$J$77</definedName>
    <definedName name="_xlnm.Print_Titles" localSheetId="1">データ入力!$10:$12</definedName>
    <definedName name="_xlnm.Print_Titles" localSheetId="8">各種係数!$2:$3</definedName>
    <definedName name="_xlnm.Print_Titles" localSheetId="10">逆行列係数!$B:$C,逆行列係数!$2:$3</definedName>
    <definedName name="_xlnm.Print_Titles" localSheetId="9">'逆行列係数（外生化）'!$B:$C,'逆行列係数（外生化）'!$2:$3</definedName>
    <definedName name="_xlnm.Print_Titles" localSheetId="7">計算!$B:$F,計算!$6:$9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69" i="1" l="1"/>
  <c r="I70" i="1"/>
  <c r="I63" i="1"/>
  <c r="I64" i="1"/>
  <c r="I48" i="1"/>
  <c r="I68" i="1"/>
  <c r="I67" i="1"/>
  <c r="I66" i="1"/>
  <c r="I16" i="1"/>
  <c r="I52" i="1"/>
  <c r="I61" i="1"/>
  <c r="I60" i="1"/>
  <c r="I58" i="1"/>
  <c r="I57" i="1"/>
  <c r="I56" i="1"/>
  <c r="I55" i="1"/>
  <c r="I53" i="1"/>
  <c r="I51" i="1"/>
  <c r="I50" i="1"/>
  <c r="I47" i="1"/>
  <c r="I44" i="1"/>
  <c r="I35" i="1"/>
  <c r="I33" i="1"/>
  <c r="I32" i="1"/>
  <c r="I31" i="1"/>
  <c r="I30" i="1"/>
  <c r="I28" i="1"/>
  <c r="I27" i="1"/>
  <c r="I25" i="1"/>
  <c r="I24" i="1"/>
  <c r="I23" i="1"/>
  <c r="I22" i="1"/>
  <c r="I20" i="1"/>
  <c r="I19" i="1"/>
  <c r="I21" i="1" s="1"/>
  <c r="I18" i="1"/>
  <c r="I17" i="1"/>
  <c r="U136" i="1"/>
  <c r="U105" i="1"/>
  <c r="U115" i="1"/>
  <c r="U126" i="1"/>
  <c r="U121" i="1"/>
  <c r="U123" i="1"/>
  <c r="U90" i="1"/>
  <c r="U95" i="1"/>
  <c r="U85" i="1"/>
  <c r="U79" i="1"/>
  <c r="U76" i="1"/>
  <c r="U71" i="1"/>
  <c r="U65" i="1"/>
  <c r="U62" i="1"/>
  <c r="U59" i="1"/>
  <c r="U55" i="1"/>
  <c r="U49" i="1"/>
  <c r="U47" i="1"/>
  <c r="U44" i="1"/>
  <c r="U35" i="1"/>
  <c r="U30" i="1"/>
  <c r="U27" i="1"/>
  <c r="U22" i="1"/>
  <c r="S82" i="1"/>
  <c r="G71" i="1"/>
  <c r="G54" i="1"/>
  <c r="G136" i="1"/>
  <c r="G126" i="1"/>
  <c r="G123" i="1"/>
  <c r="G121" i="1"/>
  <c r="G115" i="1"/>
  <c r="G105" i="1"/>
  <c r="G95" i="1"/>
  <c r="G90" i="1"/>
  <c r="G85" i="1"/>
  <c r="G79" i="1"/>
  <c r="G76" i="1"/>
  <c r="G65" i="1"/>
  <c r="G62" i="1"/>
  <c r="G59" i="1"/>
  <c r="G49" i="1"/>
  <c r="G46" i="1"/>
  <c r="G43" i="1"/>
  <c r="G34" i="1"/>
  <c r="G29" i="1"/>
  <c r="G26" i="1"/>
  <c r="G21" i="1"/>
  <c r="G15" i="1"/>
  <c r="I13" i="1" s="1"/>
  <c r="I142" i="1"/>
  <c r="I100" i="1"/>
  <c r="I97" i="1"/>
  <c r="I98" i="1"/>
  <c r="I99" i="1"/>
  <c r="I96" i="1"/>
  <c r="I14" i="1" l="1"/>
  <c r="U15" i="1"/>
  <c r="U12" i="1" s="1"/>
  <c r="I65" i="1"/>
  <c r="I49" i="1"/>
  <c r="I26" i="1"/>
  <c r="I54" i="1"/>
  <c r="I29" i="1"/>
  <c r="I59" i="1"/>
  <c r="I34" i="1"/>
  <c r="I62" i="1"/>
  <c r="D2" i="22" l="1"/>
  <c r="E2" i="22"/>
  <c r="F2" i="22"/>
  <c r="G2" i="22"/>
  <c r="H2" i="22"/>
  <c r="I2" i="22"/>
  <c r="J2" i="22"/>
  <c r="K2" i="22"/>
  <c r="L2" i="22"/>
  <c r="M2" i="22"/>
  <c r="N2" i="22"/>
  <c r="O2" i="22"/>
  <c r="P2" i="22"/>
  <c r="Q2" i="22"/>
  <c r="R2" i="22"/>
  <c r="S2" i="22"/>
  <c r="T2" i="22"/>
  <c r="U2" i="22"/>
  <c r="V2" i="22"/>
  <c r="W2" i="22"/>
  <c r="X2" i="22"/>
  <c r="Y2" i="22"/>
  <c r="Z2" i="22"/>
  <c r="AA2" i="22"/>
  <c r="AB2" i="22"/>
  <c r="AC2" i="22"/>
  <c r="AD2" i="22"/>
  <c r="AE2" i="22"/>
  <c r="AF2" i="22"/>
  <c r="AG2" i="22"/>
  <c r="AH2" i="22"/>
  <c r="AI2" i="22"/>
  <c r="AJ2" i="22"/>
  <c r="AK2" i="22"/>
  <c r="AL2" i="22"/>
  <c r="AM2" i="22"/>
  <c r="AN2" i="22"/>
  <c r="AO2" i="22"/>
  <c r="AP2" i="22"/>
  <c r="AQ2" i="22"/>
  <c r="AR2" i="22"/>
  <c r="AS2" i="22"/>
  <c r="AT2" i="22"/>
  <c r="AU2" i="22"/>
  <c r="AV2" i="22"/>
  <c r="AW2" i="22"/>
  <c r="AX2" i="22"/>
  <c r="AY2" i="22"/>
  <c r="AZ2" i="22"/>
  <c r="BA2" i="22"/>
  <c r="BB2" i="22"/>
  <c r="BC2" i="22"/>
  <c r="BD2" i="22"/>
  <c r="BE2" i="22"/>
  <c r="BF2" i="22"/>
  <c r="BG2" i="22"/>
  <c r="BH2" i="22"/>
  <c r="BI2" i="22"/>
  <c r="BJ2" i="22"/>
  <c r="BK2" i="22"/>
  <c r="BL2" i="22"/>
  <c r="BM2" i="22"/>
  <c r="BN2" i="22"/>
  <c r="BO2" i="22"/>
  <c r="BP2" i="22"/>
  <c r="BQ2" i="22"/>
  <c r="BR2" i="22"/>
  <c r="BS2" i="22"/>
  <c r="BT2" i="22"/>
  <c r="BU2" i="22"/>
  <c r="BV2" i="22"/>
  <c r="BW2" i="22"/>
  <c r="BX2" i="22"/>
  <c r="BY2" i="22"/>
  <c r="BZ2" i="22"/>
  <c r="CA2" i="22"/>
  <c r="CB2" i="22"/>
  <c r="CC2" i="22"/>
  <c r="CD2" i="22"/>
  <c r="CE2" i="22"/>
  <c r="CF2" i="22"/>
  <c r="CG2" i="22"/>
  <c r="CH2" i="22"/>
  <c r="CI2" i="22"/>
  <c r="CJ2" i="22"/>
  <c r="CK2" i="22"/>
  <c r="CL2" i="22"/>
  <c r="CM2" i="22"/>
  <c r="CN2" i="22"/>
  <c r="CO2" i="22"/>
  <c r="CP2" i="22"/>
  <c r="CQ2" i="22"/>
  <c r="CR2" i="22"/>
  <c r="CS2" i="22"/>
  <c r="CT2" i="22"/>
  <c r="CU2" i="22"/>
  <c r="CV2" i="22"/>
  <c r="CW2" i="22"/>
  <c r="CX2" i="22"/>
  <c r="CY2" i="22"/>
  <c r="CZ2" i="22"/>
  <c r="DA2" i="22"/>
  <c r="DB2" i="22"/>
  <c r="DC2" i="22"/>
  <c r="DD2" i="22"/>
  <c r="DE2" i="22"/>
  <c r="DF2" i="22"/>
  <c r="DG2" i="22"/>
  <c r="H36" i="14"/>
  <c r="I36" i="14"/>
  <c r="H37" i="14"/>
  <c r="I37" i="14"/>
  <c r="H38" i="14"/>
  <c r="I38" i="14"/>
  <c r="H47" i="15"/>
  <c r="I47" i="15"/>
  <c r="H48" i="15"/>
  <c r="I48" i="15"/>
  <c r="H34" i="15" l="1"/>
  <c r="I34" i="15"/>
  <c r="H35" i="15"/>
  <c r="I35" i="15"/>
  <c r="D60" i="7" l="1"/>
  <c r="E60" i="7"/>
  <c r="F60" i="7"/>
  <c r="G60" i="7"/>
  <c r="H60" i="7"/>
  <c r="I60" i="7"/>
  <c r="J60" i="7"/>
  <c r="K60" i="7"/>
  <c r="L60" i="7"/>
  <c r="M60" i="7"/>
  <c r="N60" i="7"/>
  <c r="O60" i="7"/>
  <c r="P60" i="7"/>
  <c r="Q60" i="7"/>
  <c r="R60" i="7"/>
  <c r="S60" i="7"/>
  <c r="T60" i="7"/>
  <c r="U60" i="7"/>
  <c r="V60" i="7"/>
  <c r="W60" i="7"/>
  <c r="X60" i="7"/>
  <c r="Y60" i="7"/>
  <c r="Z60" i="7"/>
  <c r="AA60" i="7"/>
  <c r="AB60" i="7"/>
  <c r="AC60" i="7"/>
  <c r="AD60" i="7"/>
  <c r="AE60" i="7"/>
  <c r="AF60" i="7"/>
  <c r="AG60" i="7"/>
  <c r="AH60" i="7"/>
  <c r="AI60" i="7"/>
  <c r="AJ60" i="7"/>
  <c r="AK60" i="7"/>
  <c r="AL60" i="7"/>
  <c r="AM60" i="7"/>
  <c r="AN60" i="7"/>
  <c r="AO60" i="7"/>
  <c r="AP60" i="7"/>
  <c r="AQ60" i="7"/>
  <c r="AR60" i="7"/>
  <c r="AS60" i="7"/>
  <c r="AT60" i="7"/>
  <c r="AU60" i="7"/>
  <c r="AV60" i="7"/>
  <c r="AW60" i="7"/>
  <c r="AX60" i="7"/>
  <c r="AY60" i="7"/>
  <c r="AZ60" i="7"/>
  <c r="BA60" i="7"/>
  <c r="BB60" i="7"/>
  <c r="BC60" i="7"/>
  <c r="BD60" i="7"/>
  <c r="BE60" i="7"/>
  <c r="BF60" i="7"/>
  <c r="BG60" i="7"/>
  <c r="BH60" i="7"/>
  <c r="BI60" i="7"/>
  <c r="BJ60" i="7"/>
  <c r="BK60" i="7"/>
  <c r="BL60" i="7"/>
  <c r="BM60" i="7"/>
  <c r="BN60" i="7"/>
  <c r="BO60" i="7"/>
  <c r="BP60" i="7"/>
  <c r="BQ60" i="7"/>
  <c r="BR60" i="7"/>
  <c r="BS60" i="7"/>
  <c r="BT60" i="7"/>
  <c r="BU60" i="7"/>
  <c r="BV60" i="7"/>
  <c r="BW60" i="7"/>
  <c r="BX60" i="7"/>
  <c r="BY60" i="7"/>
  <c r="BZ60" i="7"/>
  <c r="CA60" i="7"/>
  <c r="CB60" i="7"/>
  <c r="CC60" i="7"/>
  <c r="CD60" i="7"/>
  <c r="CE60" i="7"/>
  <c r="CF60" i="7"/>
  <c r="CG60" i="7"/>
  <c r="CH60" i="7"/>
  <c r="CI60" i="7"/>
  <c r="CJ60" i="7"/>
  <c r="CK60" i="7"/>
  <c r="CL60" i="7"/>
  <c r="CM60" i="7"/>
  <c r="CN60" i="7"/>
  <c r="CO60" i="7"/>
  <c r="CP60" i="7"/>
  <c r="CQ60" i="7"/>
  <c r="CR60" i="7"/>
  <c r="CS60" i="7"/>
  <c r="CT60" i="7"/>
  <c r="CU60" i="7"/>
  <c r="CV60" i="7"/>
  <c r="CW60" i="7"/>
  <c r="CX60" i="7"/>
  <c r="CY60" i="7"/>
  <c r="CZ60" i="7"/>
  <c r="DA60" i="7"/>
  <c r="DB60" i="7"/>
  <c r="DC60" i="7"/>
  <c r="DD60" i="7"/>
  <c r="DE60" i="7"/>
  <c r="DF60" i="7"/>
  <c r="DG60" i="7"/>
  <c r="DH60" i="7" l="1"/>
  <c r="D116" i="22"/>
  <c r="E116" i="22"/>
  <c r="F116" i="22"/>
  <c r="G116" i="22"/>
  <c r="H116" i="22"/>
  <c r="I116" i="22"/>
  <c r="J116" i="22"/>
  <c r="K116" i="22"/>
  <c r="L116" i="22"/>
  <c r="M116" i="22"/>
  <c r="N116" i="22"/>
  <c r="O116" i="22"/>
  <c r="P116" i="22"/>
  <c r="Q116" i="22"/>
  <c r="R116" i="22"/>
  <c r="S116" i="22"/>
  <c r="T116" i="22"/>
  <c r="U116" i="22"/>
  <c r="V116" i="22"/>
  <c r="W116" i="22"/>
  <c r="X116" i="22"/>
  <c r="Y116" i="22"/>
  <c r="Z116" i="22"/>
  <c r="AA116" i="22"/>
  <c r="AB116" i="22"/>
  <c r="AC116" i="22"/>
  <c r="AD116" i="22"/>
  <c r="AE116" i="22"/>
  <c r="AF116" i="22"/>
  <c r="AG116" i="22"/>
  <c r="AH116" i="22"/>
  <c r="AI116" i="22"/>
  <c r="AJ116" i="22"/>
  <c r="AK116" i="22"/>
  <c r="AL116" i="22"/>
  <c r="AM116" i="22"/>
  <c r="AN116" i="22"/>
  <c r="AO116" i="22"/>
  <c r="AP116" i="22"/>
  <c r="AQ116" i="22"/>
  <c r="AR116" i="22"/>
  <c r="AS116" i="22"/>
  <c r="AT116" i="22"/>
  <c r="AU116" i="22"/>
  <c r="AV116" i="22"/>
  <c r="AW116" i="22"/>
  <c r="AX116" i="22"/>
  <c r="AY116" i="22"/>
  <c r="AZ116" i="22"/>
  <c r="BA116" i="22"/>
  <c r="BB116" i="22"/>
  <c r="BC116" i="22"/>
  <c r="BD116" i="22"/>
  <c r="BE116" i="22"/>
  <c r="BF116" i="22"/>
  <c r="BG116" i="22"/>
  <c r="BH116" i="22"/>
  <c r="BI116" i="22"/>
  <c r="BJ116" i="22"/>
  <c r="BK116" i="22"/>
  <c r="BL116" i="22"/>
  <c r="BM116" i="22"/>
  <c r="BN116" i="22"/>
  <c r="BO116" i="22"/>
  <c r="BP116" i="22"/>
  <c r="BQ116" i="22"/>
  <c r="BR116" i="22"/>
  <c r="BS116" i="22"/>
  <c r="BT116" i="22"/>
  <c r="BU116" i="22"/>
  <c r="BV116" i="22"/>
  <c r="BW116" i="22"/>
  <c r="BX116" i="22"/>
  <c r="BY116" i="22"/>
  <c r="BZ116" i="22"/>
  <c r="CA116" i="22"/>
  <c r="CB116" i="22"/>
  <c r="CC116" i="22"/>
  <c r="CD116" i="22"/>
  <c r="CE116" i="22"/>
  <c r="CF116" i="22"/>
  <c r="CG116" i="22"/>
  <c r="CH116" i="22"/>
  <c r="CI116" i="22"/>
  <c r="CJ116" i="22"/>
  <c r="CK116" i="22"/>
  <c r="CL116" i="22"/>
  <c r="CM116" i="22"/>
  <c r="CN116" i="22"/>
  <c r="CO116" i="22"/>
  <c r="CP116" i="22"/>
  <c r="CQ116" i="22"/>
  <c r="CR116" i="22"/>
  <c r="CS116" i="22"/>
  <c r="CT116" i="22"/>
  <c r="CU116" i="22"/>
  <c r="CV116" i="22"/>
  <c r="CW116" i="22"/>
  <c r="CX116" i="22"/>
  <c r="CY116" i="22"/>
  <c r="CZ116" i="22"/>
  <c r="DA116" i="22"/>
  <c r="DB116" i="22"/>
  <c r="DC116" i="22"/>
  <c r="DD116" i="22"/>
  <c r="DE116" i="22"/>
  <c r="DF116" i="22"/>
  <c r="DG116" i="22"/>
  <c r="D117" i="22"/>
  <c r="E117" i="22"/>
  <c r="F117" i="22"/>
  <c r="G117" i="22"/>
  <c r="H117" i="22"/>
  <c r="I117" i="22"/>
  <c r="J117" i="22"/>
  <c r="K117" i="22"/>
  <c r="L117" i="22"/>
  <c r="M117" i="22"/>
  <c r="N117" i="22"/>
  <c r="O117" i="22"/>
  <c r="P117" i="22"/>
  <c r="Q117" i="22"/>
  <c r="R117" i="22"/>
  <c r="S117" i="22"/>
  <c r="T117" i="22"/>
  <c r="U117" i="22"/>
  <c r="V117" i="22"/>
  <c r="W117" i="22"/>
  <c r="X117" i="22"/>
  <c r="Y117" i="22"/>
  <c r="Z117" i="22"/>
  <c r="AA117" i="22"/>
  <c r="AB117" i="22"/>
  <c r="AC117" i="22"/>
  <c r="AD117" i="22"/>
  <c r="AE117" i="22"/>
  <c r="AF117" i="22"/>
  <c r="AG117" i="22"/>
  <c r="AH117" i="22"/>
  <c r="AI117" i="22"/>
  <c r="AJ117" i="22"/>
  <c r="AK117" i="22"/>
  <c r="AL117" i="22"/>
  <c r="AM117" i="22"/>
  <c r="AN117" i="22"/>
  <c r="AO117" i="22"/>
  <c r="AP117" i="22"/>
  <c r="AQ117" i="22"/>
  <c r="AR117" i="22"/>
  <c r="AS117" i="22"/>
  <c r="AT117" i="22"/>
  <c r="AU117" i="22"/>
  <c r="AV117" i="22"/>
  <c r="AW117" i="22"/>
  <c r="AX117" i="22"/>
  <c r="AY117" i="22"/>
  <c r="AZ117" i="22"/>
  <c r="BA117" i="22"/>
  <c r="BB117" i="22"/>
  <c r="BC117" i="22"/>
  <c r="BD117" i="22"/>
  <c r="BE117" i="22"/>
  <c r="BF117" i="22"/>
  <c r="BG117" i="22"/>
  <c r="BH117" i="22"/>
  <c r="BI117" i="22"/>
  <c r="BJ117" i="22"/>
  <c r="BK117" i="22"/>
  <c r="BL117" i="22"/>
  <c r="BM117" i="22"/>
  <c r="BN117" i="22"/>
  <c r="BO117" i="22"/>
  <c r="BP117" i="22"/>
  <c r="BQ117" i="22"/>
  <c r="BR117" i="22"/>
  <c r="BS117" i="22"/>
  <c r="BT117" i="22"/>
  <c r="BU117" i="22"/>
  <c r="BV117" i="22"/>
  <c r="BW117" i="22"/>
  <c r="BX117" i="22"/>
  <c r="BY117" i="22"/>
  <c r="BZ117" i="22"/>
  <c r="CA117" i="22"/>
  <c r="CB117" i="22"/>
  <c r="CC117" i="22"/>
  <c r="CD117" i="22"/>
  <c r="CE117" i="22"/>
  <c r="CF117" i="22"/>
  <c r="CG117" i="22"/>
  <c r="CH117" i="22"/>
  <c r="CI117" i="22"/>
  <c r="CJ117" i="22"/>
  <c r="CK117" i="22"/>
  <c r="CL117" i="22"/>
  <c r="CM117" i="22"/>
  <c r="CN117" i="22"/>
  <c r="CO117" i="22"/>
  <c r="CP117" i="22"/>
  <c r="CQ117" i="22"/>
  <c r="CR117" i="22"/>
  <c r="CS117" i="22"/>
  <c r="CT117" i="22"/>
  <c r="CU117" i="22"/>
  <c r="CV117" i="22"/>
  <c r="CW117" i="22"/>
  <c r="CX117" i="22"/>
  <c r="CY117" i="22"/>
  <c r="CZ117" i="22"/>
  <c r="DA117" i="22"/>
  <c r="DB117" i="22"/>
  <c r="DC117" i="22"/>
  <c r="DD117" i="22"/>
  <c r="DE117" i="22"/>
  <c r="DF117" i="22"/>
  <c r="DG117" i="22"/>
  <c r="D116" i="7"/>
  <c r="E116" i="7"/>
  <c r="F116" i="7"/>
  <c r="G116" i="7"/>
  <c r="H116" i="7"/>
  <c r="I116" i="7"/>
  <c r="J116" i="7"/>
  <c r="K116" i="7"/>
  <c r="L116" i="7"/>
  <c r="M116" i="7"/>
  <c r="N116" i="7"/>
  <c r="O116" i="7"/>
  <c r="P116" i="7"/>
  <c r="Q116" i="7"/>
  <c r="R116" i="7"/>
  <c r="S116" i="7"/>
  <c r="T116" i="7"/>
  <c r="U116" i="7"/>
  <c r="V116" i="7"/>
  <c r="W116" i="7"/>
  <c r="X116" i="7"/>
  <c r="Y116" i="7"/>
  <c r="Z116" i="7"/>
  <c r="AA116" i="7"/>
  <c r="AB116" i="7"/>
  <c r="AC116" i="7"/>
  <c r="AD116" i="7"/>
  <c r="AE116" i="7"/>
  <c r="AF116" i="7"/>
  <c r="AG116" i="7"/>
  <c r="AH116" i="7"/>
  <c r="AI116" i="7"/>
  <c r="AJ116" i="7"/>
  <c r="AK116" i="7"/>
  <c r="AL116" i="7"/>
  <c r="AM116" i="7"/>
  <c r="AN116" i="7"/>
  <c r="AO116" i="7"/>
  <c r="AP116" i="7"/>
  <c r="AQ116" i="7"/>
  <c r="AR116" i="7"/>
  <c r="AS116" i="7"/>
  <c r="AT116" i="7"/>
  <c r="AU116" i="7"/>
  <c r="AV116" i="7"/>
  <c r="AW116" i="7"/>
  <c r="AX116" i="7"/>
  <c r="AY116" i="7"/>
  <c r="AZ116" i="7"/>
  <c r="BA116" i="7"/>
  <c r="BB116" i="7"/>
  <c r="BC116" i="7"/>
  <c r="BD116" i="7"/>
  <c r="BE116" i="7"/>
  <c r="BF116" i="7"/>
  <c r="BG116" i="7"/>
  <c r="BH116" i="7"/>
  <c r="BI116" i="7"/>
  <c r="BJ116" i="7"/>
  <c r="BK116" i="7"/>
  <c r="BL116" i="7"/>
  <c r="BM116" i="7"/>
  <c r="BN116" i="7"/>
  <c r="BO116" i="7"/>
  <c r="BP116" i="7"/>
  <c r="BQ116" i="7"/>
  <c r="BR116" i="7"/>
  <c r="BS116" i="7"/>
  <c r="BT116" i="7"/>
  <c r="BU116" i="7"/>
  <c r="BV116" i="7"/>
  <c r="BW116" i="7"/>
  <c r="BX116" i="7"/>
  <c r="BY116" i="7"/>
  <c r="BZ116" i="7"/>
  <c r="CA116" i="7"/>
  <c r="CB116" i="7"/>
  <c r="CC116" i="7"/>
  <c r="CD116" i="7"/>
  <c r="CE116" i="7"/>
  <c r="CF116" i="7"/>
  <c r="CG116" i="7"/>
  <c r="CH116" i="7"/>
  <c r="CI116" i="7"/>
  <c r="CJ116" i="7"/>
  <c r="CK116" i="7"/>
  <c r="CL116" i="7"/>
  <c r="CM116" i="7"/>
  <c r="CN116" i="7"/>
  <c r="CO116" i="7"/>
  <c r="CP116" i="7"/>
  <c r="CQ116" i="7"/>
  <c r="CR116" i="7"/>
  <c r="CS116" i="7"/>
  <c r="CT116" i="7"/>
  <c r="CU116" i="7"/>
  <c r="CV116" i="7"/>
  <c r="CW116" i="7"/>
  <c r="CX116" i="7"/>
  <c r="CY116" i="7"/>
  <c r="CZ116" i="7"/>
  <c r="DA116" i="7"/>
  <c r="DB116" i="7"/>
  <c r="DC116" i="7"/>
  <c r="DD116" i="7"/>
  <c r="DE116" i="7"/>
  <c r="DF116" i="7"/>
  <c r="DG116" i="7"/>
  <c r="B40" i="4" l="1"/>
  <c r="O5" i="7" l="1"/>
  <c r="O6" i="7"/>
  <c r="O7" i="7"/>
  <c r="O8" i="7"/>
  <c r="O9" i="7"/>
  <c r="O10" i="7"/>
  <c r="O11" i="7"/>
  <c r="O12" i="7"/>
  <c r="O13" i="7"/>
  <c r="O14" i="7"/>
  <c r="O15" i="7"/>
  <c r="O16" i="7"/>
  <c r="O17" i="7"/>
  <c r="O18" i="7"/>
  <c r="O19" i="7"/>
  <c r="O20" i="7"/>
  <c r="O21" i="7"/>
  <c r="O22" i="7"/>
  <c r="O23" i="7"/>
  <c r="O24" i="7"/>
  <c r="O25" i="7"/>
  <c r="O26" i="7"/>
  <c r="O27" i="7"/>
  <c r="O28" i="7"/>
  <c r="O29" i="7"/>
  <c r="O30" i="7"/>
  <c r="O31" i="7"/>
  <c r="O32" i="7"/>
  <c r="O33" i="7"/>
  <c r="O34" i="7"/>
  <c r="O35" i="7"/>
  <c r="O36" i="7"/>
  <c r="O37" i="7"/>
  <c r="O38" i="7"/>
  <c r="O39" i="7"/>
  <c r="O40" i="7"/>
  <c r="O41" i="7"/>
  <c r="O42" i="7"/>
  <c r="O43" i="7"/>
  <c r="O44" i="7"/>
  <c r="O45" i="7"/>
  <c r="O46" i="7"/>
  <c r="O47" i="7"/>
  <c r="O48" i="7"/>
  <c r="O49" i="7"/>
  <c r="O50" i="7"/>
  <c r="O51" i="7"/>
  <c r="O52" i="7"/>
  <c r="O53" i="7"/>
  <c r="O54" i="7"/>
  <c r="O55" i="7"/>
  <c r="O56" i="7"/>
  <c r="O57" i="7"/>
  <c r="O58" i="7"/>
  <c r="O59" i="7"/>
  <c r="O61" i="7"/>
  <c r="O62" i="7"/>
  <c r="O63" i="7"/>
  <c r="O64" i="7"/>
  <c r="O65" i="7"/>
  <c r="O66" i="7"/>
  <c r="O67" i="7"/>
  <c r="O68" i="7"/>
  <c r="O69" i="7"/>
  <c r="O70" i="7"/>
  <c r="O71" i="7"/>
  <c r="O72" i="7"/>
  <c r="O73" i="7"/>
  <c r="O74" i="7"/>
  <c r="O75" i="7"/>
  <c r="O76" i="7"/>
  <c r="O77" i="7"/>
  <c r="O78" i="7"/>
  <c r="O79" i="7"/>
  <c r="O80" i="7"/>
  <c r="O81" i="7"/>
  <c r="O82" i="7"/>
  <c r="O83" i="7"/>
  <c r="O84" i="7"/>
  <c r="O85" i="7"/>
  <c r="O86" i="7"/>
  <c r="O87" i="7"/>
  <c r="O88" i="7"/>
  <c r="O89" i="7"/>
  <c r="O90" i="7"/>
  <c r="O91" i="7"/>
  <c r="O92" i="7"/>
  <c r="O93" i="7"/>
  <c r="O94" i="7"/>
  <c r="O95" i="7"/>
  <c r="O96" i="7"/>
  <c r="O97" i="7"/>
  <c r="O98" i="7"/>
  <c r="O99" i="7"/>
  <c r="O100" i="7"/>
  <c r="O101" i="7"/>
  <c r="O102" i="7"/>
  <c r="O103" i="7"/>
  <c r="O104" i="7"/>
  <c r="O105" i="7"/>
  <c r="O106" i="7"/>
  <c r="O107" i="7"/>
  <c r="O108" i="7"/>
  <c r="O109" i="7"/>
  <c r="O110" i="7"/>
  <c r="O111" i="7"/>
  <c r="O4" i="7"/>
  <c r="D5" i="7"/>
  <c r="E5" i="7"/>
  <c r="F5" i="7"/>
  <c r="G5" i="7"/>
  <c r="H5" i="7"/>
  <c r="I5" i="7"/>
  <c r="J5" i="7"/>
  <c r="K5" i="7"/>
  <c r="L5" i="7"/>
  <c r="M5" i="7"/>
  <c r="N5" i="7"/>
  <c r="P5" i="7"/>
  <c r="Q5" i="7"/>
  <c r="R5" i="7"/>
  <c r="S5" i="7"/>
  <c r="T5" i="7"/>
  <c r="U5" i="7"/>
  <c r="V5" i="7"/>
  <c r="W5" i="7"/>
  <c r="X5" i="7"/>
  <c r="Y5" i="7"/>
  <c r="Z5" i="7"/>
  <c r="AA5" i="7"/>
  <c r="AB5" i="7"/>
  <c r="AC5" i="7"/>
  <c r="AD5" i="7"/>
  <c r="AE5" i="7"/>
  <c r="AF5" i="7"/>
  <c r="AG5" i="7"/>
  <c r="AH5" i="7"/>
  <c r="AI5" i="7"/>
  <c r="AJ5" i="7"/>
  <c r="AK5" i="7"/>
  <c r="AL5" i="7"/>
  <c r="AM5" i="7"/>
  <c r="AN5" i="7"/>
  <c r="AO5" i="7"/>
  <c r="AP5" i="7"/>
  <c r="AQ5" i="7"/>
  <c r="AR5" i="7"/>
  <c r="AS5" i="7"/>
  <c r="AT5" i="7"/>
  <c r="AU5" i="7"/>
  <c r="AV5" i="7"/>
  <c r="AW5" i="7"/>
  <c r="AX5" i="7"/>
  <c r="AY5" i="7"/>
  <c r="AZ5" i="7"/>
  <c r="BA5" i="7"/>
  <c r="BB5" i="7"/>
  <c r="BC5" i="7"/>
  <c r="BD5" i="7"/>
  <c r="BE5" i="7"/>
  <c r="BF5" i="7"/>
  <c r="BG5" i="7"/>
  <c r="BH5" i="7"/>
  <c r="BI5" i="7"/>
  <c r="BJ5" i="7"/>
  <c r="BK5" i="7"/>
  <c r="BL5" i="7"/>
  <c r="BM5" i="7"/>
  <c r="BN5" i="7"/>
  <c r="BO5" i="7"/>
  <c r="BP5" i="7"/>
  <c r="BQ5" i="7"/>
  <c r="BR5" i="7"/>
  <c r="BS5" i="7"/>
  <c r="BT5" i="7"/>
  <c r="BU5" i="7"/>
  <c r="BV5" i="7"/>
  <c r="BW5" i="7"/>
  <c r="BX5" i="7"/>
  <c r="BY5" i="7"/>
  <c r="BZ5" i="7"/>
  <c r="CA5" i="7"/>
  <c r="CB5" i="7"/>
  <c r="CC5" i="7"/>
  <c r="CD5" i="7"/>
  <c r="CE5" i="7"/>
  <c r="CF5" i="7"/>
  <c r="CG5" i="7"/>
  <c r="CH5" i="7"/>
  <c r="CI5" i="7"/>
  <c r="CJ5" i="7"/>
  <c r="CK5" i="7"/>
  <c r="CL5" i="7"/>
  <c r="CM5" i="7"/>
  <c r="CN5" i="7"/>
  <c r="CO5" i="7"/>
  <c r="CP5" i="7"/>
  <c r="CQ5" i="7"/>
  <c r="CR5" i="7"/>
  <c r="CS5" i="7"/>
  <c r="CT5" i="7"/>
  <c r="CU5" i="7"/>
  <c r="CV5" i="7"/>
  <c r="CW5" i="7"/>
  <c r="CX5" i="7"/>
  <c r="CY5" i="7"/>
  <c r="CZ5" i="7"/>
  <c r="DA5" i="7"/>
  <c r="DB5" i="7"/>
  <c r="DC5" i="7"/>
  <c r="DD5" i="7"/>
  <c r="DE5" i="7"/>
  <c r="DF5" i="7"/>
  <c r="DG5" i="7"/>
  <c r="D6" i="7"/>
  <c r="E6" i="7"/>
  <c r="F6" i="7"/>
  <c r="G6" i="7"/>
  <c r="H6" i="7"/>
  <c r="I6" i="7"/>
  <c r="J6" i="7"/>
  <c r="K6" i="7"/>
  <c r="L6" i="7"/>
  <c r="M6" i="7"/>
  <c r="N6" i="7"/>
  <c r="P6" i="7"/>
  <c r="Q6" i="7"/>
  <c r="R6" i="7"/>
  <c r="S6" i="7"/>
  <c r="T6" i="7"/>
  <c r="U6" i="7"/>
  <c r="V6" i="7"/>
  <c r="W6" i="7"/>
  <c r="X6" i="7"/>
  <c r="Y6" i="7"/>
  <c r="Z6" i="7"/>
  <c r="AA6" i="7"/>
  <c r="AB6" i="7"/>
  <c r="AC6" i="7"/>
  <c r="AD6" i="7"/>
  <c r="AE6" i="7"/>
  <c r="AF6" i="7"/>
  <c r="AG6" i="7"/>
  <c r="AH6" i="7"/>
  <c r="AI6" i="7"/>
  <c r="AJ6" i="7"/>
  <c r="AK6" i="7"/>
  <c r="AL6" i="7"/>
  <c r="AM6" i="7"/>
  <c r="AN6" i="7"/>
  <c r="AO6" i="7"/>
  <c r="AP6" i="7"/>
  <c r="AQ6" i="7"/>
  <c r="AR6" i="7"/>
  <c r="AS6" i="7"/>
  <c r="AT6" i="7"/>
  <c r="AU6" i="7"/>
  <c r="AV6" i="7"/>
  <c r="AW6" i="7"/>
  <c r="AX6" i="7"/>
  <c r="AY6" i="7"/>
  <c r="AZ6" i="7"/>
  <c r="BA6" i="7"/>
  <c r="BB6" i="7"/>
  <c r="BC6" i="7"/>
  <c r="BD6" i="7"/>
  <c r="BE6" i="7"/>
  <c r="BF6" i="7"/>
  <c r="BG6" i="7"/>
  <c r="BH6" i="7"/>
  <c r="BI6" i="7"/>
  <c r="BJ6" i="7"/>
  <c r="BK6" i="7"/>
  <c r="BL6" i="7"/>
  <c r="BM6" i="7"/>
  <c r="BN6" i="7"/>
  <c r="BO6" i="7"/>
  <c r="BP6" i="7"/>
  <c r="BQ6" i="7"/>
  <c r="BR6" i="7"/>
  <c r="BS6" i="7"/>
  <c r="BT6" i="7"/>
  <c r="BU6" i="7"/>
  <c r="BV6" i="7"/>
  <c r="BW6" i="7"/>
  <c r="BX6" i="7"/>
  <c r="BY6" i="7"/>
  <c r="BZ6" i="7"/>
  <c r="CA6" i="7"/>
  <c r="CB6" i="7"/>
  <c r="CC6" i="7"/>
  <c r="CD6" i="7"/>
  <c r="CE6" i="7"/>
  <c r="CF6" i="7"/>
  <c r="CG6" i="7"/>
  <c r="CH6" i="7"/>
  <c r="CI6" i="7"/>
  <c r="CJ6" i="7"/>
  <c r="CK6" i="7"/>
  <c r="CL6" i="7"/>
  <c r="CM6" i="7"/>
  <c r="CN6" i="7"/>
  <c r="CO6" i="7"/>
  <c r="CP6" i="7"/>
  <c r="CQ6" i="7"/>
  <c r="CR6" i="7"/>
  <c r="CS6" i="7"/>
  <c r="CT6" i="7"/>
  <c r="CU6" i="7"/>
  <c r="CV6" i="7"/>
  <c r="CW6" i="7"/>
  <c r="CX6" i="7"/>
  <c r="CY6" i="7"/>
  <c r="CZ6" i="7"/>
  <c r="DA6" i="7"/>
  <c r="DB6" i="7"/>
  <c r="DC6" i="7"/>
  <c r="DD6" i="7"/>
  <c r="DE6" i="7"/>
  <c r="DF6" i="7"/>
  <c r="DG6" i="7"/>
  <c r="D7" i="7"/>
  <c r="E7" i="7"/>
  <c r="F7" i="7"/>
  <c r="G7" i="7"/>
  <c r="H7" i="7"/>
  <c r="I7" i="7"/>
  <c r="J7" i="7"/>
  <c r="K7" i="7"/>
  <c r="L7" i="7"/>
  <c r="M7" i="7"/>
  <c r="N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AZ7" i="7"/>
  <c r="BA7" i="7"/>
  <c r="BB7" i="7"/>
  <c r="BC7" i="7"/>
  <c r="BD7" i="7"/>
  <c r="BE7" i="7"/>
  <c r="BF7" i="7"/>
  <c r="BG7" i="7"/>
  <c r="BH7" i="7"/>
  <c r="BI7" i="7"/>
  <c r="BJ7" i="7"/>
  <c r="BK7" i="7"/>
  <c r="BL7" i="7"/>
  <c r="BM7" i="7"/>
  <c r="BN7" i="7"/>
  <c r="BO7" i="7"/>
  <c r="BP7" i="7"/>
  <c r="BQ7" i="7"/>
  <c r="BR7" i="7"/>
  <c r="BS7" i="7"/>
  <c r="BT7" i="7"/>
  <c r="BU7" i="7"/>
  <c r="BV7" i="7"/>
  <c r="BW7" i="7"/>
  <c r="BX7" i="7"/>
  <c r="BY7" i="7"/>
  <c r="BZ7" i="7"/>
  <c r="CA7" i="7"/>
  <c r="CB7" i="7"/>
  <c r="CC7" i="7"/>
  <c r="CD7" i="7"/>
  <c r="CE7" i="7"/>
  <c r="CF7" i="7"/>
  <c r="CG7" i="7"/>
  <c r="CH7" i="7"/>
  <c r="CI7" i="7"/>
  <c r="CJ7" i="7"/>
  <c r="CK7" i="7"/>
  <c r="CL7" i="7"/>
  <c r="CM7" i="7"/>
  <c r="CN7" i="7"/>
  <c r="CO7" i="7"/>
  <c r="CP7" i="7"/>
  <c r="CQ7" i="7"/>
  <c r="CR7" i="7"/>
  <c r="CS7" i="7"/>
  <c r="CT7" i="7"/>
  <c r="CU7" i="7"/>
  <c r="CV7" i="7"/>
  <c r="CW7" i="7"/>
  <c r="CX7" i="7"/>
  <c r="CY7" i="7"/>
  <c r="CZ7" i="7"/>
  <c r="DA7" i="7"/>
  <c r="DB7" i="7"/>
  <c r="DC7" i="7"/>
  <c r="DD7" i="7"/>
  <c r="DE7" i="7"/>
  <c r="DF7" i="7"/>
  <c r="DG7" i="7"/>
  <c r="D8" i="7"/>
  <c r="E8" i="7"/>
  <c r="F8" i="7"/>
  <c r="G8" i="7"/>
  <c r="H8" i="7"/>
  <c r="I8" i="7"/>
  <c r="J8" i="7"/>
  <c r="K8" i="7"/>
  <c r="L8" i="7"/>
  <c r="M8" i="7"/>
  <c r="N8" i="7"/>
  <c r="P8" i="7"/>
  <c r="Q8" i="7"/>
  <c r="R8" i="7"/>
  <c r="S8" i="7"/>
  <c r="T8" i="7"/>
  <c r="U8" i="7"/>
  <c r="V8" i="7"/>
  <c r="W8" i="7"/>
  <c r="X8" i="7"/>
  <c r="Y8" i="7"/>
  <c r="Z8" i="7"/>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BQ8" i="7"/>
  <c r="BR8" i="7"/>
  <c r="BS8" i="7"/>
  <c r="BT8" i="7"/>
  <c r="BU8" i="7"/>
  <c r="BV8" i="7"/>
  <c r="BW8" i="7"/>
  <c r="BX8" i="7"/>
  <c r="BY8" i="7"/>
  <c r="BZ8" i="7"/>
  <c r="CA8" i="7"/>
  <c r="CB8" i="7"/>
  <c r="CC8" i="7"/>
  <c r="CD8" i="7"/>
  <c r="CE8" i="7"/>
  <c r="CF8" i="7"/>
  <c r="CG8" i="7"/>
  <c r="CH8" i="7"/>
  <c r="CI8" i="7"/>
  <c r="CJ8" i="7"/>
  <c r="CK8" i="7"/>
  <c r="CL8" i="7"/>
  <c r="CM8" i="7"/>
  <c r="CN8" i="7"/>
  <c r="CO8" i="7"/>
  <c r="CP8" i="7"/>
  <c r="CQ8" i="7"/>
  <c r="CR8" i="7"/>
  <c r="CS8" i="7"/>
  <c r="CT8" i="7"/>
  <c r="CU8" i="7"/>
  <c r="CV8" i="7"/>
  <c r="CW8" i="7"/>
  <c r="CX8" i="7"/>
  <c r="CY8" i="7"/>
  <c r="CZ8" i="7"/>
  <c r="DA8" i="7"/>
  <c r="DB8" i="7"/>
  <c r="DC8" i="7"/>
  <c r="DD8" i="7"/>
  <c r="DE8" i="7"/>
  <c r="DF8" i="7"/>
  <c r="DG8" i="7"/>
  <c r="D9" i="7"/>
  <c r="E9" i="7"/>
  <c r="F9" i="7"/>
  <c r="G9" i="7"/>
  <c r="H9" i="7"/>
  <c r="I9" i="7"/>
  <c r="J9" i="7"/>
  <c r="K9" i="7"/>
  <c r="L9" i="7"/>
  <c r="M9" i="7"/>
  <c r="N9" i="7"/>
  <c r="P9" i="7"/>
  <c r="Q9" i="7"/>
  <c r="R9" i="7"/>
  <c r="S9" i="7"/>
  <c r="T9" i="7"/>
  <c r="U9" i="7"/>
  <c r="V9" i="7"/>
  <c r="W9" i="7"/>
  <c r="X9" i="7"/>
  <c r="Y9" i="7"/>
  <c r="Z9" i="7"/>
  <c r="AA9" i="7"/>
  <c r="AB9" i="7"/>
  <c r="AC9" i="7"/>
  <c r="AD9" i="7"/>
  <c r="AE9" i="7"/>
  <c r="AF9" i="7"/>
  <c r="AG9" i="7"/>
  <c r="AH9" i="7"/>
  <c r="AI9" i="7"/>
  <c r="AJ9" i="7"/>
  <c r="AK9" i="7"/>
  <c r="AL9" i="7"/>
  <c r="AM9" i="7"/>
  <c r="AN9" i="7"/>
  <c r="AO9" i="7"/>
  <c r="AP9" i="7"/>
  <c r="AQ9" i="7"/>
  <c r="AR9" i="7"/>
  <c r="AS9" i="7"/>
  <c r="AT9" i="7"/>
  <c r="AU9" i="7"/>
  <c r="AV9" i="7"/>
  <c r="AW9" i="7"/>
  <c r="AX9" i="7"/>
  <c r="AY9" i="7"/>
  <c r="AZ9" i="7"/>
  <c r="BA9" i="7"/>
  <c r="BB9" i="7"/>
  <c r="BC9" i="7"/>
  <c r="BD9" i="7"/>
  <c r="BE9" i="7"/>
  <c r="BF9" i="7"/>
  <c r="BG9" i="7"/>
  <c r="BH9" i="7"/>
  <c r="BI9" i="7"/>
  <c r="BJ9" i="7"/>
  <c r="BK9" i="7"/>
  <c r="BL9" i="7"/>
  <c r="BM9" i="7"/>
  <c r="BN9" i="7"/>
  <c r="BO9" i="7"/>
  <c r="BP9" i="7"/>
  <c r="BQ9" i="7"/>
  <c r="BR9" i="7"/>
  <c r="BS9" i="7"/>
  <c r="BT9" i="7"/>
  <c r="BU9" i="7"/>
  <c r="BV9" i="7"/>
  <c r="BW9" i="7"/>
  <c r="BX9" i="7"/>
  <c r="BY9" i="7"/>
  <c r="BZ9" i="7"/>
  <c r="CA9" i="7"/>
  <c r="CB9" i="7"/>
  <c r="CC9" i="7"/>
  <c r="CD9" i="7"/>
  <c r="CE9" i="7"/>
  <c r="CF9" i="7"/>
  <c r="CG9" i="7"/>
  <c r="CH9" i="7"/>
  <c r="CI9" i="7"/>
  <c r="CJ9" i="7"/>
  <c r="CK9" i="7"/>
  <c r="CL9" i="7"/>
  <c r="CM9" i="7"/>
  <c r="CN9" i="7"/>
  <c r="CO9" i="7"/>
  <c r="CP9" i="7"/>
  <c r="CQ9" i="7"/>
  <c r="CR9" i="7"/>
  <c r="CS9" i="7"/>
  <c r="CT9" i="7"/>
  <c r="CU9" i="7"/>
  <c r="CV9" i="7"/>
  <c r="CW9" i="7"/>
  <c r="CX9" i="7"/>
  <c r="CY9" i="7"/>
  <c r="CZ9" i="7"/>
  <c r="DA9" i="7"/>
  <c r="DB9" i="7"/>
  <c r="DC9" i="7"/>
  <c r="DD9" i="7"/>
  <c r="DE9" i="7"/>
  <c r="DF9" i="7"/>
  <c r="DG9" i="7"/>
  <c r="D10" i="7"/>
  <c r="E10" i="7"/>
  <c r="F10" i="7"/>
  <c r="G10" i="7"/>
  <c r="H10" i="7"/>
  <c r="I10" i="7"/>
  <c r="J10" i="7"/>
  <c r="K10" i="7"/>
  <c r="L10" i="7"/>
  <c r="M10" i="7"/>
  <c r="N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AZ10" i="7"/>
  <c r="BA10" i="7"/>
  <c r="BB10" i="7"/>
  <c r="BC10" i="7"/>
  <c r="BD10" i="7"/>
  <c r="BE10" i="7"/>
  <c r="BF10" i="7"/>
  <c r="BG10" i="7"/>
  <c r="BH10" i="7"/>
  <c r="BI10" i="7"/>
  <c r="BJ10" i="7"/>
  <c r="BK10" i="7"/>
  <c r="BL10" i="7"/>
  <c r="BM10" i="7"/>
  <c r="BN10" i="7"/>
  <c r="BO10" i="7"/>
  <c r="BP10" i="7"/>
  <c r="BQ10" i="7"/>
  <c r="BR10" i="7"/>
  <c r="BS10" i="7"/>
  <c r="BT10" i="7"/>
  <c r="BU10" i="7"/>
  <c r="BV10" i="7"/>
  <c r="BW10" i="7"/>
  <c r="BX10" i="7"/>
  <c r="BY10" i="7"/>
  <c r="BZ10" i="7"/>
  <c r="CA10" i="7"/>
  <c r="CB10" i="7"/>
  <c r="CC10" i="7"/>
  <c r="CD10" i="7"/>
  <c r="CE10" i="7"/>
  <c r="CF10" i="7"/>
  <c r="CG10" i="7"/>
  <c r="CH10" i="7"/>
  <c r="CI10" i="7"/>
  <c r="CJ10" i="7"/>
  <c r="CK10" i="7"/>
  <c r="CL10" i="7"/>
  <c r="CM10" i="7"/>
  <c r="CN10" i="7"/>
  <c r="CO10" i="7"/>
  <c r="CP10" i="7"/>
  <c r="CQ10" i="7"/>
  <c r="CR10" i="7"/>
  <c r="CS10" i="7"/>
  <c r="CT10" i="7"/>
  <c r="CU10" i="7"/>
  <c r="CV10" i="7"/>
  <c r="CW10" i="7"/>
  <c r="CX10" i="7"/>
  <c r="CY10" i="7"/>
  <c r="CZ10" i="7"/>
  <c r="DA10" i="7"/>
  <c r="DB10" i="7"/>
  <c r="DC10" i="7"/>
  <c r="DD10" i="7"/>
  <c r="DE10" i="7"/>
  <c r="DF10" i="7"/>
  <c r="DG10" i="7"/>
  <c r="D11" i="7"/>
  <c r="E11" i="7"/>
  <c r="F11" i="7"/>
  <c r="G11" i="7"/>
  <c r="H11" i="7"/>
  <c r="I11" i="7"/>
  <c r="J11" i="7"/>
  <c r="K11" i="7"/>
  <c r="L11" i="7"/>
  <c r="M11" i="7"/>
  <c r="N11" i="7"/>
  <c r="P11" i="7"/>
  <c r="Q11" i="7"/>
  <c r="R11" i="7"/>
  <c r="S11" i="7"/>
  <c r="T11" i="7"/>
  <c r="U11" i="7"/>
  <c r="V11" i="7"/>
  <c r="W11" i="7"/>
  <c r="X11" i="7"/>
  <c r="Y11" i="7"/>
  <c r="Z11" i="7"/>
  <c r="AA11" i="7"/>
  <c r="AB11" i="7"/>
  <c r="AC11" i="7"/>
  <c r="AD11" i="7"/>
  <c r="AE11" i="7"/>
  <c r="AF11" i="7"/>
  <c r="AG11" i="7"/>
  <c r="AH11" i="7"/>
  <c r="AI11" i="7"/>
  <c r="AJ11" i="7"/>
  <c r="AK11" i="7"/>
  <c r="AL11" i="7"/>
  <c r="AM11" i="7"/>
  <c r="AN11" i="7"/>
  <c r="AO11" i="7"/>
  <c r="AP11" i="7"/>
  <c r="AQ11" i="7"/>
  <c r="AR11" i="7"/>
  <c r="AS11" i="7"/>
  <c r="AT11" i="7"/>
  <c r="AU11" i="7"/>
  <c r="AV11" i="7"/>
  <c r="AW11" i="7"/>
  <c r="AX11" i="7"/>
  <c r="AY11" i="7"/>
  <c r="AZ11" i="7"/>
  <c r="BA11" i="7"/>
  <c r="BB11" i="7"/>
  <c r="BC11" i="7"/>
  <c r="BD11" i="7"/>
  <c r="BE11" i="7"/>
  <c r="BF11" i="7"/>
  <c r="BG11" i="7"/>
  <c r="BH11" i="7"/>
  <c r="BI11" i="7"/>
  <c r="BJ11" i="7"/>
  <c r="BK11" i="7"/>
  <c r="BL11" i="7"/>
  <c r="BM11" i="7"/>
  <c r="BN11" i="7"/>
  <c r="BO11" i="7"/>
  <c r="BP11" i="7"/>
  <c r="BQ11" i="7"/>
  <c r="BR11" i="7"/>
  <c r="BS11" i="7"/>
  <c r="BT11" i="7"/>
  <c r="BU11" i="7"/>
  <c r="BV11" i="7"/>
  <c r="BW11" i="7"/>
  <c r="BX11" i="7"/>
  <c r="BY11" i="7"/>
  <c r="BZ11" i="7"/>
  <c r="CA11" i="7"/>
  <c r="CB11" i="7"/>
  <c r="CC11" i="7"/>
  <c r="CD11" i="7"/>
  <c r="CE11" i="7"/>
  <c r="CF11" i="7"/>
  <c r="CG11" i="7"/>
  <c r="CH11" i="7"/>
  <c r="CI11" i="7"/>
  <c r="CJ11" i="7"/>
  <c r="CK11" i="7"/>
  <c r="CL11" i="7"/>
  <c r="CM11" i="7"/>
  <c r="CN11" i="7"/>
  <c r="CO11" i="7"/>
  <c r="CP11" i="7"/>
  <c r="CQ11" i="7"/>
  <c r="CR11" i="7"/>
  <c r="CS11" i="7"/>
  <c r="CT11" i="7"/>
  <c r="CU11" i="7"/>
  <c r="CV11" i="7"/>
  <c r="CW11" i="7"/>
  <c r="CX11" i="7"/>
  <c r="CY11" i="7"/>
  <c r="CZ11" i="7"/>
  <c r="DA11" i="7"/>
  <c r="DB11" i="7"/>
  <c r="DC11" i="7"/>
  <c r="DD11" i="7"/>
  <c r="DE11" i="7"/>
  <c r="DF11" i="7"/>
  <c r="DG11" i="7"/>
  <c r="D12" i="7"/>
  <c r="E12" i="7"/>
  <c r="F12" i="7"/>
  <c r="G12" i="7"/>
  <c r="H12" i="7"/>
  <c r="I12" i="7"/>
  <c r="J12" i="7"/>
  <c r="K12" i="7"/>
  <c r="L12" i="7"/>
  <c r="M12" i="7"/>
  <c r="N12" i="7"/>
  <c r="P12" i="7"/>
  <c r="Q12" i="7"/>
  <c r="R12" i="7"/>
  <c r="S12" i="7"/>
  <c r="T12" i="7"/>
  <c r="U12" i="7"/>
  <c r="V12" i="7"/>
  <c r="W12" i="7"/>
  <c r="X12" i="7"/>
  <c r="Y12" i="7"/>
  <c r="Z12" i="7"/>
  <c r="AA12" i="7"/>
  <c r="AB12" i="7"/>
  <c r="AC12" i="7"/>
  <c r="AD12" i="7"/>
  <c r="AE12" i="7"/>
  <c r="AF12" i="7"/>
  <c r="AG12" i="7"/>
  <c r="AH12" i="7"/>
  <c r="AI12" i="7"/>
  <c r="AJ12" i="7"/>
  <c r="AK12" i="7"/>
  <c r="AL12" i="7"/>
  <c r="AM12" i="7"/>
  <c r="AN12" i="7"/>
  <c r="AO12" i="7"/>
  <c r="AP12" i="7"/>
  <c r="AQ12" i="7"/>
  <c r="AR12" i="7"/>
  <c r="AS12" i="7"/>
  <c r="AT12" i="7"/>
  <c r="AU12" i="7"/>
  <c r="AV12" i="7"/>
  <c r="AW12" i="7"/>
  <c r="AX12" i="7"/>
  <c r="AY12" i="7"/>
  <c r="AZ12" i="7"/>
  <c r="BA12" i="7"/>
  <c r="BB12" i="7"/>
  <c r="BC12" i="7"/>
  <c r="BD12" i="7"/>
  <c r="BE12" i="7"/>
  <c r="BF12" i="7"/>
  <c r="BG12" i="7"/>
  <c r="BH12" i="7"/>
  <c r="BI12" i="7"/>
  <c r="BJ12" i="7"/>
  <c r="BK12" i="7"/>
  <c r="BL12" i="7"/>
  <c r="BM12" i="7"/>
  <c r="BN12" i="7"/>
  <c r="BO12" i="7"/>
  <c r="BP12" i="7"/>
  <c r="BQ12" i="7"/>
  <c r="BR12" i="7"/>
  <c r="BS12" i="7"/>
  <c r="BT12" i="7"/>
  <c r="BU12" i="7"/>
  <c r="BV12" i="7"/>
  <c r="BW12" i="7"/>
  <c r="BX12" i="7"/>
  <c r="BY12" i="7"/>
  <c r="BZ12" i="7"/>
  <c r="CA12" i="7"/>
  <c r="CB12" i="7"/>
  <c r="CC12" i="7"/>
  <c r="CD12" i="7"/>
  <c r="CE12" i="7"/>
  <c r="CF12" i="7"/>
  <c r="CG12" i="7"/>
  <c r="CH12" i="7"/>
  <c r="CI12" i="7"/>
  <c r="CJ12" i="7"/>
  <c r="CK12" i="7"/>
  <c r="CL12" i="7"/>
  <c r="CM12" i="7"/>
  <c r="CN12" i="7"/>
  <c r="CO12" i="7"/>
  <c r="CP12" i="7"/>
  <c r="CQ12" i="7"/>
  <c r="CR12" i="7"/>
  <c r="CS12" i="7"/>
  <c r="CT12" i="7"/>
  <c r="CU12" i="7"/>
  <c r="CV12" i="7"/>
  <c r="CW12" i="7"/>
  <c r="CX12" i="7"/>
  <c r="CY12" i="7"/>
  <c r="CZ12" i="7"/>
  <c r="DA12" i="7"/>
  <c r="DB12" i="7"/>
  <c r="DC12" i="7"/>
  <c r="DD12" i="7"/>
  <c r="DE12" i="7"/>
  <c r="DF12" i="7"/>
  <c r="DG12" i="7"/>
  <c r="D13" i="7"/>
  <c r="E13" i="7"/>
  <c r="F13" i="7"/>
  <c r="G13" i="7"/>
  <c r="H13" i="7"/>
  <c r="I13" i="7"/>
  <c r="J13" i="7"/>
  <c r="K13" i="7"/>
  <c r="L13" i="7"/>
  <c r="M13" i="7"/>
  <c r="N13" i="7"/>
  <c r="P13" i="7"/>
  <c r="Q13" i="7"/>
  <c r="R13" i="7"/>
  <c r="S13" i="7"/>
  <c r="T13" i="7"/>
  <c r="U13" i="7"/>
  <c r="V13" i="7"/>
  <c r="W13" i="7"/>
  <c r="X13" i="7"/>
  <c r="Y13" i="7"/>
  <c r="Z13" i="7"/>
  <c r="AA13" i="7"/>
  <c r="AB13" i="7"/>
  <c r="AC13" i="7"/>
  <c r="AD13" i="7"/>
  <c r="AE13" i="7"/>
  <c r="AF13" i="7"/>
  <c r="AG13" i="7"/>
  <c r="AH13" i="7"/>
  <c r="AI13" i="7"/>
  <c r="AJ13" i="7"/>
  <c r="AK13" i="7"/>
  <c r="AL13" i="7"/>
  <c r="AM13" i="7"/>
  <c r="AN13" i="7"/>
  <c r="AO13" i="7"/>
  <c r="AP13" i="7"/>
  <c r="AQ13" i="7"/>
  <c r="AR13" i="7"/>
  <c r="AS13" i="7"/>
  <c r="AT13" i="7"/>
  <c r="AU13" i="7"/>
  <c r="AV13" i="7"/>
  <c r="AW13" i="7"/>
  <c r="AX13" i="7"/>
  <c r="AY13" i="7"/>
  <c r="AZ13" i="7"/>
  <c r="BA13" i="7"/>
  <c r="BB13" i="7"/>
  <c r="BC13" i="7"/>
  <c r="BD13" i="7"/>
  <c r="BE13" i="7"/>
  <c r="BF13" i="7"/>
  <c r="BG13" i="7"/>
  <c r="BH13" i="7"/>
  <c r="BI13" i="7"/>
  <c r="BJ13" i="7"/>
  <c r="BK13" i="7"/>
  <c r="BL13" i="7"/>
  <c r="BM13" i="7"/>
  <c r="BN13" i="7"/>
  <c r="BO13" i="7"/>
  <c r="BP13" i="7"/>
  <c r="BQ13" i="7"/>
  <c r="BR13" i="7"/>
  <c r="BS13" i="7"/>
  <c r="BT13" i="7"/>
  <c r="BU13" i="7"/>
  <c r="BV13" i="7"/>
  <c r="BW13" i="7"/>
  <c r="BX13" i="7"/>
  <c r="BY13" i="7"/>
  <c r="BZ13" i="7"/>
  <c r="CA13" i="7"/>
  <c r="CB13" i="7"/>
  <c r="CC13" i="7"/>
  <c r="CD13" i="7"/>
  <c r="CE13" i="7"/>
  <c r="CF13" i="7"/>
  <c r="CG13" i="7"/>
  <c r="CH13" i="7"/>
  <c r="CI13" i="7"/>
  <c r="CJ13" i="7"/>
  <c r="CK13" i="7"/>
  <c r="CL13" i="7"/>
  <c r="CM13" i="7"/>
  <c r="CN13" i="7"/>
  <c r="CO13" i="7"/>
  <c r="CP13" i="7"/>
  <c r="CQ13" i="7"/>
  <c r="CR13" i="7"/>
  <c r="CS13" i="7"/>
  <c r="CT13" i="7"/>
  <c r="CU13" i="7"/>
  <c r="CV13" i="7"/>
  <c r="CW13" i="7"/>
  <c r="CX13" i="7"/>
  <c r="CY13" i="7"/>
  <c r="CZ13" i="7"/>
  <c r="DA13" i="7"/>
  <c r="DB13" i="7"/>
  <c r="DC13" i="7"/>
  <c r="DD13" i="7"/>
  <c r="DE13" i="7"/>
  <c r="DF13" i="7"/>
  <c r="DG13" i="7"/>
  <c r="D14" i="7"/>
  <c r="E14" i="7"/>
  <c r="F14" i="7"/>
  <c r="G14" i="7"/>
  <c r="H14" i="7"/>
  <c r="I14" i="7"/>
  <c r="J14" i="7"/>
  <c r="K14" i="7"/>
  <c r="L14" i="7"/>
  <c r="M14" i="7"/>
  <c r="N14" i="7"/>
  <c r="P14" i="7"/>
  <c r="Q14" i="7"/>
  <c r="R14" i="7"/>
  <c r="S14" i="7"/>
  <c r="T14" i="7"/>
  <c r="U14" i="7"/>
  <c r="V14" i="7"/>
  <c r="W14" i="7"/>
  <c r="X14" i="7"/>
  <c r="Y14" i="7"/>
  <c r="Z14" i="7"/>
  <c r="AA14" i="7"/>
  <c r="AB14" i="7"/>
  <c r="AC14" i="7"/>
  <c r="AD14" i="7"/>
  <c r="AE14" i="7"/>
  <c r="AF14" i="7"/>
  <c r="AG14" i="7"/>
  <c r="AH14" i="7"/>
  <c r="AI14" i="7"/>
  <c r="AJ14" i="7"/>
  <c r="AK14" i="7"/>
  <c r="AL14" i="7"/>
  <c r="AM14" i="7"/>
  <c r="AN14" i="7"/>
  <c r="AO14" i="7"/>
  <c r="AP14" i="7"/>
  <c r="AQ14" i="7"/>
  <c r="AR14" i="7"/>
  <c r="AS14" i="7"/>
  <c r="AT14" i="7"/>
  <c r="AU14" i="7"/>
  <c r="AV14" i="7"/>
  <c r="AW14" i="7"/>
  <c r="AX14" i="7"/>
  <c r="AY14" i="7"/>
  <c r="AZ14" i="7"/>
  <c r="BA14" i="7"/>
  <c r="BB14" i="7"/>
  <c r="BC14" i="7"/>
  <c r="BD14" i="7"/>
  <c r="BE14" i="7"/>
  <c r="BF14" i="7"/>
  <c r="BG14" i="7"/>
  <c r="BH14" i="7"/>
  <c r="BI14" i="7"/>
  <c r="BJ14" i="7"/>
  <c r="BK14" i="7"/>
  <c r="BL14" i="7"/>
  <c r="BM14" i="7"/>
  <c r="BN14" i="7"/>
  <c r="BO14" i="7"/>
  <c r="BP14" i="7"/>
  <c r="BQ14" i="7"/>
  <c r="BR14" i="7"/>
  <c r="BS14" i="7"/>
  <c r="BT14" i="7"/>
  <c r="BU14" i="7"/>
  <c r="BV14" i="7"/>
  <c r="BW14" i="7"/>
  <c r="BX14" i="7"/>
  <c r="BY14" i="7"/>
  <c r="BZ14" i="7"/>
  <c r="CA14" i="7"/>
  <c r="CB14" i="7"/>
  <c r="CC14" i="7"/>
  <c r="CD14" i="7"/>
  <c r="CE14" i="7"/>
  <c r="CF14" i="7"/>
  <c r="CG14" i="7"/>
  <c r="CH14" i="7"/>
  <c r="CI14" i="7"/>
  <c r="CJ14" i="7"/>
  <c r="CK14" i="7"/>
  <c r="CL14" i="7"/>
  <c r="CM14" i="7"/>
  <c r="CN14" i="7"/>
  <c r="CO14" i="7"/>
  <c r="CP14" i="7"/>
  <c r="CQ14" i="7"/>
  <c r="CR14" i="7"/>
  <c r="CS14" i="7"/>
  <c r="CT14" i="7"/>
  <c r="CU14" i="7"/>
  <c r="CV14" i="7"/>
  <c r="CW14" i="7"/>
  <c r="CX14" i="7"/>
  <c r="CY14" i="7"/>
  <c r="CZ14" i="7"/>
  <c r="DA14" i="7"/>
  <c r="DB14" i="7"/>
  <c r="DC14" i="7"/>
  <c r="DD14" i="7"/>
  <c r="DE14" i="7"/>
  <c r="DF14" i="7"/>
  <c r="DG14" i="7"/>
  <c r="D15" i="7"/>
  <c r="E15" i="7"/>
  <c r="F15" i="7"/>
  <c r="G15" i="7"/>
  <c r="H15" i="7"/>
  <c r="I15" i="7"/>
  <c r="J15" i="7"/>
  <c r="K15" i="7"/>
  <c r="L15" i="7"/>
  <c r="M15" i="7"/>
  <c r="N15" i="7"/>
  <c r="P15" i="7"/>
  <c r="Q15" i="7"/>
  <c r="R15" i="7"/>
  <c r="S15" i="7"/>
  <c r="T15" i="7"/>
  <c r="U15" i="7"/>
  <c r="V15" i="7"/>
  <c r="W15" i="7"/>
  <c r="X15" i="7"/>
  <c r="Y15" i="7"/>
  <c r="Z15" i="7"/>
  <c r="AA15" i="7"/>
  <c r="AB15" i="7"/>
  <c r="AC15" i="7"/>
  <c r="AD15" i="7"/>
  <c r="AE15" i="7"/>
  <c r="AF15" i="7"/>
  <c r="AG15" i="7"/>
  <c r="AH15" i="7"/>
  <c r="AI15" i="7"/>
  <c r="AJ15" i="7"/>
  <c r="AK15" i="7"/>
  <c r="AL15" i="7"/>
  <c r="AM15" i="7"/>
  <c r="AN15" i="7"/>
  <c r="AO15" i="7"/>
  <c r="AP15" i="7"/>
  <c r="AQ15" i="7"/>
  <c r="AR15" i="7"/>
  <c r="AS15" i="7"/>
  <c r="AT15" i="7"/>
  <c r="AU15" i="7"/>
  <c r="AV15" i="7"/>
  <c r="AW15" i="7"/>
  <c r="AX15" i="7"/>
  <c r="AY15" i="7"/>
  <c r="AZ15" i="7"/>
  <c r="BA15" i="7"/>
  <c r="BB15" i="7"/>
  <c r="BC15" i="7"/>
  <c r="BD15" i="7"/>
  <c r="BE15" i="7"/>
  <c r="BF15" i="7"/>
  <c r="BG15" i="7"/>
  <c r="BH15" i="7"/>
  <c r="BI15" i="7"/>
  <c r="BJ15" i="7"/>
  <c r="BK15" i="7"/>
  <c r="BL15" i="7"/>
  <c r="BM15" i="7"/>
  <c r="BN15" i="7"/>
  <c r="BO15" i="7"/>
  <c r="BP15" i="7"/>
  <c r="BQ15" i="7"/>
  <c r="BR15" i="7"/>
  <c r="BS15" i="7"/>
  <c r="BT15" i="7"/>
  <c r="BU15" i="7"/>
  <c r="BV15" i="7"/>
  <c r="BW15" i="7"/>
  <c r="BX15" i="7"/>
  <c r="BY15" i="7"/>
  <c r="BZ15" i="7"/>
  <c r="CA15" i="7"/>
  <c r="CB15" i="7"/>
  <c r="CC15" i="7"/>
  <c r="CD15" i="7"/>
  <c r="CE15" i="7"/>
  <c r="CF15" i="7"/>
  <c r="CG15" i="7"/>
  <c r="CH15" i="7"/>
  <c r="CI15" i="7"/>
  <c r="CJ15" i="7"/>
  <c r="CK15" i="7"/>
  <c r="CL15" i="7"/>
  <c r="CM15" i="7"/>
  <c r="CN15" i="7"/>
  <c r="CO15" i="7"/>
  <c r="CP15" i="7"/>
  <c r="CQ15" i="7"/>
  <c r="CR15" i="7"/>
  <c r="CS15" i="7"/>
  <c r="CT15" i="7"/>
  <c r="CU15" i="7"/>
  <c r="CV15" i="7"/>
  <c r="CW15" i="7"/>
  <c r="CX15" i="7"/>
  <c r="CY15" i="7"/>
  <c r="CZ15" i="7"/>
  <c r="DA15" i="7"/>
  <c r="DB15" i="7"/>
  <c r="DC15" i="7"/>
  <c r="DD15" i="7"/>
  <c r="DE15" i="7"/>
  <c r="DF15" i="7"/>
  <c r="DG15" i="7"/>
  <c r="D16" i="7"/>
  <c r="E16" i="7"/>
  <c r="F16" i="7"/>
  <c r="G16" i="7"/>
  <c r="H16" i="7"/>
  <c r="I16" i="7"/>
  <c r="J16" i="7"/>
  <c r="K16" i="7"/>
  <c r="L16" i="7"/>
  <c r="M16" i="7"/>
  <c r="N16" i="7"/>
  <c r="P16" i="7"/>
  <c r="Q16" i="7"/>
  <c r="R16" i="7"/>
  <c r="S16" i="7"/>
  <c r="T16" i="7"/>
  <c r="U16" i="7"/>
  <c r="V16" i="7"/>
  <c r="W16" i="7"/>
  <c r="X16" i="7"/>
  <c r="Y16" i="7"/>
  <c r="Z16" i="7"/>
  <c r="AA16" i="7"/>
  <c r="AB16" i="7"/>
  <c r="AC16" i="7"/>
  <c r="AD16" i="7"/>
  <c r="AE16" i="7"/>
  <c r="AF16" i="7"/>
  <c r="AG16" i="7"/>
  <c r="AH16" i="7"/>
  <c r="AI16" i="7"/>
  <c r="AJ16" i="7"/>
  <c r="AK16" i="7"/>
  <c r="AL16" i="7"/>
  <c r="AM16" i="7"/>
  <c r="AN16" i="7"/>
  <c r="AO16" i="7"/>
  <c r="AP16" i="7"/>
  <c r="AQ16" i="7"/>
  <c r="AR16" i="7"/>
  <c r="AS16" i="7"/>
  <c r="AT16" i="7"/>
  <c r="AU16" i="7"/>
  <c r="AV16" i="7"/>
  <c r="AW16" i="7"/>
  <c r="AX16" i="7"/>
  <c r="AY16" i="7"/>
  <c r="AZ16" i="7"/>
  <c r="BA16" i="7"/>
  <c r="BB16" i="7"/>
  <c r="BC16" i="7"/>
  <c r="BD16" i="7"/>
  <c r="BE16" i="7"/>
  <c r="BF16" i="7"/>
  <c r="BG16" i="7"/>
  <c r="BH16" i="7"/>
  <c r="BI16" i="7"/>
  <c r="BJ16" i="7"/>
  <c r="BK16" i="7"/>
  <c r="BL16" i="7"/>
  <c r="BM16" i="7"/>
  <c r="BN16" i="7"/>
  <c r="BO16" i="7"/>
  <c r="BP16" i="7"/>
  <c r="BQ16" i="7"/>
  <c r="BR16" i="7"/>
  <c r="BS16" i="7"/>
  <c r="BT16" i="7"/>
  <c r="BU16" i="7"/>
  <c r="BV16" i="7"/>
  <c r="BW16" i="7"/>
  <c r="BX16" i="7"/>
  <c r="BY16" i="7"/>
  <c r="BZ16" i="7"/>
  <c r="CA16" i="7"/>
  <c r="CB16" i="7"/>
  <c r="CC16" i="7"/>
  <c r="CD16" i="7"/>
  <c r="CE16" i="7"/>
  <c r="CF16" i="7"/>
  <c r="CG16" i="7"/>
  <c r="CH16" i="7"/>
  <c r="CI16" i="7"/>
  <c r="CJ16" i="7"/>
  <c r="CK16" i="7"/>
  <c r="CL16" i="7"/>
  <c r="CM16" i="7"/>
  <c r="CN16" i="7"/>
  <c r="CO16" i="7"/>
  <c r="CP16" i="7"/>
  <c r="CQ16" i="7"/>
  <c r="CR16" i="7"/>
  <c r="CS16" i="7"/>
  <c r="CT16" i="7"/>
  <c r="CU16" i="7"/>
  <c r="CV16" i="7"/>
  <c r="CW16" i="7"/>
  <c r="CX16" i="7"/>
  <c r="CY16" i="7"/>
  <c r="CZ16" i="7"/>
  <c r="DA16" i="7"/>
  <c r="DB16" i="7"/>
  <c r="DC16" i="7"/>
  <c r="DD16" i="7"/>
  <c r="DE16" i="7"/>
  <c r="DF16" i="7"/>
  <c r="DG16" i="7"/>
  <c r="D17" i="7"/>
  <c r="E17" i="7"/>
  <c r="F17" i="7"/>
  <c r="G17" i="7"/>
  <c r="H17" i="7"/>
  <c r="I17" i="7"/>
  <c r="J17" i="7"/>
  <c r="K17" i="7"/>
  <c r="L17" i="7"/>
  <c r="M17" i="7"/>
  <c r="N17" i="7"/>
  <c r="P17" i="7"/>
  <c r="Q17" i="7"/>
  <c r="R17" i="7"/>
  <c r="S17" i="7"/>
  <c r="T17" i="7"/>
  <c r="U17" i="7"/>
  <c r="V17" i="7"/>
  <c r="W17" i="7"/>
  <c r="X17" i="7"/>
  <c r="Y17" i="7"/>
  <c r="Z17" i="7"/>
  <c r="AA17" i="7"/>
  <c r="AB17" i="7"/>
  <c r="AC17" i="7"/>
  <c r="AD17" i="7"/>
  <c r="AE17" i="7"/>
  <c r="AF17" i="7"/>
  <c r="AG17" i="7"/>
  <c r="AH17" i="7"/>
  <c r="AI17" i="7"/>
  <c r="AJ17" i="7"/>
  <c r="AK17" i="7"/>
  <c r="AL17" i="7"/>
  <c r="AM17" i="7"/>
  <c r="AN17" i="7"/>
  <c r="AO17" i="7"/>
  <c r="AP17" i="7"/>
  <c r="AQ17" i="7"/>
  <c r="AR17" i="7"/>
  <c r="AS17" i="7"/>
  <c r="AT17" i="7"/>
  <c r="AU17" i="7"/>
  <c r="AV17" i="7"/>
  <c r="AW17" i="7"/>
  <c r="AX17" i="7"/>
  <c r="AY17" i="7"/>
  <c r="AZ17" i="7"/>
  <c r="BA17" i="7"/>
  <c r="BB17" i="7"/>
  <c r="BC17" i="7"/>
  <c r="BD17" i="7"/>
  <c r="BE17" i="7"/>
  <c r="BF17" i="7"/>
  <c r="BG17" i="7"/>
  <c r="BH17" i="7"/>
  <c r="BI17" i="7"/>
  <c r="BJ17" i="7"/>
  <c r="BK17" i="7"/>
  <c r="BL17" i="7"/>
  <c r="BM17" i="7"/>
  <c r="BN17" i="7"/>
  <c r="BO17" i="7"/>
  <c r="BP17" i="7"/>
  <c r="BQ17" i="7"/>
  <c r="BR17" i="7"/>
  <c r="BS17" i="7"/>
  <c r="BT17" i="7"/>
  <c r="BU17" i="7"/>
  <c r="BV17" i="7"/>
  <c r="BW17" i="7"/>
  <c r="BX17" i="7"/>
  <c r="BY17" i="7"/>
  <c r="BZ17" i="7"/>
  <c r="CA17" i="7"/>
  <c r="CB17" i="7"/>
  <c r="CC17" i="7"/>
  <c r="CD17" i="7"/>
  <c r="CE17" i="7"/>
  <c r="CF17" i="7"/>
  <c r="CG17" i="7"/>
  <c r="CH17" i="7"/>
  <c r="CI17" i="7"/>
  <c r="CJ17" i="7"/>
  <c r="CK17" i="7"/>
  <c r="CL17" i="7"/>
  <c r="CM17" i="7"/>
  <c r="CN17" i="7"/>
  <c r="CO17" i="7"/>
  <c r="CP17" i="7"/>
  <c r="CQ17" i="7"/>
  <c r="CR17" i="7"/>
  <c r="CS17" i="7"/>
  <c r="CT17" i="7"/>
  <c r="CU17" i="7"/>
  <c r="CV17" i="7"/>
  <c r="CW17" i="7"/>
  <c r="CX17" i="7"/>
  <c r="CY17" i="7"/>
  <c r="CZ17" i="7"/>
  <c r="DA17" i="7"/>
  <c r="DB17" i="7"/>
  <c r="DC17" i="7"/>
  <c r="DD17" i="7"/>
  <c r="DE17" i="7"/>
  <c r="DF17" i="7"/>
  <c r="DG17" i="7"/>
  <c r="D18" i="7"/>
  <c r="E18" i="7"/>
  <c r="F18" i="7"/>
  <c r="G18" i="7"/>
  <c r="H18" i="7"/>
  <c r="I18" i="7"/>
  <c r="J18" i="7"/>
  <c r="K18" i="7"/>
  <c r="L18" i="7"/>
  <c r="M18" i="7"/>
  <c r="N18" i="7"/>
  <c r="P18" i="7"/>
  <c r="Q18" i="7"/>
  <c r="R18" i="7"/>
  <c r="S18" i="7"/>
  <c r="T18" i="7"/>
  <c r="U18" i="7"/>
  <c r="V18" i="7"/>
  <c r="W18" i="7"/>
  <c r="X18" i="7"/>
  <c r="Y18" i="7"/>
  <c r="Z18" i="7"/>
  <c r="AA18" i="7"/>
  <c r="AB18" i="7"/>
  <c r="AC18" i="7"/>
  <c r="AD18" i="7"/>
  <c r="AE18" i="7"/>
  <c r="AF18" i="7"/>
  <c r="AG18" i="7"/>
  <c r="AH18" i="7"/>
  <c r="AI18" i="7"/>
  <c r="AJ18" i="7"/>
  <c r="AK18" i="7"/>
  <c r="AL18" i="7"/>
  <c r="AM18" i="7"/>
  <c r="AN18" i="7"/>
  <c r="AO18" i="7"/>
  <c r="AP18" i="7"/>
  <c r="AQ18" i="7"/>
  <c r="AR18" i="7"/>
  <c r="AS18" i="7"/>
  <c r="AT18" i="7"/>
  <c r="AU18" i="7"/>
  <c r="AV18" i="7"/>
  <c r="AW18" i="7"/>
  <c r="AX18" i="7"/>
  <c r="AY18" i="7"/>
  <c r="AZ18" i="7"/>
  <c r="BA18" i="7"/>
  <c r="BB18" i="7"/>
  <c r="BC18" i="7"/>
  <c r="BD18" i="7"/>
  <c r="BE18" i="7"/>
  <c r="BF18" i="7"/>
  <c r="BG18" i="7"/>
  <c r="BH18" i="7"/>
  <c r="BI18" i="7"/>
  <c r="BJ18" i="7"/>
  <c r="BK18" i="7"/>
  <c r="BL18" i="7"/>
  <c r="BM18" i="7"/>
  <c r="BN18" i="7"/>
  <c r="BO18" i="7"/>
  <c r="BP18" i="7"/>
  <c r="BQ18" i="7"/>
  <c r="BR18" i="7"/>
  <c r="BS18" i="7"/>
  <c r="BT18" i="7"/>
  <c r="BU18" i="7"/>
  <c r="BV18" i="7"/>
  <c r="BW18" i="7"/>
  <c r="BX18" i="7"/>
  <c r="BY18" i="7"/>
  <c r="BZ18" i="7"/>
  <c r="CA18" i="7"/>
  <c r="CB18" i="7"/>
  <c r="CC18" i="7"/>
  <c r="CD18" i="7"/>
  <c r="CE18" i="7"/>
  <c r="CF18" i="7"/>
  <c r="CG18" i="7"/>
  <c r="CH18" i="7"/>
  <c r="CI18" i="7"/>
  <c r="CJ18" i="7"/>
  <c r="CK18" i="7"/>
  <c r="CL18" i="7"/>
  <c r="CM18" i="7"/>
  <c r="CN18" i="7"/>
  <c r="CO18" i="7"/>
  <c r="CP18" i="7"/>
  <c r="CQ18" i="7"/>
  <c r="CR18" i="7"/>
  <c r="CS18" i="7"/>
  <c r="CT18" i="7"/>
  <c r="CU18" i="7"/>
  <c r="CV18" i="7"/>
  <c r="CW18" i="7"/>
  <c r="CX18" i="7"/>
  <c r="CY18" i="7"/>
  <c r="CZ18" i="7"/>
  <c r="DA18" i="7"/>
  <c r="DB18" i="7"/>
  <c r="DC18" i="7"/>
  <c r="DD18" i="7"/>
  <c r="DE18" i="7"/>
  <c r="DF18" i="7"/>
  <c r="DG18" i="7"/>
  <c r="D19" i="7"/>
  <c r="E19" i="7"/>
  <c r="F19" i="7"/>
  <c r="G19" i="7"/>
  <c r="H19" i="7"/>
  <c r="I19" i="7"/>
  <c r="J19" i="7"/>
  <c r="K19" i="7"/>
  <c r="L19" i="7"/>
  <c r="M19" i="7"/>
  <c r="N19" i="7"/>
  <c r="P19" i="7"/>
  <c r="Q19" i="7"/>
  <c r="R19" i="7"/>
  <c r="S19" i="7"/>
  <c r="T19" i="7"/>
  <c r="U19" i="7"/>
  <c r="V19" i="7"/>
  <c r="W19" i="7"/>
  <c r="X19" i="7"/>
  <c r="Y19" i="7"/>
  <c r="Z19" i="7"/>
  <c r="AA19" i="7"/>
  <c r="AB19" i="7"/>
  <c r="AC19" i="7"/>
  <c r="AD19" i="7"/>
  <c r="AE19" i="7"/>
  <c r="AF19" i="7"/>
  <c r="AG19" i="7"/>
  <c r="AH19" i="7"/>
  <c r="AI19" i="7"/>
  <c r="AJ19" i="7"/>
  <c r="AK19" i="7"/>
  <c r="AL19" i="7"/>
  <c r="AM19" i="7"/>
  <c r="AN19" i="7"/>
  <c r="AO19" i="7"/>
  <c r="AP19" i="7"/>
  <c r="AQ19" i="7"/>
  <c r="AR19" i="7"/>
  <c r="AS19" i="7"/>
  <c r="AT19" i="7"/>
  <c r="AU19" i="7"/>
  <c r="AV19" i="7"/>
  <c r="AW19" i="7"/>
  <c r="AX19" i="7"/>
  <c r="AY19" i="7"/>
  <c r="AZ19" i="7"/>
  <c r="BA19" i="7"/>
  <c r="BB19" i="7"/>
  <c r="BC19" i="7"/>
  <c r="BD19" i="7"/>
  <c r="BE19" i="7"/>
  <c r="BF19" i="7"/>
  <c r="BG19" i="7"/>
  <c r="BH19" i="7"/>
  <c r="BI19" i="7"/>
  <c r="BJ19" i="7"/>
  <c r="BK19" i="7"/>
  <c r="BL19" i="7"/>
  <c r="BM19" i="7"/>
  <c r="BN19" i="7"/>
  <c r="BO19" i="7"/>
  <c r="BP19" i="7"/>
  <c r="BQ19" i="7"/>
  <c r="BR19" i="7"/>
  <c r="BS19" i="7"/>
  <c r="BT19" i="7"/>
  <c r="BU19" i="7"/>
  <c r="BV19" i="7"/>
  <c r="BW19" i="7"/>
  <c r="BX19" i="7"/>
  <c r="BY19" i="7"/>
  <c r="BZ19" i="7"/>
  <c r="CA19" i="7"/>
  <c r="CB19" i="7"/>
  <c r="CC19" i="7"/>
  <c r="CD19" i="7"/>
  <c r="CE19" i="7"/>
  <c r="CF19" i="7"/>
  <c r="CG19" i="7"/>
  <c r="CH19" i="7"/>
  <c r="CI19" i="7"/>
  <c r="CJ19" i="7"/>
  <c r="CK19" i="7"/>
  <c r="CL19" i="7"/>
  <c r="CM19" i="7"/>
  <c r="CN19" i="7"/>
  <c r="CO19" i="7"/>
  <c r="CP19" i="7"/>
  <c r="CQ19" i="7"/>
  <c r="CR19" i="7"/>
  <c r="CS19" i="7"/>
  <c r="CT19" i="7"/>
  <c r="CU19" i="7"/>
  <c r="CV19" i="7"/>
  <c r="CW19" i="7"/>
  <c r="CX19" i="7"/>
  <c r="CY19" i="7"/>
  <c r="CZ19" i="7"/>
  <c r="DA19" i="7"/>
  <c r="DB19" i="7"/>
  <c r="DC19" i="7"/>
  <c r="DD19" i="7"/>
  <c r="DE19" i="7"/>
  <c r="DF19" i="7"/>
  <c r="DG19" i="7"/>
  <c r="D20" i="7"/>
  <c r="E20" i="7"/>
  <c r="F20" i="7"/>
  <c r="G20" i="7"/>
  <c r="H20" i="7"/>
  <c r="I20" i="7"/>
  <c r="J20" i="7"/>
  <c r="K20" i="7"/>
  <c r="L20" i="7"/>
  <c r="M20" i="7"/>
  <c r="N20" i="7"/>
  <c r="P20" i="7"/>
  <c r="Q20" i="7"/>
  <c r="R20" i="7"/>
  <c r="S20" i="7"/>
  <c r="T20" i="7"/>
  <c r="U20" i="7"/>
  <c r="V20" i="7"/>
  <c r="W20" i="7"/>
  <c r="X20" i="7"/>
  <c r="Y20" i="7"/>
  <c r="Z20" i="7"/>
  <c r="AA20" i="7"/>
  <c r="AB20" i="7"/>
  <c r="AC20" i="7"/>
  <c r="AD20" i="7"/>
  <c r="AE20" i="7"/>
  <c r="AF20" i="7"/>
  <c r="AG20" i="7"/>
  <c r="AH20" i="7"/>
  <c r="AI20" i="7"/>
  <c r="AJ20" i="7"/>
  <c r="AK20" i="7"/>
  <c r="AL20" i="7"/>
  <c r="AM20" i="7"/>
  <c r="AN20" i="7"/>
  <c r="AO20" i="7"/>
  <c r="AP20" i="7"/>
  <c r="AQ20" i="7"/>
  <c r="AR20" i="7"/>
  <c r="AS20" i="7"/>
  <c r="AT20" i="7"/>
  <c r="AU20" i="7"/>
  <c r="AV20" i="7"/>
  <c r="AW20" i="7"/>
  <c r="AX20" i="7"/>
  <c r="AY20" i="7"/>
  <c r="AZ20" i="7"/>
  <c r="BA20" i="7"/>
  <c r="BB20" i="7"/>
  <c r="BC20" i="7"/>
  <c r="BD20" i="7"/>
  <c r="BE20" i="7"/>
  <c r="BF20" i="7"/>
  <c r="BG20" i="7"/>
  <c r="BH20" i="7"/>
  <c r="BI20" i="7"/>
  <c r="BJ20" i="7"/>
  <c r="BK20" i="7"/>
  <c r="BL20" i="7"/>
  <c r="BM20" i="7"/>
  <c r="BN20" i="7"/>
  <c r="BO20" i="7"/>
  <c r="BP20" i="7"/>
  <c r="BQ20" i="7"/>
  <c r="BR20" i="7"/>
  <c r="BS20" i="7"/>
  <c r="BT20" i="7"/>
  <c r="BU20" i="7"/>
  <c r="BV20" i="7"/>
  <c r="BW20" i="7"/>
  <c r="BX20" i="7"/>
  <c r="BY20" i="7"/>
  <c r="BZ20" i="7"/>
  <c r="CA20" i="7"/>
  <c r="CB20" i="7"/>
  <c r="CC20" i="7"/>
  <c r="CD20" i="7"/>
  <c r="CE20" i="7"/>
  <c r="CF20" i="7"/>
  <c r="CG20" i="7"/>
  <c r="CH20" i="7"/>
  <c r="CI20" i="7"/>
  <c r="CJ20" i="7"/>
  <c r="CK20" i="7"/>
  <c r="CL20" i="7"/>
  <c r="CM20" i="7"/>
  <c r="CN20" i="7"/>
  <c r="CO20" i="7"/>
  <c r="CP20" i="7"/>
  <c r="CQ20" i="7"/>
  <c r="CR20" i="7"/>
  <c r="CS20" i="7"/>
  <c r="CT20" i="7"/>
  <c r="CU20" i="7"/>
  <c r="CV20" i="7"/>
  <c r="CW20" i="7"/>
  <c r="CX20" i="7"/>
  <c r="CY20" i="7"/>
  <c r="CZ20" i="7"/>
  <c r="DA20" i="7"/>
  <c r="DB20" i="7"/>
  <c r="DC20" i="7"/>
  <c r="DD20" i="7"/>
  <c r="DE20" i="7"/>
  <c r="DF20" i="7"/>
  <c r="DG20" i="7"/>
  <c r="D21" i="7"/>
  <c r="E21" i="7"/>
  <c r="F21" i="7"/>
  <c r="G21" i="7"/>
  <c r="H21" i="7"/>
  <c r="I21" i="7"/>
  <c r="J21" i="7"/>
  <c r="K21" i="7"/>
  <c r="L21" i="7"/>
  <c r="M21" i="7"/>
  <c r="N21" i="7"/>
  <c r="P21" i="7"/>
  <c r="Q21" i="7"/>
  <c r="R21" i="7"/>
  <c r="S21" i="7"/>
  <c r="T21" i="7"/>
  <c r="U21" i="7"/>
  <c r="V21" i="7"/>
  <c r="W21" i="7"/>
  <c r="X21" i="7"/>
  <c r="Y21" i="7"/>
  <c r="Z21" i="7"/>
  <c r="AA21" i="7"/>
  <c r="AB21" i="7"/>
  <c r="AC21" i="7"/>
  <c r="AD21" i="7"/>
  <c r="AE21" i="7"/>
  <c r="AF21" i="7"/>
  <c r="AG21" i="7"/>
  <c r="AH21" i="7"/>
  <c r="AI21" i="7"/>
  <c r="AJ21" i="7"/>
  <c r="AK21" i="7"/>
  <c r="AL21" i="7"/>
  <c r="AM21" i="7"/>
  <c r="AN21" i="7"/>
  <c r="AO21" i="7"/>
  <c r="AP21" i="7"/>
  <c r="AQ21" i="7"/>
  <c r="AR21" i="7"/>
  <c r="AS21" i="7"/>
  <c r="AT21" i="7"/>
  <c r="AU21" i="7"/>
  <c r="AV21" i="7"/>
  <c r="AW21" i="7"/>
  <c r="AX21" i="7"/>
  <c r="AY21" i="7"/>
  <c r="AZ21" i="7"/>
  <c r="BA21" i="7"/>
  <c r="BB21" i="7"/>
  <c r="BC21" i="7"/>
  <c r="BD21" i="7"/>
  <c r="BE21" i="7"/>
  <c r="BF21" i="7"/>
  <c r="BG21" i="7"/>
  <c r="BH21" i="7"/>
  <c r="BI21" i="7"/>
  <c r="BJ21" i="7"/>
  <c r="BK21" i="7"/>
  <c r="BL21" i="7"/>
  <c r="BM21" i="7"/>
  <c r="BN21" i="7"/>
  <c r="BO21" i="7"/>
  <c r="BP21" i="7"/>
  <c r="BQ21" i="7"/>
  <c r="BR21" i="7"/>
  <c r="BS21" i="7"/>
  <c r="BT21" i="7"/>
  <c r="BU21" i="7"/>
  <c r="BV21" i="7"/>
  <c r="BW21" i="7"/>
  <c r="BX21" i="7"/>
  <c r="BY21" i="7"/>
  <c r="BZ21" i="7"/>
  <c r="CA21" i="7"/>
  <c r="CB21" i="7"/>
  <c r="CC21" i="7"/>
  <c r="CD21" i="7"/>
  <c r="CE21" i="7"/>
  <c r="CF21" i="7"/>
  <c r="CG21" i="7"/>
  <c r="CH21" i="7"/>
  <c r="CI21" i="7"/>
  <c r="CJ21" i="7"/>
  <c r="CK21" i="7"/>
  <c r="CL21" i="7"/>
  <c r="CM21" i="7"/>
  <c r="CN21" i="7"/>
  <c r="CO21" i="7"/>
  <c r="CP21" i="7"/>
  <c r="CQ21" i="7"/>
  <c r="CR21" i="7"/>
  <c r="CS21" i="7"/>
  <c r="CT21" i="7"/>
  <c r="CU21" i="7"/>
  <c r="CV21" i="7"/>
  <c r="CW21" i="7"/>
  <c r="CX21" i="7"/>
  <c r="CY21" i="7"/>
  <c r="CZ21" i="7"/>
  <c r="DA21" i="7"/>
  <c r="DB21" i="7"/>
  <c r="DC21" i="7"/>
  <c r="DD21" i="7"/>
  <c r="DE21" i="7"/>
  <c r="DF21" i="7"/>
  <c r="DG21" i="7"/>
  <c r="D22" i="7"/>
  <c r="E22" i="7"/>
  <c r="F22" i="7"/>
  <c r="G22" i="7"/>
  <c r="H22" i="7"/>
  <c r="I22" i="7"/>
  <c r="J22" i="7"/>
  <c r="K22" i="7"/>
  <c r="L22" i="7"/>
  <c r="M22" i="7"/>
  <c r="N22" i="7"/>
  <c r="P22" i="7"/>
  <c r="Q22" i="7"/>
  <c r="R22" i="7"/>
  <c r="S22" i="7"/>
  <c r="T22" i="7"/>
  <c r="U22" i="7"/>
  <c r="V22" i="7"/>
  <c r="W22" i="7"/>
  <c r="X22" i="7"/>
  <c r="Y22" i="7"/>
  <c r="Z22" i="7"/>
  <c r="AA22" i="7"/>
  <c r="AB22" i="7"/>
  <c r="AC22" i="7"/>
  <c r="AD22" i="7"/>
  <c r="AE22" i="7"/>
  <c r="AF22" i="7"/>
  <c r="AG22" i="7"/>
  <c r="AH22" i="7"/>
  <c r="AI22" i="7"/>
  <c r="AJ22" i="7"/>
  <c r="AK22" i="7"/>
  <c r="AL22" i="7"/>
  <c r="AM22" i="7"/>
  <c r="AN22" i="7"/>
  <c r="AO22" i="7"/>
  <c r="AP22" i="7"/>
  <c r="AQ22" i="7"/>
  <c r="AR22" i="7"/>
  <c r="AS22" i="7"/>
  <c r="AT22" i="7"/>
  <c r="AU22" i="7"/>
  <c r="AV22" i="7"/>
  <c r="AW22" i="7"/>
  <c r="AX22" i="7"/>
  <c r="AY22" i="7"/>
  <c r="AZ22" i="7"/>
  <c r="BA22" i="7"/>
  <c r="BB22" i="7"/>
  <c r="BC22" i="7"/>
  <c r="BD22" i="7"/>
  <c r="BE22" i="7"/>
  <c r="BF22" i="7"/>
  <c r="BG22" i="7"/>
  <c r="BH22" i="7"/>
  <c r="BI22" i="7"/>
  <c r="BJ22" i="7"/>
  <c r="BK22" i="7"/>
  <c r="BL22" i="7"/>
  <c r="BM22" i="7"/>
  <c r="BN22" i="7"/>
  <c r="BO22" i="7"/>
  <c r="BP22" i="7"/>
  <c r="BQ22" i="7"/>
  <c r="BR22" i="7"/>
  <c r="BS22" i="7"/>
  <c r="BT22" i="7"/>
  <c r="BU22" i="7"/>
  <c r="BV22" i="7"/>
  <c r="BW22" i="7"/>
  <c r="BX22" i="7"/>
  <c r="BY22" i="7"/>
  <c r="BZ22" i="7"/>
  <c r="CA22" i="7"/>
  <c r="CB22" i="7"/>
  <c r="CC22" i="7"/>
  <c r="CD22" i="7"/>
  <c r="CE22" i="7"/>
  <c r="CF22" i="7"/>
  <c r="CG22" i="7"/>
  <c r="CH22" i="7"/>
  <c r="CI22" i="7"/>
  <c r="CJ22" i="7"/>
  <c r="CK22" i="7"/>
  <c r="CL22" i="7"/>
  <c r="CM22" i="7"/>
  <c r="CN22" i="7"/>
  <c r="CO22" i="7"/>
  <c r="CP22" i="7"/>
  <c r="CQ22" i="7"/>
  <c r="CR22" i="7"/>
  <c r="CS22" i="7"/>
  <c r="CT22" i="7"/>
  <c r="CU22" i="7"/>
  <c r="CV22" i="7"/>
  <c r="CW22" i="7"/>
  <c r="CX22" i="7"/>
  <c r="CY22" i="7"/>
  <c r="CZ22" i="7"/>
  <c r="DA22" i="7"/>
  <c r="DB22" i="7"/>
  <c r="DC22" i="7"/>
  <c r="DD22" i="7"/>
  <c r="DE22" i="7"/>
  <c r="DF22" i="7"/>
  <c r="DG22" i="7"/>
  <c r="D23" i="7"/>
  <c r="E23" i="7"/>
  <c r="F23" i="7"/>
  <c r="G23" i="7"/>
  <c r="H23" i="7"/>
  <c r="I23" i="7"/>
  <c r="J23" i="7"/>
  <c r="K23" i="7"/>
  <c r="L23" i="7"/>
  <c r="M23" i="7"/>
  <c r="N23" i="7"/>
  <c r="P23" i="7"/>
  <c r="Q23" i="7"/>
  <c r="R23" i="7"/>
  <c r="S23" i="7"/>
  <c r="T23" i="7"/>
  <c r="U23" i="7"/>
  <c r="V23" i="7"/>
  <c r="W23" i="7"/>
  <c r="X23" i="7"/>
  <c r="Y23" i="7"/>
  <c r="Z23" i="7"/>
  <c r="AA23" i="7"/>
  <c r="AB23" i="7"/>
  <c r="AC23" i="7"/>
  <c r="AD23" i="7"/>
  <c r="AE23" i="7"/>
  <c r="AF23" i="7"/>
  <c r="AG23" i="7"/>
  <c r="AH23" i="7"/>
  <c r="AI23" i="7"/>
  <c r="AJ23" i="7"/>
  <c r="AK23" i="7"/>
  <c r="AL23" i="7"/>
  <c r="AM23" i="7"/>
  <c r="AN23" i="7"/>
  <c r="AO23" i="7"/>
  <c r="AP23" i="7"/>
  <c r="AQ23" i="7"/>
  <c r="AR23" i="7"/>
  <c r="AS23" i="7"/>
  <c r="AT23" i="7"/>
  <c r="AU23" i="7"/>
  <c r="AV23" i="7"/>
  <c r="AW23" i="7"/>
  <c r="AX23" i="7"/>
  <c r="AY23" i="7"/>
  <c r="AZ23" i="7"/>
  <c r="BA23" i="7"/>
  <c r="BB23" i="7"/>
  <c r="BC23" i="7"/>
  <c r="BD23" i="7"/>
  <c r="BE23" i="7"/>
  <c r="BF23" i="7"/>
  <c r="BG23" i="7"/>
  <c r="BH23" i="7"/>
  <c r="BI23" i="7"/>
  <c r="BJ23" i="7"/>
  <c r="BK23" i="7"/>
  <c r="BL23" i="7"/>
  <c r="BM23" i="7"/>
  <c r="BN23" i="7"/>
  <c r="BO23" i="7"/>
  <c r="BP23" i="7"/>
  <c r="BQ23" i="7"/>
  <c r="BR23" i="7"/>
  <c r="BS23" i="7"/>
  <c r="BT23" i="7"/>
  <c r="BU23" i="7"/>
  <c r="BV23" i="7"/>
  <c r="BW23" i="7"/>
  <c r="BX23" i="7"/>
  <c r="BY23" i="7"/>
  <c r="BZ23" i="7"/>
  <c r="CA23" i="7"/>
  <c r="CB23" i="7"/>
  <c r="CC23" i="7"/>
  <c r="CD23" i="7"/>
  <c r="CE23" i="7"/>
  <c r="CF23" i="7"/>
  <c r="CG23" i="7"/>
  <c r="CH23" i="7"/>
  <c r="CI23" i="7"/>
  <c r="CJ23" i="7"/>
  <c r="CK23" i="7"/>
  <c r="CL23" i="7"/>
  <c r="CM23" i="7"/>
  <c r="CN23" i="7"/>
  <c r="CO23" i="7"/>
  <c r="CP23" i="7"/>
  <c r="CQ23" i="7"/>
  <c r="CR23" i="7"/>
  <c r="CS23" i="7"/>
  <c r="CT23" i="7"/>
  <c r="CU23" i="7"/>
  <c r="CV23" i="7"/>
  <c r="CW23" i="7"/>
  <c r="CX23" i="7"/>
  <c r="CY23" i="7"/>
  <c r="CZ23" i="7"/>
  <c r="DA23" i="7"/>
  <c r="DB23" i="7"/>
  <c r="DC23" i="7"/>
  <c r="DD23" i="7"/>
  <c r="DE23" i="7"/>
  <c r="DF23" i="7"/>
  <c r="DG23" i="7"/>
  <c r="D24" i="7"/>
  <c r="E24" i="7"/>
  <c r="F24" i="7"/>
  <c r="G24" i="7"/>
  <c r="H24" i="7"/>
  <c r="I24" i="7"/>
  <c r="J24" i="7"/>
  <c r="K24" i="7"/>
  <c r="L24" i="7"/>
  <c r="M24" i="7"/>
  <c r="N24" i="7"/>
  <c r="P24" i="7"/>
  <c r="Q24" i="7"/>
  <c r="R24" i="7"/>
  <c r="S24" i="7"/>
  <c r="T24" i="7"/>
  <c r="U24" i="7"/>
  <c r="V24" i="7"/>
  <c r="W24" i="7"/>
  <c r="X24" i="7"/>
  <c r="Y24" i="7"/>
  <c r="Z24" i="7"/>
  <c r="AA24" i="7"/>
  <c r="AB24" i="7"/>
  <c r="AC24" i="7"/>
  <c r="AD24" i="7"/>
  <c r="AE24" i="7"/>
  <c r="AF24" i="7"/>
  <c r="AG24" i="7"/>
  <c r="AH24" i="7"/>
  <c r="AI24" i="7"/>
  <c r="AJ24" i="7"/>
  <c r="AK24" i="7"/>
  <c r="AL24" i="7"/>
  <c r="AM24" i="7"/>
  <c r="AN24" i="7"/>
  <c r="AO24" i="7"/>
  <c r="AP24" i="7"/>
  <c r="AQ24" i="7"/>
  <c r="AR24" i="7"/>
  <c r="AS24" i="7"/>
  <c r="AT24" i="7"/>
  <c r="AU24" i="7"/>
  <c r="AV24" i="7"/>
  <c r="AW24" i="7"/>
  <c r="AX24" i="7"/>
  <c r="AY24" i="7"/>
  <c r="AZ24" i="7"/>
  <c r="BA24" i="7"/>
  <c r="BB24" i="7"/>
  <c r="BC24" i="7"/>
  <c r="BD24" i="7"/>
  <c r="BE24" i="7"/>
  <c r="BF24" i="7"/>
  <c r="BG24" i="7"/>
  <c r="BH24" i="7"/>
  <c r="BI24" i="7"/>
  <c r="BJ24" i="7"/>
  <c r="BK24" i="7"/>
  <c r="BL24" i="7"/>
  <c r="BM24" i="7"/>
  <c r="BN24" i="7"/>
  <c r="BO24" i="7"/>
  <c r="BP24" i="7"/>
  <c r="BQ24" i="7"/>
  <c r="BR24" i="7"/>
  <c r="BS24" i="7"/>
  <c r="BT24" i="7"/>
  <c r="BU24" i="7"/>
  <c r="BV24" i="7"/>
  <c r="BW24" i="7"/>
  <c r="BX24" i="7"/>
  <c r="BY24" i="7"/>
  <c r="BZ24" i="7"/>
  <c r="CA24" i="7"/>
  <c r="CB24" i="7"/>
  <c r="CC24" i="7"/>
  <c r="CD24" i="7"/>
  <c r="CE24" i="7"/>
  <c r="CF24" i="7"/>
  <c r="CG24" i="7"/>
  <c r="CH24" i="7"/>
  <c r="CI24" i="7"/>
  <c r="CJ24" i="7"/>
  <c r="CK24" i="7"/>
  <c r="CL24" i="7"/>
  <c r="CM24" i="7"/>
  <c r="CN24" i="7"/>
  <c r="CO24" i="7"/>
  <c r="CP24" i="7"/>
  <c r="CQ24" i="7"/>
  <c r="CR24" i="7"/>
  <c r="CS24" i="7"/>
  <c r="CT24" i="7"/>
  <c r="CU24" i="7"/>
  <c r="CV24" i="7"/>
  <c r="CW24" i="7"/>
  <c r="CX24" i="7"/>
  <c r="CY24" i="7"/>
  <c r="CZ24" i="7"/>
  <c r="DA24" i="7"/>
  <c r="DB24" i="7"/>
  <c r="DC24" i="7"/>
  <c r="DD24" i="7"/>
  <c r="DE24" i="7"/>
  <c r="DF24" i="7"/>
  <c r="DG24" i="7"/>
  <c r="D25" i="7"/>
  <c r="E25" i="7"/>
  <c r="F25" i="7"/>
  <c r="G25" i="7"/>
  <c r="H25" i="7"/>
  <c r="I25" i="7"/>
  <c r="J25" i="7"/>
  <c r="K25" i="7"/>
  <c r="L25" i="7"/>
  <c r="M25" i="7"/>
  <c r="N25" i="7"/>
  <c r="P25" i="7"/>
  <c r="Q25" i="7"/>
  <c r="R25" i="7"/>
  <c r="S25" i="7"/>
  <c r="T25" i="7"/>
  <c r="U25" i="7"/>
  <c r="V25" i="7"/>
  <c r="W25" i="7"/>
  <c r="X25" i="7"/>
  <c r="Y25" i="7"/>
  <c r="Z25" i="7"/>
  <c r="AA25" i="7"/>
  <c r="AB25" i="7"/>
  <c r="AC25" i="7"/>
  <c r="AD25" i="7"/>
  <c r="AE25" i="7"/>
  <c r="AF25" i="7"/>
  <c r="AG25" i="7"/>
  <c r="AH25" i="7"/>
  <c r="AI25" i="7"/>
  <c r="AJ25" i="7"/>
  <c r="AK25" i="7"/>
  <c r="AL25" i="7"/>
  <c r="AM25" i="7"/>
  <c r="AN25" i="7"/>
  <c r="AO25" i="7"/>
  <c r="AP25" i="7"/>
  <c r="AQ25" i="7"/>
  <c r="AR25" i="7"/>
  <c r="AS25" i="7"/>
  <c r="AT25" i="7"/>
  <c r="AU25" i="7"/>
  <c r="AV25" i="7"/>
  <c r="AW25" i="7"/>
  <c r="AX25" i="7"/>
  <c r="AY25" i="7"/>
  <c r="AZ25" i="7"/>
  <c r="BA25" i="7"/>
  <c r="BB25" i="7"/>
  <c r="BC25" i="7"/>
  <c r="BD25" i="7"/>
  <c r="BE25" i="7"/>
  <c r="BF25" i="7"/>
  <c r="BG25" i="7"/>
  <c r="BH25" i="7"/>
  <c r="BI25" i="7"/>
  <c r="BJ25" i="7"/>
  <c r="BK25" i="7"/>
  <c r="BL25" i="7"/>
  <c r="BM25" i="7"/>
  <c r="BN25" i="7"/>
  <c r="BO25" i="7"/>
  <c r="BP25" i="7"/>
  <c r="BQ25" i="7"/>
  <c r="BR25" i="7"/>
  <c r="BS25" i="7"/>
  <c r="BT25" i="7"/>
  <c r="BU25" i="7"/>
  <c r="BV25" i="7"/>
  <c r="BW25" i="7"/>
  <c r="BX25" i="7"/>
  <c r="BY25" i="7"/>
  <c r="BZ25" i="7"/>
  <c r="CA25" i="7"/>
  <c r="CB25" i="7"/>
  <c r="CC25" i="7"/>
  <c r="CD25" i="7"/>
  <c r="CE25" i="7"/>
  <c r="CF25" i="7"/>
  <c r="CG25" i="7"/>
  <c r="CH25" i="7"/>
  <c r="CI25" i="7"/>
  <c r="CJ25" i="7"/>
  <c r="CK25" i="7"/>
  <c r="CL25" i="7"/>
  <c r="CM25" i="7"/>
  <c r="CN25" i="7"/>
  <c r="CO25" i="7"/>
  <c r="CP25" i="7"/>
  <c r="CQ25" i="7"/>
  <c r="CR25" i="7"/>
  <c r="CS25" i="7"/>
  <c r="CT25" i="7"/>
  <c r="CU25" i="7"/>
  <c r="CV25" i="7"/>
  <c r="CW25" i="7"/>
  <c r="CX25" i="7"/>
  <c r="CY25" i="7"/>
  <c r="CZ25" i="7"/>
  <c r="DA25" i="7"/>
  <c r="DB25" i="7"/>
  <c r="DC25" i="7"/>
  <c r="DD25" i="7"/>
  <c r="DE25" i="7"/>
  <c r="DF25" i="7"/>
  <c r="DG25" i="7"/>
  <c r="D26" i="7"/>
  <c r="E26" i="7"/>
  <c r="F26" i="7"/>
  <c r="G26" i="7"/>
  <c r="H26" i="7"/>
  <c r="I26" i="7"/>
  <c r="J26" i="7"/>
  <c r="K26" i="7"/>
  <c r="L26" i="7"/>
  <c r="M26" i="7"/>
  <c r="N26" i="7"/>
  <c r="P26" i="7"/>
  <c r="Q26" i="7"/>
  <c r="R26" i="7"/>
  <c r="S26" i="7"/>
  <c r="T26" i="7"/>
  <c r="U26" i="7"/>
  <c r="V26" i="7"/>
  <c r="W26" i="7"/>
  <c r="X26" i="7"/>
  <c r="Y26" i="7"/>
  <c r="Z26" i="7"/>
  <c r="AA26" i="7"/>
  <c r="AB26" i="7"/>
  <c r="AC26" i="7"/>
  <c r="AD26" i="7"/>
  <c r="AE26" i="7"/>
  <c r="AF26" i="7"/>
  <c r="AG26" i="7"/>
  <c r="AH26" i="7"/>
  <c r="AI26" i="7"/>
  <c r="AJ26" i="7"/>
  <c r="AK26" i="7"/>
  <c r="AL26" i="7"/>
  <c r="AM26" i="7"/>
  <c r="AN26" i="7"/>
  <c r="AO26" i="7"/>
  <c r="AP26" i="7"/>
  <c r="AQ26" i="7"/>
  <c r="AR26" i="7"/>
  <c r="AS26" i="7"/>
  <c r="AT26" i="7"/>
  <c r="AU26" i="7"/>
  <c r="AV26" i="7"/>
  <c r="AW26" i="7"/>
  <c r="AX26" i="7"/>
  <c r="AY26" i="7"/>
  <c r="AZ26" i="7"/>
  <c r="BA26" i="7"/>
  <c r="BB26" i="7"/>
  <c r="BC26" i="7"/>
  <c r="BD26" i="7"/>
  <c r="BE26" i="7"/>
  <c r="BF26" i="7"/>
  <c r="BG26" i="7"/>
  <c r="BH26" i="7"/>
  <c r="BI26" i="7"/>
  <c r="BJ26" i="7"/>
  <c r="BK26" i="7"/>
  <c r="BL26" i="7"/>
  <c r="BM26" i="7"/>
  <c r="BN26" i="7"/>
  <c r="BO26" i="7"/>
  <c r="BP26" i="7"/>
  <c r="BQ26" i="7"/>
  <c r="BR26" i="7"/>
  <c r="BS26" i="7"/>
  <c r="BT26" i="7"/>
  <c r="BU26" i="7"/>
  <c r="BV26" i="7"/>
  <c r="BW26" i="7"/>
  <c r="BX26" i="7"/>
  <c r="BY26" i="7"/>
  <c r="BZ26" i="7"/>
  <c r="CA26" i="7"/>
  <c r="CB26" i="7"/>
  <c r="CC26" i="7"/>
  <c r="CD26" i="7"/>
  <c r="CE26" i="7"/>
  <c r="CF26" i="7"/>
  <c r="CG26" i="7"/>
  <c r="CH26" i="7"/>
  <c r="CI26" i="7"/>
  <c r="CJ26" i="7"/>
  <c r="CK26" i="7"/>
  <c r="CL26" i="7"/>
  <c r="CM26" i="7"/>
  <c r="CN26" i="7"/>
  <c r="CO26" i="7"/>
  <c r="CP26" i="7"/>
  <c r="CQ26" i="7"/>
  <c r="CR26" i="7"/>
  <c r="CS26" i="7"/>
  <c r="CT26" i="7"/>
  <c r="CU26" i="7"/>
  <c r="CV26" i="7"/>
  <c r="CW26" i="7"/>
  <c r="CX26" i="7"/>
  <c r="CY26" i="7"/>
  <c r="CZ26" i="7"/>
  <c r="DA26" i="7"/>
  <c r="DB26" i="7"/>
  <c r="DC26" i="7"/>
  <c r="DD26" i="7"/>
  <c r="DE26" i="7"/>
  <c r="DF26" i="7"/>
  <c r="DG26" i="7"/>
  <c r="D27" i="7"/>
  <c r="E27" i="7"/>
  <c r="F27" i="7"/>
  <c r="G27" i="7"/>
  <c r="H27" i="7"/>
  <c r="I27" i="7"/>
  <c r="J27" i="7"/>
  <c r="K27" i="7"/>
  <c r="L27" i="7"/>
  <c r="M27" i="7"/>
  <c r="N27" i="7"/>
  <c r="P27" i="7"/>
  <c r="Q27" i="7"/>
  <c r="R27" i="7"/>
  <c r="S27" i="7"/>
  <c r="T27" i="7"/>
  <c r="U27" i="7"/>
  <c r="V27" i="7"/>
  <c r="W27" i="7"/>
  <c r="X27" i="7"/>
  <c r="Y27" i="7"/>
  <c r="Z27" i="7"/>
  <c r="AA27" i="7"/>
  <c r="AB27" i="7"/>
  <c r="AC27" i="7"/>
  <c r="AD27" i="7"/>
  <c r="AE27" i="7"/>
  <c r="AF27" i="7"/>
  <c r="AG27" i="7"/>
  <c r="AH27" i="7"/>
  <c r="AI27" i="7"/>
  <c r="AJ27" i="7"/>
  <c r="AK27" i="7"/>
  <c r="AL27" i="7"/>
  <c r="AM27" i="7"/>
  <c r="AN27" i="7"/>
  <c r="AO27" i="7"/>
  <c r="AP27" i="7"/>
  <c r="AQ27" i="7"/>
  <c r="AR27" i="7"/>
  <c r="AS27" i="7"/>
  <c r="AT27" i="7"/>
  <c r="AU27" i="7"/>
  <c r="AV27" i="7"/>
  <c r="AW27" i="7"/>
  <c r="AX27" i="7"/>
  <c r="AY27" i="7"/>
  <c r="AZ27" i="7"/>
  <c r="BA27" i="7"/>
  <c r="BB27" i="7"/>
  <c r="BC27" i="7"/>
  <c r="BD27" i="7"/>
  <c r="BE27" i="7"/>
  <c r="BF27" i="7"/>
  <c r="BG27" i="7"/>
  <c r="BH27" i="7"/>
  <c r="BI27" i="7"/>
  <c r="BJ27" i="7"/>
  <c r="BK27" i="7"/>
  <c r="BL27" i="7"/>
  <c r="BM27" i="7"/>
  <c r="BN27" i="7"/>
  <c r="BO27" i="7"/>
  <c r="BP27" i="7"/>
  <c r="BQ27" i="7"/>
  <c r="BR27" i="7"/>
  <c r="BS27" i="7"/>
  <c r="BT27" i="7"/>
  <c r="BU27" i="7"/>
  <c r="BV27" i="7"/>
  <c r="BW27" i="7"/>
  <c r="BX27" i="7"/>
  <c r="BY27" i="7"/>
  <c r="BZ27" i="7"/>
  <c r="CA27" i="7"/>
  <c r="CB27" i="7"/>
  <c r="CC27" i="7"/>
  <c r="CD27" i="7"/>
  <c r="CE27" i="7"/>
  <c r="CF27" i="7"/>
  <c r="CG27" i="7"/>
  <c r="CH27" i="7"/>
  <c r="CI27" i="7"/>
  <c r="CJ27" i="7"/>
  <c r="CK27" i="7"/>
  <c r="CL27" i="7"/>
  <c r="CM27" i="7"/>
  <c r="CN27" i="7"/>
  <c r="CO27" i="7"/>
  <c r="CP27" i="7"/>
  <c r="CQ27" i="7"/>
  <c r="CR27" i="7"/>
  <c r="CS27" i="7"/>
  <c r="CT27" i="7"/>
  <c r="CU27" i="7"/>
  <c r="CV27" i="7"/>
  <c r="CW27" i="7"/>
  <c r="CX27" i="7"/>
  <c r="CY27" i="7"/>
  <c r="CZ27" i="7"/>
  <c r="DA27" i="7"/>
  <c r="DB27" i="7"/>
  <c r="DC27" i="7"/>
  <c r="DD27" i="7"/>
  <c r="DE27" i="7"/>
  <c r="DF27" i="7"/>
  <c r="DG27" i="7"/>
  <c r="D28" i="7"/>
  <c r="E28" i="7"/>
  <c r="F28" i="7"/>
  <c r="G28" i="7"/>
  <c r="H28" i="7"/>
  <c r="I28" i="7"/>
  <c r="J28" i="7"/>
  <c r="K28" i="7"/>
  <c r="L28" i="7"/>
  <c r="M28" i="7"/>
  <c r="N28" i="7"/>
  <c r="P28" i="7"/>
  <c r="Q28" i="7"/>
  <c r="R28" i="7"/>
  <c r="S28" i="7"/>
  <c r="T28" i="7"/>
  <c r="U28" i="7"/>
  <c r="V28" i="7"/>
  <c r="W28" i="7"/>
  <c r="X28" i="7"/>
  <c r="Y28" i="7"/>
  <c r="Z28" i="7"/>
  <c r="AA28" i="7"/>
  <c r="AB28" i="7"/>
  <c r="AC28" i="7"/>
  <c r="AD28" i="7"/>
  <c r="AE28" i="7"/>
  <c r="AF28" i="7"/>
  <c r="AG28" i="7"/>
  <c r="AH28" i="7"/>
  <c r="AI28" i="7"/>
  <c r="AJ28" i="7"/>
  <c r="AK28" i="7"/>
  <c r="AL28" i="7"/>
  <c r="AM28" i="7"/>
  <c r="AN28" i="7"/>
  <c r="AO28" i="7"/>
  <c r="AP28" i="7"/>
  <c r="AQ28" i="7"/>
  <c r="AR28" i="7"/>
  <c r="AS28" i="7"/>
  <c r="AT28" i="7"/>
  <c r="AU28" i="7"/>
  <c r="AV28" i="7"/>
  <c r="AW28" i="7"/>
  <c r="AX28" i="7"/>
  <c r="AY28" i="7"/>
  <c r="AZ28" i="7"/>
  <c r="BA28" i="7"/>
  <c r="BB28" i="7"/>
  <c r="BC28" i="7"/>
  <c r="BD28" i="7"/>
  <c r="BE28" i="7"/>
  <c r="BF28" i="7"/>
  <c r="BG28" i="7"/>
  <c r="BH28" i="7"/>
  <c r="BI28" i="7"/>
  <c r="BJ28" i="7"/>
  <c r="BK28" i="7"/>
  <c r="BL28" i="7"/>
  <c r="BM28" i="7"/>
  <c r="BN28" i="7"/>
  <c r="BO28" i="7"/>
  <c r="BP28" i="7"/>
  <c r="BQ28" i="7"/>
  <c r="BR28" i="7"/>
  <c r="BS28" i="7"/>
  <c r="BT28" i="7"/>
  <c r="BU28" i="7"/>
  <c r="BV28" i="7"/>
  <c r="BW28" i="7"/>
  <c r="BX28" i="7"/>
  <c r="BY28" i="7"/>
  <c r="BZ28" i="7"/>
  <c r="CA28" i="7"/>
  <c r="CB28" i="7"/>
  <c r="CC28" i="7"/>
  <c r="CD28" i="7"/>
  <c r="CE28" i="7"/>
  <c r="CF28" i="7"/>
  <c r="CG28" i="7"/>
  <c r="CH28" i="7"/>
  <c r="CI28" i="7"/>
  <c r="CJ28" i="7"/>
  <c r="CK28" i="7"/>
  <c r="CL28" i="7"/>
  <c r="CM28" i="7"/>
  <c r="CN28" i="7"/>
  <c r="CO28" i="7"/>
  <c r="CP28" i="7"/>
  <c r="CQ28" i="7"/>
  <c r="CR28" i="7"/>
  <c r="CS28" i="7"/>
  <c r="CT28" i="7"/>
  <c r="CU28" i="7"/>
  <c r="CV28" i="7"/>
  <c r="CW28" i="7"/>
  <c r="CX28" i="7"/>
  <c r="CY28" i="7"/>
  <c r="CZ28" i="7"/>
  <c r="DA28" i="7"/>
  <c r="DB28" i="7"/>
  <c r="DC28" i="7"/>
  <c r="DD28" i="7"/>
  <c r="DE28" i="7"/>
  <c r="DF28" i="7"/>
  <c r="DG28" i="7"/>
  <c r="D29" i="7"/>
  <c r="E29" i="7"/>
  <c r="F29" i="7"/>
  <c r="G29" i="7"/>
  <c r="H29" i="7"/>
  <c r="I29" i="7"/>
  <c r="J29" i="7"/>
  <c r="K29" i="7"/>
  <c r="L29" i="7"/>
  <c r="M29" i="7"/>
  <c r="N29" i="7"/>
  <c r="P29" i="7"/>
  <c r="Q29" i="7"/>
  <c r="R29" i="7"/>
  <c r="S29" i="7"/>
  <c r="T29" i="7"/>
  <c r="U29" i="7"/>
  <c r="V29" i="7"/>
  <c r="W29" i="7"/>
  <c r="X29" i="7"/>
  <c r="Y29" i="7"/>
  <c r="Z29" i="7"/>
  <c r="AA29" i="7"/>
  <c r="AB29" i="7"/>
  <c r="AC29" i="7"/>
  <c r="AD29" i="7"/>
  <c r="AE29" i="7"/>
  <c r="AF29" i="7"/>
  <c r="AG29" i="7"/>
  <c r="AH29" i="7"/>
  <c r="AI29" i="7"/>
  <c r="AJ29" i="7"/>
  <c r="AK29" i="7"/>
  <c r="AL29" i="7"/>
  <c r="AM29" i="7"/>
  <c r="AN29" i="7"/>
  <c r="AO29" i="7"/>
  <c r="AP29" i="7"/>
  <c r="AQ29" i="7"/>
  <c r="AR29" i="7"/>
  <c r="AS29" i="7"/>
  <c r="AT29" i="7"/>
  <c r="AU29" i="7"/>
  <c r="AV29" i="7"/>
  <c r="AW29" i="7"/>
  <c r="AX29" i="7"/>
  <c r="AY29" i="7"/>
  <c r="AZ29" i="7"/>
  <c r="BA29" i="7"/>
  <c r="BB29" i="7"/>
  <c r="BC29" i="7"/>
  <c r="BD29" i="7"/>
  <c r="BE29" i="7"/>
  <c r="BF29" i="7"/>
  <c r="BG29" i="7"/>
  <c r="BH29" i="7"/>
  <c r="BI29" i="7"/>
  <c r="BJ29" i="7"/>
  <c r="BK29" i="7"/>
  <c r="BL29" i="7"/>
  <c r="BM29" i="7"/>
  <c r="BN29" i="7"/>
  <c r="BO29" i="7"/>
  <c r="BP29" i="7"/>
  <c r="BQ29" i="7"/>
  <c r="BR29" i="7"/>
  <c r="BS29" i="7"/>
  <c r="BT29" i="7"/>
  <c r="BU29" i="7"/>
  <c r="BV29" i="7"/>
  <c r="BW29" i="7"/>
  <c r="BX29" i="7"/>
  <c r="BY29" i="7"/>
  <c r="BZ29" i="7"/>
  <c r="CA29" i="7"/>
  <c r="CB29" i="7"/>
  <c r="CC29" i="7"/>
  <c r="CD29" i="7"/>
  <c r="CE29" i="7"/>
  <c r="CF29" i="7"/>
  <c r="CG29" i="7"/>
  <c r="CH29" i="7"/>
  <c r="CI29" i="7"/>
  <c r="CJ29" i="7"/>
  <c r="CK29" i="7"/>
  <c r="CL29" i="7"/>
  <c r="CM29" i="7"/>
  <c r="CN29" i="7"/>
  <c r="CO29" i="7"/>
  <c r="CP29" i="7"/>
  <c r="CQ29" i="7"/>
  <c r="CR29" i="7"/>
  <c r="CS29" i="7"/>
  <c r="CT29" i="7"/>
  <c r="CU29" i="7"/>
  <c r="CV29" i="7"/>
  <c r="CW29" i="7"/>
  <c r="CX29" i="7"/>
  <c r="CY29" i="7"/>
  <c r="CZ29" i="7"/>
  <c r="DA29" i="7"/>
  <c r="DB29" i="7"/>
  <c r="DC29" i="7"/>
  <c r="DD29" i="7"/>
  <c r="DE29" i="7"/>
  <c r="DF29" i="7"/>
  <c r="DG29" i="7"/>
  <c r="D30" i="7"/>
  <c r="E30" i="7"/>
  <c r="F30" i="7"/>
  <c r="G30" i="7"/>
  <c r="H30" i="7"/>
  <c r="I30" i="7"/>
  <c r="J30" i="7"/>
  <c r="K30" i="7"/>
  <c r="L30" i="7"/>
  <c r="M30" i="7"/>
  <c r="N30" i="7"/>
  <c r="P30" i="7"/>
  <c r="Q30" i="7"/>
  <c r="R30" i="7"/>
  <c r="S30" i="7"/>
  <c r="T30" i="7"/>
  <c r="U30" i="7"/>
  <c r="V30" i="7"/>
  <c r="W30" i="7"/>
  <c r="X30" i="7"/>
  <c r="Y30" i="7"/>
  <c r="Z30" i="7"/>
  <c r="AA30" i="7"/>
  <c r="AB30" i="7"/>
  <c r="AC30" i="7"/>
  <c r="AD30" i="7"/>
  <c r="AE30" i="7"/>
  <c r="AF30" i="7"/>
  <c r="AG30" i="7"/>
  <c r="AH30" i="7"/>
  <c r="AI30" i="7"/>
  <c r="AJ30" i="7"/>
  <c r="AK30" i="7"/>
  <c r="AL30" i="7"/>
  <c r="AM30" i="7"/>
  <c r="AN30" i="7"/>
  <c r="AO30" i="7"/>
  <c r="AP30" i="7"/>
  <c r="AQ30" i="7"/>
  <c r="AR30" i="7"/>
  <c r="AS30" i="7"/>
  <c r="AT30" i="7"/>
  <c r="AU30" i="7"/>
  <c r="AV30" i="7"/>
  <c r="AW30" i="7"/>
  <c r="AX30" i="7"/>
  <c r="AY30" i="7"/>
  <c r="AZ30" i="7"/>
  <c r="BA30" i="7"/>
  <c r="BB30" i="7"/>
  <c r="BC30" i="7"/>
  <c r="BD30" i="7"/>
  <c r="BE30" i="7"/>
  <c r="BF30" i="7"/>
  <c r="BG30" i="7"/>
  <c r="BH30" i="7"/>
  <c r="BI30" i="7"/>
  <c r="BJ30" i="7"/>
  <c r="BK30" i="7"/>
  <c r="BL30" i="7"/>
  <c r="BM30" i="7"/>
  <c r="BN30" i="7"/>
  <c r="BO30" i="7"/>
  <c r="BP30" i="7"/>
  <c r="BQ30" i="7"/>
  <c r="BR30" i="7"/>
  <c r="BS30" i="7"/>
  <c r="BT30" i="7"/>
  <c r="BU30" i="7"/>
  <c r="BV30" i="7"/>
  <c r="BW30" i="7"/>
  <c r="BX30" i="7"/>
  <c r="BY30" i="7"/>
  <c r="BZ30" i="7"/>
  <c r="CA30" i="7"/>
  <c r="CB30" i="7"/>
  <c r="CC30" i="7"/>
  <c r="CD30" i="7"/>
  <c r="CE30" i="7"/>
  <c r="CF30" i="7"/>
  <c r="CG30" i="7"/>
  <c r="CH30" i="7"/>
  <c r="CI30" i="7"/>
  <c r="CJ30" i="7"/>
  <c r="CK30" i="7"/>
  <c r="CL30" i="7"/>
  <c r="CM30" i="7"/>
  <c r="CN30" i="7"/>
  <c r="CO30" i="7"/>
  <c r="CP30" i="7"/>
  <c r="CQ30" i="7"/>
  <c r="CR30" i="7"/>
  <c r="CS30" i="7"/>
  <c r="CT30" i="7"/>
  <c r="CU30" i="7"/>
  <c r="CV30" i="7"/>
  <c r="CW30" i="7"/>
  <c r="CX30" i="7"/>
  <c r="CY30" i="7"/>
  <c r="CZ30" i="7"/>
  <c r="DA30" i="7"/>
  <c r="DB30" i="7"/>
  <c r="DC30" i="7"/>
  <c r="DD30" i="7"/>
  <c r="DE30" i="7"/>
  <c r="DF30" i="7"/>
  <c r="DG30" i="7"/>
  <c r="D31" i="7"/>
  <c r="E31" i="7"/>
  <c r="F31" i="7"/>
  <c r="G31" i="7"/>
  <c r="H31" i="7"/>
  <c r="I31" i="7"/>
  <c r="J31" i="7"/>
  <c r="K31" i="7"/>
  <c r="L31" i="7"/>
  <c r="M31" i="7"/>
  <c r="N31" i="7"/>
  <c r="P31" i="7"/>
  <c r="Q31" i="7"/>
  <c r="R31" i="7"/>
  <c r="S31" i="7"/>
  <c r="T31" i="7"/>
  <c r="U31" i="7"/>
  <c r="V31" i="7"/>
  <c r="W31" i="7"/>
  <c r="X31" i="7"/>
  <c r="Y31" i="7"/>
  <c r="Z31" i="7"/>
  <c r="AA31" i="7"/>
  <c r="AB31" i="7"/>
  <c r="AC31" i="7"/>
  <c r="AD31" i="7"/>
  <c r="AE31" i="7"/>
  <c r="AF31" i="7"/>
  <c r="AG31" i="7"/>
  <c r="AH31" i="7"/>
  <c r="AI31" i="7"/>
  <c r="AJ31" i="7"/>
  <c r="AK31" i="7"/>
  <c r="AL31" i="7"/>
  <c r="AM31" i="7"/>
  <c r="AN31" i="7"/>
  <c r="AO31" i="7"/>
  <c r="AP31" i="7"/>
  <c r="AQ31" i="7"/>
  <c r="AR31" i="7"/>
  <c r="AS31" i="7"/>
  <c r="AT31" i="7"/>
  <c r="AU31" i="7"/>
  <c r="AV31" i="7"/>
  <c r="AW31" i="7"/>
  <c r="AX31" i="7"/>
  <c r="AY31" i="7"/>
  <c r="AZ31" i="7"/>
  <c r="BA31" i="7"/>
  <c r="BB31" i="7"/>
  <c r="BC31" i="7"/>
  <c r="BD31" i="7"/>
  <c r="BE31" i="7"/>
  <c r="BF31" i="7"/>
  <c r="BG31" i="7"/>
  <c r="BH31" i="7"/>
  <c r="BI31" i="7"/>
  <c r="BJ31" i="7"/>
  <c r="BK31" i="7"/>
  <c r="BL31" i="7"/>
  <c r="BM31" i="7"/>
  <c r="BN31" i="7"/>
  <c r="BO31" i="7"/>
  <c r="BP31" i="7"/>
  <c r="BQ31" i="7"/>
  <c r="BR31" i="7"/>
  <c r="BS31" i="7"/>
  <c r="BT31" i="7"/>
  <c r="BU31" i="7"/>
  <c r="BV31" i="7"/>
  <c r="BW31" i="7"/>
  <c r="BX31" i="7"/>
  <c r="BY31" i="7"/>
  <c r="BZ31" i="7"/>
  <c r="CA31" i="7"/>
  <c r="CB31" i="7"/>
  <c r="CC31" i="7"/>
  <c r="CD31" i="7"/>
  <c r="CE31" i="7"/>
  <c r="CF31" i="7"/>
  <c r="CG31" i="7"/>
  <c r="CH31" i="7"/>
  <c r="CI31" i="7"/>
  <c r="CJ31" i="7"/>
  <c r="CK31" i="7"/>
  <c r="CL31" i="7"/>
  <c r="CM31" i="7"/>
  <c r="CN31" i="7"/>
  <c r="CO31" i="7"/>
  <c r="CP31" i="7"/>
  <c r="CQ31" i="7"/>
  <c r="CR31" i="7"/>
  <c r="CS31" i="7"/>
  <c r="CT31" i="7"/>
  <c r="CU31" i="7"/>
  <c r="CV31" i="7"/>
  <c r="CW31" i="7"/>
  <c r="CX31" i="7"/>
  <c r="CY31" i="7"/>
  <c r="CZ31" i="7"/>
  <c r="DA31" i="7"/>
  <c r="DB31" i="7"/>
  <c r="DC31" i="7"/>
  <c r="DD31" i="7"/>
  <c r="DE31" i="7"/>
  <c r="DF31" i="7"/>
  <c r="DG31" i="7"/>
  <c r="D32" i="7"/>
  <c r="E32" i="7"/>
  <c r="F32" i="7"/>
  <c r="G32" i="7"/>
  <c r="H32" i="7"/>
  <c r="I32" i="7"/>
  <c r="J32" i="7"/>
  <c r="K32" i="7"/>
  <c r="L32" i="7"/>
  <c r="M32" i="7"/>
  <c r="N32" i="7"/>
  <c r="P32" i="7"/>
  <c r="Q32" i="7"/>
  <c r="R32" i="7"/>
  <c r="S32" i="7"/>
  <c r="T32" i="7"/>
  <c r="U32" i="7"/>
  <c r="V32" i="7"/>
  <c r="W32" i="7"/>
  <c r="X32" i="7"/>
  <c r="Y32" i="7"/>
  <c r="Z32" i="7"/>
  <c r="AA32" i="7"/>
  <c r="AB32" i="7"/>
  <c r="AC32" i="7"/>
  <c r="AD32" i="7"/>
  <c r="AE32" i="7"/>
  <c r="AF32" i="7"/>
  <c r="AG32" i="7"/>
  <c r="AH32" i="7"/>
  <c r="AI32" i="7"/>
  <c r="AJ32" i="7"/>
  <c r="AK32" i="7"/>
  <c r="AL32" i="7"/>
  <c r="AM32" i="7"/>
  <c r="AN32" i="7"/>
  <c r="AO32" i="7"/>
  <c r="AP32" i="7"/>
  <c r="AQ32" i="7"/>
  <c r="AR32" i="7"/>
  <c r="AS32" i="7"/>
  <c r="AT32" i="7"/>
  <c r="AU32" i="7"/>
  <c r="AV32" i="7"/>
  <c r="AW32" i="7"/>
  <c r="AX32" i="7"/>
  <c r="AY32" i="7"/>
  <c r="AZ32" i="7"/>
  <c r="BA32" i="7"/>
  <c r="BB32" i="7"/>
  <c r="BC32" i="7"/>
  <c r="BD32" i="7"/>
  <c r="BE32" i="7"/>
  <c r="BF32" i="7"/>
  <c r="BG32" i="7"/>
  <c r="BH32" i="7"/>
  <c r="BI32" i="7"/>
  <c r="BJ32" i="7"/>
  <c r="BK32" i="7"/>
  <c r="BL32" i="7"/>
  <c r="BM32" i="7"/>
  <c r="BN32" i="7"/>
  <c r="BO32" i="7"/>
  <c r="BP32" i="7"/>
  <c r="BQ32" i="7"/>
  <c r="BR32" i="7"/>
  <c r="BS32" i="7"/>
  <c r="BT32" i="7"/>
  <c r="BU32" i="7"/>
  <c r="BV32" i="7"/>
  <c r="BW32" i="7"/>
  <c r="BX32" i="7"/>
  <c r="BY32" i="7"/>
  <c r="BZ32" i="7"/>
  <c r="CA32" i="7"/>
  <c r="CB32" i="7"/>
  <c r="CC32" i="7"/>
  <c r="CD32" i="7"/>
  <c r="CE32" i="7"/>
  <c r="CF32" i="7"/>
  <c r="CG32" i="7"/>
  <c r="CH32" i="7"/>
  <c r="CI32" i="7"/>
  <c r="CJ32" i="7"/>
  <c r="CK32" i="7"/>
  <c r="CL32" i="7"/>
  <c r="CM32" i="7"/>
  <c r="CN32" i="7"/>
  <c r="CO32" i="7"/>
  <c r="CP32" i="7"/>
  <c r="CQ32" i="7"/>
  <c r="CR32" i="7"/>
  <c r="CS32" i="7"/>
  <c r="CT32" i="7"/>
  <c r="CU32" i="7"/>
  <c r="CV32" i="7"/>
  <c r="CW32" i="7"/>
  <c r="CX32" i="7"/>
  <c r="CY32" i="7"/>
  <c r="CZ32" i="7"/>
  <c r="DA32" i="7"/>
  <c r="DB32" i="7"/>
  <c r="DC32" i="7"/>
  <c r="DD32" i="7"/>
  <c r="DE32" i="7"/>
  <c r="DF32" i="7"/>
  <c r="DG32" i="7"/>
  <c r="D33" i="7"/>
  <c r="E33" i="7"/>
  <c r="F33" i="7"/>
  <c r="G33" i="7"/>
  <c r="H33" i="7"/>
  <c r="I33" i="7"/>
  <c r="J33" i="7"/>
  <c r="K33" i="7"/>
  <c r="L33" i="7"/>
  <c r="M33" i="7"/>
  <c r="N33" i="7"/>
  <c r="P33" i="7"/>
  <c r="Q33" i="7"/>
  <c r="R33" i="7"/>
  <c r="S33" i="7"/>
  <c r="T33" i="7"/>
  <c r="U33" i="7"/>
  <c r="V33" i="7"/>
  <c r="W33" i="7"/>
  <c r="X33" i="7"/>
  <c r="Y33" i="7"/>
  <c r="Z33" i="7"/>
  <c r="AA33" i="7"/>
  <c r="AB33" i="7"/>
  <c r="AC33" i="7"/>
  <c r="AD33" i="7"/>
  <c r="AE33" i="7"/>
  <c r="AF33" i="7"/>
  <c r="AG33" i="7"/>
  <c r="AH33" i="7"/>
  <c r="AI33" i="7"/>
  <c r="AJ33" i="7"/>
  <c r="AK33" i="7"/>
  <c r="AL33" i="7"/>
  <c r="AM33" i="7"/>
  <c r="AN33" i="7"/>
  <c r="AO33" i="7"/>
  <c r="AP33" i="7"/>
  <c r="AQ33" i="7"/>
  <c r="AR33" i="7"/>
  <c r="AS33" i="7"/>
  <c r="AT33" i="7"/>
  <c r="AU33" i="7"/>
  <c r="AV33" i="7"/>
  <c r="AW33" i="7"/>
  <c r="AX33" i="7"/>
  <c r="AY33" i="7"/>
  <c r="AZ33" i="7"/>
  <c r="BA33" i="7"/>
  <c r="BB33" i="7"/>
  <c r="BC33" i="7"/>
  <c r="BD33" i="7"/>
  <c r="BE33" i="7"/>
  <c r="BF33" i="7"/>
  <c r="BG33" i="7"/>
  <c r="BH33" i="7"/>
  <c r="BI33" i="7"/>
  <c r="BJ33" i="7"/>
  <c r="BK33" i="7"/>
  <c r="BL33" i="7"/>
  <c r="BM33" i="7"/>
  <c r="BN33" i="7"/>
  <c r="BO33" i="7"/>
  <c r="BP33" i="7"/>
  <c r="BQ33" i="7"/>
  <c r="BR33" i="7"/>
  <c r="BS33" i="7"/>
  <c r="BT33" i="7"/>
  <c r="BU33" i="7"/>
  <c r="BV33" i="7"/>
  <c r="BW33" i="7"/>
  <c r="BX33" i="7"/>
  <c r="BY33" i="7"/>
  <c r="BZ33" i="7"/>
  <c r="CA33" i="7"/>
  <c r="CB33" i="7"/>
  <c r="CC33" i="7"/>
  <c r="CD33" i="7"/>
  <c r="CE33" i="7"/>
  <c r="CF33" i="7"/>
  <c r="CG33" i="7"/>
  <c r="CH33" i="7"/>
  <c r="CI33" i="7"/>
  <c r="CJ33" i="7"/>
  <c r="CK33" i="7"/>
  <c r="CL33" i="7"/>
  <c r="CM33" i="7"/>
  <c r="CN33" i="7"/>
  <c r="CO33" i="7"/>
  <c r="CP33" i="7"/>
  <c r="CQ33" i="7"/>
  <c r="CR33" i="7"/>
  <c r="CS33" i="7"/>
  <c r="CT33" i="7"/>
  <c r="CU33" i="7"/>
  <c r="CV33" i="7"/>
  <c r="CW33" i="7"/>
  <c r="CX33" i="7"/>
  <c r="CY33" i="7"/>
  <c r="CZ33" i="7"/>
  <c r="DA33" i="7"/>
  <c r="DB33" i="7"/>
  <c r="DC33" i="7"/>
  <c r="DD33" i="7"/>
  <c r="DE33" i="7"/>
  <c r="DF33" i="7"/>
  <c r="DG33" i="7"/>
  <c r="D34" i="7"/>
  <c r="E34" i="7"/>
  <c r="F34" i="7"/>
  <c r="G34" i="7"/>
  <c r="H34" i="7"/>
  <c r="I34" i="7"/>
  <c r="J34" i="7"/>
  <c r="K34" i="7"/>
  <c r="L34" i="7"/>
  <c r="M34" i="7"/>
  <c r="N34" i="7"/>
  <c r="P34" i="7"/>
  <c r="Q34" i="7"/>
  <c r="R34" i="7"/>
  <c r="S34" i="7"/>
  <c r="T34" i="7"/>
  <c r="U34" i="7"/>
  <c r="V34" i="7"/>
  <c r="W34" i="7"/>
  <c r="X34" i="7"/>
  <c r="Y34" i="7"/>
  <c r="Z34" i="7"/>
  <c r="AA34" i="7"/>
  <c r="AB34" i="7"/>
  <c r="AC34" i="7"/>
  <c r="AD34" i="7"/>
  <c r="AE34" i="7"/>
  <c r="AF34" i="7"/>
  <c r="AG34" i="7"/>
  <c r="AH34" i="7"/>
  <c r="AI34" i="7"/>
  <c r="AJ34" i="7"/>
  <c r="AK34" i="7"/>
  <c r="AL34" i="7"/>
  <c r="AM34" i="7"/>
  <c r="AN34" i="7"/>
  <c r="AO34" i="7"/>
  <c r="AP34" i="7"/>
  <c r="AQ34" i="7"/>
  <c r="AR34" i="7"/>
  <c r="AS34" i="7"/>
  <c r="AT34" i="7"/>
  <c r="AU34" i="7"/>
  <c r="AV34" i="7"/>
  <c r="AW34" i="7"/>
  <c r="AX34" i="7"/>
  <c r="AY34" i="7"/>
  <c r="AZ34" i="7"/>
  <c r="BA34" i="7"/>
  <c r="BB34" i="7"/>
  <c r="BC34" i="7"/>
  <c r="BD34" i="7"/>
  <c r="BE34" i="7"/>
  <c r="BF34" i="7"/>
  <c r="BG34" i="7"/>
  <c r="BH34" i="7"/>
  <c r="BI34" i="7"/>
  <c r="BJ34" i="7"/>
  <c r="BK34" i="7"/>
  <c r="BL34" i="7"/>
  <c r="BM34" i="7"/>
  <c r="BN34" i="7"/>
  <c r="BO34" i="7"/>
  <c r="BP34" i="7"/>
  <c r="BQ34" i="7"/>
  <c r="BR34" i="7"/>
  <c r="BS34" i="7"/>
  <c r="BT34" i="7"/>
  <c r="BU34" i="7"/>
  <c r="BV34" i="7"/>
  <c r="BW34" i="7"/>
  <c r="BX34" i="7"/>
  <c r="BY34" i="7"/>
  <c r="BZ34" i="7"/>
  <c r="CA34" i="7"/>
  <c r="CB34" i="7"/>
  <c r="CC34" i="7"/>
  <c r="CD34" i="7"/>
  <c r="CE34" i="7"/>
  <c r="CF34" i="7"/>
  <c r="CG34" i="7"/>
  <c r="CH34" i="7"/>
  <c r="CI34" i="7"/>
  <c r="CJ34" i="7"/>
  <c r="CK34" i="7"/>
  <c r="CL34" i="7"/>
  <c r="CM34" i="7"/>
  <c r="CN34" i="7"/>
  <c r="CO34" i="7"/>
  <c r="CP34" i="7"/>
  <c r="CQ34" i="7"/>
  <c r="CR34" i="7"/>
  <c r="CS34" i="7"/>
  <c r="CT34" i="7"/>
  <c r="CU34" i="7"/>
  <c r="CV34" i="7"/>
  <c r="CW34" i="7"/>
  <c r="CX34" i="7"/>
  <c r="CY34" i="7"/>
  <c r="CZ34" i="7"/>
  <c r="DA34" i="7"/>
  <c r="DB34" i="7"/>
  <c r="DC34" i="7"/>
  <c r="DD34" i="7"/>
  <c r="DE34" i="7"/>
  <c r="DF34" i="7"/>
  <c r="DG34" i="7"/>
  <c r="D35" i="7"/>
  <c r="E35" i="7"/>
  <c r="F35" i="7"/>
  <c r="G35" i="7"/>
  <c r="H35" i="7"/>
  <c r="I35" i="7"/>
  <c r="J35" i="7"/>
  <c r="K35" i="7"/>
  <c r="L35" i="7"/>
  <c r="M35" i="7"/>
  <c r="N35" i="7"/>
  <c r="P35" i="7"/>
  <c r="Q35" i="7"/>
  <c r="R35" i="7"/>
  <c r="S35" i="7"/>
  <c r="T35" i="7"/>
  <c r="U35" i="7"/>
  <c r="V35" i="7"/>
  <c r="W35" i="7"/>
  <c r="X35" i="7"/>
  <c r="Y35" i="7"/>
  <c r="Z35" i="7"/>
  <c r="AA35" i="7"/>
  <c r="AB35" i="7"/>
  <c r="AC35" i="7"/>
  <c r="AD35" i="7"/>
  <c r="AE35" i="7"/>
  <c r="AF35" i="7"/>
  <c r="AG35" i="7"/>
  <c r="AH35" i="7"/>
  <c r="AI35" i="7"/>
  <c r="AJ35" i="7"/>
  <c r="AK35" i="7"/>
  <c r="AL35" i="7"/>
  <c r="AM35" i="7"/>
  <c r="AN35" i="7"/>
  <c r="AO35" i="7"/>
  <c r="AP35" i="7"/>
  <c r="AQ35" i="7"/>
  <c r="AR35" i="7"/>
  <c r="AS35" i="7"/>
  <c r="AT35" i="7"/>
  <c r="AU35" i="7"/>
  <c r="AV35" i="7"/>
  <c r="AW35" i="7"/>
  <c r="AX35" i="7"/>
  <c r="AY35" i="7"/>
  <c r="AZ35" i="7"/>
  <c r="BA35" i="7"/>
  <c r="BB35" i="7"/>
  <c r="BC35" i="7"/>
  <c r="BD35" i="7"/>
  <c r="BE35" i="7"/>
  <c r="BF35" i="7"/>
  <c r="BG35" i="7"/>
  <c r="BH35" i="7"/>
  <c r="BI35" i="7"/>
  <c r="BJ35" i="7"/>
  <c r="BK35" i="7"/>
  <c r="BL35" i="7"/>
  <c r="BM35" i="7"/>
  <c r="BN35" i="7"/>
  <c r="BO35" i="7"/>
  <c r="BP35" i="7"/>
  <c r="BQ35" i="7"/>
  <c r="BR35" i="7"/>
  <c r="BS35" i="7"/>
  <c r="BT35" i="7"/>
  <c r="BU35" i="7"/>
  <c r="BV35" i="7"/>
  <c r="BW35" i="7"/>
  <c r="BX35" i="7"/>
  <c r="BY35" i="7"/>
  <c r="BZ35" i="7"/>
  <c r="CA35" i="7"/>
  <c r="CB35" i="7"/>
  <c r="CC35" i="7"/>
  <c r="CD35" i="7"/>
  <c r="CE35" i="7"/>
  <c r="CF35" i="7"/>
  <c r="CG35" i="7"/>
  <c r="CH35" i="7"/>
  <c r="CI35" i="7"/>
  <c r="CJ35" i="7"/>
  <c r="CK35" i="7"/>
  <c r="CL35" i="7"/>
  <c r="CM35" i="7"/>
  <c r="CN35" i="7"/>
  <c r="CO35" i="7"/>
  <c r="CP35" i="7"/>
  <c r="CQ35" i="7"/>
  <c r="CR35" i="7"/>
  <c r="CS35" i="7"/>
  <c r="CT35" i="7"/>
  <c r="CU35" i="7"/>
  <c r="CV35" i="7"/>
  <c r="CW35" i="7"/>
  <c r="CX35" i="7"/>
  <c r="CY35" i="7"/>
  <c r="CZ35" i="7"/>
  <c r="DA35" i="7"/>
  <c r="DB35" i="7"/>
  <c r="DC35" i="7"/>
  <c r="DD35" i="7"/>
  <c r="DE35" i="7"/>
  <c r="DF35" i="7"/>
  <c r="DG35" i="7"/>
  <c r="D36" i="7"/>
  <c r="E36" i="7"/>
  <c r="F36" i="7"/>
  <c r="G36" i="7"/>
  <c r="H36" i="7"/>
  <c r="I36" i="7"/>
  <c r="J36" i="7"/>
  <c r="K36" i="7"/>
  <c r="L36" i="7"/>
  <c r="M36" i="7"/>
  <c r="N36" i="7"/>
  <c r="P36" i="7"/>
  <c r="Q36" i="7"/>
  <c r="R36" i="7"/>
  <c r="S36" i="7"/>
  <c r="T36" i="7"/>
  <c r="U36" i="7"/>
  <c r="V36" i="7"/>
  <c r="W36" i="7"/>
  <c r="X36" i="7"/>
  <c r="Y36" i="7"/>
  <c r="Z36" i="7"/>
  <c r="AA36" i="7"/>
  <c r="AB36" i="7"/>
  <c r="AC36" i="7"/>
  <c r="AD36" i="7"/>
  <c r="AE36" i="7"/>
  <c r="AF36" i="7"/>
  <c r="AG36" i="7"/>
  <c r="AH36" i="7"/>
  <c r="AI36" i="7"/>
  <c r="AJ36" i="7"/>
  <c r="AK36" i="7"/>
  <c r="AL36" i="7"/>
  <c r="AM36" i="7"/>
  <c r="AN36" i="7"/>
  <c r="AO36" i="7"/>
  <c r="AP36" i="7"/>
  <c r="AQ36" i="7"/>
  <c r="AR36" i="7"/>
  <c r="AS36" i="7"/>
  <c r="AT36" i="7"/>
  <c r="AU36" i="7"/>
  <c r="AV36" i="7"/>
  <c r="AW36" i="7"/>
  <c r="AX36" i="7"/>
  <c r="AY36" i="7"/>
  <c r="AZ36" i="7"/>
  <c r="BA36" i="7"/>
  <c r="BB36" i="7"/>
  <c r="BC36" i="7"/>
  <c r="BD36" i="7"/>
  <c r="BE36" i="7"/>
  <c r="BF36" i="7"/>
  <c r="BG36" i="7"/>
  <c r="BH36" i="7"/>
  <c r="BI36" i="7"/>
  <c r="BJ36" i="7"/>
  <c r="BK36" i="7"/>
  <c r="BL36" i="7"/>
  <c r="BM36" i="7"/>
  <c r="BN36" i="7"/>
  <c r="BO36" i="7"/>
  <c r="BP36" i="7"/>
  <c r="BQ36" i="7"/>
  <c r="BR36" i="7"/>
  <c r="BS36" i="7"/>
  <c r="BT36" i="7"/>
  <c r="BU36" i="7"/>
  <c r="BV36" i="7"/>
  <c r="BW36" i="7"/>
  <c r="BX36" i="7"/>
  <c r="BY36" i="7"/>
  <c r="BZ36" i="7"/>
  <c r="CA36" i="7"/>
  <c r="CB36" i="7"/>
  <c r="CC36" i="7"/>
  <c r="CD36" i="7"/>
  <c r="CE36" i="7"/>
  <c r="CF36" i="7"/>
  <c r="CG36" i="7"/>
  <c r="CH36" i="7"/>
  <c r="CI36" i="7"/>
  <c r="CJ36" i="7"/>
  <c r="CK36" i="7"/>
  <c r="CL36" i="7"/>
  <c r="CM36" i="7"/>
  <c r="CN36" i="7"/>
  <c r="CO36" i="7"/>
  <c r="CP36" i="7"/>
  <c r="CQ36" i="7"/>
  <c r="CR36" i="7"/>
  <c r="CS36" i="7"/>
  <c r="CT36" i="7"/>
  <c r="CU36" i="7"/>
  <c r="CV36" i="7"/>
  <c r="CW36" i="7"/>
  <c r="CX36" i="7"/>
  <c r="CY36" i="7"/>
  <c r="CZ36" i="7"/>
  <c r="DA36" i="7"/>
  <c r="DB36" i="7"/>
  <c r="DC36" i="7"/>
  <c r="DD36" i="7"/>
  <c r="DE36" i="7"/>
  <c r="DF36" i="7"/>
  <c r="DG36" i="7"/>
  <c r="D37" i="7"/>
  <c r="E37" i="7"/>
  <c r="F37" i="7"/>
  <c r="G37" i="7"/>
  <c r="H37" i="7"/>
  <c r="I37" i="7"/>
  <c r="J37" i="7"/>
  <c r="K37" i="7"/>
  <c r="L37" i="7"/>
  <c r="M37" i="7"/>
  <c r="N37" i="7"/>
  <c r="P37" i="7"/>
  <c r="Q37" i="7"/>
  <c r="R37" i="7"/>
  <c r="S37" i="7"/>
  <c r="T37" i="7"/>
  <c r="U37" i="7"/>
  <c r="V37" i="7"/>
  <c r="W37" i="7"/>
  <c r="X37" i="7"/>
  <c r="Y37" i="7"/>
  <c r="Z37" i="7"/>
  <c r="AA37" i="7"/>
  <c r="AB37" i="7"/>
  <c r="AC37" i="7"/>
  <c r="AD37" i="7"/>
  <c r="AE37" i="7"/>
  <c r="AF37" i="7"/>
  <c r="AG37" i="7"/>
  <c r="AH37" i="7"/>
  <c r="AI37" i="7"/>
  <c r="AJ37" i="7"/>
  <c r="AK37" i="7"/>
  <c r="AL37" i="7"/>
  <c r="AM37" i="7"/>
  <c r="AN37" i="7"/>
  <c r="AO37" i="7"/>
  <c r="AP37" i="7"/>
  <c r="AQ37" i="7"/>
  <c r="AR37" i="7"/>
  <c r="AS37" i="7"/>
  <c r="AT37" i="7"/>
  <c r="AU37" i="7"/>
  <c r="AV37" i="7"/>
  <c r="AW37" i="7"/>
  <c r="AX37" i="7"/>
  <c r="AY37" i="7"/>
  <c r="AZ37" i="7"/>
  <c r="BA37" i="7"/>
  <c r="BB37" i="7"/>
  <c r="BC37" i="7"/>
  <c r="BD37" i="7"/>
  <c r="BE37" i="7"/>
  <c r="BF37" i="7"/>
  <c r="BG37" i="7"/>
  <c r="BH37" i="7"/>
  <c r="BI37" i="7"/>
  <c r="BJ37" i="7"/>
  <c r="BK37" i="7"/>
  <c r="BL37" i="7"/>
  <c r="BM37" i="7"/>
  <c r="BN37" i="7"/>
  <c r="BO37" i="7"/>
  <c r="BP37" i="7"/>
  <c r="BQ37" i="7"/>
  <c r="BR37" i="7"/>
  <c r="BS37" i="7"/>
  <c r="BT37" i="7"/>
  <c r="BU37" i="7"/>
  <c r="BV37" i="7"/>
  <c r="BW37" i="7"/>
  <c r="BX37" i="7"/>
  <c r="BY37" i="7"/>
  <c r="BZ37" i="7"/>
  <c r="CA37" i="7"/>
  <c r="CB37" i="7"/>
  <c r="CC37" i="7"/>
  <c r="CD37" i="7"/>
  <c r="CE37" i="7"/>
  <c r="CF37" i="7"/>
  <c r="CG37" i="7"/>
  <c r="CH37" i="7"/>
  <c r="CI37" i="7"/>
  <c r="CJ37" i="7"/>
  <c r="CK37" i="7"/>
  <c r="CL37" i="7"/>
  <c r="CM37" i="7"/>
  <c r="CN37" i="7"/>
  <c r="CO37" i="7"/>
  <c r="CP37" i="7"/>
  <c r="CQ37" i="7"/>
  <c r="CR37" i="7"/>
  <c r="CS37" i="7"/>
  <c r="CT37" i="7"/>
  <c r="CU37" i="7"/>
  <c r="CV37" i="7"/>
  <c r="CW37" i="7"/>
  <c r="CX37" i="7"/>
  <c r="CY37" i="7"/>
  <c r="CZ37" i="7"/>
  <c r="DA37" i="7"/>
  <c r="DB37" i="7"/>
  <c r="DC37" i="7"/>
  <c r="DD37" i="7"/>
  <c r="DE37" i="7"/>
  <c r="DF37" i="7"/>
  <c r="DG37" i="7"/>
  <c r="D38" i="7"/>
  <c r="E38" i="7"/>
  <c r="F38" i="7"/>
  <c r="G38" i="7"/>
  <c r="H38" i="7"/>
  <c r="I38" i="7"/>
  <c r="J38" i="7"/>
  <c r="K38" i="7"/>
  <c r="L38" i="7"/>
  <c r="M38" i="7"/>
  <c r="N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AZ38" i="7"/>
  <c r="BA38" i="7"/>
  <c r="BB38" i="7"/>
  <c r="BC38" i="7"/>
  <c r="BD38" i="7"/>
  <c r="BE38" i="7"/>
  <c r="BF38" i="7"/>
  <c r="BG38" i="7"/>
  <c r="BH38" i="7"/>
  <c r="BI38" i="7"/>
  <c r="BJ38" i="7"/>
  <c r="BK38" i="7"/>
  <c r="BL38" i="7"/>
  <c r="BM38" i="7"/>
  <c r="BN38" i="7"/>
  <c r="BO38" i="7"/>
  <c r="BP38" i="7"/>
  <c r="BQ38" i="7"/>
  <c r="BR38" i="7"/>
  <c r="BS38" i="7"/>
  <c r="BT38" i="7"/>
  <c r="BU38" i="7"/>
  <c r="BV38" i="7"/>
  <c r="BW38" i="7"/>
  <c r="BX38" i="7"/>
  <c r="BY38" i="7"/>
  <c r="BZ38" i="7"/>
  <c r="CA38" i="7"/>
  <c r="CB38" i="7"/>
  <c r="CC38" i="7"/>
  <c r="CD38" i="7"/>
  <c r="CE38" i="7"/>
  <c r="CF38" i="7"/>
  <c r="CG38" i="7"/>
  <c r="CH38" i="7"/>
  <c r="CI38" i="7"/>
  <c r="CJ38" i="7"/>
  <c r="CK38" i="7"/>
  <c r="CL38" i="7"/>
  <c r="CM38" i="7"/>
  <c r="CN38" i="7"/>
  <c r="CO38" i="7"/>
  <c r="CP38" i="7"/>
  <c r="CQ38" i="7"/>
  <c r="CR38" i="7"/>
  <c r="CS38" i="7"/>
  <c r="CT38" i="7"/>
  <c r="CU38" i="7"/>
  <c r="CV38" i="7"/>
  <c r="CW38" i="7"/>
  <c r="CX38" i="7"/>
  <c r="CY38" i="7"/>
  <c r="CZ38" i="7"/>
  <c r="DA38" i="7"/>
  <c r="DB38" i="7"/>
  <c r="DC38" i="7"/>
  <c r="DD38" i="7"/>
  <c r="DE38" i="7"/>
  <c r="DF38" i="7"/>
  <c r="DG38" i="7"/>
  <c r="D39" i="7"/>
  <c r="E39" i="7"/>
  <c r="F39" i="7"/>
  <c r="G39" i="7"/>
  <c r="H39" i="7"/>
  <c r="I39" i="7"/>
  <c r="J39" i="7"/>
  <c r="K39" i="7"/>
  <c r="L39" i="7"/>
  <c r="M39" i="7"/>
  <c r="N39" i="7"/>
  <c r="P39" i="7"/>
  <c r="Q39" i="7"/>
  <c r="R39" i="7"/>
  <c r="S39" i="7"/>
  <c r="T39" i="7"/>
  <c r="U39" i="7"/>
  <c r="V39" i="7"/>
  <c r="W39" i="7"/>
  <c r="X39" i="7"/>
  <c r="Y39" i="7"/>
  <c r="Z39" i="7"/>
  <c r="AA39" i="7"/>
  <c r="AB39" i="7"/>
  <c r="AC39" i="7"/>
  <c r="AD39" i="7"/>
  <c r="AE39" i="7"/>
  <c r="AF39" i="7"/>
  <c r="AG39" i="7"/>
  <c r="AH39" i="7"/>
  <c r="AI39" i="7"/>
  <c r="AJ39" i="7"/>
  <c r="AK39" i="7"/>
  <c r="AL39" i="7"/>
  <c r="AM39" i="7"/>
  <c r="AN39" i="7"/>
  <c r="AO39" i="7"/>
  <c r="AP39" i="7"/>
  <c r="AQ39" i="7"/>
  <c r="AR39" i="7"/>
  <c r="AS39" i="7"/>
  <c r="AT39" i="7"/>
  <c r="AU39" i="7"/>
  <c r="AV39" i="7"/>
  <c r="AW39" i="7"/>
  <c r="AX39" i="7"/>
  <c r="AY39" i="7"/>
  <c r="AZ39" i="7"/>
  <c r="BA39" i="7"/>
  <c r="BB39" i="7"/>
  <c r="BC39" i="7"/>
  <c r="BD39" i="7"/>
  <c r="BE39" i="7"/>
  <c r="BF39" i="7"/>
  <c r="BG39" i="7"/>
  <c r="BH39" i="7"/>
  <c r="BI39" i="7"/>
  <c r="BJ39" i="7"/>
  <c r="BK39" i="7"/>
  <c r="BL39" i="7"/>
  <c r="BM39" i="7"/>
  <c r="BN39" i="7"/>
  <c r="BO39" i="7"/>
  <c r="BP39" i="7"/>
  <c r="BQ39" i="7"/>
  <c r="BR39" i="7"/>
  <c r="BS39" i="7"/>
  <c r="BT39" i="7"/>
  <c r="BU39" i="7"/>
  <c r="BV39" i="7"/>
  <c r="BW39" i="7"/>
  <c r="BX39" i="7"/>
  <c r="BY39" i="7"/>
  <c r="BZ39" i="7"/>
  <c r="CA39" i="7"/>
  <c r="CB39" i="7"/>
  <c r="CC39" i="7"/>
  <c r="CD39" i="7"/>
  <c r="CE39" i="7"/>
  <c r="CF39" i="7"/>
  <c r="CG39" i="7"/>
  <c r="CH39" i="7"/>
  <c r="CI39" i="7"/>
  <c r="CJ39" i="7"/>
  <c r="CK39" i="7"/>
  <c r="CL39" i="7"/>
  <c r="CM39" i="7"/>
  <c r="CN39" i="7"/>
  <c r="CO39" i="7"/>
  <c r="CP39" i="7"/>
  <c r="CQ39" i="7"/>
  <c r="CR39" i="7"/>
  <c r="CS39" i="7"/>
  <c r="CT39" i="7"/>
  <c r="CU39" i="7"/>
  <c r="CV39" i="7"/>
  <c r="CW39" i="7"/>
  <c r="CX39" i="7"/>
  <c r="CY39" i="7"/>
  <c r="CZ39" i="7"/>
  <c r="DA39" i="7"/>
  <c r="DB39" i="7"/>
  <c r="DC39" i="7"/>
  <c r="DD39" i="7"/>
  <c r="DE39" i="7"/>
  <c r="DF39" i="7"/>
  <c r="DG39" i="7"/>
  <c r="D40" i="7"/>
  <c r="E40" i="7"/>
  <c r="F40" i="7"/>
  <c r="G40" i="7"/>
  <c r="H40" i="7"/>
  <c r="I40" i="7"/>
  <c r="J40" i="7"/>
  <c r="K40" i="7"/>
  <c r="L40" i="7"/>
  <c r="M40" i="7"/>
  <c r="N40" i="7"/>
  <c r="P40" i="7"/>
  <c r="Q40" i="7"/>
  <c r="R40" i="7"/>
  <c r="S40" i="7"/>
  <c r="T40" i="7"/>
  <c r="U40" i="7"/>
  <c r="V40" i="7"/>
  <c r="W40" i="7"/>
  <c r="X40" i="7"/>
  <c r="Y40" i="7"/>
  <c r="Z40" i="7"/>
  <c r="AA40" i="7"/>
  <c r="AB40" i="7"/>
  <c r="AC40" i="7"/>
  <c r="AD40" i="7"/>
  <c r="AE40" i="7"/>
  <c r="AF40" i="7"/>
  <c r="AG40" i="7"/>
  <c r="AH40" i="7"/>
  <c r="AI40" i="7"/>
  <c r="AJ40" i="7"/>
  <c r="AK40" i="7"/>
  <c r="AL40" i="7"/>
  <c r="AM40" i="7"/>
  <c r="AN40" i="7"/>
  <c r="AO40" i="7"/>
  <c r="AP40" i="7"/>
  <c r="AQ40" i="7"/>
  <c r="AR40" i="7"/>
  <c r="AS40" i="7"/>
  <c r="AT40" i="7"/>
  <c r="AU40" i="7"/>
  <c r="AV40" i="7"/>
  <c r="AW40" i="7"/>
  <c r="AX40" i="7"/>
  <c r="AY40" i="7"/>
  <c r="AZ40" i="7"/>
  <c r="BA40" i="7"/>
  <c r="BB40" i="7"/>
  <c r="BC40" i="7"/>
  <c r="BD40" i="7"/>
  <c r="BE40" i="7"/>
  <c r="BF40" i="7"/>
  <c r="BG40" i="7"/>
  <c r="BH40" i="7"/>
  <c r="BI40" i="7"/>
  <c r="BJ40" i="7"/>
  <c r="BK40" i="7"/>
  <c r="BL40" i="7"/>
  <c r="BM40" i="7"/>
  <c r="BN40" i="7"/>
  <c r="BO40" i="7"/>
  <c r="BP40" i="7"/>
  <c r="BQ40" i="7"/>
  <c r="BR40" i="7"/>
  <c r="BS40" i="7"/>
  <c r="BT40" i="7"/>
  <c r="BU40" i="7"/>
  <c r="BV40" i="7"/>
  <c r="BW40" i="7"/>
  <c r="BX40" i="7"/>
  <c r="BY40" i="7"/>
  <c r="BZ40" i="7"/>
  <c r="CA40" i="7"/>
  <c r="CB40" i="7"/>
  <c r="CC40" i="7"/>
  <c r="CD40" i="7"/>
  <c r="CE40" i="7"/>
  <c r="CF40" i="7"/>
  <c r="CG40" i="7"/>
  <c r="CH40" i="7"/>
  <c r="CI40" i="7"/>
  <c r="CJ40" i="7"/>
  <c r="CK40" i="7"/>
  <c r="CL40" i="7"/>
  <c r="CM40" i="7"/>
  <c r="CN40" i="7"/>
  <c r="CO40" i="7"/>
  <c r="CP40" i="7"/>
  <c r="CQ40" i="7"/>
  <c r="CR40" i="7"/>
  <c r="CS40" i="7"/>
  <c r="CT40" i="7"/>
  <c r="CU40" i="7"/>
  <c r="CV40" i="7"/>
  <c r="CW40" i="7"/>
  <c r="CX40" i="7"/>
  <c r="CY40" i="7"/>
  <c r="CZ40" i="7"/>
  <c r="DA40" i="7"/>
  <c r="DB40" i="7"/>
  <c r="DC40" i="7"/>
  <c r="DD40" i="7"/>
  <c r="DE40" i="7"/>
  <c r="DF40" i="7"/>
  <c r="DG40" i="7"/>
  <c r="D41" i="7"/>
  <c r="E41" i="7"/>
  <c r="F41" i="7"/>
  <c r="G41" i="7"/>
  <c r="H41" i="7"/>
  <c r="I41" i="7"/>
  <c r="J41" i="7"/>
  <c r="K41" i="7"/>
  <c r="L41" i="7"/>
  <c r="M41" i="7"/>
  <c r="N41" i="7"/>
  <c r="P41" i="7"/>
  <c r="Q41" i="7"/>
  <c r="R41" i="7"/>
  <c r="S41" i="7"/>
  <c r="T41" i="7"/>
  <c r="U41" i="7"/>
  <c r="V41" i="7"/>
  <c r="W41" i="7"/>
  <c r="X41" i="7"/>
  <c r="Y41" i="7"/>
  <c r="Z41" i="7"/>
  <c r="AA41" i="7"/>
  <c r="AB41" i="7"/>
  <c r="AC41" i="7"/>
  <c r="AD41" i="7"/>
  <c r="AE41" i="7"/>
  <c r="AF41" i="7"/>
  <c r="AG41" i="7"/>
  <c r="AH41" i="7"/>
  <c r="AI41" i="7"/>
  <c r="AJ41" i="7"/>
  <c r="AK41" i="7"/>
  <c r="AL41" i="7"/>
  <c r="AM41" i="7"/>
  <c r="AN41" i="7"/>
  <c r="AO41" i="7"/>
  <c r="AP41" i="7"/>
  <c r="AQ41" i="7"/>
  <c r="AR41" i="7"/>
  <c r="AS41" i="7"/>
  <c r="AT41" i="7"/>
  <c r="AU41" i="7"/>
  <c r="AV41" i="7"/>
  <c r="AW41" i="7"/>
  <c r="AX41" i="7"/>
  <c r="AY41" i="7"/>
  <c r="AZ41" i="7"/>
  <c r="BA41" i="7"/>
  <c r="BB41" i="7"/>
  <c r="BC41" i="7"/>
  <c r="BD41" i="7"/>
  <c r="BE41" i="7"/>
  <c r="BF41" i="7"/>
  <c r="BG41" i="7"/>
  <c r="BH41" i="7"/>
  <c r="BI41" i="7"/>
  <c r="BJ41" i="7"/>
  <c r="BK41" i="7"/>
  <c r="BL41" i="7"/>
  <c r="BM41" i="7"/>
  <c r="BN41" i="7"/>
  <c r="BO41" i="7"/>
  <c r="BP41" i="7"/>
  <c r="BQ41" i="7"/>
  <c r="BR41" i="7"/>
  <c r="BS41" i="7"/>
  <c r="BT41" i="7"/>
  <c r="BU41" i="7"/>
  <c r="BV41" i="7"/>
  <c r="BW41" i="7"/>
  <c r="BX41" i="7"/>
  <c r="BY41" i="7"/>
  <c r="BZ41" i="7"/>
  <c r="CA41" i="7"/>
  <c r="CB41" i="7"/>
  <c r="CC41" i="7"/>
  <c r="CD41" i="7"/>
  <c r="CE41" i="7"/>
  <c r="CF41" i="7"/>
  <c r="CG41" i="7"/>
  <c r="CH41" i="7"/>
  <c r="CI41" i="7"/>
  <c r="CJ41" i="7"/>
  <c r="CK41" i="7"/>
  <c r="CL41" i="7"/>
  <c r="CM41" i="7"/>
  <c r="CN41" i="7"/>
  <c r="CO41" i="7"/>
  <c r="CP41" i="7"/>
  <c r="CQ41" i="7"/>
  <c r="CR41" i="7"/>
  <c r="CS41" i="7"/>
  <c r="CT41" i="7"/>
  <c r="CU41" i="7"/>
  <c r="CV41" i="7"/>
  <c r="CW41" i="7"/>
  <c r="CX41" i="7"/>
  <c r="CY41" i="7"/>
  <c r="CZ41" i="7"/>
  <c r="DA41" i="7"/>
  <c r="DB41" i="7"/>
  <c r="DC41" i="7"/>
  <c r="DD41" i="7"/>
  <c r="DE41" i="7"/>
  <c r="DF41" i="7"/>
  <c r="DG41" i="7"/>
  <c r="D42" i="7"/>
  <c r="E42" i="7"/>
  <c r="F42" i="7"/>
  <c r="G42" i="7"/>
  <c r="H42" i="7"/>
  <c r="I42" i="7"/>
  <c r="J42" i="7"/>
  <c r="K42" i="7"/>
  <c r="L42" i="7"/>
  <c r="M42" i="7"/>
  <c r="N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AY42" i="7"/>
  <c r="AZ42" i="7"/>
  <c r="BA42" i="7"/>
  <c r="BB42" i="7"/>
  <c r="BC42" i="7"/>
  <c r="BD42" i="7"/>
  <c r="BE42" i="7"/>
  <c r="BF42" i="7"/>
  <c r="BG42" i="7"/>
  <c r="BH42" i="7"/>
  <c r="BI42" i="7"/>
  <c r="BJ42" i="7"/>
  <c r="BK42" i="7"/>
  <c r="BL42" i="7"/>
  <c r="BM42" i="7"/>
  <c r="BN42" i="7"/>
  <c r="BO42" i="7"/>
  <c r="BP42" i="7"/>
  <c r="BQ42" i="7"/>
  <c r="BR42" i="7"/>
  <c r="BS42" i="7"/>
  <c r="BT42" i="7"/>
  <c r="BU42" i="7"/>
  <c r="BV42" i="7"/>
  <c r="BW42" i="7"/>
  <c r="BX42" i="7"/>
  <c r="BY42" i="7"/>
  <c r="BZ42" i="7"/>
  <c r="CA42" i="7"/>
  <c r="CB42" i="7"/>
  <c r="CC42" i="7"/>
  <c r="CD42" i="7"/>
  <c r="CE42" i="7"/>
  <c r="CF42" i="7"/>
  <c r="CG42" i="7"/>
  <c r="CH42" i="7"/>
  <c r="CI42" i="7"/>
  <c r="CJ42" i="7"/>
  <c r="CK42" i="7"/>
  <c r="CL42" i="7"/>
  <c r="CM42" i="7"/>
  <c r="CN42" i="7"/>
  <c r="CO42" i="7"/>
  <c r="CP42" i="7"/>
  <c r="CQ42" i="7"/>
  <c r="CR42" i="7"/>
  <c r="CS42" i="7"/>
  <c r="CT42" i="7"/>
  <c r="CU42" i="7"/>
  <c r="CV42" i="7"/>
  <c r="CW42" i="7"/>
  <c r="CX42" i="7"/>
  <c r="CY42" i="7"/>
  <c r="CZ42" i="7"/>
  <c r="DA42" i="7"/>
  <c r="DB42" i="7"/>
  <c r="DC42" i="7"/>
  <c r="DD42" i="7"/>
  <c r="DE42" i="7"/>
  <c r="DF42" i="7"/>
  <c r="DG42" i="7"/>
  <c r="D43" i="7"/>
  <c r="E43" i="7"/>
  <c r="F43" i="7"/>
  <c r="G43" i="7"/>
  <c r="H43" i="7"/>
  <c r="I43" i="7"/>
  <c r="J43" i="7"/>
  <c r="K43" i="7"/>
  <c r="L43" i="7"/>
  <c r="M43" i="7"/>
  <c r="N43" i="7"/>
  <c r="P43" i="7"/>
  <c r="Q43" i="7"/>
  <c r="R43" i="7"/>
  <c r="S43" i="7"/>
  <c r="T43" i="7"/>
  <c r="U43" i="7"/>
  <c r="V43" i="7"/>
  <c r="W43" i="7"/>
  <c r="X43" i="7"/>
  <c r="Y43" i="7"/>
  <c r="Z43" i="7"/>
  <c r="AA43" i="7"/>
  <c r="AB43" i="7"/>
  <c r="AC43" i="7"/>
  <c r="AD43" i="7"/>
  <c r="AE43" i="7"/>
  <c r="AF43" i="7"/>
  <c r="AG43" i="7"/>
  <c r="AH43" i="7"/>
  <c r="AI43" i="7"/>
  <c r="AJ43" i="7"/>
  <c r="AK43" i="7"/>
  <c r="AL43" i="7"/>
  <c r="AM43" i="7"/>
  <c r="AN43" i="7"/>
  <c r="AO43" i="7"/>
  <c r="AP43" i="7"/>
  <c r="AQ43" i="7"/>
  <c r="AR43" i="7"/>
  <c r="AS43" i="7"/>
  <c r="AT43" i="7"/>
  <c r="AU43" i="7"/>
  <c r="AV43" i="7"/>
  <c r="AW43" i="7"/>
  <c r="AX43" i="7"/>
  <c r="AY43" i="7"/>
  <c r="AZ43" i="7"/>
  <c r="BA43" i="7"/>
  <c r="BB43" i="7"/>
  <c r="BC43" i="7"/>
  <c r="BD43" i="7"/>
  <c r="BE43" i="7"/>
  <c r="BF43" i="7"/>
  <c r="BG43" i="7"/>
  <c r="BH43" i="7"/>
  <c r="BI43" i="7"/>
  <c r="BJ43" i="7"/>
  <c r="BK43" i="7"/>
  <c r="BL43" i="7"/>
  <c r="BM43" i="7"/>
  <c r="BN43" i="7"/>
  <c r="BO43" i="7"/>
  <c r="BP43" i="7"/>
  <c r="BQ43" i="7"/>
  <c r="BR43" i="7"/>
  <c r="BS43" i="7"/>
  <c r="BT43" i="7"/>
  <c r="BU43" i="7"/>
  <c r="BV43" i="7"/>
  <c r="BW43" i="7"/>
  <c r="BX43" i="7"/>
  <c r="BY43" i="7"/>
  <c r="BZ43" i="7"/>
  <c r="CA43" i="7"/>
  <c r="CB43" i="7"/>
  <c r="CC43" i="7"/>
  <c r="CD43" i="7"/>
  <c r="CE43" i="7"/>
  <c r="CF43" i="7"/>
  <c r="CG43" i="7"/>
  <c r="CH43" i="7"/>
  <c r="CI43" i="7"/>
  <c r="CJ43" i="7"/>
  <c r="CK43" i="7"/>
  <c r="CL43" i="7"/>
  <c r="CM43" i="7"/>
  <c r="CN43" i="7"/>
  <c r="CO43" i="7"/>
  <c r="CP43" i="7"/>
  <c r="CQ43" i="7"/>
  <c r="CR43" i="7"/>
  <c r="CS43" i="7"/>
  <c r="CT43" i="7"/>
  <c r="CU43" i="7"/>
  <c r="CV43" i="7"/>
  <c r="CW43" i="7"/>
  <c r="CX43" i="7"/>
  <c r="CY43" i="7"/>
  <c r="CZ43" i="7"/>
  <c r="DA43" i="7"/>
  <c r="DB43" i="7"/>
  <c r="DC43" i="7"/>
  <c r="DD43" i="7"/>
  <c r="DE43" i="7"/>
  <c r="DF43" i="7"/>
  <c r="DG43" i="7"/>
  <c r="D44" i="7"/>
  <c r="E44" i="7"/>
  <c r="F44" i="7"/>
  <c r="G44" i="7"/>
  <c r="H44" i="7"/>
  <c r="I44" i="7"/>
  <c r="J44" i="7"/>
  <c r="K44" i="7"/>
  <c r="L44" i="7"/>
  <c r="M44" i="7"/>
  <c r="N44" i="7"/>
  <c r="P44" i="7"/>
  <c r="Q44" i="7"/>
  <c r="R44" i="7"/>
  <c r="S44" i="7"/>
  <c r="T44" i="7"/>
  <c r="U44" i="7"/>
  <c r="V44" i="7"/>
  <c r="W44" i="7"/>
  <c r="X44" i="7"/>
  <c r="Y44" i="7"/>
  <c r="Z44" i="7"/>
  <c r="AA44" i="7"/>
  <c r="AB44" i="7"/>
  <c r="AC44" i="7"/>
  <c r="AD44" i="7"/>
  <c r="AE44" i="7"/>
  <c r="AF44" i="7"/>
  <c r="AG44" i="7"/>
  <c r="AH44" i="7"/>
  <c r="AI44" i="7"/>
  <c r="AJ44" i="7"/>
  <c r="AK44" i="7"/>
  <c r="AL44" i="7"/>
  <c r="AM44" i="7"/>
  <c r="AN44" i="7"/>
  <c r="AO44" i="7"/>
  <c r="AP44" i="7"/>
  <c r="AQ44" i="7"/>
  <c r="AR44" i="7"/>
  <c r="AS44" i="7"/>
  <c r="AT44" i="7"/>
  <c r="AU44" i="7"/>
  <c r="AV44" i="7"/>
  <c r="AW44" i="7"/>
  <c r="AX44" i="7"/>
  <c r="AY44" i="7"/>
  <c r="AZ44" i="7"/>
  <c r="BA44" i="7"/>
  <c r="BB44" i="7"/>
  <c r="BC44" i="7"/>
  <c r="BD44" i="7"/>
  <c r="BE44" i="7"/>
  <c r="BF44" i="7"/>
  <c r="BG44" i="7"/>
  <c r="BH44" i="7"/>
  <c r="BI44" i="7"/>
  <c r="BJ44" i="7"/>
  <c r="BK44" i="7"/>
  <c r="BL44" i="7"/>
  <c r="BM44" i="7"/>
  <c r="BN44" i="7"/>
  <c r="BO44" i="7"/>
  <c r="BP44" i="7"/>
  <c r="BQ44" i="7"/>
  <c r="BR44" i="7"/>
  <c r="BS44" i="7"/>
  <c r="BT44" i="7"/>
  <c r="BU44" i="7"/>
  <c r="BV44" i="7"/>
  <c r="BW44" i="7"/>
  <c r="BX44" i="7"/>
  <c r="BY44" i="7"/>
  <c r="BZ44" i="7"/>
  <c r="CA44" i="7"/>
  <c r="CB44" i="7"/>
  <c r="CC44" i="7"/>
  <c r="CD44" i="7"/>
  <c r="CE44" i="7"/>
  <c r="CF44" i="7"/>
  <c r="CG44" i="7"/>
  <c r="CH44" i="7"/>
  <c r="CI44" i="7"/>
  <c r="CJ44" i="7"/>
  <c r="CK44" i="7"/>
  <c r="CL44" i="7"/>
  <c r="CM44" i="7"/>
  <c r="CN44" i="7"/>
  <c r="CO44" i="7"/>
  <c r="CP44" i="7"/>
  <c r="CQ44" i="7"/>
  <c r="CR44" i="7"/>
  <c r="CS44" i="7"/>
  <c r="CT44" i="7"/>
  <c r="CU44" i="7"/>
  <c r="CV44" i="7"/>
  <c r="CW44" i="7"/>
  <c r="CX44" i="7"/>
  <c r="CY44" i="7"/>
  <c r="CZ44" i="7"/>
  <c r="DA44" i="7"/>
  <c r="DB44" i="7"/>
  <c r="DC44" i="7"/>
  <c r="DD44" i="7"/>
  <c r="DE44" i="7"/>
  <c r="DF44" i="7"/>
  <c r="DG44" i="7"/>
  <c r="D45" i="7"/>
  <c r="E45" i="7"/>
  <c r="F45" i="7"/>
  <c r="G45" i="7"/>
  <c r="H45" i="7"/>
  <c r="I45" i="7"/>
  <c r="J45" i="7"/>
  <c r="K45" i="7"/>
  <c r="L45" i="7"/>
  <c r="M45" i="7"/>
  <c r="N45" i="7"/>
  <c r="P45" i="7"/>
  <c r="Q45" i="7"/>
  <c r="R45" i="7"/>
  <c r="S45" i="7"/>
  <c r="T45" i="7"/>
  <c r="U45" i="7"/>
  <c r="V45" i="7"/>
  <c r="W45" i="7"/>
  <c r="X45" i="7"/>
  <c r="Y45" i="7"/>
  <c r="Z45" i="7"/>
  <c r="AA45" i="7"/>
  <c r="AB45" i="7"/>
  <c r="AC45" i="7"/>
  <c r="AD45" i="7"/>
  <c r="AE45" i="7"/>
  <c r="AF45" i="7"/>
  <c r="AG45" i="7"/>
  <c r="AH45" i="7"/>
  <c r="AI45" i="7"/>
  <c r="AJ45" i="7"/>
  <c r="AK45" i="7"/>
  <c r="AL45" i="7"/>
  <c r="AM45" i="7"/>
  <c r="AN45" i="7"/>
  <c r="AO45" i="7"/>
  <c r="AP45" i="7"/>
  <c r="AQ45" i="7"/>
  <c r="AR45" i="7"/>
  <c r="AS45" i="7"/>
  <c r="AT45" i="7"/>
  <c r="AU45" i="7"/>
  <c r="AV45" i="7"/>
  <c r="AW45" i="7"/>
  <c r="AX45" i="7"/>
  <c r="AY45" i="7"/>
  <c r="AZ45" i="7"/>
  <c r="BA45" i="7"/>
  <c r="BB45" i="7"/>
  <c r="BC45" i="7"/>
  <c r="BD45" i="7"/>
  <c r="BE45" i="7"/>
  <c r="BF45" i="7"/>
  <c r="BG45" i="7"/>
  <c r="BH45" i="7"/>
  <c r="BI45" i="7"/>
  <c r="BJ45" i="7"/>
  <c r="BK45" i="7"/>
  <c r="BL45" i="7"/>
  <c r="BM45" i="7"/>
  <c r="BN45" i="7"/>
  <c r="BO45" i="7"/>
  <c r="BP45" i="7"/>
  <c r="BQ45" i="7"/>
  <c r="BR45" i="7"/>
  <c r="BS45" i="7"/>
  <c r="BT45" i="7"/>
  <c r="BU45" i="7"/>
  <c r="BV45" i="7"/>
  <c r="BW45" i="7"/>
  <c r="BX45" i="7"/>
  <c r="BY45" i="7"/>
  <c r="BZ45" i="7"/>
  <c r="CA45" i="7"/>
  <c r="CB45" i="7"/>
  <c r="CC45" i="7"/>
  <c r="CD45" i="7"/>
  <c r="CE45" i="7"/>
  <c r="CF45" i="7"/>
  <c r="CG45" i="7"/>
  <c r="CH45" i="7"/>
  <c r="CI45" i="7"/>
  <c r="CJ45" i="7"/>
  <c r="CK45" i="7"/>
  <c r="CL45" i="7"/>
  <c r="CM45" i="7"/>
  <c r="CN45" i="7"/>
  <c r="CO45" i="7"/>
  <c r="CP45" i="7"/>
  <c r="CQ45" i="7"/>
  <c r="CR45" i="7"/>
  <c r="CS45" i="7"/>
  <c r="CT45" i="7"/>
  <c r="CU45" i="7"/>
  <c r="CV45" i="7"/>
  <c r="CW45" i="7"/>
  <c r="CX45" i="7"/>
  <c r="CY45" i="7"/>
  <c r="CZ45" i="7"/>
  <c r="DA45" i="7"/>
  <c r="DB45" i="7"/>
  <c r="DC45" i="7"/>
  <c r="DD45" i="7"/>
  <c r="DE45" i="7"/>
  <c r="DF45" i="7"/>
  <c r="DG45" i="7"/>
  <c r="D46" i="7"/>
  <c r="E46" i="7"/>
  <c r="F46" i="7"/>
  <c r="G46" i="7"/>
  <c r="H46" i="7"/>
  <c r="I46" i="7"/>
  <c r="J46" i="7"/>
  <c r="K46" i="7"/>
  <c r="L46" i="7"/>
  <c r="M46" i="7"/>
  <c r="N46" i="7"/>
  <c r="P46" i="7"/>
  <c r="Q46" i="7"/>
  <c r="R46" i="7"/>
  <c r="S46" i="7"/>
  <c r="T46" i="7"/>
  <c r="U46" i="7"/>
  <c r="V46" i="7"/>
  <c r="W46" i="7"/>
  <c r="X46" i="7"/>
  <c r="Y46" i="7"/>
  <c r="Z46" i="7"/>
  <c r="AA46" i="7"/>
  <c r="AB46" i="7"/>
  <c r="AC46" i="7"/>
  <c r="AD46" i="7"/>
  <c r="AE46" i="7"/>
  <c r="AF46" i="7"/>
  <c r="AG46" i="7"/>
  <c r="AH46" i="7"/>
  <c r="AI46" i="7"/>
  <c r="AJ46" i="7"/>
  <c r="AK46" i="7"/>
  <c r="AL46" i="7"/>
  <c r="AM46" i="7"/>
  <c r="AN46" i="7"/>
  <c r="AO46" i="7"/>
  <c r="AP46" i="7"/>
  <c r="AQ46" i="7"/>
  <c r="AR46" i="7"/>
  <c r="AS46" i="7"/>
  <c r="AT46" i="7"/>
  <c r="AU46" i="7"/>
  <c r="AV46" i="7"/>
  <c r="AW46" i="7"/>
  <c r="AX46" i="7"/>
  <c r="AY46" i="7"/>
  <c r="AZ46" i="7"/>
  <c r="BA46" i="7"/>
  <c r="BB46" i="7"/>
  <c r="BC46" i="7"/>
  <c r="BD46" i="7"/>
  <c r="BE46" i="7"/>
  <c r="BF46" i="7"/>
  <c r="BG46" i="7"/>
  <c r="BH46" i="7"/>
  <c r="BI46" i="7"/>
  <c r="BJ46" i="7"/>
  <c r="BK46" i="7"/>
  <c r="BL46" i="7"/>
  <c r="BM46" i="7"/>
  <c r="BN46" i="7"/>
  <c r="BO46" i="7"/>
  <c r="BP46" i="7"/>
  <c r="BQ46" i="7"/>
  <c r="BR46" i="7"/>
  <c r="BS46" i="7"/>
  <c r="BT46" i="7"/>
  <c r="BU46" i="7"/>
  <c r="BV46" i="7"/>
  <c r="BW46" i="7"/>
  <c r="BX46" i="7"/>
  <c r="BY46" i="7"/>
  <c r="BZ46" i="7"/>
  <c r="CA46" i="7"/>
  <c r="CB46" i="7"/>
  <c r="CC46" i="7"/>
  <c r="CD46" i="7"/>
  <c r="CE46" i="7"/>
  <c r="CF46" i="7"/>
  <c r="CG46" i="7"/>
  <c r="CH46" i="7"/>
  <c r="CI46" i="7"/>
  <c r="CJ46" i="7"/>
  <c r="CK46" i="7"/>
  <c r="CL46" i="7"/>
  <c r="CM46" i="7"/>
  <c r="CN46" i="7"/>
  <c r="CO46" i="7"/>
  <c r="CP46" i="7"/>
  <c r="CQ46" i="7"/>
  <c r="CR46" i="7"/>
  <c r="CS46" i="7"/>
  <c r="CT46" i="7"/>
  <c r="CU46" i="7"/>
  <c r="CV46" i="7"/>
  <c r="CW46" i="7"/>
  <c r="CX46" i="7"/>
  <c r="CY46" i="7"/>
  <c r="CZ46" i="7"/>
  <c r="DA46" i="7"/>
  <c r="DB46" i="7"/>
  <c r="DC46" i="7"/>
  <c r="DD46" i="7"/>
  <c r="DE46" i="7"/>
  <c r="DF46" i="7"/>
  <c r="DG46" i="7"/>
  <c r="D47" i="7"/>
  <c r="E47" i="7"/>
  <c r="F47" i="7"/>
  <c r="G47" i="7"/>
  <c r="H47" i="7"/>
  <c r="I47" i="7"/>
  <c r="J47" i="7"/>
  <c r="K47" i="7"/>
  <c r="L47" i="7"/>
  <c r="M47" i="7"/>
  <c r="N47" i="7"/>
  <c r="P47" i="7"/>
  <c r="Q47" i="7"/>
  <c r="R47" i="7"/>
  <c r="S47" i="7"/>
  <c r="T47" i="7"/>
  <c r="U47" i="7"/>
  <c r="V47" i="7"/>
  <c r="W47" i="7"/>
  <c r="X47" i="7"/>
  <c r="Y47" i="7"/>
  <c r="Z47" i="7"/>
  <c r="AA47" i="7"/>
  <c r="AB47" i="7"/>
  <c r="AC47" i="7"/>
  <c r="AD47" i="7"/>
  <c r="AE47" i="7"/>
  <c r="AF47" i="7"/>
  <c r="AG47" i="7"/>
  <c r="AH47" i="7"/>
  <c r="AI47" i="7"/>
  <c r="AJ47" i="7"/>
  <c r="AK47" i="7"/>
  <c r="AL47" i="7"/>
  <c r="AM47" i="7"/>
  <c r="AN47" i="7"/>
  <c r="AO47" i="7"/>
  <c r="AP47" i="7"/>
  <c r="AQ47" i="7"/>
  <c r="AR47" i="7"/>
  <c r="AS47" i="7"/>
  <c r="AT47" i="7"/>
  <c r="AU47" i="7"/>
  <c r="AV47" i="7"/>
  <c r="AW47" i="7"/>
  <c r="AX47" i="7"/>
  <c r="AY47" i="7"/>
  <c r="AZ47" i="7"/>
  <c r="BA47" i="7"/>
  <c r="BB47" i="7"/>
  <c r="BC47" i="7"/>
  <c r="BD47" i="7"/>
  <c r="BE47" i="7"/>
  <c r="BF47" i="7"/>
  <c r="BG47" i="7"/>
  <c r="BH47" i="7"/>
  <c r="BI47" i="7"/>
  <c r="BJ47" i="7"/>
  <c r="BK47" i="7"/>
  <c r="BL47" i="7"/>
  <c r="BM47" i="7"/>
  <c r="BN47" i="7"/>
  <c r="BO47" i="7"/>
  <c r="BP47" i="7"/>
  <c r="BQ47" i="7"/>
  <c r="BR47" i="7"/>
  <c r="BS47" i="7"/>
  <c r="BT47" i="7"/>
  <c r="BU47" i="7"/>
  <c r="BV47" i="7"/>
  <c r="BW47" i="7"/>
  <c r="BX47" i="7"/>
  <c r="BY47" i="7"/>
  <c r="BZ47" i="7"/>
  <c r="CA47" i="7"/>
  <c r="CB47" i="7"/>
  <c r="CC47" i="7"/>
  <c r="CD47" i="7"/>
  <c r="CE47" i="7"/>
  <c r="CF47" i="7"/>
  <c r="CG47" i="7"/>
  <c r="CH47" i="7"/>
  <c r="CI47" i="7"/>
  <c r="CJ47" i="7"/>
  <c r="CK47" i="7"/>
  <c r="CL47" i="7"/>
  <c r="CM47" i="7"/>
  <c r="CN47" i="7"/>
  <c r="CO47" i="7"/>
  <c r="CP47" i="7"/>
  <c r="CQ47" i="7"/>
  <c r="CR47" i="7"/>
  <c r="CS47" i="7"/>
  <c r="CT47" i="7"/>
  <c r="CU47" i="7"/>
  <c r="CV47" i="7"/>
  <c r="CW47" i="7"/>
  <c r="CX47" i="7"/>
  <c r="CY47" i="7"/>
  <c r="CZ47" i="7"/>
  <c r="DA47" i="7"/>
  <c r="DB47" i="7"/>
  <c r="DC47" i="7"/>
  <c r="DD47" i="7"/>
  <c r="DE47" i="7"/>
  <c r="DF47" i="7"/>
  <c r="DG47" i="7"/>
  <c r="D48" i="7"/>
  <c r="E48" i="7"/>
  <c r="F48" i="7"/>
  <c r="G48" i="7"/>
  <c r="H48" i="7"/>
  <c r="I48" i="7"/>
  <c r="J48" i="7"/>
  <c r="K48" i="7"/>
  <c r="L48" i="7"/>
  <c r="M48" i="7"/>
  <c r="N48" i="7"/>
  <c r="P48" i="7"/>
  <c r="Q48" i="7"/>
  <c r="R48" i="7"/>
  <c r="S48" i="7"/>
  <c r="T48" i="7"/>
  <c r="U48" i="7"/>
  <c r="V48" i="7"/>
  <c r="W48" i="7"/>
  <c r="X48" i="7"/>
  <c r="Y48" i="7"/>
  <c r="Z48" i="7"/>
  <c r="AA48" i="7"/>
  <c r="AB48" i="7"/>
  <c r="AC48" i="7"/>
  <c r="AD48" i="7"/>
  <c r="AE48" i="7"/>
  <c r="AF48" i="7"/>
  <c r="AG48" i="7"/>
  <c r="AH48" i="7"/>
  <c r="AI48" i="7"/>
  <c r="AJ48" i="7"/>
  <c r="AK48" i="7"/>
  <c r="AL48" i="7"/>
  <c r="AM48" i="7"/>
  <c r="AN48" i="7"/>
  <c r="AO48" i="7"/>
  <c r="AP48" i="7"/>
  <c r="AQ48" i="7"/>
  <c r="AR48" i="7"/>
  <c r="AS48" i="7"/>
  <c r="AT48" i="7"/>
  <c r="AU48" i="7"/>
  <c r="AV48" i="7"/>
  <c r="AW48" i="7"/>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CY48" i="7"/>
  <c r="CZ48" i="7"/>
  <c r="DA48" i="7"/>
  <c r="DB48" i="7"/>
  <c r="DC48" i="7"/>
  <c r="DD48" i="7"/>
  <c r="DE48" i="7"/>
  <c r="DF48" i="7"/>
  <c r="DG48" i="7"/>
  <c r="D49" i="7"/>
  <c r="E49" i="7"/>
  <c r="F49" i="7"/>
  <c r="G49" i="7"/>
  <c r="H49" i="7"/>
  <c r="I49" i="7"/>
  <c r="J49" i="7"/>
  <c r="K49" i="7"/>
  <c r="L49" i="7"/>
  <c r="M49" i="7"/>
  <c r="N49" i="7"/>
  <c r="P49" i="7"/>
  <c r="Q49" i="7"/>
  <c r="R49" i="7"/>
  <c r="S49" i="7"/>
  <c r="T49" i="7"/>
  <c r="U49" i="7"/>
  <c r="V49" i="7"/>
  <c r="W49" i="7"/>
  <c r="X49" i="7"/>
  <c r="Y49" i="7"/>
  <c r="Z49" i="7"/>
  <c r="AA49" i="7"/>
  <c r="AB49" i="7"/>
  <c r="AC49" i="7"/>
  <c r="AD49" i="7"/>
  <c r="AE49" i="7"/>
  <c r="AF49" i="7"/>
  <c r="AG49" i="7"/>
  <c r="AH49" i="7"/>
  <c r="AI49" i="7"/>
  <c r="AJ49" i="7"/>
  <c r="AK49" i="7"/>
  <c r="AL49" i="7"/>
  <c r="AM49" i="7"/>
  <c r="AN49" i="7"/>
  <c r="AO49" i="7"/>
  <c r="AP49" i="7"/>
  <c r="AQ49" i="7"/>
  <c r="AR49" i="7"/>
  <c r="AS49" i="7"/>
  <c r="AT49" i="7"/>
  <c r="AU49" i="7"/>
  <c r="AV49" i="7"/>
  <c r="AW49" i="7"/>
  <c r="AX49" i="7"/>
  <c r="AY49" i="7"/>
  <c r="AZ49" i="7"/>
  <c r="BA49" i="7"/>
  <c r="BB49" i="7"/>
  <c r="BC49" i="7"/>
  <c r="BD49" i="7"/>
  <c r="BE49" i="7"/>
  <c r="BF49" i="7"/>
  <c r="BG49" i="7"/>
  <c r="BH49" i="7"/>
  <c r="BI49" i="7"/>
  <c r="BJ49" i="7"/>
  <c r="BK49" i="7"/>
  <c r="BL49" i="7"/>
  <c r="BM49" i="7"/>
  <c r="BN49" i="7"/>
  <c r="BO49" i="7"/>
  <c r="BP49" i="7"/>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CS49" i="7"/>
  <c r="CT49" i="7"/>
  <c r="CU49" i="7"/>
  <c r="CV49" i="7"/>
  <c r="CW49" i="7"/>
  <c r="CX49" i="7"/>
  <c r="CY49" i="7"/>
  <c r="CZ49" i="7"/>
  <c r="DA49" i="7"/>
  <c r="DB49" i="7"/>
  <c r="DC49" i="7"/>
  <c r="DD49" i="7"/>
  <c r="DE49" i="7"/>
  <c r="DF49" i="7"/>
  <c r="DG49" i="7"/>
  <c r="D50" i="7"/>
  <c r="E50" i="7"/>
  <c r="F50" i="7"/>
  <c r="G50" i="7"/>
  <c r="H50" i="7"/>
  <c r="I50" i="7"/>
  <c r="J50" i="7"/>
  <c r="K50" i="7"/>
  <c r="L50" i="7"/>
  <c r="M50" i="7"/>
  <c r="N50" i="7"/>
  <c r="P50" i="7"/>
  <c r="Q50" i="7"/>
  <c r="R50" i="7"/>
  <c r="S50" i="7"/>
  <c r="T50" i="7"/>
  <c r="U50" i="7"/>
  <c r="V50" i="7"/>
  <c r="W50" i="7"/>
  <c r="X50" i="7"/>
  <c r="Y50" i="7"/>
  <c r="Z50" i="7"/>
  <c r="AA50" i="7"/>
  <c r="AB50" i="7"/>
  <c r="AC50" i="7"/>
  <c r="AD50" i="7"/>
  <c r="AE50" i="7"/>
  <c r="AF50" i="7"/>
  <c r="AG50" i="7"/>
  <c r="AH50" i="7"/>
  <c r="AI50" i="7"/>
  <c r="AJ50" i="7"/>
  <c r="AK50" i="7"/>
  <c r="AL50" i="7"/>
  <c r="AM50" i="7"/>
  <c r="AN50" i="7"/>
  <c r="AO50" i="7"/>
  <c r="AP50" i="7"/>
  <c r="AQ50" i="7"/>
  <c r="AR50" i="7"/>
  <c r="AS50" i="7"/>
  <c r="AT50" i="7"/>
  <c r="AU50" i="7"/>
  <c r="AV50" i="7"/>
  <c r="AW50" i="7"/>
  <c r="AX50" i="7"/>
  <c r="AY50" i="7"/>
  <c r="AZ50" i="7"/>
  <c r="BA50" i="7"/>
  <c r="BB50" i="7"/>
  <c r="BC50" i="7"/>
  <c r="BD50" i="7"/>
  <c r="BE50" i="7"/>
  <c r="BF50" i="7"/>
  <c r="BG50" i="7"/>
  <c r="BH50" i="7"/>
  <c r="BI50" i="7"/>
  <c r="BJ50" i="7"/>
  <c r="BK50" i="7"/>
  <c r="BL50" i="7"/>
  <c r="BM50" i="7"/>
  <c r="BN50" i="7"/>
  <c r="BO50" i="7"/>
  <c r="BP50" i="7"/>
  <c r="BQ50" i="7"/>
  <c r="BR50" i="7"/>
  <c r="BS50" i="7"/>
  <c r="BT50" i="7"/>
  <c r="BU50" i="7"/>
  <c r="BV50" i="7"/>
  <c r="BW50" i="7"/>
  <c r="BX50" i="7"/>
  <c r="BY50" i="7"/>
  <c r="BZ50" i="7"/>
  <c r="CA50" i="7"/>
  <c r="CB50" i="7"/>
  <c r="CC50" i="7"/>
  <c r="CD50" i="7"/>
  <c r="CE50" i="7"/>
  <c r="CF50" i="7"/>
  <c r="CG50" i="7"/>
  <c r="CH50" i="7"/>
  <c r="CI50" i="7"/>
  <c r="CJ50" i="7"/>
  <c r="CK50" i="7"/>
  <c r="CL50" i="7"/>
  <c r="CM50" i="7"/>
  <c r="CN50" i="7"/>
  <c r="CO50" i="7"/>
  <c r="CP50" i="7"/>
  <c r="CQ50" i="7"/>
  <c r="CR50" i="7"/>
  <c r="CS50" i="7"/>
  <c r="CT50" i="7"/>
  <c r="CU50" i="7"/>
  <c r="CV50" i="7"/>
  <c r="CW50" i="7"/>
  <c r="CX50" i="7"/>
  <c r="CY50" i="7"/>
  <c r="CZ50" i="7"/>
  <c r="DA50" i="7"/>
  <c r="DB50" i="7"/>
  <c r="DC50" i="7"/>
  <c r="DD50" i="7"/>
  <c r="DE50" i="7"/>
  <c r="DF50" i="7"/>
  <c r="DG50" i="7"/>
  <c r="D51" i="7"/>
  <c r="E51" i="7"/>
  <c r="F51" i="7"/>
  <c r="G51" i="7"/>
  <c r="H51" i="7"/>
  <c r="I51" i="7"/>
  <c r="J51" i="7"/>
  <c r="K51" i="7"/>
  <c r="L51" i="7"/>
  <c r="M51" i="7"/>
  <c r="N51" i="7"/>
  <c r="P51" i="7"/>
  <c r="Q51" i="7"/>
  <c r="R51" i="7"/>
  <c r="S51" i="7"/>
  <c r="T51" i="7"/>
  <c r="U51" i="7"/>
  <c r="V51" i="7"/>
  <c r="W51" i="7"/>
  <c r="X51" i="7"/>
  <c r="Y51" i="7"/>
  <c r="Z51" i="7"/>
  <c r="AA51" i="7"/>
  <c r="AB51" i="7"/>
  <c r="AC51" i="7"/>
  <c r="AD51" i="7"/>
  <c r="AE51" i="7"/>
  <c r="AF51" i="7"/>
  <c r="AG51" i="7"/>
  <c r="AH51" i="7"/>
  <c r="AI51" i="7"/>
  <c r="AJ51" i="7"/>
  <c r="AK51" i="7"/>
  <c r="AL51" i="7"/>
  <c r="AM51" i="7"/>
  <c r="AN51" i="7"/>
  <c r="AO51" i="7"/>
  <c r="AP51" i="7"/>
  <c r="AQ51" i="7"/>
  <c r="AR51" i="7"/>
  <c r="AS51" i="7"/>
  <c r="AT51" i="7"/>
  <c r="AU51" i="7"/>
  <c r="AV51" i="7"/>
  <c r="AW51" i="7"/>
  <c r="AX51" i="7"/>
  <c r="AY51" i="7"/>
  <c r="AZ51" i="7"/>
  <c r="BA51" i="7"/>
  <c r="BB51" i="7"/>
  <c r="BC51" i="7"/>
  <c r="BD51" i="7"/>
  <c r="BE51" i="7"/>
  <c r="BF51" i="7"/>
  <c r="BG51" i="7"/>
  <c r="BH51" i="7"/>
  <c r="BI51" i="7"/>
  <c r="BJ51" i="7"/>
  <c r="BK51" i="7"/>
  <c r="BL51" i="7"/>
  <c r="BM51" i="7"/>
  <c r="BN51" i="7"/>
  <c r="BO51" i="7"/>
  <c r="BP51" i="7"/>
  <c r="BQ51" i="7"/>
  <c r="BR51" i="7"/>
  <c r="BS51" i="7"/>
  <c r="BT51" i="7"/>
  <c r="BU51" i="7"/>
  <c r="BV51" i="7"/>
  <c r="BW51" i="7"/>
  <c r="BX51" i="7"/>
  <c r="BY51" i="7"/>
  <c r="BZ51" i="7"/>
  <c r="CA51" i="7"/>
  <c r="CB51" i="7"/>
  <c r="CC51" i="7"/>
  <c r="CD51" i="7"/>
  <c r="CE51" i="7"/>
  <c r="CF51" i="7"/>
  <c r="CG51" i="7"/>
  <c r="CH51" i="7"/>
  <c r="CI51" i="7"/>
  <c r="CJ51" i="7"/>
  <c r="CK51" i="7"/>
  <c r="CL51" i="7"/>
  <c r="CM51" i="7"/>
  <c r="CN51" i="7"/>
  <c r="CO51" i="7"/>
  <c r="CP51" i="7"/>
  <c r="CQ51" i="7"/>
  <c r="CR51" i="7"/>
  <c r="CS51" i="7"/>
  <c r="CT51" i="7"/>
  <c r="CU51" i="7"/>
  <c r="CV51" i="7"/>
  <c r="CW51" i="7"/>
  <c r="CX51" i="7"/>
  <c r="CY51" i="7"/>
  <c r="CZ51" i="7"/>
  <c r="DA51" i="7"/>
  <c r="DB51" i="7"/>
  <c r="DC51" i="7"/>
  <c r="DD51" i="7"/>
  <c r="DE51" i="7"/>
  <c r="DF51" i="7"/>
  <c r="DG51" i="7"/>
  <c r="D52" i="7"/>
  <c r="E52" i="7"/>
  <c r="F52" i="7"/>
  <c r="G52" i="7"/>
  <c r="H52" i="7"/>
  <c r="I52" i="7"/>
  <c r="J52" i="7"/>
  <c r="K52" i="7"/>
  <c r="L52" i="7"/>
  <c r="M52" i="7"/>
  <c r="N52" i="7"/>
  <c r="P52" i="7"/>
  <c r="Q52" i="7"/>
  <c r="R52" i="7"/>
  <c r="S52" i="7"/>
  <c r="T52" i="7"/>
  <c r="U52" i="7"/>
  <c r="V52" i="7"/>
  <c r="W52" i="7"/>
  <c r="X52" i="7"/>
  <c r="Y52" i="7"/>
  <c r="Z52" i="7"/>
  <c r="AA52" i="7"/>
  <c r="AB52" i="7"/>
  <c r="AC52" i="7"/>
  <c r="AD52" i="7"/>
  <c r="AE52" i="7"/>
  <c r="AF52" i="7"/>
  <c r="AG52" i="7"/>
  <c r="AH52" i="7"/>
  <c r="AI52" i="7"/>
  <c r="AJ52" i="7"/>
  <c r="AK52" i="7"/>
  <c r="AL52" i="7"/>
  <c r="AM52" i="7"/>
  <c r="AN52" i="7"/>
  <c r="AO52" i="7"/>
  <c r="AP52" i="7"/>
  <c r="AQ52" i="7"/>
  <c r="AR52" i="7"/>
  <c r="AS52" i="7"/>
  <c r="AT52" i="7"/>
  <c r="AU52" i="7"/>
  <c r="AV52" i="7"/>
  <c r="AW52" i="7"/>
  <c r="AX52" i="7"/>
  <c r="AY52" i="7"/>
  <c r="AZ52" i="7"/>
  <c r="BA52" i="7"/>
  <c r="BB52" i="7"/>
  <c r="BC52" i="7"/>
  <c r="BD52" i="7"/>
  <c r="BE52" i="7"/>
  <c r="BF52" i="7"/>
  <c r="BG52" i="7"/>
  <c r="BH52" i="7"/>
  <c r="BI52" i="7"/>
  <c r="BJ52" i="7"/>
  <c r="BK52" i="7"/>
  <c r="BL52" i="7"/>
  <c r="BM52" i="7"/>
  <c r="BN52" i="7"/>
  <c r="BO52" i="7"/>
  <c r="BP52" i="7"/>
  <c r="BQ52" i="7"/>
  <c r="BR52" i="7"/>
  <c r="BS52" i="7"/>
  <c r="BT52" i="7"/>
  <c r="BU52" i="7"/>
  <c r="BV52" i="7"/>
  <c r="BW52" i="7"/>
  <c r="BX52" i="7"/>
  <c r="BY52" i="7"/>
  <c r="BZ52" i="7"/>
  <c r="CA52" i="7"/>
  <c r="CB52" i="7"/>
  <c r="CC52" i="7"/>
  <c r="CD52" i="7"/>
  <c r="CE52" i="7"/>
  <c r="CF52" i="7"/>
  <c r="CG52" i="7"/>
  <c r="CH52" i="7"/>
  <c r="CI52" i="7"/>
  <c r="CJ52" i="7"/>
  <c r="CK52" i="7"/>
  <c r="CL52" i="7"/>
  <c r="CM52" i="7"/>
  <c r="CN52" i="7"/>
  <c r="CO52" i="7"/>
  <c r="CP52" i="7"/>
  <c r="CQ52" i="7"/>
  <c r="CR52" i="7"/>
  <c r="CS52" i="7"/>
  <c r="CT52" i="7"/>
  <c r="CU52" i="7"/>
  <c r="CV52" i="7"/>
  <c r="CW52" i="7"/>
  <c r="CX52" i="7"/>
  <c r="CY52" i="7"/>
  <c r="CZ52" i="7"/>
  <c r="DA52" i="7"/>
  <c r="DB52" i="7"/>
  <c r="DC52" i="7"/>
  <c r="DD52" i="7"/>
  <c r="DE52" i="7"/>
  <c r="DF52" i="7"/>
  <c r="DG52" i="7"/>
  <c r="D53" i="7"/>
  <c r="E53" i="7"/>
  <c r="F53" i="7"/>
  <c r="G53" i="7"/>
  <c r="H53" i="7"/>
  <c r="I53" i="7"/>
  <c r="J53" i="7"/>
  <c r="K53" i="7"/>
  <c r="L53" i="7"/>
  <c r="M53" i="7"/>
  <c r="N53" i="7"/>
  <c r="P53" i="7"/>
  <c r="Q53" i="7"/>
  <c r="R53" i="7"/>
  <c r="S53" i="7"/>
  <c r="T53" i="7"/>
  <c r="U53" i="7"/>
  <c r="V53" i="7"/>
  <c r="W53" i="7"/>
  <c r="X53" i="7"/>
  <c r="Y53" i="7"/>
  <c r="Z53" i="7"/>
  <c r="AA53" i="7"/>
  <c r="AB53" i="7"/>
  <c r="AC53" i="7"/>
  <c r="AD53" i="7"/>
  <c r="AE53" i="7"/>
  <c r="AF53" i="7"/>
  <c r="AG53" i="7"/>
  <c r="AH53" i="7"/>
  <c r="AI53" i="7"/>
  <c r="AJ53" i="7"/>
  <c r="AK53" i="7"/>
  <c r="AL53" i="7"/>
  <c r="AM53" i="7"/>
  <c r="AN53" i="7"/>
  <c r="AO53" i="7"/>
  <c r="AP53" i="7"/>
  <c r="AQ53" i="7"/>
  <c r="AR53" i="7"/>
  <c r="AS53" i="7"/>
  <c r="AT53" i="7"/>
  <c r="AU53" i="7"/>
  <c r="AV53" i="7"/>
  <c r="AW53" i="7"/>
  <c r="AX53" i="7"/>
  <c r="AY53" i="7"/>
  <c r="AZ53" i="7"/>
  <c r="BA53" i="7"/>
  <c r="BB53" i="7"/>
  <c r="BC53" i="7"/>
  <c r="BD53" i="7"/>
  <c r="BE53" i="7"/>
  <c r="BF53" i="7"/>
  <c r="BG53" i="7"/>
  <c r="BH53" i="7"/>
  <c r="BI53" i="7"/>
  <c r="BJ53" i="7"/>
  <c r="BK53" i="7"/>
  <c r="BL53" i="7"/>
  <c r="BM53" i="7"/>
  <c r="BN53" i="7"/>
  <c r="BO53" i="7"/>
  <c r="BP53" i="7"/>
  <c r="BQ53" i="7"/>
  <c r="BR53" i="7"/>
  <c r="BS53" i="7"/>
  <c r="BT53" i="7"/>
  <c r="BU53" i="7"/>
  <c r="BV53" i="7"/>
  <c r="BW53" i="7"/>
  <c r="BX53" i="7"/>
  <c r="BY53" i="7"/>
  <c r="BZ53" i="7"/>
  <c r="CA53" i="7"/>
  <c r="CB53" i="7"/>
  <c r="CC53" i="7"/>
  <c r="CD53" i="7"/>
  <c r="CE53" i="7"/>
  <c r="CF53" i="7"/>
  <c r="CG53" i="7"/>
  <c r="CH53" i="7"/>
  <c r="CI53" i="7"/>
  <c r="CJ53" i="7"/>
  <c r="CK53" i="7"/>
  <c r="CL53" i="7"/>
  <c r="CM53" i="7"/>
  <c r="CN53" i="7"/>
  <c r="CO53" i="7"/>
  <c r="CP53" i="7"/>
  <c r="CQ53" i="7"/>
  <c r="CR53" i="7"/>
  <c r="CS53" i="7"/>
  <c r="CT53" i="7"/>
  <c r="CU53" i="7"/>
  <c r="CV53" i="7"/>
  <c r="CW53" i="7"/>
  <c r="CX53" i="7"/>
  <c r="CY53" i="7"/>
  <c r="CZ53" i="7"/>
  <c r="DA53" i="7"/>
  <c r="DB53" i="7"/>
  <c r="DC53" i="7"/>
  <c r="DD53" i="7"/>
  <c r="DE53" i="7"/>
  <c r="DF53" i="7"/>
  <c r="DG53" i="7"/>
  <c r="D54" i="7"/>
  <c r="E54" i="7"/>
  <c r="F54" i="7"/>
  <c r="G54" i="7"/>
  <c r="H54" i="7"/>
  <c r="I54" i="7"/>
  <c r="J54" i="7"/>
  <c r="K54" i="7"/>
  <c r="L54" i="7"/>
  <c r="M54" i="7"/>
  <c r="N54" i="7"/>
  <c r="P54" i="7"/>
  <c r="Q54" i="7"/>
  <c r="R54" i="7"/>
  <c r="S54" i="7"/>
  <c r="T54" i="7"/>
  <c r="U54" i="7"/>
  <c r="V54" i="7"/>
  <c r="W54" i="7"/>
  <c r="X54" i="7"/>
  <c r="Y54" i="7"/>
  <c r="Z54" i="7"/>
  <c r="AA54" i="7"/>
  <c r="AB54" i="7"/>
  <c r="AC54" i="7"/>
  <c r="AD54" i="7"/>
  <c r="AE54" i="7"/>
  <c r="AF54" i="7"/>
  <c r="AG54" i="7"/>
  <c r="AH54" i="7"/>
  <c r="AI54" i="7"/>
  <c r="AJ54" i="7"/>
  <c r="AK54" i="7"/>
  <c r="AL54" i="7"/>
  <c r="AM54" i="7"/>
  <c r="AN54" i="7"/>
  <c r="AO54" i="7"/>
  <c r="AP54" i="7"/>
  <c r="AQ54" i="7"/>
  <c r="AR54" i="7"/>
  <c r="AS54" i="7"/>
  <c r="AT54" i="7"/>
  <c r="AU54" i="7"/>
  <c r="AV54" i="7"/>
  <c r="AW54" i="7"/>
  <c r="AX54" i="7"/>
  <c r="AY54" i="7"/>
  <c r="AZ54" i="7"/>
  <c r="BA54" i="7"/>
  <c r="BB54" i="7"/>
  <c r="BC54" i="7"/>
  <c r="BD54" i="7"/>
  <c r="BE54" i="7"/>
  <c r="BF54" i="7"/>
  <c r="BG54" i="7"/>
  <c r="BH54" i="7"/>
  <c r="BI54" i="7"/>
  <c r="BJ54" i="7"/>
  <c r="BK54" i="7"/>
  <c r="BL54" i="7"/>
  <c r="BM54" i="7"/>
  <c r="BN54" i="7"/>
  <c r="BO54" i="7"/>
  <c r="BP54" i="7"/>
  <c r="BQ54" i="7"/>
  <c r="BR54" i="7"/>
  <c r="BS54" i="7"/>
  <c r="BT54" i="7"/>
  <c r="BU54" i="7"/>
  <c r="BV54" i="7"/>
  <c r="BW54" i="7"/>
  <c r="BX54" i="7"/>
  <c r="BY54" i="7"/>
  <c r="BZ54" i="7"/>
  <c r="CA54" i="7"/>
  <c r="CB54" i="7"/>
  <c r="CC54" i="7"/>
  <c r="CD54" i="7"/>
  <c r="CE54" i="7"/>
  <c r="CF54" i="7"/>
  <c r="CG54" i="7"/>
  <c r="CH54" i="7"/>
  <c r="CI54" i="7"/>
  <c r="CJ54" i="7"/>
  <c r="CK54" i="7"/>
  <c r="CL54" i="7"/>
  <c r="CM54" i="7"/>
  <c r="CN54" i="7"/>
  <c r="CO54" i="7"/>
  <c r="CP54" i="7"/>
  <c r="CQ54" i="7"/>
  <c r="CR54" i="7"/>
  <c r="CS54" i="7"/>
  <c r="CT54" i="7"/>
  <c r="CU54" i="7"/>
  <c r="CV54" i="7"/>
  <c r="CW54" i="7"/>
  <c r="CX54" i="7"/>
  <c r="CY54" i="7"/>
  <c r="CZ54" i="7"/>
  <c r="DA54" i="7"/>
  <c r="DB54" i="7"/>
  <c r="DC54" i="7"/>
  <c r="DD54" i="7"/>
  <c r="DE54" i="7"/>
  <c r="DF54" i="7"/>
  <c r="DG54" i="7"/>
  <c r="D55" i="7"/>
  <c r="E55" i="7"/>
  <c r="F55" i="7"/>
  <c r="G55" i="7"/>
  <c r="H55" i="7"/>
  <c r="I55" i="7"/>
  <c r="J55" i="7"/>
  <c r="K55" i="7"/>
  <c r="L55" i="7"/>
  <c r="M55" i="7"/>
  <c r="N55" i="7"/>
  <c r="P55" i="7"/>
  <c r="Q55" i="7"/>
  <c r="R55" i="7"/>
  <c r="S55" i="7"/>
  <c r="T55" i="7"/>
  <c r="U55" i="7"/>
  <c r="V55" i="7"/>
  <c r="W55" i="7"/>
  <c r="X55" i="7"/>
  <c r="Y55" i="7"/>
  <c r="Z55" i="7"/>
  <c r="AA55" i="7"/>
  <c r="AB55" i="7"/>
  <c r="AC55" i="7"/>
  <c r="AD55" i="7"/>
  <c r="AE55" i="7"/>
  <c r="AF55" i="7"/>
  <c r="AG55" i="7"/>
  <c r="AH55" i="7"/>
  <c r="AI55" i="7"/>
  <c r="AJ55" i="7"/>
  <c r="AK55" i="7"/>
  <c r="AL55" i="7"/>
  <c r="AM55" i="7"/>
  <c r="AN55" i="7"/>
  <c r="AO55" i="7"/>
  <c r="AP55" i="7"/>
  <c r="AQ55" i="7"/>
  <c r="AR55" i="7"/>
  <c r="AS55" i="7"/>
  <c r="AT55" i="7"/>
  <c r="AU55" i="7"/>
  <c r="AV55" i="7"/>
  <c r="AW55" i="7"/>
  <c r="AX55" i="7"/>
  <c r="AY55" i="7"/>
  <c r="AZ55" i="7"/>
  <c r="BA55" i="7"/>
  <c r="BB55" i="7"/>
  <c r="BC55" i="7"/>
  <c r="BD55" i="7"/>
  <c r="BE55" i="7"/>
  <c r="BF55" i="7"/>
  <c r="BG55" i="7"/>
  <c r="BH55" i="7"/>
  <c r="BI55" i="7"/>
  <c r="BJ55" i="7"/>
  <c r="BK55" i="7"/>
  <c r="BL55" i="7"/>
  <c r="BM55" i="7"/>
  <c r="BN55" i="7"/>
  <c r="BO55" i="7"/>
  <c r="BP55" i="7"/>
  <c r="BQ55" i="7"/>
  <c r="BR55" i="7"/>
  <c r="BS55" i="7"/>
  <c r="BT55" i="7"/>
  <c r="BU55" i="7"/>
  <c r="BV55" i="7"/>
  <c r="BW55" i="7"/>
  <c r="BX55" i="7"/>
  <c r="BY55" i="7"/>
  <c r="BZ55" i="7"/>
  <c r="CA55" i="7"/>
  <c r="CB55" i="7"/>
  <c r="CC55" i="7"/>
  <c r="CD55" i="7"/>
  <c r="CE55" i="7"/>
  <c r="CF55" i="7"/>
  <c r="CG55" i="7"/>
  <c r="CH55" i="7"/>
  <c r="CI55" i="7"/>
  <c r="CJ55" i="7"/>
  <c r="CK55" i="7"/>
  <c r="CL55" i="7"/>
  <c r="CM55" i="7"/>
  <c r="CN55" i="7"/>
  <c r="CO55" i="7"/>
  <c r="CP55" i="7"/>
  <c r="CQ55" i="7"/>
  <c r="CR55" i="7"/>
  <c r="CS55" i="7"/>
  <c r="CT55" i="7"/>
  <c r="CU55" i="7"/>
  <c r="CV55" i="7"/>
  <c r="CW55" i="7"/>
  <c r="CX55" i="7"/>
  <c r="CY55" i="7"/>
  <c r="CZ55" i="7"/>
  <c r="DA55" i="7"/>
  <c r="DB55" i="7"/>
  <c r="DC55" i="7"/>
  <c r="DD55" i="7"/>
  <c r="DE55" i="7"/>
  <c r="DF55" i="7"/>
  <c r="DG55" i="7"/>
  <c r="D56" i="7"/>
  <c r="E56" i="7"/>
  <c r="F56" i="7"/>
  <c r="G56" i="7"/>
  <c r="H56" i="7"/>
  <c r="I56" i="7"/>
  <c r="J56" i="7"/>
  <c r="K56" i="7"/>
  <c r="L56" i="7"/>
  <c r="M56" i="7"/>
  <c r="N56" i="7"/>
  <c r="P56" i="7"/>
  <c r="Q56" i="7"/>
  <c r="R56" i="7"/>
  <c r="S56" i="7"/>
  <c r="T56" i="7"/>
  <c r="U56" i="7"/>
  <c r="V56" i="7"/>
  <c r="W56" i="7"/>
  <c r="X56" i="7"/>
  <c r="Y56" i="7"/>
  <c r="Z56" i="7"/>
  <c r="AA56" i="7"/>
  <c r="AB56" i="7"/>
  <c r="AC56" i="7"/>
  <c r="AD56" i="7"/>
  <c r="AE56" i="7"/>
  <c r="AF56" i="7"/>
  <c r="AG56" i="7"/>
  <c r="AH56" i="7"/>
  <c r="AI56" i="7"/>
  <c r="AJ56" i="7"/>
  <c r="AK56" i="7"/>
  <c r="AL56" i="7"/>
  <c r="AM56" i="7"/>
  <c r="AN56" i="7"/>
  <c r="AO56" i="7"/>
  <c r="AP56" i="7"/>
  <c r="AQ56" i="7"/>
  <c r="AR56" i="7"/>
  <c r="AS56" i="7"/>
  <c r="AT56" i="7"/>
  <c r="AU56" i="7"/>
  <c r="AV56" i="7"/>
  <c r="AW56" i="7"/>
  <c r="AX56" i="7"/>
  <c r="AY56" i="7"/>
  <c r="AZ56" i="7"/>
  <c r="BA56" i="7"/>
  <c r="BB56" i="7"/>
  <c r="BC56" i="7"/>
  <c r="BD56" i="7"/>
  <c r="BE56" i="7"/>
  <c r="BF56" i="7"/>
  <c r="BG56" i="7"/>
  <c r="BH56" i="7"/>
  <c r="BI56" i="7"/>
  <c r="BJ56" i="7"/>
  <c r="BK56" i="7"/>
  <c r="BL56" i="7"/>
  <c r="BM56" i="7"/>
  <c r="BN56" i="7"/>
  <c r="BO56" i="7"/>
  <c r="BP56" i="7"/>
  <c r="BQ56" i="7"/>
  <c r="BR56" i="7"/>
  <c r="BS56" i="7"/>
  <c r="BT56" i="7"/>
  <c r="BU56" i="7"/>
  <c r="BV56" i="7"/>
  <c r="BW56" i="7"/>
  <c r="BX56" i="7"/>
  <c r="BY56" i="7"/>
  <c r="BZ56" i="7"/>
  <c r="CA56" i="7"/>
  <c r="CB56" i="7"/>
  <c r="CC56" i="7"/>
  <c r="CD56" i="7"/>
  <c r="CE56" i="7"/>
  <c r="CF56" i="7"/>
  <c r="CG56" i="7"/>
  <c r="CH56" i="7"/>
  <c r="CI56" i="7"/>
  <c r="CJ56" i="7"/>
  <c r="CK56" i="7"/>
  <c r="CL56" i="7"/>
  <c r="CM56" i="7"/>
  <c r="CN56" i="7"/>
  <c r="CO56" i="7"/>
  <c r="CP56" i="7"/>
  <c r="CQ56" i="7"/>
  <c r="CR56" i="7"/>
  <c r="CS56" i="7"/>
  <c r="CT56" i="7"/>
  <c r="CU56" i="7"/>
  <c r="CV56" i="7"/>
  <c r="CW56" i="7"/>
  <c r="CX56" i="7"/>
  <c r="CY56" i="7"/>
  <c r="CZ56" i="7"/>
  <c r="DA56" i="7"/>
  <c r="DB56" i="7"/>
  <c r="DC56" i="7"/>
  <c r="DD56" i="7"/>
  <c r="DE56" i="7"/>
  <c r="DF56" i="7"/>
  <c r="DG56" i="7"/>
  <c r="D57" i="7"/>
  <c r="E57" i="7"/>
  <c r="F57" i="7"/>
  <c r="G57" i="7"/>
  <c r="H57" i="7"/>
  <c r="I57" i="7"/>
  <c r="J57" i="7"/>
  <c r="K57" i="7"/>
  <c r="L57" i="7"/>
  <c r="M57" i="7"/>
  <c r="N57" i="7"/>
  <c r="P57" i="7"/>
  <c r="Q57" i="7"/>
  <c r="R57" i="7"/>
  <c r="S57" i="7"/>
  <c r="T57" i="7"/>
  <c r="U57" i="7"/>
  <c r="V57" i="7"/>
  <c r="W57" i="7"/>
  <c r="X57" i="7"/>
  <c r="Y57" i="7"/>
  <c r="Z57" i="7"/>
  <c r="AA57" i="7"/>
  <c r="AB57" i="7"/>
  <c r="AC57" i="7"/>
  <c r="AD57" i="7"/>
  <c r="AE57" i="7"/>
  <c r="AF57" i="7"/>
  <c r="AG57" i="7"/>
  <c r="AH57" i="7"/>
  <c r="AI57" i="7"/>
  <c r="AJ57" i="7"/>
  <c r="AK57" i="7"/>
  <c r="AL57" i="7"/>
  <c r="AM57" i="7"/>
  <c r="AN57" i="7"/>
  <c r="AO57" i="7"/>
  <c r="AP57" i="7"/>
  <c r="AQ57" i="7"/>
  <c r="AR57" i="7"/>
  <c r="AS57" i="7"/>
  <c r="AT57" i="7"/>
  <c r="AU57" i="7"/>
  <c r="AV57" i="7"/>
  <c r="AW57" i="7"/>
  <c r="AX57" i="7"/>
  <c r="AY57" i="7"/>
  <c r="AZ57" i="7"/>
  <c r="BA57" i="7"/>
  <c r="BB57" i="7"/>
  <c r="BC57" i="7"/>
  <c r="BD57" i="7"/>
  <c r="BE57" i="7"/>
  <c r="BF57" i="7"/>
  <c r="BG57" i="7"/>
  <c r="BH57" i="7"/>
  <c r="BI57" i="7"/>
  <c r="BJ57" i="7"/>
  <c r="BK57" i="7"/>
  <c r="BL57" i="7"/>
  <c r="BM57" i="7"/>
  <c r="BN57" i="7"/>
  <c r="BO57" i="7"/>
  <c r="BP57" i="7"/>
  <c r="BQ57" i="7"/>
  <c r="BR57" i="7"/>
  <c r="BS57" i="7"/>
  <c r="BT57" i="7"/>
  <c r="BU57" i="7"/>
  <c r="BV57" i="7"/>
  <c r="BW57" i="7"/>
  <c r="BX57" i="7"/>
  <c r="BY57" i="7"/>
  <c r="BZ57" i="7"/>
  <c r="CA57" i="7"/>
  <c r="CB57" i="7"/>
  <c r="CC57" i="7"/>
  <c r="CD57" i="7"/>
  <c r="CE57" i="7"/>
  <c r="CF57" i="7"/>
  <c r="CG57" i="7"/>
  <c r="CH57" i="7"/>
  <c r="CI57" i="7"/>
  <c r="CJ57" i="7"/>
  <c r="CK57" i="7"/>
  <c r="CL57" i="7"/>
  <c r="CM57" i="7"/>
  <c r="CN57" i="7"/>
  <c r="CO57" i="7"/>
  <c r="CP57" i="7"/>
  <c r="CQ57" i="7"/>
  <c r="CR57" i="7"/>
  <c r="CS57" i="7"/>
  <c r="CT57" i="7"/>
  <c r="CU57" i="7"/>
  <c r="CV57" i="7"/>
  <c r="CW57" i="7"/>
  <c r="CX57" i="7"/>
  <c r="CY57" i="7"/>
  <c r="CZ57" i="7"/>
  <c r="DA57" i="7"/>
  <c r="DB57" i="7"/>
  <c r="DC57" i="7"/>
  <c r="DD57" i="7"/>
  <c r="DE57" i="7"/>
  <c r="DF57" i="7"/>
  <c r="DG57" i="7"/>
  <c r="D58" i="7"/>
  <c r="E58" i="7"/>
  <c r="F58" i="7"/>
  <c r="G58" i="7"/>
  <c r="H58" i="7"/>
  <c r="I58" i="7"/>
  <c r="J58" i="7"/>
  <c r="K58" i="7"/>
  <c r="L58" i="7"/>
  <c r="M58" i="7"/>
  <c r="N58" i="7"/>
  <c r="P58" i="7"/>
  <c r="Q58" i="7"/>
  <c r="R58" i="7"/>
  <c r="S58" i="7"/>
  <c r="T58" i="7"/>
  <c r="U58" i="7"/>
  <c r="V58" i="7"/>
  <c r="W58" i="7"/>
  <c r="X58" i="7"/>
  <c r="Y58" i="7"/>
  <c r="Z58" i="7"/>
  <c r="AA58" i="7"/>
  <c r="AB58" i="7"/>
  <c r="AC58" i="7"/>
  <c r="AD58" i="7"/>
  <c r="AE58" i="7"/>
  <c r="AF58" i="7"/>
  <c r="AG58" i="7"/>
  <c r="AH58" i="7"/>
  <c r="AI58" i="7"/>
  <c r="AJ58" i="7"/>
  <c r="AK58" i="7"/>
  <c r="AL58" i="7"/>
  <c r="AM58" i="7"/>
  <c r="AN58" i="7"/>
  <c r="AO58" i="7"/>
  <c r="AP58" i="7"/>
  <c r="AQ58" i="7"/>
  <c r="AR58" i="7"/>
  <c r="AS58" i="7"/>
  <c r="AT58" i="7"/>
  <c r="AU58" i="7"/>
  <c r="AV58" i="7"/>
  <c r="AW58" i="7"/>
  <c r="AX58" i="7"/>
  <c r="AY58" i="7"/>
  <c r="AZ58" i="7"/>
  <c r="BA58" i="7"/>
  <c r="BB58" i="7"/>
  <c r="BC58" i="7"/>
  <c r="BD58" i="7"/>
  <c r="BE58" i="7"/>
  <c r="BF58" i="7"/>
  <c r="BG58" i="7"/>
  <c r="BH58" i="7"/>
  <c r="BI58" i="7"/>
  <c r="BJ58" i="7"/>
  <c r="BK58" i="7"/>
  <c r="BL58" i="7"/>
  <c r="BM58" i="7"/>
  <c r="BN58" i="7"/>
  <c r="BO58" i="7"/>
  <c r="BP58" i="7"/>
  <c r="BQ58" i="7"/>
  <c r="BR58" i="7"/>
  <c r="BS58" i="7"/>
  <c r="BT58" i="7"/>
  <c r="BU58" i="7"/>
  <c r="BV58" i="7"/>
  <c r="BW58" i="7"/>
  <c r="BX58" i="7"/>
  <c r="BY58" i="7"/>
  <c r="BZ58" i="7"/>
  <c r="CA58" i="7"/>
  <c r="CB58" i="7"/>
  <c r="CC58" i="7"/>
  <c r="CD58" i="7"/>
  <c r="CE58" i="7"/>
  <c r="CF58" i="7"/>
  <c r="CG58" i="7"/>
  <c r="CH58" i="7"/>
  <c r="CI58" i="7"/>
  <c r="CJ58" i="7"/>
  <c r="CK58" i="7"/>
  <c r="CL58" i="7"/>
  <c r="CM58" i="7"/>
  <c r="CN58" i="7"/>
  <c r="CO58" i="7"/>
  <c r="CP58" i="7"/>
  <c r="CQ58" i="7"/>
  <c r="CR58" i="7"/>
  <c r="CS58" i="7"/>
  <c r="CT58" i="7"/>
  <c r="CU58" i="7"/>
  <c r="CV58" i="7"/>
  <c r="CW58" i="7"/>
  <c r="CX58" i="7"/>
  <c r="CY58" i="7"/>
  <c r="CZ58" i="7"/>
  <c r="DA58" i="7"/>
  <c r="DB58" i="7"/>
  <c r="DC58" i="7"/>
  <c r="DD58" i="7"/>
  <c r="DE58" i="7"/>
  <c r="DF58" i="7"/>
  <c r="DG58" i="7"/>
  <c r="D59" i="7"/>
  <c r="E59" i="7"/>
  <c r="F59" i="7"/>
  <c r="G59" i="7"/>
  <c r="H59" i="7"/>
  <c r="I59" i="7"/>
  <c r="J59" i="7"/>
  <c r="K59" i="7"/>
  <c r="L59" i="7"/>
  <c r="M59" i="7"/>
  <c r="N59" i="7"/>
  <c r="P59" i="7"/>
  <c r="Q59" i="7"/>
  <c r="R59" i="7"/>
  <c r="S59" i="7"/>
  <c r="T59" i="7"/>
  <c r="U59" i="7"/>
  <c r="V59" i="7"/>
  <c r="W59" i="7"/>
  <c r="X59" i="7"/>
  <c r="Y59" i="7"/>
  <c r="Z59" i="7"/>
  <c r="AA59" i="7"/>
  <c r="AB59" i="7"/>
  <c r="AC59" i="7"/>
  <c r="AD59" i="7"/>
  <c r="AE59" i="7"/>
  <c r="AF59" i="7"/>
  <c r="AG59" i="7"/>
  <c r="AH59" i="7"/>
  <c r="AI59" i="7"/>
  <c r="AJ59" i="7"/>
  <c r="AK59" i="7"/>
  <c r="AL59" i="7"/>
  <c r="AM59" i="7"/>
  <c r="AN59" i="7"/>
  <c r="AO59" i="7"/>
  <c r="AP59" i="7"/>
  <c r="AQ59" i="7"/>
  <c r="AR59" i="7"/>
  <c r="AS59" i="7"/>
  <c r="AT59" i="7"/>
  <c r="AU59" i="7"/>
  <c r="AV59" i="7"/>
  <c r="AW59" i="7"/>
  <c r="AX59" i="7"/>
  <c r="AY59" i="7"/>
  <c r="AZ59" i="7"/>
  <c r="BA59" i="7"/>
  <c r="BB59" i="7"/>
  <c r="BC59" i="7"/>
  <c r="BD59" i="7"/>
  <c r="BE59" i="7"/>
  <c r="BF59" i="7"/>
  <c r="BG59" i="7"/>
  <c r="BH59" i="7"/>
  <c r="BI59" i="7"/>
  <c r="BJ59" i="7"/>
  <c r="BK59" i="7"/>
  <c r="BL59" i="7"/>
  <c r="BM59" i="7"/>
  <c r="BN59" i="7"/>
  <c r="BO59" i="7"/>
  <c r="BP59" i="7"/>
  <c r="BQ59" i="7"/>
  <c r="BR59" i="7"/>
  <c r="BS59" i="7"/>
  <c r="BT59" i="7"/>
  <c r="BU59" i="7"/>
  <c r="BV59" i="7"/>
  <c r="BW59" i="7"/>
  <c r="BX59" i="7"/>
  <c r="BY59" i="7"/>
  <c r="BZ59" i="7"/>
  <c r="CA59" i="7"/>
  <c r="CB59" i="7"/>
  <c r="CC59" i="7"/>
  <c r="CD59" i="7"/>
  <c r="CE59" i="7"/>
  <c r="CF59" i="7"/>
  <c r="CG59" i="7"/>
  <c r="CH59" i="7"/>
  <c r="CI59" i="7"/>
  <c r="CJ59" i="7"/>
  <c r="CK59" i="7"/>
  <c r="CL59" i="7"/>
  <c r="CM59" i="7"/>
  <c r="CN59" i="7"/>
  <c r="CO59" i="7"/>
  <c r="CP59" i="7"/>
  <c r="CQ59" i="7"/>
  <c r="CR59" i="7"/>
  <c r="CS59" i="7"/>
  <c r="CT59" i="7"/>
  <c r="CU59" i="7"/>
  <c r="CV59" i="7"/>
  <c r="CW59" i="7"/>
  <c r="CX59" i="7"/>
  <c r="CY59" i="7"/>
  <c r="CZ59" i="7"/>
  <c r="DA59" i="7"/>
  <c r="DB59" i="7"/>
  <c r="DC59" i="7"/>
  <c r="DD59" i="7"/>
  <c r="DE59" i="7"/>
  <c r="DF59" i="7"/>
  <c r="DG59" i="7"/>
  <c r="D61" i="7"/>
  <c r="E61" i="7"/>
  <c r="F61" i="7"/>
  <c r="G61" i="7"/>
  <c r="H61" i="7"/>
  <c r="I61" i="7"/>
  <c r="J61" i="7"/>
  <c r="K61" i="7"/>
  <c r="L61" i="7"/>
  <c r="M61" i="7"/>
  <c r="N61" i="7"/>
  <c r="P61" i="7"/>
  <c r="Q61" i="7"/>
  <c r="R61" i="7"/>
  <c r="S61" i="7"/>
  <c r="T61" i="7"/>
  <c r="U61" i="7"/>
  <c r="V61" i="7"/>
  <c r="W61" i="7"/>
  <c r="X61" i="7"/>
  <c r="Y61" i="7"/>
  <c r="Z61" i="7"/>
  <c r="AA61" i="7"/>
  <c r="AB61" i="7"/>
  <c r="AC61" i="7"/>
  <c r="AD61" i="7"/>
  <c r="AE61" i="7"/>
  <c r="AF61" i="7"/>
  <c r="AG61" i="7"/>
  <c r="AH61" i="7"/>
  <c r="AI61" i="7"/>
  <c r="AJ61" i="7"/>
  <c r="AK61" i="7"/>
  <c r="AL61" i="7"/>
  <c r="AM61" i="7"/>
  <c r="AN61" i="7"/>
  <c r="AO61" i="7"/>
  <c r="AP61" i="7"/>
  <c r="AQ61" i="7"/>
  <c r="AR61" i="7"/>
  <c r="AS61" i="7"/>
  <c r="AT61" i="7"/>
  <c r="AU61" i="7"/>
  <c r="AV61" i="7"/>
  <c r="AW61" i="7"/>
  <c r="AX61" i="7"/>
  <c r="AY61" i="7"/>
  <c r="AZ61" i="7"/>
  <c r="BA61" i="7"/>
  <c r="BB61" i="7"/>
  <c r="BC61" i="7"/>
  <c r="BD61" i="7"/>
  <c r="BE61" i="7"/>
  <c r="BF61" i="7"/>
  <c r="BG61" i="7"/>
  <c r="BH61" i="7"/>
  <c r="BI61" i="7"/>
  <c r="BJ61" i="7"/>
  <c r="BK61" i="7"/>
  <c r="BL61" i="7"/>
  <c r="BM61" i="7"/>
  <c r="BN61" i="7"/>
  <c r="BO61" i="7"/>
  <c r="BP61" i="7"/>
  <c r="BQ61" i="7"/>
  <c r="BR61" i="7"/>
  <c r="BS61" i="7"/>
  <c r="BT61" i="7"/>
  <c r="BU61" i="7"/>
  <c r="BV61" i="7"/>
  <c r="BW61" i="7"/>
  <c r="BX61" i="7"/>
  <c r="BY61" i="7"/>
  <c r="BZ61" i="7"/>
  <c r="CA61" i="7"/>
  <c r="CB61" i="7"/>
  <c r="CC61" i="7"/>
  <c r="CD61" i="7"/>
  <c r="CE61" i="7"/>
  <c r="CF61" i="7"/>
  <c r="CG61" i="7"/>
  <c r="CH61" i="7"/>
  <c r="CI61" i="7"/>
  <c r="CJ61" i="7"/>
  <c r="CK61" i="7"/>
  <c r="CL61" i="7"/>
  <c r="CM61" i="7"/>
  <c r="CN61" i="7"/>
  <c r="CO61" i="7"/>
  <c r="CP61" i="7"/>
  <c r="CQ61" i="7"/>
  <c r="CR61" i="7"/>
  <c r="CS61" i="7"/>
  <c r="CT61" i="7"/>
  <c r="CU61" i="7"/>
  <c r="CV61" i="7"/>
  <c r="CW61" i="7"/>
  <c r="CX61" i="7"/>
  <c r="CY61" i="7"/>
  <c r="CZ61" i="7"/>
  <c r="DA61" i="7"/>
  <c r="DB61" i="7"/>
  <c r="DC61" i="7"/>
  <c r="DD61" i="7"/>
  <c r="DE61" i="7"/>
  <c r="DF61" i="7"/>
  <c r="DG61" i="7"/>
  <c r="D62" i="7"/>
  <c r="E62" i="7"/>
  <c r="F62" i="7"/>
  <c r="G62" i="7"/>
  <c r="H62" i="7"/>
  <c r="I62" i="7"/>
  <c r="J62" i="7"/>
  <c r="K62" i="7"/>
  <c r="L62" i="7"/>
  <c r="M62" i="7"/>
  <c r="N62" i="7"/>
  <c r="P62" i="7"/>
  <c r="Q62" i="7"/>
  <c r="R62" i="7"/>
  <c r="S62" i="7"/>
  <c r="T62" i="7"/>
  <c r="U62" i="7"/>
  <c r="V62" i="7"/>
  <c r="W62" i="7"/>
  <c r="X62" i="7"/>
  <c r="Y62" i="7"/>
  <c r="Z62" i="7"/>
  <c r="AA62" i="7"/>
  <c r="AB62" i="7"/>
  <c r="AC62" i="7"/>
  <c r="AD62" i="7"/>
  <c r="AE62" i="7"/>
  <c r="AF62" i="7"/>
  <c r="AG62" i="7"/>
  <c r="AH62" i="7"/>
  <c r="AI62" i="7"/>
  <c r="AJ62" i="7"/>
  <c r="AK62" i="7"/>
  <c r="AL62" i="7"/>
  <c r="AM62" i="7"/>
  <c r="AN62" i="7"/>
  <c r="AO62" i="7"/>
  <c r="AP62" i="7"/>
  <c r="AQ62" i="7"/>
  <c r="AR62" i="7"/>
  <c r="AS62" i="7"/>
  <c r="AT62" i="7"/>
  <c r="AU62" i="7"/>
  <c r="AV62" i="7"/>
  <c r="AW62" i="7"/>
  <c r="AX62" i="7"/>
  <c r="AY62" i="7"/>
  <c r="AZ62" i="7"/>
  <c r="BA62" i="7"/>
  <c r="BB62" i="7"/>
  <c r="BC62" i="7"/>
  <c r="BD62" i="7"/>
  <c r="BE62" i="7"/>
  <c r="BF62" i="7"/>
  <c r="BG62" i="7"/>
  <c r="BH62" i="7"/>
  <c r="BI62" i="7"/>
  <c r="BJ62" i="7"/>
  <c r="BK62" i="7"/>
  <c r="BL62" i="7"/>
  <c r="BM62" i="7"/>
  <c r="BN62" i="7"/>
  <c r="BO62" i="7"/>
  <c r="BP62" i="7"/>
  <c r="BQ62" i="7"/>
  <c r="BR62" i="7"/>
  <c r="BS62" i="7"/>
  <c r="BT62" i="7"/>
  <c r="BU62" i="7"/>
  <c r="BV62" i="7"/>
  <c r="BW62" i="7"/>
  <c r="BX62" i="7"/>
  <c r="BY62" i="7"/>
  <c r="BZ62" i="7"/>
  <c r="CA62" i="7"/>
  <c r="CB62" i="7"/>
  <c r="CC62" i="7"/>
  <c r="CD62" i="7"/>
  <c r="CE62" i="7"/>
  <c r="CF62" i="7"/>
  <c r="CG62" i="7"/>
  <c r="CH62" i="7"/>
  <c r="CI62" i="7"/>
  <c r="CJ62" i="7"/>
  <c r="CK62" i="7"/>
  <c r="CL62" i="7"/>
  <c r="CM62" i="7"/>
  <c r="CN62" i="7"/>
  <c r="CO62" i="7"/>
  <c r="CP62" i="7"/>
  <c r="CQ62" i="7"/>
  <c r="CR62" i="7"/>
  <c r="CS62" i="7"/>
  <c r="CT62" i="7"/>
  <c r="CU62" i="7"/>
  <c r="CV62" i="7"/>
  <c r="CW62" i="7"/>
  <c r="CX62" i="7"/>
  <c r="CY62" i="7"/>
  <c r="CZ62" i="7"/>
  <c r="DA62" i="7"/>
  <c r="DB62" i="7"/>
  <c r="DC62" i="7"/>
  <c r="DD62" i="7"/>
  <c r="DE62" i="7"/>
  <c r="DF62" i="7"/>
  <c r="DG62" i="7"/>
  <c r="D63" i="7"/>
  <c r="E63" i="7"/>
  <c r="F63" i="7"/>
  <c r="G63" i="7"/>
  <c r="H63" i="7"/>
  <c r="I63" i="7"/>
  <c r="J63" i="7"/>
  <c r="K63" i="7"/>
  <c r="L63" i="7"/>
  <c r="M63" i="7"/>
  <c r="N63" i="7"/>
  <c r="P63" i="7"/>
  <c r="Q63" i="7"/>
  <c r="R63" i="7"/>
  <c r="S63" i="7"/>
  <c r="T63" i="7"/>
  <c r="U63" i="7"/>
  <c r="V63" i="7"/>
  <c r="W63" i="7"/>
  <c r="X63" i="7"/>
  <c r="Y63" i="7"/>
  <c r="Z63" i="7"/>
  <c r="AA63" i="7"/>
  <c r="AB63" i="7"/>
  <c r="AC63" i="7"/>
  <c r="AD63" i="7"/>
  <c r="AE63" i="7"/>
  <c r="AF63" i="7"/>
  <c r="AG63" i="7"/>
  <c r="AH63" i="7"/>
  <c r="AI63" i="7"/>
  <c r="AJ63" i="7"/>
  <c r="AK63" i="7"/>
  <c r="AL63" i="7"/>
  <c r="AM63" i="7"/>
  <c r="AN63" i="7"/>
  <c r="AO63" i="7"/>
  <c r="AP63" i="7"/>
  <c r="AQ63" i="7"/>
  <c r="AR63" i="7"/>
  <c r="AS63" i="7"/>
  <c r="AT63" i="7"/>
  <c r="AU63" i="7"/>
  <c r="AV63" i="7"/>
  <c r="AW63" i="7"/>
  <c r="AX63" i="7"/>
  <c r="AY63" i="7"/>
  <c r="AZ63" i="7"/>
  <c r="BA63" i="7"/>
  <c r="BB63" i="7"/>
  <c r="BC63" i="7"/>
  <c r="BD63" i="7"/>
  <c r="BE63" i="7"/>
  <c r="BF63" i="7"/>
  <c r="BG63" i="7"/>
  <c r="BH63" i="7"/>
  <c r="BI63" i="7"/>
  <c r="BJ63" i="7"/>
  <c r="BK63" i="7"/>
  <c r="BL63" i="7"/>
  <c r="BM63" i="7"/>
  <c r="BN63" i="7"/>
  <c r="BO63" i="7"/>
  <c r="BP63" i="7"/>
  <c r="BQ63" i="7"/>
  <c r="BR63" i="7"/>
  <c r="BS63" i="7"/>
  <c r="BT63" i="7"/>
  <c r="BU63" i="7"/>
  <c r="BV63" i="7"/>
  <c r="BW63" i="7"/>
  <c r="BX63" i="7"/>
  <c r="BY63" i="7"/>
  <c r="BZ63" i="7"/>
  <c r="CA63" i="7"/>
  <c r="CB63" i="7"/>
  <c r="CC63" i="7"/>
  <c r="CD63" i="7"/>
  <c r="CE63" i="7"/>
  <c r="CF63" i="7"/>
  <c r="CG63" i="7"/>
  <c r="CH63" i="7"/>
  <c r="CI63" i="7"/>
  <c r="CJ63" i="7"/>
  <c r="CK63" i="7"/>
  <c r="CL63" i="7"/>
  <c r="CM63" i="7"/>
  <c r="CN63" i="7"/>
  <c r="CO63" i="7"/>
  <c r="CP63" i="7"/>
  <c r="CQ63" i="7"/>
  <c r="CR63" i="7"/>
  <c r="CS63" i="7"/>
  <c r="CT63" i="7"/>
  <c r="CU63" i="7"/>
  <c r="CV63" i="7"/>
  <c r="CW63" i="7"/>
  <c r="CX63" i="7"/>
  <c r="CY63" i="7"/>
  <c r="CZ63" i="7"/>
  <c r="DA63" i="7"/>
  <c r="DB63" i="7"/>
  <c r="DC63" i="7"/>
  <c r="DD63" i="7"/>
  <c r="DE63" i="7"/>
  <c r="DF63" i="7"/>
  <c r="DG63" i="7"/>
  <c r="D64" i="7"/>
  <c r="E64" i="7"/>
  <c r="F64" i="7"/>
  <c r="G64" i="7"/>
  <c r="H64" i="7"/>
  <c r="I64" i="7"/>
  <c r="J64" i="7"/>
  <c r="K64" i="7"/>
  <c r="L64" i="7"/>
  <c r="M64" i="7"/>
  <c r="N64" i="7"/>
  <c r="P64" i="7"/>
  <c r="Q64" i="7"/>
  <c r="R64" i="7"/>
  <c r="S64" i="7"/>
  <c r="T64" i="7"/>
  <c r="U64" i="7"/>
  <c r="V64" i="7"/>
  <c r="W64" i="7"/>
  <c r="X64" i="7"/>
  <c r="Y64" i="7"/>
  <c r="Z64" i="7"/>
  <c r="AA64" i="7"/>
  <c r="AB64" i="7"/>
  <c r="AC64" i="7"/>
  <c r="AD64" i="7"/>
  <c r="AE64" i="7"/>
  <c r="AF64" i="7"/>
  <c r="AG64" i="7"/>
  <c r="AH64" i="7"/>
  <c r="AI64" i="7"/>
  <c r="AJ64" i="7"/>
  <c r="AK64" i="7"/>
  <c r="AL64" i="7"/>
  <c r="AM64" i="7"/>
  <c r="AN64" i="7"/>
  <c r="AO64" i="7"/>
  <c r="AP64" i="7"/>
  <c r="AQ64" i="7"/>
  <c r="AR64" i="7"/>
  <c r="AS64" i="7"/>
  <c r="AT64" i="7"/>
  <c r="AU64" i="7"/>
  <c r="AV64" i="7"/>
  <c r="AW64" i="7"/>
  <c r="AX64" i="7"/>
  <c r="AY64" i="7"/>
  <c r="AZ64" i="7"/>
  <c r="BA64" i="7"/>
  <c r="BB64" i="7"/>
  <c r="BC64" i="7"/>
  <c r="BD64" i="7"/>
  <c r="BE64" i="7"/>
  <c r="BF64" i="7"/>
  <c r="BG64" i="7"/>
  <c r="BH64" i="7"/>
  <c r="BI64" i="7"/>
  <c r="BJ64" i="7"/>
  <c r="BK64" i="7"/>
  <c r="BL64" i="7"/>
  <c r="BM64" i="7"/>
  <c r="BN64" i="7"/>
  <c r="BO64" i="7"/>
  <c r="BP64" i="7"/>
  <c r="BQ64" i="7"/>
  <c r="BR64" i="7"/>
  <c r="BS64" i="7"/>
  <c r="BT64" i="7"/>
  <c r="BU64" i="7"/>
  <c r="BV64" i="7"/>
  <c r="BW64" i="7"/>
  <c r="BX64" i="7"/>
  <c r="BY64" i="7"/>
  <c r="BZ64" i="7"/>
  <c r="CA64" i="7"/>
  <c r="CB64" i="7"/>
  <c r="CC64" i="7"/>
  <c r="CD64" i="7"/>
  <c r="CE64" i="7"/>
  <c r="CF64" i="7"/>
  <c r="CG64" i="7"/>
  <c r="CH64" i="7"/>
  <c r="CI64" i="7"/>
  <c r="CJ64" i="7"/>
  <c r="CK64" i="7"/>
  <c r="CL64" i="7"/>
  <c r="CM64" i="7"/>
  <c r="CN64" i="7"/>
  <c r="CO64" i="7"/>
  <c r="CP64" i="7"/>
  <c r="CQ64" i="7"/>
  <c r="CR64" i="7"/>
  <c r="CS64" i="7"/>
  <c r="CT64" i="7"/>
  <c r="CU64" i="7"/>
  <c r="CV64" i="7"/>
  <c r="CW64" i="7"/>
  <c r="CX64" i="7"/>
  <c r="CY64" i="7"/>
  <c r="CZ64" i="7"/>
  <c r="DA64" i="7"/>
  <c r="DB64" i="7"/>
  <c r="DC64" i="7"/>
  <c r="DD64" i="7"/>
  <c r="DE64" i="7"/>
  <c r="DF64" i="7"/>
  <c r="DG64" i="7"/>
  <c r="D65" i="7"/>
  <c r="E65" i="7"/>
  <c r="F65" i="7"/>
  <c r="G65" i="7"/>
  <c r="H65" i="7"/>
  <c r="I65" i="7"/>
  <c r="J65" i="7"/>
  <c r="K65" i="7"/>
  <c r="L65" i="7"/>
  <c r="M65" i="7"/>
  <c r="N65" i="7"/>
  <c r="P65" i="7"/>
  <c r="Q65" i="7"/>
  <c r="R65" i="7"/>
  <c r="S65" i="7"/>
  <c r="T65" i="7"/>
  <c r="U65" i="7"/>
  <c r="V65" i="7"/>
  <c r="W65" i="7"/>
  <c r="X65" i="7"/>
  <c r="Y65" i="7"/>
  <c r="Z65" i="7"/>
  <c r="AA65" i="7"/>
  <c r="AB65" i="7"/>
  <c r="AC65" i="7"/>
  <c r="AD65" i="7"/>
  <c r="AE65" i="7"/>
  <c r="AF65" i="7"/>
  <c r="AG65" i="7"/>
  <c r="AH65" i="7"/>
  <c r="AI65" i="7"/>
  <c r="AJ65" i="7"/>
  <c r="AK65" i="7"/>
  <c r="AL65" i="7"/>
  <c r="AM65" i="7"/>
  <c r="AN65" i="7"/>
  <c r="AO65" i="7"/>
  <c r="AP65" i="7"/>
  <c r="AQ65" i="7"/>
  <c r="AR65" i="7"/>
  <c r="AS65" i="7"/>
  <c r="AT65" i="7"/>
  <c r="AU65" i="7"/>
  <c r="AV65" i="7"/>
  <c r="AW65" i="7"/>
  <c r="AX65" i="7"/>
  <c r="AY65" i="7"/>
  <c r="AZ65" i="7"/>
  <c r="BA65" i="7"/>
  <c r="BB65" i="7"/>
  <c r="BC65" i="7"/>
  <c r="BD65" i="7"/>
  <c r="BE65" i="7"/>
  <c r="BF65" i="7"/>
  <c r="BG65" i="7"/>
  <c r="BH65" i="7"/>
  <c r="BI65" i="7"/>
  <c r="BJ65" i="7"/>
  <c r="BK65" i="7"/>
  <c r="BL65" i="7"/>
  <c r="BM65" i="7"/>
  <c r="BN65" i="7"/>
  <c r="BO65" i="7"/>
  <c r="BP65" i="7"/>
  <c r="BQ65" i="7"/>
  <c r="BR65" i="7"/>
  <c r="BS65" i="7"/>
  <c r="BT65" i="7"/>
  <c r="BU65" i="7"/>
  <c r="BV65" i="7"/>
  <c r="BW65" i="7"/>
  <c r="BX65" i="7"/>
  <c r="BY65" i="7"/>
  <c r="BZ65" i="7"/>
  <c r="CA65" i="7"/>
  <c r="CB65" i="7"/>
  <c r="CC65" i="7"/>
  <c r="CD65" i="7"/>
  <c r="CE65" i="7"/>
  <c r="CF65" i="7"/>
  <c r="CG65" i="7"/>
  <c r="CH65" i="7"/>
  <c r="CI65" i="7"/>
  <c r="CJ65" i="7"/>
  <c r="CK65" i="7"/>
  <c r="CL65" i="7"/>
  <c r="CM65" i="7"/>
  <c r="CN65" i="7"/>
  <c r="CO65" i="7"/>
  <c r="CP65" i="7"/>
  <c r="CQ65" i="7"/>
  <c r="CR65" i="7"/>
  <c r="CS65" i="7"/>
  <c r="CT65" i="7"/>
  <c r="CU65" i="7"/>
  <c r="CV65" i="7"/>
  <c r="CW65" i="7"/>
  <c r="CX65" i="7"/>
  <c r="CY65" i="7"/>
  <c r="CZ65" i="7"/>
  <c r="DA65" i="7"/>
  <c r="DB65" i="7"/>
  <c r="DC65" i="7"/>
  <c r="DD65" i="7"/>
  <c r="DE65" i="7"/>
  <c r="DF65" i="7"/>
  <c r="DG65" i="7"/>
  <c r="D66" i="7"/>
  <c r="E66" i="7"/>
  <c r="F66" i="7"/>
  <c r="G66" i="7"/>
  <c r="H66" i="7"/>
  <c r="I66" i="7"/>
  <c r="J66" i="7"/>
  <c r="K66" i="7"/>
  <c r="L66" i="7"/>
  <c r="M66" i="7"/>
  <c r="N66" i="7"/>
  <c r="P66" i="7"/>
  <c r="Q66" i="7"/>
  <c r="R66" i="7"/>
  <c r="S66" i="7"/>
  <c r="T66" i="7"/>
  <c r="U66" i="7"/>
  <c r="V66" i="7"/>
  <c r="W66" i="7"/>
  <c r="X66" i="7"/>
  <c r="Y66" i="7"/>
  <c r="Z66" i="7"/>
  <c r="AA66" i="7"/>
  <c r="AB66" i="7"/>
  <c r="AC66" i="7"/>
  <c r="AD66" i="7"/>
  <c r="AE66" i="7"/>
  <c r="AF66" i="7"/>
  <c r="AG66" i="7"/>
  <c r="AH66" i="7"/>
  <c r="AI66" i="7"/>
  <c r="AJ66" i="7"/>
  <c r="AK66" i="7"/>
  <c r="AL66" i="7"/>
  <c r="AM66" i="7"/>
  <c r="AN66" i="7"/>
  <c r="AO66" i="7"/>
  <c r="AP66" i="7"/>
  <c r="AQ66" i="7"/>
  <c r="AR66" i="7"/>
  <c r="AS66" i="7"/>
  <c r="AT66" i="7"/>
  <c r="AU66" i="7"/>
  <c r="AV66" i="7"/>
  <c r="AW66" i="7"/>
  <c r="AX66" i="7"/>
  <c r="AY66" i="7"/>
  <c r="AZ66" i="7"/>
  <c r="BA66" i="7"/>
  <c r="BB66" i="7"/>
  <c r="BC66"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CC66" i="7"/>
  <c r="CD66" i="7"/>
  <c r="CE66" i="7"/>
  <c r="CF66" i="7"/>
  <c r="CG66" i="7"/>
  <c r="CH66" i="7"/>
  <c r="CI66" i="7"/>
  <c r="CJ66" i="7"/>
  <c r="CK66" i="7"/>
  <c r="CL66" i="7"/>
  <c r="CM66" i="7"/>
  <c r="CN66" i="7"/>
  <c r="CO66" i="7"/>
  <c r="CP66" i="7"/>
  <c r="CQ66" i="7"/>
  <c r="CR66" i="7"/>
  <c r="CS66" i="7"/>
  <c r="CT66" i="7"/>
  <c r="CU66" i="7"/>
  <c r="CV66" i="7"/>
  <c r="CW66" i="7"/>
  <c r="CX66" i="7"/>
  <c r="CY66" i="7"/>
  <c r="CZ66" i="7"/>
  <c r="DA66" i="7"/>
  <c r="DB66" i="7"/>
  <c r="DC66" i="7"/>
  <c r="DD66" i="7"/>
  <c r="DE66" i="7"/>
  <c r="DF66" i="7"/>
  <c r="DG66" i="7"/>
  <c r="D67" i="7"/>
  <c r="E67" i="7"/>
  <c r="F67" i="7"/>
  <c r="G67" i="7"/>
  <c r="H67" i="7"/>
  <c r="I67" i="7"/>
  <c r="J67" i="7"/>
  <c r="K67" i="7"/>
  <c r="L67" i="7"/>
  <c r="M67" i="7"/>
  <c r="N67" i="7"/>
  <c r="P67" i="7"/>
  <c r="Q67" i="7"/>
  <c r="R67" i="7"/>
  <c r="S67" i="7"/>
  <c r="T67" i="7"/>
  <c r="U67" i="7"/>
  <c r="V67" i="7"/>
  <c r="W67" i="7"/>
  <c r="X67" i="7"/>
  <c r="Y67" i="7"/>
  <c r="Z67" i="7"/>
  <c r="AA67" i="7"/>
  <c r="AB67" i="7"/>
  <c r="AC67" i="7"/>
  <c r="AD67" i="7"/>
  <c r="AE67" i="7"/>
  <c r="AF67" i="7"/>
  <c r="AG67" i="7"/>
  <c r="AH67" i="7"/>
  <c r="AI67" i="7"/>
  <c r="AJ67" i="7"/>
  <c r="AK67" i="7"/>
  <c r="AL67" i="7"/>
  <c r="AM67" i="7"/>
  <c r="AN67" i="7"/>
  <c r="AO67" i="7"/>
  <c r="AP67" i="7"/>
  <c r="AQ67" i="7"/>
  <c r="AR67" i="7"/>
  <c r="AS67" i="7"/>
  <c r="AT67" i="7"/>
  <c r="AU67" i="7"/>
  <c r="AV67" i="7"/>
  <c r="AW67" i="7"/>
  <c r="AX67" i="7"/>
  <c r="AY67" i="7"/>
  <c r="AZ67" i="7"/>
  <c r="BA67" i="7"/>
  <c r="BB67" i="7"/>
  <c r="BC67" i="7"/>
  <c r="BD67" i="7"/>
  <c r="BE67" i="7"/>
  <c r="BF67" i="7"/>
  <c r="BG67" i="7"/>
  <c r="BH67" i="7"/>
  <c r="BI67" i="7"/>
  <c r="BJ67" i="7"/>
  <c r="BK67" i="7"/>
  <c r="BL67" i="7"/>
  <c r="BM67" i="7"/>
  <c r="BN67" i="7"/>
  <c r="BO67" i="7"/>
  <c r="BP67" i="7"/>
  <c r="BQ67" i="7"/>
  <c r="BR67" i="7"/>
  <c r="BS67" i="7"/>
  <c r="BT67" i="7"/>
  <c r="BU67" i="7"/>
  <c r="BV67" i="7"/>
  <c r="BW67" i="7"/>
  <c r="BX67" i="7"/>
  <c r="BY67" i="7"/>
  <c r="BZ67" i="7"/>
  <c r="CA67" i="7"/>
  <c r="CB67" i="7"/>
  <c r="CC67" i="7"/>
  <c r="CD67" i="7"/>
  <c r="CE67" i="7"/>
  <c r="CF67" i="7"/>
  <c r="CG67" i="7"/>
  <c r="CH67" i="7"/>
  <c r="CI67" i="7"/>
  <c r="CJ67" i="7"/>
  <c r="CK67" i="7"/>
  <c r="CL67" i="7"/>
  <c r="CM67" i="7"/>
  <c r="CN67" i="7"/>
  <c r="CO67" i="7"/>
  <c r="CP67" i="7"/>
  <c r="CQ67" i="7"/>
  <c r="CR67" i="7"/>
  <c r="CS67" i="7"/>
  <c r="CT67" i="7"/>
  <c r="CU67" i="7"/>
  <c r="CV67" i="7"/>
  <c r="CW67" i="7"/>
  <c r="CX67" i="7"/>
  <c r="CY67" i="7"/>
  <c r="CZ67" i="7"/>
  <c r="DA67" i="7"/>
  <c r="DB67" i="7"/>
  <c r="DC67" i="7"/>
  <c r="DD67" i="7"/>
  <c r="DE67" i="7"/>
  <c r="DF67" i="7"/>
  <c r="DG67" i="7"/>
  <c r="D68" i="7"/>
  <c r="E68" i="7"/>
  <c r="F68" i="7"/>
  <c r="G68" i="7"/>
  <c r="H68" i="7"/>
  <c r="I68" i="7"/>
  <c r="J68" i="7"/>
  <c r="K68" i="7"/>
  <c r="L68" i="7"/>
  <c r="M68" i="7"/>
  <c r="N68" i="7"/>
  <c r="P68" i="7"/>
  <c r="Q68" i="7"/>
  <c r="R68" i="7"/>
  <c r="S68" i="7"/>
  <c r="T68" i="7"/>
  <c r="U68" i="7"/>
  <c r="V68" i="7"/>
  <c r="W68" i="7"/>
  <c r="X68" i="7"/>
  <c r="Y68" i="7"/>
  <c r="Z68" i="7"/>
  <c r="AA68" i="7"/>
  <c r="AB68" i="7"/>
  <c r="AC68" i="7"/>
  <c r="AD68" i="7"/>
  <c r="AE68" i="7"/>
  <c r="AF68" i="7"/>
  <c r="AG68" i="7"/>
  <c r="AH68" i="7"/>
  <c r="AI68" i="7"/>
  <c r="AJ68" i="7"/>
  <c r="AK68" i="7"/>
  <c r="AL68" i="7"/>
  <c r="AM68" i="7"/>
  <c r="AN68" i="7"/>
  <c r="AO68" i="7"/>
  <c r="AP68" i="7"/>
  <c r="AQ68" i="7"/>
  <c r="AR68" i="7"/>
  <c r="AS68" i="7"/>
  <c r="AT68" i="7"/>
  <c r="AU68" i="7"/>
  <c r="AV68" i="7"/>
  <c r="AW68" i="7"/>
  <c r="AX68" i="7"/>
  <c r="AY68" i="7"/>
  <c r="AZ68" i="7"/>
  <c r="BA68" i="7"/>
  <c r="BB68" i="7"/>
  <c r="BC68" i="7"/>
  <c r="BD68" i="7"/>
  <c r="BE68" i="7"/>
  <c r="BF68" i="7"/>
  <c r="BG68" i="7"/>
  <c r="BH68" i="7"/>
  <c r="BI68" i="7"/>
  <c r="BJ68" i="7"/>
  <c r="BK68" i="7"/>
  <c r="BL68" i="7"/>
  <c r="BM68" i="7"/>
  <c r="BN68" i="7"/>
  <c r="BO68" i="7"/>
  <c r="BP68" i="7"/>
  <c r="BQ68" i="7"/>
  <c r="BR68" i="7"/>
  <c r="BS68" i="7"/>
  <c r="BT68" i="7"/>
  <c r="BU68" i="7"/>
  <c r="BV68" i="7"/>
  <c r="BW68" i="7"/>
  <c r="BX68" i="7"/>
  <c r="BY68" i="7"/>
  <c r="BZ68" i="7"/>
  <c r="CA68" i="7"/>
  <c r="CB68" i="7"/>
  <c r="CC68" i="7"/>
  <c r="CD68" i="7"/>
  <c r="CE68" i="7"/>
  <c r="CF68" i="7"/>
  <c r="CG68" i="7"/>
  <c r="CH68" i="7"/>
  <c r="CI68" i="7"/>
  <c r="CJ68" i="7"/>
  <c r="CK68" i="7"/>
  <c r="CL68" i="7"/>
  <c r="CM68" i="7"/>
  <c r="CN68" i="7"/>
  <c r="CO68" i="7"/>
  <c r="CP68" i="7"/>
  <c r="CQ68" i="7"/>
  <c r="CR68" i="7"/>
  <c r="CS68" i="7"/>
  <c r="CT68" i="7"/>
  <c r="CU68" i="7"/>
  <c r="CV68" i="7"/>
  <c r="CW68" i="7"/>
  <c r="CX68" i="7"/>
  <c r="CY68" i="7"/>
  <c r="CZ68" i="7"/>
  <c r="DA68" i="7"/>
  <c r="DB68" i="7"/>
  <c r="DC68" i="7"/>
  <c r="DD68" i="7"/>
  <c r="DE68" i="7"/>
  <c r="DF68" i="7"/>
  <c r="DG68" i="7"/>
  <c r="D69" i="7"/>
  <c r="E69" i="7"/>
  <c r="F69" i="7"/>
  <c r="G69" i="7"/>
  <c r="H69" i="7"/>
  <c r="I69" i="7"/>
  <c r="J69" i="7"/>
  <c r="K69" i="7"/>
  <c r="L69" i="7"/>
  <c r="M69" i="7"/>
  <c r="N69" i="7"/>
  <c r="P69" i="7"/>
  <c r="Q69" i="7"/>
  <c r="R69" i="7"/>
  <c r="S69" i="7"/>
  <c r="T69" i="7"/>
  <c r="U69" i="7"/>
  <c r="V69" i="7"/>
  <c r="W69" i="7"/>
  <c r="X69" i="7"/>
  <c r="Y69" i="7"/>
  <c r="Z69" i="7"/>
  <c r="AA69" i="7"/>
  <c r="AB69" i="7"/>
  <c r="AC69" i="7"/>
  <c r="AD69" i="7"/>
  <c r="AE69" i="7"/>
  <c r="AF69" i="7"/>
  <c r="AG69" i="7"/>
  <c r="AH69" i="7"/>
  <c r="AI69" i="7"/>
  <c r="AJ69" i="7"/>
  <c r="AK69" i="7"/>
  <c r="AL69" i="7"/>
  <c r="AM69" i="7"/>
  <c r="AN69" i="7"/>
  <c r="AO69" i="7"/>
  <c r="AP69" i="7"/>
  <c r="AQ69" i="7"/>
  <c r="AR69" i="7"/>
  <c r="AS69" i="7"/>
  <c r="AT69" i="7"/>
  <c r="AU69" i="7"/>
  <c r="AV69" i="7"/>
  <c r="AW69" i="7"/>
  <c r="AX69" i="7"/>
  <c r="AY69" i="7"/>
  <c r="AZ69" i="7"/>
  <c r="BA69" i="7"/>
  <c r="BB69" i="7"/>
  <c r="BC69" i="7"/>
  <c r="BD69" i="7"/>
  <c r="BE69" i="7"/>
  <c r="BF69" i="7"/>
  <c r="BG69" i="7"/>
  <c r="BH69" i="7"/>
  <c r="BI69" i="7"/>
  <c r="BJ69" i="7"/>
  <c r="BK69" i="7"/>
  <c r="BL69" i="7"/>
  <c r="BM69" i="7"/>
  <c r="BN69" i="7"/>
  <c r="BO69" i="7"/>
  <c r="BP69" i="7"/>
  <c r="BQ69" i="7"/>
  <c r="BR69" i="7"/>
  <c r="BS69" i="7"/>
  <c r="BT69" i="7"/>
  <c r="BU69" i="7"/>
  <c r="BV69" i="7"/>
  <c r="BW69" i="7"/>
  <c r="BX69" i="7"/>
  <c r="BY69" i="7"/>
  <c r="BZ69" i="7"/>
  <c r="CA69" i="7"/>
  <c r="CB69" i="7"/>
  <c r="CC69" i="7"/>
  <c r="CD69" i="7"/>
  <c r="CE69" i="7"/>
  <c r="CF69" i="7"/>
  <c r="CG69" i="7"/>
  <c r="CH69" i="7"/>
  <c r="CI69" i="7"/>
  <c r="CJ69" i="7"/>
  <c r="CK69" i="7"/>
  <c r="CL69" i="7"/>
  <c r="CM69" i="7"/>
  <c r="CN69" i="7"/>
  <c r="CO69" i="7"/>
  <c r="CP69" i="7"/>
  <c r="CQ69" i="7"/>
  <c r="CR69" i="7"/>
  <c r="CS69" i="7"/>
  <c r="CT69" i="7"/>
  <c r="CU69" i="7"/>
  <c r="CV69" i="7"/>
  <c r="CW69" i="7"/>
  <c r="CX69" i="7"/>
  <c r="CY69" i="7"/>
  <c r="CZ69" i="7"/>
  <c r="DA69" i="7"/>
  <c r="DB69" i="7"/>
  <c r="DC69" i="7"/>
  <c r="DD69" i="7"/>
  <c r="DE69" i="7"/>
  <c r="DF69" i="7"/>
  <c r="DG69" i="7"/>
  <c r="D70" i="7"/>
  <c r="E70" i="7"/>
  <c r="F70" i="7"/>
  <c r="G70" i="7"/>
  <c r="H70" i="7"/>
  <c r="I70" i="7"/>
  <c r="J70" i="7"/>
  <c r="K70" i="7"/>
  <c r="L70" i="7"/>
  <c r="M70" i="7"/>
  <c r="N70" i="7"/>
  <c r="P70" i="7"/>
  <c r="Q70" i="7"/>
  <c r="R70" i="7"/>
  <c r="S70" i="7"/>
  <c r="T70" i="7"/>
  <c r="U70" i="7"/>
  <c r="V70" i="7"/>
  <c r="W70" i="7"/>
  <c r="X70" i="7"/>
  <c r="Y70" i="7"/>
  <c r="Z70" i="7"/>
  <c r="AA70" i="7"/>
  <c r="AB70" i="7"/>
  <c r="AC70" i="7"/>
  <c r="AD70" i="7"/>
  <c r="AE70" i="7"/>
  <c r="AF70" i="7"/>
  <c r="AG70" i="7"/>
  <c r="AH70" i="7"/>
  <c r="AI70" i="7"/>
  <c r="AJ70" i="7"/>
  <c r="AK70" i="7"/>
  <c r="AL70" i="7"/>
  <c r="AM70" i="7"/>
  <c r="AN70" i="7"/>
  <c r="AO70" i="7"/>
  <c r="AP70" i="7"/>
  <c r="AQ70" i="7"/>
  <c r="AR70" i="7"/>
  <c r="AS70" i="7"/>
  <c r="AT70" i="7"/>
  <c r="AU70" i="7"/>
  <c r="AV70" i="7"/>
  <c r="AW70" i="7"/>
  <c r="AX70" i="7"/>
  <c r="AY70" i="7"/>
  <c r="AZ70" i="7"/>
  <c r="BA70" i="7"/>
  <c r="BB70" i="7"/>
  <c r="BC70" i="7"/>
  <c r="BD70" i="7"/>
  <c r="BE70" i="7"/>
  <c r="BF70" i="7"/>
  <c r="BG70" i="7"/>
  <c r="BH70" i="7"/>
  <c r="BI70" i="7"/>
  <c r="BJ70" i="7"/>
  <c r="BK70" i="7"/>
  <c r="BL70" i="7"/>
  <c r="BM70" i="7"/>
  <c r="BN70" i="7"/>
  <c r="BO70" i="7"/>
  <c r="BP70" i="7"/>
  <c r="BQ70" i="7"/>
  <c r="BR70" i="7"/>
  <c r="BS70" i="7"/>
  <c r="BT70" i="7"/>
  <c r="BU70" i="7"/>
  <c r="BV70" i="7"/>
  <c r="BW70" i="7"/>
  <c r="BX70" i="7"/>
  <c r="BY70" i="7"/>
  <c r="BZ70" i="7"/>
  <c r="CA70" i="7"/>
  <c r="CB70" i="7"/>
  <c r="CC70" i="7"/>
  <c r="CD70" i="7"/>
  <c r="CE70" i="7"/>
  <c r="CF70" i="7"/>
  <c r="CG70" i="7"/>
  <c r="CH70" i="7"/>
  <c r="CI70" i="7"/>
  <c r="CJ70" i="7"/>
  <c r="CK70" i="7"/>
  <c r="CL70" i="7"/>
  <c r="CM70" i="7"/>
  <c r="CN70" i="7"/>
  <c r="CO70" i="7"/>
  <c r="CP70" i="7"/>
  <c r="CQ70" i="7"/>
  <c r="CR70" i="7"/>
  <c r="CS70" i="7"/>
  <c r="CT70" i="7"/>
  <c r="CU70" i="7"/>
  <c r="CV70" i="7"/>
  <c r="CW70" i="7"/>
  <c r="CX70" i="7"/>
  <c r="CY70" i="7"/>
  <c r="CZ70" i="7"/>
  <c r="DA70" i="7"/>
  <c r="DB70" i="7"/>
  <c r="DC70" i="7"/>
  <c r="DD70" i="7"/>
  <c r="DE70" i="7"/>
  <c r="DF70" i="7"/>
  <c r="DG70" i="7"/>
  <c r="D71" i="7"/>
  <c r="E71" i="7"/>
  <c r="F71" i="7"/>
  <c r="G71" i="7"/>
  <c r="H71" i="7"/>
  <c r="I71" i="7"/>
  <c r="J71" i="7"/>
  <c r="K71" i="7"/>
  <c r="L71" i="7"/>
  <c r="M71" i="7"/>
  <c r="N71" i="7"/>
  <c r="P71" i="7"/>
  <c r="Q71" i="7"/>
  <c r="R71" i="7"/>
  <c r="S71" i="7"/>
  <c r="T71" i="7"/>
  <c r="U71" i="7"/>
  <c r="V71" i="7"/>
  <c r="W71" i="7"/>
  <c r="X71" i="7"/>
  <c r="Y71" i="7"/>
  <c r="Z71" i="7"/>
  <c r="AA71" i="7"/>
  <c r="AB71" i="7"/>
  <c r="AC71" i="7"/>
  <c r="AD71" i="7"/>
  <c r="AE71" i="7"/>
  <c r="AF71" i="7"/>
  <c r="AG71" i="7"/>
  <c r="AH71" i="7"/>
  <c r="AI71" i="7"/>
  <c r="AJ71" i="7"/>
  <c r="AK71" i="7"/>
  <c r="AL71" i="7"/>
  <c r="AM71" i="7"/>
  <c r="AN71" i="7"/>
  <c r="AO71" i="7"/>
  <c r="AP71" i="7"/>
  <c r="AQ71" i="7"/>
  <c r="AR71" i="7"/>
  <c r="AS71" i="7"/>
  <c r="AT71" i="7"/>
  <c r="AU71" i="7"/>
  <c r="AV71" i="7"/>
  <c r="AW71" i="7"/>
  <c r="AX71" i="7"/>
  <c r="AY71" i="7"/>
  <c r="AZ71" i="7"/>
  <c r="BA71" i="7"/>
  <c r="BB71" i="7"/>
  <c r="BC71" i="7"/>
  <c r="BD71" i="7"/>
  <c r="BE71" i="7"/>
  <c r="BF71" i="7"/>
  <c r="BG71" i="7"/>
  <c r="BH71" i="7"/>
  <c r="BI71" i="7"/>
  <c r="BJ71" i="7"/>
  <c r="BK71" i="7"/>
  <c r="BL71" i="7"/>
  <c r="BM71" i="7"/>
  <c r="BN71" i="7"/>
  <c r="BO71" i="7"/>
  <c r="BP71" i="7"/>
  <c r="BQ71" i="7"/>
  <c r="BR71" i="7"/>
  <c r="BS71" i="7"/>
  <c r="BT71" i="7"/>
  <c r="BU71" i="7"/>
  <c r="BV71" i="7"/>
  <c r="BW71" i="7"/>
  <c r="BX71" i="7"/>
  <c r="BY71" i="7"/>
  <c r="BZ71" i="7"/>
  <c r="CA71" i="7"/>
  <c r="CB71" i="7"/>
  <c r="CC71" i="7"/>
  <c r="CD71" i="7"/>
  <c r="CE71" i="7"/>
  <c r="CF71" i="7"/>
  <c r="CG71" i="7"/>
  <c r="CH71" i="7"/>
  <c r="CI71" i="7"/>
  <c r="CJ71" i="7"/>
  <c r="CK71" i="7"/>
  <c r="CL71" i="7"/>
  <c r="CM71" i="7"/>
  <c r="CN71" i="7"/>
  <c r="CO71" i="7"/>
  <c r="CP71" i="7"/>
  <c r="CQ71" i="7"/>
  <c r="CR71" i="7"/>
  <c r="CS71" i="7"/>
  <c r="CT71" i="7"/>
  <c r="CU71" i="7"/>
  <c r="CV71" i="7"/>
  <c r="CW71" i="7"/>
  <c r="CX71" i="7"/>
  <c r="CY71" i="7"/>
  <c r="CZ71" i="7"/>
  <c r="DA71" i="7"/>
  <c r="DB71" i="7"/>
  <c r="DC71" i="7"/>
  <c r="DD71" i="7"/>
  <c r="DE71" i="7"/>
  <c r="DF71" i="7"/>
  <c r="DG71" i="7"/>
  <c r="D72" i="7"/>
  <c r="E72" i="7"/>
  <c r="F72" i="7"/>
  <c r="G72" i="7"/>
  <c r="H72" i="7"/>
  <c r="I72" i="7"/>
  <c r="J72" i="7"/>
  <c r="K72" i="7"/>
  <c r="L72" i="7"/>
  <c r="M72" i="7"/>
  <c r="N72" i="7"/>
  <c r="P72" i="7"/>
  <c r="Q72" i="7"/>
  <c r="R72" i="7"/>
  <c r="S72" i="7"/>
  <c r="T72" i="7"/>
  <c r="U72" i="7"/>
  <c r="V72" i="7"/>
  <c r="W72" i="7"/>
  <c r="X72" i="7"/>
  <c r="Y72" i="7"/>
  <c r="Z72" i="7"/>
  <c r="AA72" i="7"/>
  <c r="AB72" i="7"/>
  <c r="AC72" i="7"/>
  <c r="AD72" i="7"/>
  <c r="AE72" i="7"/>
  <c r="AF72" i="7"/>
  <c r="AG72" i="7"/>
  <c r="AH72" i="7"/>
  <c r="AI72" i="7"/>
  <c r="AJ72" i="7"/>
  <c r="AK72" i="7"/>
  <c r="AL72" i="7"/>
  <c r="AM72" i="7"/>
  <c r="AN72" i="7"/>
  <c r="AO72" i="7"/>
  <c r="AP72" i="7"/>
  <c r="AQ72" i="7"/>
  <c r="AR72" i="7"/>
  <c r="AS72" i="7"/>
  <c r="AT72" i="7"/>
  <c r="AU72" i="7"/>
  <c r="AV72" i="7"/>
  <c r="AW72" i="7"/>
  <c r="AX72" i="7"/>
  <c r="AY72" i="7"/>
  <c r="AZ72" i="7"/>
  <c r="BA72" i="7"/>
  <c r="BB72" i="7"/>
  <c r="BC72" i="7"/>
  <c r="BD72" i="7"/>
  <c r="BE72" i="7"/>
  <c r="BF72" i="7"/>
  <c r="BG72" i="7"/>
  <c r="BH72" i="7"/>
  <c r="BI72" i="7"/>
  <c r="BJ72" i="7"/>
  <c r="BK72" i="7"/>
  <c r="BL72" i="7"/>
  <c r="BM72" i="7"/>
  <c r="BN72" i="7"/>
  <c r="BO72" i="7"/>
  <c r="BP72" i="7"/>
  <c r="BQ72" i="7"/>
  <c r="BR72" i="7"/>
  <c r="BS72" i="7"/>
  <c r="BT72" i="7"/>
  <c r="BU72" i="7"/>
  <c r="BV72" i="7"/>
  <c r="BW72" i="7"/>
  <c r="BX72" i="7"/>
  <c r="BY72" i="7"/>
  <c r="BZ72" i="7"/>
  <c r="CA72" i="7"/>
  <c r="CB72" i="7"/>
  <c r="CC72" i="7"/>
  <c r="CD72" i="7"/>
  <c r="CE72" i="7"/>
  <c r="CF72" i="7"/>
  <c r="CG72" i="7"/>
  <c r="CH72" i="7"/>
  <c r="CI72" i="7"/>
  <c r="CJ72" i="7"/>
  <c r="CK72" i="7"/>
  <c r="CL72" i="7"/>
  <c r="CM72" i="7"/>
  <c r="CN72" i="7"/>
  <c r="CO72" i="7"/>
  <c r="CP72" i="7"/>
  <c r="CQ72" i="7"/>
  <c r="CR72" i="7"/>
  <c r="CS72" i="7"/>
  <c r="CT72" i="7"/>
  <c r="CU72" i="7"/>
  <c r="CV72" i="7"/>
  <c r="CW72" i="7"/>
  <c r="CX72" i="7"/>
  <c r="CY72" i="7"/>
  <c r="CZ72" i="7"/>
  <c r="DA72" i="7"/>
  <c r="DB72" i="7"/>
  <c r="DC72" i="7"/>
  <c r="DD72" i="7"/>
  <c r="DE72" i="7"/>
  <c r="DF72" i="7"/>
  <c r="DG72" i="7"/>
  <c r="D73" i="7"/>
  <c r="E73" i="7"/>
  <c r="F73" i="7"/>
  <c r="G73" i="7"/>
  <c r="H73" i="7"/>
  <c r="I73" i="7"/>
  <c r="J73" i="7"/>
  <c r="K73" i="7"/>
  <c r="L73" i="7"/>
  <c r="M73" i="7"/>
  <c r="N73" i="7"/>
  <c r="P73" i="7"/>
  <c r="Q73" i="7"/>
  <c r="R73" i="7"/>
  <c r="S73" i="7"/>
  <c r="T73" i="7"/>
  <c r="U73" i="7"/>
  <c r="V73" i="7"/>
  <c r="W73" i="7"/>
  <c r="X73" i="7"/>
  <c r="Y73" i="7"/>
  <c r="Z73" i="7"/>
  <c r="AA73" i="7"/>
  <c r="AB73" i="7"/>
  <c r="AC73" i="7"/>
  <c r="AD73" i="7"/>
  <c r="AE73" i="7"/>
  <c r="AF73" i="7"/>
  <c r="AG73" i="7"/>
  <c r="AH73" i="7"/>
  <c r="AI73" i="7"/>
  <c r="AJ73" i="7"/>
  <c r="AK73" i="7"/>
  <c r="AL73" i="7"/>
  <c r="AM73" i="7"/>
  <c r="AN73" i="7"/>
  <c r="AO73" i="7"/>
  <c r="AP73" i="7"/>
  <c r="AQ73" i="7"/>
  <c r="AR73" i="7"/>
  <c r="AS73" i="7"/>
  <c r="AT73" i="7"/>
  <c r="AU73" i="7"/>
  <c r="AV73" i="7"/>
  <c r="AW73" i="7"/>
  <c r="AX73" i="7"/>
  <c r="AY73" i="7"/>
  <c r="AZ73" i="7"/>
  <c r="BA73" i="7"/>
  <c r="BB73" i="7"/>
  <c r="BC73" i="7"/>
  <c r="BD73" i="7"/>
  <c r="BE73" i="7"/>
  <c r="BF73" i="7"/>
  <c r="BG73" i="7"/>
  <c r="BH73" i="7"/>
  <c r="BI73" i="7"/>
  <c r="BJ73" i="7"/>
  <c r="BK73" i="7"/>
  <c r="BL73" i="7"/>
  <c r="BM73" i="7"/>
  <c r="BN73" i="7"/>
  <c r="BO73" i="7"/>
  <c r="BP73" i="7"/>
  <c r="BQ73" i="7"/>
  <c r="BR73" i="7"/>
  <c r="BS73" i="7"/>
  <c r="BT73" i="7"/>
  <c r="BU73" i="7"/>
  <c r="BV73" i="7"/>
  <c r="BW73" i="7"/>
  <c r="BX73" i="7"/>
  <c r="BY73" i="7"/>
  <c r="BZ73" i="7"/>
  <c r="CA73" i="7"/>
  <c r="CB73" i="7"/>
  <c r="CC73" i="7"/>
  <c r="CD73" i="7"/>
  <c r="CE73" i="7"/>
  <c r="CF73" i="7"/>
  <c r="CG73" i="7"/>
  <c r="CH73" i="7"/>
  <c r="CI73" i="7"/>
  <c r="CJ73" i="7"/>
  <c r="CK73" i="7"/>
  <c r="CL73" i="7"/>
  <c r="CM73" i="7"/>
  <c r="CN73" i="7"/>
  <c r="CO73" i="7"/>
  <c r="CP73" i="7"/>
  <c r="CQ73" i="7"/>
  <c r="CR73" i="7"/>
  <c r="CS73" i="7"/>
  <c r="CT73" i="7"/>
  <c r="CU73" i="7"/>
  <c r="CV73" i="7"/>
  <c r="CW73" i="7"/>
  <c r="CX73" i="7"/>
  <c r="CY73" i="7"/>
  <c r="CZ73" i="7"/>
  <c r="DA73" i="7"/>
  <c r="DB73" i="7"/>
  <c r="DC73" i="7"/>
  <c r="DD73" i="7"/>
  <c r="DE73" i="7"/>
  <c r="DF73" i="7"/>
  <c r="DG73" i="7"/>
  <c r="D74" i="7"/>
  <c r="E74" i="7"/>
  <c r="F74" i="7"/>
  <c r="G74" i="7"/>
  <c r="H74" i="7"/>
  <c r="I74" i="7"/>
  <c r="J74" i="7"/>
  <c r="K74" i="7"/>
  <c r="L74" i="7"/>
  <c r="M74" i="7"/>
  <c r="N74" i="7"/>
  <c r="P74" i="7"/>
  <c r="Q74" i="7"/>
  <c r="R74" i="7"/>
  <c r="S74" i="7"/>
  <c r="T74" i="7"/>
  <c r="U74" i="7"/>
  <c r="V74" i="7"/>
  <c r="W74" i="7"/>
  <c r="X74" i="7"/>
  <c r="Y74" i="7"/>
  <c r="Z74" i="7"/>
  <c r="AA74" i="7"/>
  <c r="AB74" i="7"/>
  <c r="AC74" i="7"/>
  <c r="AD74" i="7"/>
  <c r="AE74" i="7"/>
  <c r="AF74" i="7"/>
  <c r="AG74" i="7"/>
  <c r="AH74" i="7"/>
  <c r="AI74" i="7"/>
  <c r="AJ74" i="7"/>
  <c r="AK74" i="7"/>
  <c r="AL74" i="7"/>
  <c r="AM74" i="7"/>
  <c r="AN74" i="7"/>
  <c r="AO74" i="7"/>
  <c r="AP74" i="7"/>
  <c r="AQ74" i="7"/>
  <c r="AR74" i="7"/>
  <c r="AS74" i="7"/>
  <c r="AT74" i="7"/>
  <c r="AU74" i="7"/>
  <c r="AV74" i="7"/>
  <c r="AW74" i="7"/>
  <c r="AX74" i="7"/>
  <c r="AY74" i="7"/>
  <c r="AZ74" i="7"/>
  <c r="BA74" i="7"/>
  <c r="BB74" i="7"/>
  <c r="BC74" i="7"/>
  <c r="BD74" i="7"/>
  <c r="BE74" i="7"/>
  <c r="BF74" i="7"/>
  <c r="BG74" i="7"/>
  <c r="BH74" i="7"/>
  <c r="BI74" i="7"/>
  <c r="BJ74" i="7"/>
  <c r="BK74" i="7"/>
  <c r="BL74" i="7"/>
  <c r="BM74" i="7"/>
  <c r="BN74" i="7"/>
  <c r="BO74" i="7"/>
  <c r="BP74" i="7"/>
  <c r="BQ74" i="7"/>
  <c r="BR74" i="7"/>
  <c r="BS74" i="7"/>
  <c r="BT74" i="7"/>
  <c r="BU74" i="7"/>
  <c r="BV74" i="7"/>
  <c r="BW74" i="7"/>
  <c r="BX74" i="7"/>
  <c r="BY74" i="7"/>
  <c r="BZ74" i="7"/>
  <c r="CA74" i="7"/>
  <c r="CB74" i="7"/>
  <c r="CC74" i="7"/>
  <c r="CD74" i="7"/>
  <c r="CE74" i="7"/>
  <c r="CF74" i="7"/>
  <c r="CG74" i="7"/>
  <c r="CH74" i="7"/>
  <c r="CI74" i="7"/>
  <c r="CJ74" i="7"/>
  <c r="CK74" i="7"/>
  <c r="CL74" i="7"/>
  <c r="CM74" i="7"/>
  <c r="CN74" i="7"/>
  <c r="CO74" i="7"/>
  <c r="CP74" i="7"/>
  <c r="CQ74" i="7"/>
  <c r="CR74" i="7"/>
  <c r="CS74" i="7"/>
  <c r="CT74" i="7"/>
  <c r="CU74" i="7"/>
  <c r="CV74" i="7"/>
  <c r="CW74" i="7"/>
  <c r="CX74" i="7"/>
  <c r="CY74" i="7"/>
  <c r="CZ74" i="7"/>
  <c r="DA74" i="7"/>
  <c r="DB74" i="7"/>
  <c r="DC74" i="7"/>
  <c r="DD74" i="7"/>
  <c r="DE74" i="7"/>
  <c r="DF74" i="7"/>
  <c r="DG74" i="7"/>
  <c r="D75" i="7"/>
  <c r="E75" i="7"/>
  <c r="F75" i="7"/>
  <c r="G75" i="7"/>
  <c r="H75" i="7"/>
  <c r="I75" i="7"/>
  <c r="J75" i="7"/>
  <c r="K75" i="7"/>
  <c r="L75" i="7"/>
  <c r="M75" i="7"/>
  <c r="N75" i="7"/>
  <c r="P75" i="7"/>
  <c r="Q75" i="7"/>
  <c r="R75" i="7"/>
  <c r="S75" i="7"/>
  <c r="T75" i="7"/>
  <c r="U75" i="7"/>
  <c r="V75" i="7"/>
  <c r="W75" i="7"/>
  <c r="X75" i="7"/>
  <c r="Y75" i="7"/>
  <c r="Z75" i="7"/>
  <c r="AA75" i="7"/>
  <c r="AB75" i="7"/>
  <c r="AC75" i="7"/>
  <c r="AD75" i="7"/>
  <c r="AE75" i="7"/>
  <c r="AF75" i="7"/>
  <c r="AG75" i="7"/>
  <c r="AH75" i="7"/>
  <c r="AI75" i="7"/>
  <c r="AJ75" i="7"/>
  <c r="AK75" i="7"/>
  <c r="AL75" i="7"/>
  <c r="AM75" i="7"/>
  <c r="AN75" i="7"/>
  <c r="AO75" i="7"/>
  <c r="AP75" i="7"/>
  <c r="AQ75" i="7"/>
  <c r="AR75" i="7"/>
  <c r="AS75" i="7"/>
  <c r="AT75" i="7"/>
  <c r="AU75" i="7"/>
  <c r="AV75" i="7"/>
  <c r="AW75" i="7"/>
  <c r="AX75" i="7"/>
  <c r="AY75" i="7"/>
  <c r="AZ75" i="7"/>
  <c r="BA75" i="7"/>
  <c r="BB75" i="7"/>
  <c r="BC75" i="7"/>
  <c r="BD75" i="7"/>
  <c r="BE75" i="7"/>
  <c r="BF75" i="7"/>
  <c r="BG75" i="7"/>
  <c r="BH75" i="7"/>
  <c r="BI75" i="7"/>
  <c r="BJ75" i="7"/>
  <c r="BK75" i="7"/>
  <c r="BL75" i="7"/>
  <c r="BM75" i="7"/>
  <c r="BN75" i="7"/>
  <c r="BO75" i="7"/>
  <c r="BP75" i="7"/>
  <c r="BQ75" i="7"/>
  <c r="BR75" i="7"/>
  <c r="BS75" i="7"/>
  <c r="BT75" i="7"/>
  <c r="BU75" i="7"/>
  <c r="BV75" i="7"/>
  <c r="BW75" i="7"/>
  <c r="BX75" i="7"/>
  <c r="BY75" i="7"/>
  <c r="BZ75" i="7"/>
  <c r="CA75" i="7"/>
  <c r="CB75" i="7"/>
  <c r="CC75" i="7"/>
  <c r="CD75" i="7"/>
  <c r="CE75" i="7"/>
  <c r="CF75" i="7"/>
  <c r="CG75" i="7"/>
  <c r="CH75" i="7"/>
  <c r="CI75" i="7"/>
  <c r="CJ75" i="7"/>
  <c r="CK75" i="7"/>
  <c r="CL75" i="7"/>
  <c r="CM75" i="7"/>
  <c r="CN75" i="7"/>
  <c r="CO75" i="7"/>
  <c r="CP75" i="7"/>
  <c r="CQ75" i="7"/>
  <c r="CR75" i="7"/>
  <c r="CS75" i="7"/>
  <c r="CT75" i="7"/>
  <c r="CU75" i="7"/>
  <c r="CV75" i="7"/>
  <c r="CW75" i="7"/>
  <c r="CX75" i="7"/>
  <c r="CY75" i="7"/>
  <c r="CZ75" i="7"/>
  <c r="DA75" i="7"/>
  <c r="DB75" i="7"/>
  <c r="DC75" i="7"/>
  <c r="DD75" i="7"/>
  <c r="DE75" i="7"/>
  <c r="DF75" i="7"/>
  <c r="DG75" i="7"/>
  <c r="D76" i="7"/>
  <c r="E76" i="7"/>
  <c r="F76" i="7"/>
  <c r="G76" i="7"/>
  <c r="H76" i="7"/>
  <c r="I76" i="7"/>
  <c r="J76" i="7"/>
  <c r="K76" i="7"/>
  <c r="L76" i="7"/>
  <c r="M76" i="7"/>
  <c r="N76" i="7"/>
  <c r="P76" i="7"/>
  <c r="Q76" i="7"/>
  <c r="R76" i="7"/>
  <c r="S76" i="7"/>
  <c r="T76" i="7"/>
  <c r="U76" i="7"/>
  <c r="V76" i="7"/>
  <c r="W76" i="7"/>
  <c r="X76" i="7"/>
  <c r="Y76" i="7"/>
  <c r="Z76" i="7"/>
  <c r="AA76" i="7"/>
  <c r="AB76" i="7"/>
  <c r="AC76" i="7"/>
  <c r="AD76" i="7"/>
  <c r="AE76" i="7"/>
  <c r="AF76" i="7"/>
  <c r="AG76" i="7"/>
  <c r="AH76" i="7"/>
  <c r="AI76" i="7"/>
  <c r="AJ76" i="7"/>
  <c r="AK76" i="7"/>
  <c r="AL76" i="7"/>
  <c r="AM76" i="7"/>
  <c r="AN76" i="7"/>
  <c r="AO76" i="7"/>
  <c r="AP76" i="7"/>
  <c r="AQ76" i="7"/>
  <c r="AR76" i="7"/>
  <c r="AS76" i="7"/>
  <c r="AT76" i="7"/>
  <c r="AU76" i="7"/>
  <c r="AV76" i="7"/>
  <c r="AW76" i="7"/>
  <c r="AX76" i="7"/>
  <c r="AY76" i="7"/>
  <c r="AZ76" i="7"/>
  <c r="BA76" i="7"/>
  <c r="BB76" i="7"/>
  <c r="BC76" i="7"/>
  <c r="BD76" i="7"/>
  <c r="BE76" i="7"/>
  <c r="BF76" i="7"/>
  <c r="BG76" i="7"/>
  <c r="BH76" i="7"/>
  <c r="BI76" i="7"/>
  <c r="BJ76" i="7"/>
  <c r="BK76" i="7"/>
  <c r="BL76" i="7"/>
  <c r="BM76" i="7"/>
  <c r="BN76" i="7"/>
  <c r="BO76" i="7"/>
  <c r="BP76" i="7"/>
  <c r="BQ76" i="7"/>
  <c r="BR76" i="7"/>
  <c r="BS76" i="7"/>
  <c r="BT76" i="7"/>
  <c r="BU76" i="7"/>
  <c r="BV76" i="7"/>
  <c r="BW76" i="7"/>
  <c r="BX76" i="7"/>
  <c r="BY76" i="7"/>
  <c r="BZ76" i="7"/>
  <c r="CA76" i="7"/>
  <c r="CB76" i="7"/>
  <c r="CC76" i="7"/>
  <c r="CD76" i="7"/>
  <c r="CE76" i="7"/>
  <c r="CF76" i="7"/>
  <c r="CG76" i="7"/>
  <c r="CH76" i="7"/>
  <c r="CI76" i="7"/>
  <c r="CJ76" i="7"/>
  <c r="CK76" i="7"/>
  <c r="CL76" i="7"/>
  <c r="CM76" i="7"/>
  <c r="CN76" i="7"/>
  <c r="CO76" i="7"/>
  <c r="CP76" i="7"/>
  <c r="CQ76" i="7"/>
  <c r="CR76" i="7"/>
  <c r="CS76" i="7"/>
  <c r="CT76" i="7"/>
  <c r="CU76" i="7"/>
  <c r="CV76" i="7"/>
  <c r="CW76" i="7"/>
  <c r="CX76" i="7"/>
  <c r="CY76" i="7"/>
  <c r="CZ76" i="7"/>
  <c r="DA76" i="7"/>
  <c r="DB76" i="7"/>
  <c r="DC76" i="7"/>
  <c r="DD76" i="7"/>
  <c r="DE76" i="7"/>
  <c r="DF76" i="7"/>
  <c r="DG76" i="7"/>
  <c r="D77" i="7"/>
  <c r="E77" i="7"/>
  <c r="F77" i="7"/>
  <c r="G77" i="7"/>
  <c r="H77" i="7"/>
  <c r="I77" i="7"/>
  <c r="J77" i="7"/>
  <c r="K77" i="7"/>
  <c r="L77" i="7"/>
  <c r="M77" i="7"/>
  <c r="N77" i="7"/>
  <c r="P77" i="7"/>
  <c r="Q77" i="7"/>
  <c r="R77" i="7"/>
  <c r="S77" i="7"/>
  <c r="T77" i="7"/>
  <c r="U77" i="7"/>
  <c r="V77" i="7"/>
  <c r="W77" i="7"/>
  <c r="X77" i="7"/>
  <c r="Y77" i="7"/>
  <c r="Z77" i="7"/>
  <c r="AA77" i="7"/>
  <c r="AB77" i="7"/>
  <c r="AC77" i="7"/>
  <c r="AD77" i="7"/>
  <c r="AE77" i="7"/>
  <c r="AF77" i="7"/>
  <c r="AG77" i="7"/>
  <c r="AH77" i="7"/>
  <c r="AI77" i="7"/>
  <c r="AJ77" i="7"/>
  <c r="AK77" i="7"/>
  <c r="AL77" i="7"/>
  <c r="AM77" i="7"/>
  <c r="AN77" i="7"/>
  <c r="AO77" i="7"/>
  <c r="AP77" i="7"/>
  <c r="AQ77" i="7"/>
  <c r="AR77" i="7"/>
  <c r="AS77" i="7"/>
  <c r="AT77" i="7"/>
  <c r="AU77" i="7"/>
  <c r="AV77" i="7"/>
  <c r="AW77" i="7"/>
  <c r="AX77" i="7"/>
  <c r="AY77" i="7"/>
  <c r="AZ77" i="7"/>
  <c r="BA77" i="7"/>
  <c r="BB77" i="7"/>
  <c r="BC77" i="7"/>
  <c r="BD77" i="7"/>
  <c r="BE77" i="7"/>
  <c r="BF77" i="7"/>
  <c r="BG77" i="7"/>
  <c r="BH77" i="7"/>
  <c r="BI77" i="7"/>
  <c r="BJ77" i="7"/>
  <c r="BK77" i="7"/>
  <c r="BL77" i="7"/>
  <c r="BM77" i="7"/>
  <c r="BN77" i="7"/>
  <c r="BO77" i="7"/>
  <c r="BP77" i="7"/>
  <c r="BQ77" i="7"/>
  <c r="BR77" i="7"/>
  <c r="BS77" i="7"/>
  <c r="BT77" i="7"/>
  <c r="BU77" i="7"/>
  <c r="BV77" i="7"/>
  <c r="BW77" i="7"/>
  <c r="BX77" i="7"/>
  <c r="BY77" i="7"/>
  <c r="BZ77" i="7"/>
  <c r="CA77" i="7"/>
  <c r="CB77" i="7"/>
  <c r="CC77" i="7"/>
  <c r="CD77" i="7"/>
  <c r="CE77" i="7"/>
  <c r="CF77" i="7"/>
  <c r="CG77" i="7"/>
  <c r="CH77" i="7"/>
  <c r="CI77" i="7"/>
  <c r="CJ77" i="7"/>
  <c r="CK77" i="7"/>
  <c r="CL77" i="7"/>
  <c r="CM77" i="7"/>
  <c r="CN77" i="7"/>
  <c r="CO77" i="7"/>
  <c r="CP77" i="7"/>
  <c r="CQ77" i="7"/>
  <c r="CR77" i="7"/>
  <c r="CS77" i="7"/>
  <c r="CT77" i="7"/>
  <c r="CU77" i="7"/>
  <c r="CV77" i="7"/>
  <c r="CW77" i="7"/>
  <c r="CX77" i="7"/>
  <c r="CY77" i="7"/>
  <c r="CZ77" i="7"/>
  <c r="DA77" i="7"/>
  <c r="DB77" i="7"/>
  <c r="DC77" i="7"/>
  <c r="DD77" i="7"/>
  <c r="DE77" i="7"/>
  <c r="DF77" i="7"/>
  <c r="DG77" i="7"/>
  <c r="D78" i="7"/>
  <c r="E78" i="7"/>
  <c r="F78" i="7"/>
  <c r="G78" i="7"/>
  <c r="H78" i="7"/>
  <c r="I78" i="7"/>
  <c r="J78" i="7"/>
  <c r="K78" i="7"/>
  <c r="L78" i="7"/>
  <c r="M78" i="7"/>
  <c r="N78" i="7"/>
  <c r="P78" i="7"/>
  <c r="Q78" i="7"/>
  <c r="R78" i="7"/>
  <c r="S78" i="7"/>
  <c r="T78" i="7"/>
  <c r="U78" i="7"/>
  <c r="V78" i="7"/>
  <c r="W78" i="7"/>
  <c r="X78" i="7"/>
  <c r="Y78" i="7"/>
  <c r="Z78" i="7"/>
  <c r="AA78" i="7"/>
  <c r="AB78" i="7"/>
  <c r="AC78" i="7"/>
  <c r="AD78" i="7"/>
  <c r="AE78" i="7"/>
  <c r="AF78" i="7"/>
  <c r="AG78" i="7"/>
  <c r="AH78" i="7"/>
  <c r="AI78" i="7"/>
  <c r="AJ78" i="7"/>
  <c r="AK78" i="7"/>
  <c r="AL78" i="7"/>
  <c r="AM78" i="7"/>
  <c r="AN78" i="7"/>
  <c r="AO78" i="7"/>
  <c r="AP78" i="7"/>
  <c r="AQ78" i="7"/>
  <c r="AR78" i="7"/>
  <c r="AS78" i="7"/>
  <c r="AT78" i="7"/>
  <c r="AU78" i="7"/>
  <c r="AV78" i="7"/>
  <c r="AW78" i="7"/>
  <c r="AX78" i="7"/>
  <c r="AY78" i="7"/>
  <c r="AZ78" i="7"/>
  <c r="BA78" i="7"/>
  <c r="BB78" i="7"/>
  <c r="BC78" i="7"/>
  <c r="BD78" i="7"/>
  <c r="BE78" i="7"/>
  <c r="BF78" i="7"/>
  <c r="BG78" i="7"/>
  <c r="BH78" i="7"/>
  <c r="BI78" i="7"/>
  <c r="BJ78" i="7"/>
  <c r="BK78" i="7"/>
  <c r="BL78" i="7"/>
  <c r="BM78" i="7"/>
  <c r="BN78" i="7"/>
  <c r="BO78" i="7"/>
  <c r="BP78" i="7"/>
  <c r="BQ78" i="7"/>
  <c r="BR78" i="7"/>
  <c r="BS78" i="7"/>
  <c r="BT78" i="7"/>
  <c r="BU78" i="7"/>
  <c r="BV78" i="7"/>
  <c r="BW78" i="7"/>
  <c r="BX78" i="7"/>
  <c r="BY78" i="7"/>
  <c r="BZ78" i="7"/>
  <c r="CA78" i="7"/>
  <c r="CB78" i="7"/>
  <c r="CC78" i="7"/>
  <c r="CD78" i="7"/>
  <c r="CE78" i="7"/>
  <c r="CF78" i="7"/>
  <c r="CG78" i="7"/>
  <c r="CH78" i="7"/>
  <c r="CI78" i="7"/>
  <c r="CJ78" i="7"/>
  <c r="CK78" i="7"/>
  <c r="CL78" i="7"/>
  <c r="CM78" i="7"/>
  <c r="CN78" i="7"/>
  <c r="CO78" i="7"/>
  <c r="CP78" i="7"/>
  <c r="CQ78" i="7"/>
  <c r="CR78" i="7"/>
  <c r="CS78" i="7"/>
  <c r="CT78" i="7"/>
  <c r="CU78" i="7"/>
  <c r="CV78" i="7"/>
  <c r="CW78" i="7"/>
  <c r="CX78" i="7"/>
  <c r="CY78" i="7"/>
  <c r="CZ78" i="7"/>
  <c r="DA78" i="7"/>
  <c r="DB78" i="7"/>
  <c r="DC78" i="7"/>
  <c r="DD78" i="7"/>
  <c r="DE78" i="7"/>
  <c r="DF78" i="7"/>
  <c r="DG78" i="7"/>
  <c r="D79" i="7"/>
  <c r="E79" i="7"/>
  <c r="F79" i="7"/>
  <c r="G79" i="7"/>
  <c r="H79" i="7"/>
  <c r="I79" i="7"/>
  <c r="J79" i="7"/>
  <c r="K79" i="7"/>
  <c r="L79" i="7"/>
  <c r="M79" i="7"/>
  <c r="N79" i="7"/>
  <c r="P79" i="7"/>
  <c r="Q79" i="7"/>
  <c r="R79" i="7"/>
  <c r="S79" i="7"/>
  <c r="T79" i="7"/>
  <c r="U79" i="7"/>
  <c r="V79" i="7"/>
  <c r="W79" i="7"/>
  <c r="X79" i="7"/>
  <c r="Y79" i="7"/>
  <c r="Z79" i="7"/>
  <c r="AA79" i="7"/>
  <c r="AB79" i="7"/>
  <c r="AC79" i="7"/>
  <c r="AD79" i="7"/>
  <c r="AE79" i="7"/>
  <c r="AF79" i="7"/>
  <c r="AG79" i="7"/>
  <c r="AH79" i="7"/>
  <c r="AI79" i="7"/>
  <c r="AJ79" i="7"/>
  <c r="AK79" i="7"/>
  <c r="AL79" i="7"/>
  <c r="AM79" i="7"/>
  <c r="AN79" i="7"/>
  <c r="AO79" i="7"/>
  <c r="AP79" i="7"/>
  <c r="AQ79" i="7"/>
  <c r="AR79" i="7"/>
  <c r="AS79" i="7"/>
  <c r="AT79" i="7"/>
  <c r="AU79" i="7"/>
  <c r="AV79" i="7"/>
  <c r="AW79" i="7"/>
  <c r="AX79" i="7"/>
  <c r="AY79" i="7"/>
  <c r="AZ79" i="7"/>
  <c r="BA79" i="7"/>
  <c r="BB79" i="7"/>
  <c r="BC79" i="7"/>
  <c r="BD79" i="7"/>
  <c r="BE79" i="7"/>
  <c r="BF79" i="7"/>
  <c r="BG79" i="7"/>
  <c r="BH79" i="7"/>
  <c r="BI79" i="7"/>
  <c r="BJ79" i="7"/>
  <c r="BK79" i="7"/>
  <c r="BL79" i="7"/>
  <c r="BM79" i="7"/>
  <c r="BN79" i="7"/>
  <c r="BO79" i="7"/>
  <c r="BP79" i="7"/>
  <c r="BQ79" i="7"/>
  <c r="BR79" i="7"/>
  <c r="BS79" i="7"/>
  <c r="BT79" i="7"/>
  <c r="BU79" i="7"/>
  <c r="BV79" i="7"/>
  <c r="BW79" i="7"/>
  <c r="BX79" i="7"/>
  <c r="BY79" i="7"/>
  <c r="BZ79" i="7"/>
  <c r="CA79" i="7"/>
  <c r="CB79" i="7"/>
  <c r="CC79" i="7"/>
  <c r="CD79" i="7"/>
  <c r="CE79" i="7"/>
  <c r="CF79" i="7"/>
  <c r="CG79" i="7"/>
  <c r="CH79" i="7"/>
  <c r="CI79" i="7"/>
  <c r="CJ79" i="7"/>
  <c r="CK79" i="7"/>
  <c r="CL79" i="7"/>
  <c r="CM79" i="7"/>
  <c r="CN79" i="7"/>
  <c r="CO79" i="7"/>
  <c r="CP79" i="7"/>
  <c r="CQ79" i="7"/>
  <c r="CR79" i="7"/>
  <c r="CS79" i="7"/>
  <c r="CT79" i="7"/>
  <c r="CU79" i="7"/>
  <c r="CV79" i="7"/>
  <c r="CW79" i="7"/>
  <c r="CX79" i="7"/>
  <c r="CY79" i="7"/>
  <c r="CZ79" i="7"/>
  <c r="DA79" i="7"/>
  <c r="DB79" i="7"/>
  <c r="DC79" i="7"/>
  <c r="DD79" i="7"/>
  <c r="DE79" i="7"/>
  <c r="DF79" i="7"/>
  <c r="DG79" i="7"/>
  <c r="D80" i="7"/>
  <c r="E80" i="7"/>
  <c r="F80" i="7"/>
  <c r="G80" i="7"/>
  <c r="H80" i="7"/>
  <c r="I80" i="7"/>
  <c r="J80" i="7"/>
  <c r="K80" i="7"/>
  <c r="L80" i="7"/>
  <c r="M80" i="7"/>
  <c r="N80" i="7"/>
  <c r="P80" i="7"/>
  <c r="Q80" i="7"/>
  <c r="R80" i="7"/>
  <c r="S80" i="7"/>
  <c r="T80" i="7"/>
  <c r="U80" i="7"/>
  <c r="V80" i="7"/>
  <c r="W80" i="7"/>
  <c r="X80" i="7"/>
  <c r="Y80" i="7"/>
  <c r="Z80" i="7"/>
  <c r="AA80" i="7"/>
  <c r="AB80" i="7"/>
  <c r="AC80" i="7"/>
  <c r="AD80" i="7"/>
  <c r="AE80" i="7"/>
  <c r="AF80" i="7"/>
  <c r="AG80" i="7"/>
  <c r="AH80" i="7"/>
  <c r="AI80" i="7"/>
  <c r="AJ80" i="7"/>
  <c r="AK80" i="7"/>
  <c r="AL80" i="7"/>
  <c r="AM80" i="7"/>
  <c r="AN80" i="7"/>
  <c r="AO80" i="7"/>
  <c r="AP80" i="7"/>
  <c r="AQ80" i="7"/>
  <c r="AR80" i="7"/>
  <c r="AS80" i="7"/>
  <c r="AT80" i="7"/>
  <c r="AU80" i="7"/>
  <c r="AV80" i="7"/>
  <c r="AW80" i="7"/>
  <c r="AX80" i="7"/>
  <c r="AY80" i="7"/>
  <c r="AZ80" i="7"/>
  <c r="BA80" i="7"/>
  <c r="BB80" i="7"/>
  <c r="BC80" i="7"/>
  <c r="BD80" i="7"/>
  <c r="BE80" i="7"/>
  <c r="BF80" i="7"/>
  <c r="BG80" i="7"/>
  <c r="BH80" i="7"/>
  <c r="BI80" i="7"/>
  <c r="BJ80" i="7"/>
  <c r="BK80" i="7"/>
  <c r="BL80" i="7"/>
  <c r="BM80" i="7"/>
  <c r="BN80" i="7"/>
  <c r="BO80" i="7"/>
  <c r="BP80" i="7"/>
  <c r="BQ80" i="7"/>
  <c r="BR80" i="7"/>
  <c r="BS80" i="7"/>
  <c r="BT80" i="7"/>
  <c r="BU80" i="7"/>
  <c r="BV80" i="7"/>
  <c r="BW80" i="7"/>
  <c r="BX80" i="7"/>
  <c r="BY80" i="7"/>
  <c r="BZ80" i="7"/>
  <c r="CA80" i="7"/>
  <c r="CB80" i="7"/>
  <c r="CC80" i="7"/>
  <c r="CD80" i="7"/>
  <c r="CE80" i="7"/>
  <c r="CF80" i="7"/>
  <c r="CG80" i="7"/>
  <c r="CH80" i="7"/>
  <c r="CI80" i="7"/>
  <c r="CJ80" i="7"/>
  <c r="CK80" i="7"/>
  <c r="CL80" i="7"/>
  <c r="CM80" i="7"/>
  <c r="CN80" i="7"/>
  <c r="CO80" i="7"/>
  <c r="CP80" i="7"/>
  <c r="CQ80" i="7"/>
  <c r="CR80" i="7"/>
  <c r="CS80" i="7"/>
  <c r="CT80" i="7"/>
  <c r="CU80" i="7"/>
  <c r="CV80" i="7"/>
  <c r="CW80" i="7"/>
  <c r="CX80" i="7"/>
  <c r="CY80" i="7"/>
  <c r="CZ80" i="7"/>
  <c r="DA80" i="7"/>
  <c r="DB80" i="7"/>
  <c r="DC80" i="7"/>
  <c r="DD80" i="7"/>
  <c r="DE80" i="7"/>
  <c r="DF80" i="7"/>
  <c r="DG80" i="7"/>
  <c r="D81" i="7"/>
  <c r="E81" i="7"/>
  <c r="F81" i="7"/>
  <c r="G81" i="7"/>
  <c r="H81" i="7"/>
  <c r="I81" i="7"/>
  <c r="J81" i="7"/>
  <c r="K81" i="7"/>
  <c r="L81" i="7"/>
  <c r="M81" i="7"/>
  <c r="N81" i="7"/>
  <c r="P81" i="7"/>
  <c r="Q81" i="7"/>
  <c r="R81" i="7"/>
  <c r="S81" i="7"/>
  <c r="T81" i="7"/>
  <c r="U81" i="7"/>
  <c r="V81" i="7"/>
  <c r="W81" i="7"/>
  <c r="X81" i="7"/>
  <c r="Y81" i="7"/>
  <c r="Z81" i="7"/>
  <c r="AA81" i="7"/>
  <c r="AB81" i="7"/>
  <c r="AC81" i="7"/>
  <c r="AD81" i="7"/>
  <c r="AE81" i="7"/>
  <c r="AF81" i="7"/>
  <c r="AG81" i="7"/>
  <c r="AH81" i="7"/>
  <c r="AI81" i="7"/>
  <c r="AJ81" i="7"/>
  <c r="AK81" i="7"/>
  <c r="AL81" i="7"/>
  <c r="AM81" i="7"/>
  <c r="AN81" i="7"/>
  <c r="AO81" i="7"/>
  <c r="AP81" i="7"/>
  <c r="AQ81" i="7"/>
  <c r="AR81" i="7"/>
  <c r="AS81" i="7"/>
  <c r="AT81" i="7"/>
  <c r="AU81" i="7"/>
  <c r="AV81" i="7"/>
  <c r="AW81" i="7"/>
  <c r="AX81" i="7"/>
  <c r="AY81" i="7"/>
  <c r="AZ81" i="7"/>
  <c r="BA81" i="7"/>
  <c r="BB81" i="7"/>
  <c r="BC81" i="7"/>
  <c r="BD81" i="7"/>
  <c r="BE81" i="7"/>
  <c r="BF81" i="7"/>
  <c r="BG81" i="7"/>
  <c r="BH81" i="7"/>
  <c r="BI81" i="7"/>
  <c r="BJ81" i="7"/>
  <c r="BK81" i="7"/>
  <c r="BL81" i="7"/>
  <c r="BM81" i="7"/>
  <c r="BN81" i="7"/>
  <c r="BO81" i="7"/>
  <c r="BP81" i="7"/>
  <c r="BQ81" i="7"/>
  <c r="BR81" i="7"/>
  <c r="BS81" i="7"/>
  <c r="BT81" i="7"/>
  <c r="BU81" i="7"/>
  <c r="BV81" i="7"/>
  <c r="BW81" i="7"/>
  <c r="BX81" i="7"/>
  <c r="BY81" i="7"/>
  <c r="BZ81" i="7"/>
  <c r="CA81" i="7"/>
  <c r="CB81" i="7"/>
  <c r="CC81" i="7"/>
  <c r="CD81" i="7"/>
  <c r="CE81" i="7"/>
  <c r="CF81" i="7"/>
  <c r="CG81" i="7"/>
  <c r="CH81" i="7"/>
  <c r="CI81" i="7"/>
  <c r="CJ81" i="7"/>
  <c r="CK81" i="7"/>
  <c r="CL81" i="7"/>
  <c r="CM81" i="7"/>
  <c r="CN81" i="7"/>
  <c r="CO81" i="7"/>
  <c r="CP81" i="7"/>
  <c r="CQ81" i="7"/>
  <c r="CR81" i="7"/>
  <c r="CS81" i="7"/>
  <c r="CT81" i="7"/>
  <c r="CU81" i="7"/>
  <c r="CV81" i="7"/>
  <c r="CW81" i="7"/>
  <c r="CX81" i="7"/>
  <c r="CY81" i="7"/>
  <c r="CZ81" i="7"/>
  <c r="DA81" i="7"/>
  <c r="DB81" i="7"/>
  <c r="DC81" i="7"/>
  <c r="DD81" i="7"/>
  <c r="DE81" i="7"/>
  <c r="DF81" i="7"/>
  <c r="DG81" i="7"/>
  <c r="D82" i="7"/>
  <c r="E82" i="7"/>
  <c r="F82" i="7"/>
  <c r="G82" i="7"/>
  <c r="H82" i="7"/>
  <c r="I82" i="7"/>
  <c r="J82" i="7"/>
  <c r="K82" i="7"/>
  <c r="L82" i="7"/>
  <c r="M82" i="7"/>
  <c r="N82" i="7"/>
  <c r="P82" i="7"/>
  <c r="Q82" i="7"/>
  <c r="R82" i="7"/>
  <c r="S82" i="7"/>
  <c r="T82" i="7"/>
  <c r="U82" i="7"/>
  <c r="V82" i="7"/>
  <c r="W82" i="7"/>
  <c r="X82" i="7"/>
  <c r="Y82" i="7"/>
  <c r="Z82" i="7"/>
  <c r="AA82" i="7"/>
  <c r="AB82" i="7"/>
  <c r="AC82" i="7"/>
  <c r="AD82" i="7"/>
  <c r="AE82" i="7"/>
  <c r="AF82" i="7"/>
  <c r="AG82" i="7"/>
  <c r="AH82" i="7"/>
  <c r="AI82" i="7"/>
  <c r="AJ82" i="7"/>
  <c r="AK82" i="7"/>
  <c r="AL82" i="7"/>
  <c r="AM82" i="7"/>
  <c r="AN82" i="7"/>
  <c r="AO82" i="7"/>
  <c r="AP82" i="7"/>
  <c r="AQ82" i="7"/>
  <c r="AR82" i="7"/>
  <c r="AS82" i="7"/>
  <c r="AT82" i="7"/>
  <c r="AU82" i="7"/>
  <c r="AV82" i="7"/>
  <c r="AW82" i="7"/>
  <c r="AX82" i="7"/>
  <c r="AY82" i="7"/>
  <c r="AZ82" i="7"/>
  <c r="BA82" i="7"/>
  <c r="BB82" i="7"/>
  <c r="BC82" i="7"/>
  <c r="BD82" i="7"/>
  <c r="BE82" i="7"/>
  <c r="BF82" i="7"/>
  <c r="BG82" i="7"/>
  <c r="BH82" i="7"/>
  <c r="BI82" i="7"/>
  <c r="BJ82" i="7"/>
  <c r="BK82" i="7"/>
  <c r="BL82" i="7"/>
  <c r="BM82" i="7"/>
  <c r="BN82" i="7"/>
  <c r="BO82" i="7"/>
  <c r="BP82" i="7"/>
  <c r="BQ82" i="7"/>
  <c r="BR82" i="7"/>
  <c r="BS82" i="7"/>
  <c r="BT82" i="7"/>
  <c r="BU82" i="7"/>
  <c r="BV82" i="7"/>
  <c r="BW82" i="7"/>
  <c r="BX82" i="7"/>
  <c r="BY82" i="7"/>
  <c r="BZ82" i="7"/>
  <c r="CA82" i="7"/>
  <c r="CB82" i="7"/>
  <c r="CC82" i="7"/>
  <c r="CD82" i="7"/>
  <c r="CE82" i="7"/>
  <c r="CF82" i="7"/>
  <c r="CG82" i="7"/>
  <c r="CH82" i="7"/>
  <c r="CI82" i="7"/>
  <c r="CJ82" i="7"/>
  <c r="CK82" i="7"/>
  <c r="CL82" i="7"/>
  <c r="CM82" i="7"/>
  <c r="CN82" i="7"/>
  <c r="CO82" i="7"/>
  <c r="CP82" i="7"/>
  <c r="CQ82" i="7"/>
  <c r="CR82" i="7"/>
  <c r="CS82" i="7"/>
  <c r="CT82" i="7"/>
  <c r="CU82" i="7"/>
  <c r="CV82" i="7"/>
  <c r="CW82" i="7"/>
  <c r="CX82" i="7"/>
  <c r="CY82" i="7"/>
  <c r="CZ82" i="7"/>
  <c r="DA82" i="7"/>
  <c r="DB82" i="7"/>
  <c r="DC82" i="7"/>
  <c r="DD82" i="7"/>
  <c r="DE82" i="7"/>
  <c r="DF82" i="7"/>
  <c r="DG82" i="7"/>
  <c r="D83" i="7"/>
  <c r="E83" i="7"/>
  <c r="F83" i="7"/>
  <c r="G83" i="7"/>
  <c r="H83" i="7"/>
  <c r="I83" i="7"/>
  <c r="J83" i="7"/>
  <c r="K83" i="7"/>
  <c r="L83" i="7"/>
  <c r="M83" i="7"/>
  <c r="N83" i="7"/>
  <c r="P83" i="7"/>
  <c r="Q83" i="7"/>
  <c r="R83" i="7"/>
  <c r="S83" i="7"/>
  <c r="T83" i="7"/>
  <c r="U83" i="7"/>
  <c r="V83" i="7"/>
  <c r="W83" i="7"/>
  <c r="X83" i="7"/>
  <c r="Y83" i="7"/>
  <c r="Z83" i="7"/>
  <c r="AA83" i="7"/>
  <c r="AB83" i="7"/>
  <c r="AC83" i="7"/>
  <c r="AD83" i="7"/>
  <c r="AE83" i="7"/>
  <c r="AF83" i="7"/>
  <c r="AG83" i="7"/>
  <c r="AH83" i="7"/>
  <c r="AI83" i="7"/>
  <c r="AJ83" i="7"/>
  <c r="AK83" i="7"/>
  <c r="AL83" i="7"/>
  <c r="AM83" i="7"/>
  <c r="AN83" i="7"/>
  <c r="AO83" i="7"/>
  <c r="AP83" i="7"/>
  <c r="AQ83" i="7"/>
  <c r="AR83" i="7"/>
  <c r="AS83" i="7"/>
  <c r="AT83" i="7"/>
  <c r="AU83" i="7"/>
  <c r="AV83" i="7"/>
  <c r="AW83" i="7"/>
  <c r="AX83" i="7"/>
  <c r="AY83" i="7"/>
  <c r="AZ83" i="7"/>
  <c r="BA83" i="7"/>
  <c r="BB83" i="7"/>
  <c r="BC83" i="7"/>
  <c r="BD83" i="7"/>
  <c r="BE83" i="7"/>
  <c r="BF83" i="7"/>
  <c r="BG83" i="7"/>
  <c r="BH83" i="7"/>
  <c r="BI83" i="7"/>
  <c r="BJ83" i="7"/>
  <c r="BK83" i="7"/>
  <c r="BL83" i="7"/>
  <c r="BM83" i="7"/>
  <c r="BN83" i="7"/>
  <c r="BO83" i="7"/>
  <c r="BP83" i="7"/>
  <c r="BQ83" i="7"/>
  <c r="BR83" i="7"/>
  <c r="BS83" i="7"/>
  <c r="BT83" i="7"/>
  <c r="BU83" i="7"/>
  <c r="BV83" i="7"/>
  <c r="BW83" i="7"/>
  <c r="BX83" i="7"/>
  <c r="BY83" i="7"/>
  <c r="BZ83" i="7"/>
  <c r="CA83" i="7"/>
  <c r="CB83" i="7"/>
  <c r="CC83" i="7"/>
  <c r="CD83" i="7"/>
  <c r="CE83" i="7"/>
  <c r="CF83" i="7"/>
  <c r="CG83" i="7"/>
  <c r="CH83" i="7"/>
  <c r="CI83" i="7"/>
  <c r="CJ83" i="7"/>
  <c r="CK83" i="7"/>
  <c r="CL83" i="7"/>
  <c r="CM83" i="7"/>
  <c r="CN83" i="7"/>
  <c r="CO83" i="7"/>
  <c r="CP83" i="7"/>
  <c r="CQ83" i="7"/>
  <c r="CR83" i="7"/>
  <c r="CS83" i="7"/>
  <c r="CT83" i="7"/>
  <c r="CU83" i="7"/>
  <c r="CV83" i="7"/>
  <c r="CW83" i="7"/>
  <c r="CX83" i="7"/>
  <c r="CY83" i="7"/>
  <c r="CZ83" i="7"/>
  <c r="DA83" i="7"/>
  <c r="DB83" i="7"/>
  <c r="DC83" i="7"/>
  <c r="DD83" i="7"/>
  <c r="DE83" i="7"/>
  <c r="DF83" i="7"/>
  <c r="DG83" i="7"/>
  <c r="D84" i="7"/>
  <c r="E84" i="7"/>
  <c r="F84" i="7"/>
  <c r="G84" i="7"/>
  <c r="H84" i="7"/>
  <c r="I84" i="7"/>
  <c r="J84" i="7"/>
  <c r="K84" i="7"/>
  <c r="L84" i="7"/>
  <c r="M84" i="7"/>
  <c r="N84" i="7"/>
  <c r="P84" i="7"/>
  <c r="Q84" i="7"/>
  <c r="R84" i="7"/>
  <c r="S84" i="7"/>
  <c r="T84" i="7"/>
  <c r="U84" i="7"/>
  <c r="V84" i="7"/>
  <c r="W84" i="7"/>
  <c r="X84" i="7"/>
  <c r="Y84" i="7"/>
  <c r="Z84" i="7"/>
  <c r="AA84" i="7"/>
  <c r="AB84" i="7"/>
  <c r="AC84" i="7"/>
  <c r="AD84" i="7"/>
  <c r="AE84" i="7"/>
  <c r="AF84" i="7"/>
  <c r="AG84" i="7"/>
  <c r="AH84" i="7"/>
  <c r="AI84" i="7"/>
  <c r="AJ84" i="7"/>
  <c r="AK84" i="7"/>
  <c r="AL84" i="7"/>
  <c r="AM84" i="7"/>
  <c r="AN84" i="7"/>
  <c r="AO84" i="7"/>
  <c r="AP84" i="7"/>
  <c r="AQ84" i="7"/>
  <c r="AR84" i="7"/>
  <c r="AS84" i="7"/>
  <c r="AT84" i="7"/>
  <c r="AU84" i="7"/>
  <c r="AV84" i="7"/>
  <c r="AW84" i="7"/>
  <c r="AX84" i="7"/>
  <c r="AY84" i="7"/>
  <c r="AZ84" i="7"/>
  <c r="BA84" i="7"/>
  <c r="BB84" i="7"/>
  <c r="BC84" i="7"/>
  <c r="BD84" i="7"/>
  <c r="BE84" i="7"/>
  <c r="BF84" i="7"/>
  <c r="BG84" i="7"/>
  <c r="BH84" i="7"/>
  <c r="BI84" i="7"/>
  <c r="BJ84" i="7"/>
  <c r="BK84" i="7"/>
  <c r="BL84" i="7"/>
  <c r="BM84" i="7"/>
  <c r="BN84" i="7"/>
  <c r="BO84" i="7"/>
  <c r="BP84" i="7"/>
  <c r="BQ84" i="7"/>
  <c r="BR84" i="7"/>
  <c r="BS84" i="7"/>
  <c r="BT84" i="7"/>
  <c r="BU84" i="7"/>
  <c r="BV84" i="7"/>
  <c r="BW84" i="7"/>
  <c r="BX84" i="7"/>
  <c r="BY84" i="7"/>
  <c r="BZ84" i="7"/>
  <c r="CA84" i="7"/>
  <c r="CB84" i="7"/>
  <c r="CC84" i="7"/>
  <c r="CD84" i="7"/>
  <c r="CE84" i="7"/>
  <c r="CF84" i="7"/>
  <c r="CG84" i="7"/>
  <c r="CH84" i="7"/>
  <c r="CI84" i="7"/>
  <c r="CJ84" i="7"/>
  <c r="CK84" i="7"/>
  <c r="CL84" i="7"/>
  <c r="CM84" i="7"/>
  <c r="CN84" i="7"/>
  <c r="CO84" i="7"/>
  <c r="CP84" i="7"/>
  <c r="CQ84" i="7"/>
  <c r="CR84" i="7"/>
  <c r="CS84" i="7"/>
  <c r="CT84" i="7"/>
  <c r="CU84" i="7"/>
  <c r="CV84" i="7"/>
  <c r="CW84" i="7"/>
  <c r="CX84" i="7"/>
  <c r="CY84" i="7"/>
  <c r="CZ84" i="7"/>
  <c r="DA84" i="7"/>
  <c r="DB84" i="7"/>
  <c r="DC84" i="7"/>
  <c r="DD84" i="7"/>
  <c r="DE84" i="7"/>
  <c r="DF84" i="7"/>
  <c r="DG84" i="7"/>
  <c r="D85" i="7"/>
  <c r="E85" i="7"/>
  <c r="F85" i="7"/>
  <c r="G85" i="7"/>
  <c r="H85" i="7"/>
  <c r="I85" i="7"/>
  <c r="J85" i="7"/>
  <c r="K85" i="7"/>
  <c r="L85" i="7"/>
  <c r="M85" i="7"/>
  <c r="N85" i="7"/>
  <c r="P85" i="7"/>
  <c r="Q85" i="7"/>
  <c r="R85" i="7"/>
  <c r="S85" i="7"/>
  <c r="T85" i="7"/>
  <c r="U85" i="7"/>
  <c r="V85" i="7"/>
  <c r="W85" i="7"/>
  <c r="X85" i="7"/>
  <c r="Y85" i="7"/>
  <c r="Z85" i="7"/>
  <c r="AA85" i="7"/>
  <c r="AB85" i="7"/>
  <c r="AC85" i="7"/>
  <c r="AD85" i="7"/>
  <c r="AE85" i="7"/>
  <c r="AF85" i="7"/>
  <c r="AG85" i="7"/>
  <c r="AH85" i="7"/>
  <c r="AI85" i="7"/>
  <c r="AJ85" i="7"/>
  <c r="AK85" i="7"/>
  <c r="AL85" i="7"/>
  <c r="AM85" i="7"/>
  <c r="AN85" i="7"/>
  <c r="AO85" i="7"/>
  <c r="AP85" i="7"/>
  <c r="AQ85" i="7"/>
  <c r="AR85" i="7"/>
  <c r="AS85" i="7"/>
  <c r="AT85" i="7"/>
  <c r="AU85" i="7"/>
  <c r="AV85" i="7"/>
  <c r="AW85" i="7"/>
  <c r="AX85" i="7"/>
  <c r="AY85" i="7"/>
  <c r="AZ85" i="7"/>
  <c r="BA85" i="7"/>
  <c r="BB85" i="7"/>
  <c r="BC85" i="7"/>
  <c r="BD85" i="7"/>
  <c r="BE85" i="7"/>
  <c r="BF85" i="7"/>
  <c r="BG85" i="7"/>
  <c r="BH85" i="7"/>
  <c r="BI85" i="7"/>
  <c r="BJ85" i="7"/>
  <c r="BK85" i="7"/>
  <c r="BL85" i="7"/>
  <c r="BM85" i="7"/>
  <c r="BN85" i="7"/>
  <c r="BO85" i="7"/>
  <c r="BP85" i="7"/>
  <c r="BQ85" i="7"/>
  <c r="BR85" i="7"/>
  <c r="BS85" i="7"/>
  <c r="BT85" i="7"/>
  <c r="BU85" i="7"/>
  <c r="BV85" i="7"/>
  <c r="BW85" i="7"/>
  <c r="BX85" i="7"/>
  <c r="BY85" i="7"/>
  <c r="BZ85" i="7"/>
  <c r="CA85" i="7"/>
  <c r="CB85" i="7"/>
  <c r="CC85" i="7"/>
  <c r="CD85" i="7"/>
  <c r="CE85" i="7"/>
  <c r="CF85" i="7"/>
  <c r="CG85" i="7"/>
  <c r="CH85" i="7"/>
  <c r="CI85" i="7"/>
  <c r="CJ85" i="7"/>
  <c r="CK85" i="7"/>
  <c r="CL85" i="7"/>
  <c r="CM85" i="7"/>
  <c r="CN85" i="7"/>
  <c r="CO85" i="7"/>
  <c r="CP85" i="7"/>
  <c r="CQ85" i="7"/>
  <c r="CR85" i="7"/>
  <c r="CS85" i="7"/>
  <c r="CT85" i="7"/>
  <c r="CU85" i="7"/>
  <c r="CV85" i="7"/>
  <c r="CW85" i="7"/>
  <c r="CX85" i="7"/>
  <c r="CY85" i="7"/>
  <c r="CZ85" i="7"/>
  <c r="DA85" i="7"/>
  <c r="DB85" i="7"/>
  <c r="DC85" i="7"/>
  <c r="DD85" i="7"/>
  <c r="DE85" i="7"/>
  <c r="DF85" i="7"/>
  <c r="DG85" i="7"/>
  <c r="D86" i="7"/>
  <c r="E86" i="7"/>
  <c r="F86" i="7"/>
  <c r="G86" i="7"/>
  <c r="H86" i="7"/>
  <c r="I86" i="7"/>
  <c r="J86" i="7"/>
  <c r="K86" i="7"/>
  <c r="L86" i="7"/>
  <c r="M86" i="7"/>
  <c r="N86" i="7"/>
  <c r="P86" i="7"/>
  <c r="Q86" i="7"/>
  <c r="R86" i="7"/>
  <c r="S86" i="7"/>
  <c r="T86" i="7"/>
  <c r="U86" i="7"/>
  <c r="V86" i="7"/>
  <c r="W86" i="7"/>
  <c r="X86" i="7"/>
  <c r="Y86" i="7"/>
  <c r="Z86" i="7"/>
  <c r="AA86" i="7"/>
  <c r="AB86" i="7"/>
  <c r="AC86" i="7"/>
  <c r="AD86" i="7"/>
  <c r="AE86" i="7"/>
  <c r="AF86" i="7"/>
  <c r="AG86" i="7"/>
  <c r="AH86" i="7"/>
  <c r="AI86" i="7"/>
  <c r="AJ86" i="7"/>
  <c r="AK86" i="7"/>
  <c r="AL86" i="7"/>
  <c r="AM86" i="7"/>
  <c r="AN86" i="7"/>
  <c r="AO86" i="7"/>
  <c r="AP86" i="7"/>
  <c r="AQ86" i="7"/>
  <c r="AR86" i="7"/>
  <c r="AS86" i="7"/>
  <c r="AT86" i="7"/>
  <c r="AU86" i="7"/>
  <c r="AV86" i="7"/>
  <c r="AW86" i="7"/>
  <c r="AX86" i="7"/>
  <c r="AY86" i="7"/>
  <c r="AZ86" i="7"/>
  <c r="BA86" i="7"/>
  <c r="BB86" i="7"/>
  <c r="BC86" i="7"/>
  <c r="BD86" i="7"/>
  <c r="BE86" i="7"/>
  <c r="BF86" i="7"/>
  <c r="BG86" i="7"/>
  <c r="BH86" i="7"/>
  <c r="BI86" i="7"/>
  <c r="BJ86" i="7"/>
  <c r="BK86" i="7"/>
  <c r="BL86" i="7"/>
  <c r="BM86" i="7"/>
  <c r="BN86" i="7"/>
  <c r="BO86" i="7"/>
  <c r="BP86" i="7"/>
  <c r="BQ86" i="7"/>
  <c r="BR86" i="7"/>
  <c r="BS86" i="7"/>
  <c r="BT86" i="7"/>
  <c r="BU86" i="7"/>
  <c r="BV86" i="7"/>
  <c r="BW86" i="7"/>
  <c r="BX86" i="7"/>
  <c r="BY86" i="7"/>
  <c r="BZ86" i="7"/>
  <c r="CA86" i="7"/>
  <c r="CB86" i="7"/>
  <c r="CC86" i="7"/>
  <c r="CD86" i="7"/>
  <c r="CE86" i="7"/>
  <c r="CF86" i="7"/>
  <c r="CG86" i="7"/>
  <c r="CH86" i="7"/>
  <c r="CI86" i="7"/>
  <c r="CJ86" i="7"/>
  <c r="CK86" i="7"/>
  <c r="CL86" i="7"/>
  <c r="CM86" i="7"/>
  <c r="CN86" i="7"/>
  <c r="CO86" i="7"/>
  <c r="CP86" i="7"/>
  <c r="CQ86" i="7"/>
  <c r="CR86" i="7"/>
  <c r="CS86" i="7"/>
  <c r="CT86" i="7"/>
  <c r="CU86" i="7"/>
  <c r="CV86" i="7"/>
  <c r="CW86" i="7"/>
  <c r="CX86" i="7"/>
  <c r="CY86" i="7"/>
  <c r="CZ86" i="7"/>
  <c r="DA86" i="7"/>
  <c r="DB86" i="7"/>
  <c r="DC86" i="7"/>
  <c r="DD86" i="7"/>
  <c r="DE86" i="7"/>
  <c r="DF86" i="7"/>
  <c r="DG86" i="7"/>
  <c r="D87" i="7"/>
  <c r="E87" i="7"/>
  <c r="F87" i="7"/>
  <c r="G87" i="7"/>
  <c r="H87" i="7"/>
  <c r="I87" i="7"/>
  <c r="J87" i="7"/>
  <c r="K87" i="7"/>
  <c r="L87" i="7"/>
  <c r="M87" i="7"/>
  <c r="N87" i="7"/>
  <c r="P87" i="7"/>
  <c r="Q87" i="7"/>
  <c r="R87" i="7"/>
  <c r="S87" i="7"/>
  <c r="T87" i="7"/>
  <c r="U87" i="7"/>
  <c r="V87" i="7"/>
  <c r="W87" i="7"/>
  <c r="X87" i="7"/>
  <c r="Y87" i="7"/>
  <c r="Z87" i="7"/>
  <c r="AA87" i="7"/>
  <c r="AB87" i="7"/>
  <c r="AC87" i="7"/>
  <c r="AD87" i="7"/>
  <c r="AE87" i="7"/>
  <c r="AF87" i="7"/>
  <c r="AG87" i="7"/>
  <c r="AH87" i="7"/>
  <c r="AI87" i="7"/>
  <c r="AJ87" i="7"/>
  <c r="AK87" i="7"/>
  <c r="AL87" i="7"/>
  <c r="AM87" i="7"/>
  <c r="AN87" i="7"/>
  <c r="AO87" i="7"/>
  <c r="AP87" i="7"/>
  <c r="AQ87" i="7"/>
  <c r="AR87" i="7"/>
  <c r="AS87" i="7"/>
  <c r="AT87" i="7"/>
  <c r="AU87" i="7"/>
  <c r="AV87" i="7"/>
  <c r="AW87" i="7"/>
  <c r="AX87" i="7"/>
  <c r="AY87" i="7"/>
  <c r="AZ87" i="7"/>
  <c r="BA87" i="7"/>
  <c r="BB87" i="7"/>
  <c r="BC87" i="7"/>
  <c r="BD87" i="7"/>
  <c r="BE87" i="7"/>
  <c r="BF87" i="7"/>
  <c r="BG87" i="7"/>
  <c r="BH87" i="7"/>
  <c r="BI87" i="7"/>
  <c r="BJ87" i="7"/>
  <c r="BK87" i="7"/>
  <c r="BL87" i="7"/>
  <c r="BM87" i="7"/>
  <c r="BN87" i="7"/>
  <c r="BO87" i="7"/>
  <c r="BP87" i="7"/>
  <c r="BQ87" i="7"/>
  <c r="BR87" i="7"/>
  <c r="BS87" i="7"/>
  <c r="BT87" i="7"/>
  <c r="BU87" i="7"/>
  <c r="BV87" i="7"/>
  <c r="BW87" i="7"/>
  <c r="BX87" i="7"/>
  <c r="BY87" i="7"/>
  <c r="BZ87" i="7"/>
  <c r="CA87" i="7"/>
  <c r="CB87" i="7"/>
  <c r="CC87" i="7"/>
  <c r="CD87" i="7"/>
  <c r="CE87" i="7"/>
  <c r="CF87" i="7"/>
  <c r="CG87" i="7"/>
  <c r="CH87" i="7"/>
  <c r="CI87" i="7"/>
  <c r="CJ87" i="7"/>
  <c r="CK87" i="7"/>
  <c r="CL87" i="7"/>
  <c r="CM87" i="7"/>
  <c r="CN87" i="7"/>
  <c r="CO87" i="7"/>
  <c r="CP87" i="7"/>
  <c r="CQ87" i="7"/>
  <c r="CR87" i="7"/>
  <c r="CS87" i="7"/>
  <c r="CT87" i="7"/>
  <c r="CU87" i="7"/>
  <c r="CV87" i="7"/>
  <c r="CW87" i="7"/>
  <c r="CX87" i="7"/>
  <c r="CY87" i="7"/>
  <c r="CZ87" i="7"/>
  <c r="DA87" i="7"/>
  <c r="DB87" i="7"/>
  <c r="DC87" i="7"/>
  <c r="DD87" i="7"/>
  <c r="DE87" i="7"/>
  <c r="DF87" i="7"/>
  <c r="DG87" i="7"/>
  <c r="D88" i="7"/>
  <c r="E88" i="7"/>
  <c r="F88" i="7"/>
  <c r="G88" i="7"/>
  <c r="H88" i="7"/>
  <c r="I88" i="7"/>
  <c r="J88" i="7"/>
  <c r="K88" i="7"/>
  <c r="L88" i="7"/>
  <c r="M88" i="7"/>
  <c r="N88" i="7"/>
  <c r="P88" i="7"/>
  <c r="Q88" i="7"/>
  <c r="R88" i="7"/>
  <c r="S88" i="7"/>
  <c r="T88" i="7"/>
  <c r="U88" i="7"/>
  <c r="V88" i="7"/>
  <c r="W88" i="7"/>
  <c r="X88" i="7"/>
  <c r="Y88" i="7"/>
  <c r="Z88" i="7"/>
  <c r="AA88" i="7"/>
  <c r="AB88" i="7"/>
  <c r="AC88" i="7"/>
  <c r="AD88" i="7"/>
  <c r="AE88" i="7"/>
  <c r="AF88" i="7"/>
  <c r="AG88" i="7"/>
  <c r="AH88" i="7"/>
  <c r="AI88" i="7"/>
  <c r="AJ88" i="7"/>
  <c r="AK88" i="7"/>
  <c r="AL88" i="7"/>
  <c r="AM88" i="7"/>
  <c r="AN88" i="7"/>
  <c r="AO88" i="7"/>
  <c r="AP88" i="7"/>
  <c r="AQ88" i="7"/>
  <c r="AR88" i="7"/>
  <c r="AS88" i="7"/>
  <c r="AT88" i="7"/>
  <c r="AU88" i="7"/>
  <c r="AV88" i="7"/>
  <c r="AW88" i="7"/>
  <c r="AX88" i="7"/>
  <c r="AY88" i="7"/>
  <c r="AZ88" i="7"/>
  <c r="BA88" i="7"/>
  <c r="BB88" i="7"/>
  <c r="BC88" i="7"/>
  <c r="BD88" i="7"/>
  <c r="BE88" i="7"/>
  <c r="BF88" i="7"/>
  <c r="BG88" i="7"/>
  <c r="BH88" i="7"/>
  <c r="BI88" i="7"/>
  <c r="BJ88" i="7"/>
  <c r="BK88" i="7"/>
  <c r="BL88" i="7"/>
  <c r="BM88" i="7"/>
  <c r="BN88" i="7"/>
  <c r="BO88" i="7"/>
  <c r="BP88" i="7"/>
  <c r="BQ88" i="7"/>
  <c r="BR88" i="7"/>
  <c r="BS88" i="7"/>
  <c r="BT88" i="7"/>
  <c r="BU88" i="7"/>
  <c r="BV88" i="7"/>
  <c r="BW88" i="7"/>
  <c r="BX88" i="7"/>
  <c r="BY88" i="7"/>
  <c r="BZ88" i="7"/>
  <c r="CA88" i="7"/>
  <c r="CB88" i="7"/>
  <c r="CC88" i="7"/>
  <c r="CD88" i="7"/>
  <c r="CE88" i="7"/>
  <c r="CF88" i="7"/>
  <c r="CG88" i="7"/>
  <c r="CH88" i="7"/>
  <c r="CI88" i="7"/>
  <c r="CJ88" i="7"/>
  <c r="CK88" i="7"/>
  <c r="CL88" i="7"/>
  <c r="CM88" i="7"/>
  <c r="CN88" i="7"/>
  <c r="CO88" i="7"/>
  <c r="CP88" i="7"/>
  <c r="CQ88" i="7"/>
  <c r="CR88" i="7"/>
  <c r="CS88" i="7"/>
  <c r="CT88" i="7"/>
  <c r="CU88" i="7"/>
  <c r="CV88" i="7"/>
  <c r="CW88" i="7"/>
  <c r="CX88" i="7"/>
  <c r="CY88" i="7"/>
  <c r="CZ88" i="7"/>
  <c r="DA88" i="7"/>
  <c r="DB88" i="7"/>
  <c r="DC88" i="7"/>
  <c r="DD88" i="7"/>
  <c r="DE88" i="7"/>
  <c r="DF88" i="7"/>
  <c r="DG88" i="7"/>
  <c r="D89" i="7"/>
  <c r="E89" i="7"/>
  <c r="F89" i="7"/>
  <c r="G89" i="7"/>
  <c r="H89" i="7"/>
  <c r="I89" i="7"/>
  <c r="J89" i="7"/>
  <c r="K89" i="7"/>
  <c r="L89" i="7"/>
  <c r="M89" i="7"/>
  <c r="N89" i="7"/>
  <c r="P89" i="7"/>
  <c r="Q89" i="7"/>
  <c r="R89" i="7"/>
  <c r="S89" i="7"/>
  <c r="T89" i="7"/>
  <c r="U89" i="7"/>
  <c r="V89" i="7"/>
  <c r="W89" i="7"/>
  <c r="X89" i="7"/>
  <c r="Y89" i="7"/>
  <c r="Z89" i="7"/>
  <c r="AA89" i="7"/>
  <c r="AB89" i="7"/>
  <c r="AC89" i="7"/>
  <c r="AD89" i="7"/>
  <c r="AE89" i="7"/>
  <c r="AF89" i="7"/>
  <c r="AG89" i="7"/>
  <c r="AH89" i="7"/>
  <c r="AI89" i="7"/>
  <c r="AJ89" i="7"/>
  <c r="AK89" i="7"/>
  <c r="AL89" i="7"/>
  <c r="AM89" i="7"/>
  <c r="AN89" i="7"/>
  <c r="AO89" i="7"/>
  <c r="AP89" i="7"/>
  <c r="AQ89" i="7"/>
  <c r="AR89" i="7"/>
  <c r="AS89" i="7"/>
  <c r="AT89" i="7"/>
  <c r="AU89" i="7"/>
  <c r="AV89" i="7"/>
  <c r="AW89" i="7"/>
  <c r="AX89" i="7"/>
  <c r="AY89" i="7"/>
  <c r="AZ89" i="7"/>
  <c r="BA89" i="7"/>
  <c r="BB89" i="7"/>
  <c r="BC89" i="7"/>
  <c r="BD89" i="7"/>
  <c r="BE89" i="7"/>
  <c r="BF89" i="7"/>
  <c r="BG89" i="7"/>
  <c r="BH89" i="7"/>
  <c r="BI89" i="7"/>
  <c r="BJ89" i="7"/>
  <c r="BK89" i="7"/>
  <c r="BL89" i="7"/>
  <c r="BM89" i="7"/>
  <c r="BN89" i="7"/>
  <c r="BO89" i="7"/>
  <c r="BP89" i="7"/>
  <c r="BQ89" i="7"/>
  <c r="BR89" i="7"/>
  <c r="BS89" i="7"/>
  <c r="BT89" i="7"/>
  <c r="BU89" i="7"/>
  <c r="BV89" i="7"/>
  <c r="BW89" i="7"/>
  <c r="BX89" i="7"/>
  <c r="BY89" i="7"/>
  <c r="BZ89" i="7"/>
  <c r="CA89" i="7"/>
  <c r="CB89" i="7"/>
  <c r="CC89" i="7"/>
  <c r="CD89" i="7"/>
  <c r="CE89" i="7"/>
  <c r="CF89" i="7"/>
  <c r="CG89" i="7"/>
  <c r="CH89" i="7"/>
  <c r="CI89" i="7"/>
  <c r="CJ89" i="7"/>
  <c r="CK89" i="7"/>
  <c r="CL89" i="7"/>
  <c r="CM89" i="7"/>
  <c r="CN89" i="7"/>
  <c r="CO89" i="7"/>
  <c r="CP89" i="7"/>
  <c r="CQ89" i="7"/>
  <c r="CR89" i="7"/>
  <c r="CS89" i="7"/>
  <c r="CT89" i="7"/>
  <c r="CU89" i="7"/>
  <c r="CV89" i="7"/>
  <c r="CW89" i="7"/>
  <c r="CX89" i="7"/>
  <c r="CY89" i="7"/>
  <c r="CZ89" i="7"/>
  <c r="DA89" i="7"/>
  <c r="DB89" i="7"/>
  <c r="DC89" i="7"/>
  <c r="DD89" i="7"/>
  <c r="DE89" i="7"/>
  <c r="DF89" i="7"/>
  <c r="DG89" i="7"/>
  <c r="D90" i="7"/>
  <c r="E90" i="7"/>
  <c r="F90" i="7"/>
  <c r="G90" i="7"/>
  <c r="H90" i="7"/>
  <c r="I90" i="7"/>
  <c r="J90" i="7"/>
  <c r="K90" i="7"/>
  <c r="L90" i="7"/>
  <c r="M90" i="7"/>
  <c r="N90" i="7"/>
  <c r="P90" i="7"/>
  <c r="Q90" i="7"/>
  <c r="R90" i="7"/>
  <c r="S90" i="7"/>
  <c r="T90" i="7"/>
  <c r="U90" i="7"/>
  <c r="V90" i="7"/>
  <c r="W90" i="7"/>
  <c r="X90" i="7"/>
  <c r="Y90" i="7"/>
  <c r="Z90" i="7"/>
  <c r="AA90" i="7"/>
  <c r="AB90" i="7"/>
  <c r="AC90" i="7"/>
  <c r="AD90" i="7"/>
  <c r="AE90" i="7"/>
  <c r="AF90" i="7"/>
  <c r="AG90" i="7"/>
  <c r="AH90" i="7"/>
  <c r="AI90" i="7"/>
  <c r="AJ90" i="7"/>
  <c r="AK90" i="7"/>
  <c r="AL90" i="7"/>
  <c r="AM90" i="7"/>
  <c r="AN90" i="7"/>
  <c r="AO90" i="7"/>
  <c r="AP90" i="7"/>
  <c r="AQ90" i="7"/>
  <c r="AR90" i="7"/>
  <c r="AS90" i="7"/>
  <c r="AT90" i="7"/>
  <c r="AU90" i="7"/>
  <c r="AV90" i="7"/>
  <c r="AW90" i="7"/>
  <c r="AX90" i="7"/>
  <c r="AY90" i="7"/>
  <c r="AZ90" i="7"/>
  <c r="BA90" i="7"/>
  <c r="BB90" i="7"/>
  <c r="BC90" i="7"/>
  <c r="BD90" i="7"/>
  <c r="BE90" i="7"/>
  <c r="BF90" i="7"/>
  <c r="BG90" i="7"/>
  <c r="BH90" i="7"/>
  <c r="BI90" i="7"/>
  <c r="BJ90" i="7"/>
  <c r="BK90" i="7"/>
  <c r="BL90" i="7"/>
  <c r="BM90" i="7"/>
  <c r="BN90" i="7"/>
  <c r="BO90" i="7"/>
  <c r="BP90" i="7"/>
  <c r="BQ90" i="7"/>
  <c r="BR90" i="7"/>
  <c r="BS90" i="7"/>
  <c r="BT90" i="7"/>
  <c r="BU90" i="7"/>
  <c r="BV90" i="7"/>
  <c r="BW90" i="7"/>
  <c r="BX90" i="7"/>
  <c r="BY90" i="7"/>
  <c r="BZ90" i="7"/>
  <c r="CA90" i="7"/>
  <c r="CB90" i="7"/>
  <c r="CC90" i="7"/>
  <c r="CD90" i="7"/>
  <c r="CE90" i="7"/>
  <c r="CF90" i="7"/>
  <c r="CG90" i="7"/>
  <c r="CH90" i="7"/>
  <c r="CI90" i="7"/>
  <c r="CJ90" i="7"/>
  <c r="CK90" i="7"/>
  <c r="CL90" i="7"/>
  <c r="CM90" i="7"/>
  <c r="CN90" i="7"/>
  <c r="CO90" i="7"/>
  <c r="CP90" i="7"/>
  <c r="CQ90" i="7"/>
  <c r="CR90" i="7"/>
  <c r="CS90" i="7"/>
  <c r="CT90" i="7"/>
  <c r="CU90" i="7"/>
  <c r="CV90" i="7"/>
  <c r="CW90" i="7"/>
  <c r="CX90" i="7"/>
  <c r="CY90" i="7"/>
  <c r="CZ90" i="7"/>
  <c r="DA90" i="7"/>
  <c r="DB90" i="7"/>
  <c r="DC90" i="7"/>
  <c r="DD90" i="7"/>
  <c r="DE90" i="7"/>
  <c r="DF90" i="7"/>
  <c r="DG90" i="7"/>
  <c r="D91" i="7"/>
  <c r="E91" i="7"/>
  <c r="F91" i="7"/>
  <c r="G91" i="7"/>
  <c r="H91" i="7"/>
  <c r="I91" i="7"/>
  <c r="J91" i="7"/>
  <c r="K91" i="7"/>
  <c r="L91" i="7"/>
  <c r="M91" i="7"/>
  <c r="N91" i="7"/>
  <c r="P91" i="7"/>
  <c r="Q91" i="7"/>
  <c r="R91" i="7"/>
  <c r="S91" i="7"/>
  <c r="T91" i="7"/>
  <c r="U91" i="7"/>
  <c r="V91" i="7"/>
  <c r="W91" i="7"/>
  <c r="X91" i="7"/>
  <c r="Y91" i="7"/>
  <c r="Z91" i="7"/>
  <c r="AA91" i="7"/>
  <c r="AB91" i="7"/>
  <c r="AC91" i="7"/>
  <c r="AD91" i="7"/>
  <c r="AE91" i="7"/>
  <c r="AF91" i="7"/>
  <c r="AG91" i="7"/>
  <c r="AH91" i="7"/>
  <c r="AI91" i="7"/>
  <c r="AJ91" i="7"/>
  <c r="AK91" i="7"/>
  <c r="AL91" i="7"/>
  <c r="AM91" i="7"/>
  <c r="AN91" i="7"/>
  <c r="AO91" i="7"/>
  <c r="AP91" i="7"/>
  <c r="AQ91" i="7"/>
  <c r="AR91" i="7"/>
  <c r="AS91" i="7"/>
  <c r="AT91" i="7"/>
  <c r="AU91" i="7"/>
  <c r="AV91" i="7"/>
  <c r="AW91" i="7"/>
  <c r="AX91" i="7"/>
  <c r="AY91" i="7"/>
  <c r="AZ91" i="7"/>
  <c r="BA91" i="7"/>
  <c r="BB91" i="7"/>
  <c r="BC91" i="7"/>
  <c r="BD91" i="7"/>
  <c r="BE91" i="7"/>
  <c r="BF91" i="7"/>
  <c r="BG91" i="7"/>
  <c r="BH91" i="7"/>
  <c r="BI91" i="7"/>
  <c r="BJ91" i="7"/>
  <c r="BK91" i="7"/>
  <c r="BL91" i="7"/>
  <c r="BM91" i="7"/>
  <c r="BN91" i="7"/>
  <c r="BO91" i="7"/>
  <c r="BP91" i="7"/>
  <c r="BQ91" i="7"/>
  <c r="BR91" i="7"/>
  <c r="BS91" i="7"/>
  <c r="BT91" i="7"/>
  <c r="BU91" i="7"/>
  <c r="BV91" i="7"/>
  <c r="BW91" i="7"/>
  <c r="BX91" i="7"/>
  <c r="BY91" i="7"/>
  <c r="BZ91" i="7"/>
  <c r="CA91" i="7"/>
  <c r="CB91" i="7"/>
  <c r="CC91" i="7"/>
  <c r="CD91" i="7"/>
  <c r="CE91" i="7"/>
  <c r="CF91" i="7"/>
  <c r="CG91" i="7"/>
  <c r="CH91" i="7"/>
  <c r="CI91" i="7"/>
  <c r="CJ91" i="7"/>
  <c r="CK91" i="7"/>
  <c r="CL91" i="7"/>
  <c r="CM91" i="7"/>
  <c r="CN91" i="7"/>
  <c r="CO91" i="7"/>
  <c r="CP91" i="7"/>
  <c r="CQ91" i="7"/>
  <c r="CR91" i="7"/>
  <c r="CS91" i="7"/>
  <c r="CT91" i="7"/>
  <c r="CU91" i="7"/>
  <c r="CV91" i="7"/>
  <c r="CW91" i="7"/>
  <c r="CX91" i="7"/>
  <c r="CY91" i="7"/>
  <c r="CZ91" i="7"/>
  <c r="DA91" i="7"/>
  <c r="DB91" i="7"/>
  <c r="DC91" i="7"/>
  <c r="DD91" i="7"/>
  <c r="DE91" i="7"/>
  <c r="DF91" i="7"/>
  <c r="DG91" i="7"/>
  <c r="D92" i="7"/>
  <c r="E92" i="7"/>
  <c r="F92" i="7"/>
  <c r="G92" i="7"/>
  <c r="H92" i="7"/>
  <c r="I92" i="7"/>
  <c r="J92" i="7"/>
  <c r="K92" i="7"/>
  <c r="L92" i="7"/>
  <c r="M92" i="7"/>
  <c r="N92" i="7"/>
  <c r="P92" i="7"/>
  <c r="Q92" i="7"/>
  <c r="R92" i="7"/>
  <c r="S92" i="7"/>
  <c r="T92" i="7"/>
  <c r="U92" i="7"/>
  <c r="V92" i="7"/>
  <c r="W92" i="7"/>
  <c r="X92" i="7"/>
  <c r="Y92" i="7"/>
  <c r="Z92" i="7"/>
  <c r="AA92" i="7"/>
  <c r="AB92" i="7"/>
  <c r="AC92" i="7"/>
  <c r="AD92" i="7"/>
  <c r="AE92" i="7"/>
  <c r="AF92" i="7"/>
  <c r="AG92" i="7"/>
  <c r="AH92" i="7"/>
  <c r="AI92" i="7"/>
  <c r="AJ92" i="7"/>
  <c r="AK92" i="7"/>
  <c r="AL92" i="7"/>
  <c r="AM92" i="7"/>
  <c r="AN92" i="7"/>
  <c r="AO92" i="7"/>
  <c r="AP92" i="7"/>
  <c r="AQ92" i="7"/>
  <c r="AR92" i="7"/>
  <c r="AS92" i="7"/>
  <c r="AT92" i="7"/>
  <c r="AU92" i="7"/>
  <c r="AV92" i="7"/>
  <c r="AW92" i="7"/>
  <c r="AX92" i="7"/>
  <c r="AY92" i="7"/>
  <c r="AZ92" i="7"/>
  <c r="BA92" i="7"/>
  <c r="BB92" i="7"/>
  <c r="BC92" i="7"/>
  <c r="BD92" i="7"/>
  <c r="BE92" i="7"/>
  <c r="BF92" i="7"/>
  <c r="BG92" i="7"/>
  <c r="BH92" i="7"/>
  <c r="BI92" i="7"/>
  <c r="BJ92" i="7"/>
  <c r="BK92" i="7"/>
  <c r="BL92" i="7"/>
  <c r="BM92" i="7"/>
  <c r="BN92" i="7"/>
  <c r="BO92" i="7"/>
  <c r="BP92" i="7"/>
  <c r="BQ92" i="7"/>
  <c r="BR92" i="7"/>
  <c r="BS92" i="7"/>
  <c r="BT92" i="7"/>
  <c r="BU92" i="7"/>
  <c r="BV92" i="7"/>
  <c r="BW92" i="7"/>
  <c r="BX92" i="7"/>
  <c r="BY92" i="7"/>
  <c r="BZ92" i="7"/>
  <c r="CA92" i="7"/>
  <c r="CB92" i="7"/>
  <c r="CC92" i="7"/>
  <c r="CD92" i="7"/>
  <c r="CE92" i="7"/>
  <c r="CF92" i="7"/>
  <c r="CG92" i="7"/>
  <c r="CH92" i="7"/>
  <c r="CI92" i="7"/>
  <c r="CJ92" i="7"/>
  <c r="CK92" i="7"/>
  <c r="CL92" i="7"/>
  <c r="CM92" i="7"/>
  <c r="CN92" i="7"/>
  <c r="CO92" i="7"/>
  <c r="CP92" i="7"/>
  <c r="CQ92" i="7"/>
  <c r="CR92" i="7"/>
  <c r="CS92" i="7"/>
  <c r="CT92" i="7"/>
  <c r="CU92" i="7"/>
  <c r="CV92" i="7"/>
  <c r="CW92" i="7"/>
  <c r="CX92" i="7"/>
  <c r="CY92" i="7"/>
  <c r="CZ92" i="7"/>
  <c r="DA92" i="7"/>
  <c r="DB92" i="7"/>
  <c r="DC92" i="7"/>
  <c r="DD92" i="7"/>
  <c r="DE92" i="7"/>
  <c r="DF92" i="7"/>
  <c r="DG92" i="7"/>
  <c r="D93" i="7"/>
  <c r="E93" i="7"/>
  <c r="F93" i="7"/>
  <c r="G93" i="7"/>
  <c r="H93" i="7"/>
  <c r="I93" i="7"/>
  <c r="J93" i="7"/>
  <c r="K93" i="7"/>
  <c r="L93" i="7"/>
  <c r="M93" i="7"/>
  <c r="N93" i="7"/>
  <c r="P93" i="7"/>
  <c r="Q93" i="7"/>
  <c r="R93" i="7"/>
  <c r="S93" i="7"/>
  <c r="T93" i="7"/>
  <c r="U93" i="7"/>
  <c r="V93" i="7"/>
  <c r="W93" i="7"/>
  <c r="X93" i="7"/>
  <c r="Y93" i="7"/>
  <c r="Z93" i="7"/>
  <c r="AA93" i="7"/>
  <c r="AB93" i="7"/>
  <c r="AC93" i="7"/>
  <c r="AD93" i="7"/>
  <c r="AE93" i="7"/>
  <c r="AF93" i="7"/>
  <c r="AG93" i="7"/>
  <c r="AH93" i="7"/>
  <c r="AI93" i="7"/>
  <c r="AJ93" i="7"/>
  <c r="AK93" i="7"/>
  <c r="AL93" i="7"/>
  <c r="AM93" i="7"/>
  <c r="AN93" i="7"/>
  <c r="AO93" i="7"/>
  <c r="AP93" i="7"/>
  <c r="AQ93" i="7"/>
  <c r="AR93" i="7"/>
  <c r="AS93" i="7"/>
  <c r="AT93" i="7"/>
  <c r="AU93" i="7"/>
  <c r="AV93" i="7"/>
  <c r="AW93" i="7"/>
  <c r="AX93" i="7"/>
  <c r="AY93" i="7"/>
  <c r="AZ93" i="7"/>
  <c r="BA93" i="7"/>
  <c r="BB93" i="7"/>
  <c r="BC93" i="7"/>
  <c r="BD93" i="7"/>
  <c r="BE93" i="7"/>
  <c r="BF93" i="7"/>
  <c r="BG93" i="7"/>
  <c r="BH93" i="7"/>
  <c r="BI93" i="7"/>
  <c r="BJ93" i="7"/>
  <c r="BK93" i="7"/>
  <c r="BL93" i="7"/>
  <c r="BM93" i="7"/>
  <c r="BN93" i="7"/>
  <c r="BO93" i="7"/>
  <c r="BP93" i="7"/>
  <c r="BQ93" i="7"/>
  <c r="BR93" i="7"/>
  <c r="BS93" i="7"/>
  <c r="BT93" i="7"/>
  <c r="BU93" i="7"/>
  <c r="BV93" i="7"/>
  <c r="BW93" i="7"/>
  <c r="BX93" i="7"/>
  <c r="BY93" i="7"/>
  <c r="BZ93" i="7"/>
  <c r="CA93" i="7"/>
  <c r="CB93" i="7"/>
  <c r="CC93" i="7"/>
  <c r="CD93" i="7"/>
  <c r="CE93" i="7"/>
  <c r="CF93" i="7"/>
  <c r="CG93" i="7"/>
  <c r="CH93" i="7"/>
  <c r="CI93" i="7"/>
  <c r="CJ93" i="7"/>
  <c r="CK93" i="7"/>
  <c r="CL93" i="7"/>
  <c r="CM93" i="7"/>
  <c r="CN93" i="7"/>
  <c r="CO93" i="7"/>
  <c r="CP93" i="7"/>
  <c r="CQ93" i="7"/>
  <c r="CR93" i="7"/>
  <c r="CS93" i="7"/>
  <c r="CT93" i="7"/>
  <c r="CU93" i="7"/>
  <c r="CV93" i="7"/>
  <c r="CW93" i="7"/>
  <c r="CX93" i="7"/>
  <c r="CY93" i="7"/>
  <c r="CZ93" i="7"/>
  <c r="DA93" i="7"/>
  <c r="DB93" i="7"/>
  <c r="DC93" i="7"/>
  <c r="DD93" i="7"/>
  <c r="DE93" i="7"/>
  <c r="DF93" i="7"/>
  <c r="DG93" i="7"/>
  <c r="D94" i="7"/>
  <c r="E94" i="7"/>
  <c r="F94" i="7"/>
  <c r="G94" i="7"/>
  <c r="H94" i="7"/>
  <c r="I94" i="7"/>
  <c r="J94" i="7"/>
  <c r="K94" i="7"/>
  <c r="L94" i="7"/>
  <c r="M94" i="7"/>
  <c r="N94" i="7"/>
  <c r="P94" i="7"/>
  <c r="Q94" i="7"/>
  <c r="R94" i="7"/>
  <c r="S94" i="7"/>
  <c r="T94" i="7"/>
  <c r="U94" i="7"/>
  <c r="V94" i="7"/>
  <c r="W94" i="7"/>
  <c r="X94" i="7"/>
  <c r="Y94" i="7"/>
  <c r="Z94" i="7"/>
  <c r="AA94" i="7"/>
  <c r="AB94" i="7"/>
  <c r="AC94" i="7"/>
  <c r="AD94" i="7"/>
  <c r="AE94" i="7"/>
  <c r="AF94" i="7"/>
  <c r="AG94" i="7"/>
  <c r="AH94" i="7"/>
  <c r="AI94" i="7"/>
  <c r="AJ94" i="7"/>
  <c r="AK94" i="7"/>
  <c r="AL94" i="7"/>
  <c r="AM94" i="7"/>
  <c r="AN94" i="7"/>
  <c r="AO94" i="7"/>
  <c r="AP94" i="7"/>
  <c r="AQ94" i="7"/>
  <c r="AR94" i="7"/>
  <c r="AS94" i="7"/>
  <c r="AT94" i="7"/>
  <c r="AU94" i="7"/>
  <c r="AV94" i="7"/>
  <c r="AW94" i="7"/>
  <c r="AX94" i="7"/>
  <c r="AY94" i="7"/>
  <c r="AZ94" i="7"/>
  <c r="BA94" i="7"/>
  <c r="BB94" i="7"/>
  <c r="BC94" i="7"/>
  <c r="BD94" i="7"/>
  <c r="BE94" i="7"/>
  <c r="BF94" i="7"/>
  <c r="BG94" i="7"/>
  <c r="BH94" i="7"/>
  <c r="BI94" i="7"/>
  <c r="BJ94" i="7"/>
  <c r="BK94" i="7"/>
  <c r="BL94" i="7"/>
  <c r="BM94" i="7"/>
  <c r="BN94" i="7"/>
  <c r="BO94" i="7"/>
  <c r="BP94" i="7"/>
  <c r="BQ94" i="7"/>
  <c r="BR94" i="7"/>
  <c r="BS94" i="7"/>
  <c r="BT94" i="7"/>
  <c r="BU94" i="7"/>
  <c r="BV94" i="7"/>
  <c r="BW94" i="7"/>
  <c r="BX94" i="7"/>
  <c r="BY94" i="7"/>
  <c r="BZ94" i="7"/>
  <c r="CA94" i="7"/>
  <c r="CB94" i="7"/>
  <c r="CC94" i="7"/>
  <c r="CD94" i="7"/>
  <c r="CE94" i="7"/>
  <c r="CF94" i="7"/>
  <c r="CG94" i="7"/>
  <c r="CH94" i="7"/>
  <c r="CI94" i="7"/>
  <c r="CJ94" i="7"/>
  <c r="CK94" i="7"/>
  <c r="CL94" i="7"/>
  <c r="CM94" i="7"/>
  <c r="CN94" i="7"/>
  <c r="CO94" i="7"/>
  <c r="CP94" i="7"/>
  <c r="CQ94" i="7"/>
  <c r="CR94" i="7"/>
  <c r="CS94" i="7"/>
  <c r="CT94" i="7"/>
  <c r="CU94" i="7"/>
  <c r="CV94" i="7"/>
  <c r="CW94" i="7"/>
  <c r="CX94" i="7"/>
  <c r="CY94" i="7"/>
  <c r="CZ94" i="7"/>
  <c r="DA94" i="7"/>
  <c r="DB94" i="7"/>
  <c r="DC94" i="7"/>
  <c r="DD94" i="7"/>
  <c r="DE94" i="7"/>
  <c r="DF94" i="7"/>
  <c r="DG94" i="7"/>
  <c r="D95" i="7"/>
  <c r="E95" i="7"/>
  <c r="F95" i="7"/>
  <c r="G95" i="7"/>
  <c r="H95" i="7"/>
  <c r="I95" i="7"/>
  <c r="J95" i="7"/>
  <c r="K95" i="7"/>
  <c r="L95" i="7"/>
  <c r="M95" i="7"/>
  <c r="N95" i="7"/>
  <c r="P95" i="7"/>
  <c r="Q95" i="7"/>
  <c r="R95" i="7"/>
  <c r="S95" i="7"/>
  <c r="T95" i="7"/>
  <c r="U95" i="7"/>
  <c r="V95" i="7"/>
  <c r="W95" i="7"/>
  <c r="X95" i="7"/>
  <c r="Y95" i="7"/>
  <c r="Z95" i="7"/>
  <c r="AA95" i="7"/>
  <c r="AB95" i="7"/>
  <c r="AC95" i="7"/>
  <c r="AD95" i="7"/>
  <c r="AE95" i="7"/>
  <c r="AF95" i="7"/>
  <c r="AG95" i="7"/>
  <c r="AH95" i="7"/>
  <c r="AI95" i="7"/>
  <c r="AJ95" i="7"/>
  <c r="AK95" i="7"/>
  <c r="AL95" i="7"/>
  <c r="AM95" i="7"/>
  <c r="AN95" i="7"/>
  <c r="AO95" i="7"/>
  <c r="AP95" i="7"/>
  <c r="AQ95" i="7"/>
  <c r="AR95" i="7"/>
  <c r="AS95" i="7"/>
  <c r="AT95" i="7"/>
  <c r="AU95" i="7"/>
  <c r="AV95" i="7"/>
  <c r="AW95" i="7"/>
  <c r="AX95" i="7"/>
  <c r="AY95" i="7"/>
  <c r="AZ95" i="7"/>
  <c r="BA95" i="7"/>
  <c r="BB95" i="7"/>
  <c r="BC95" i="7"/>
  <c r="BD95" i="7"/>
  <c r="BE95" i="7"/>
  <c r="BF95" i="7"/>
  <c r="BG95" i="7"/>
  <c r="BH95" i="7"/>
  <c r="BI95" i="7"/>
  <c r="BJ95" i="7"/>
  <c r="BK95" i="7"/>
  <c r="BL95" i="7"/>
  <c r="BM95" i="7"/>
  <c r="BN95" i="7"/>
  <c r="BO95" i="7"/>
  <c r="BP95" i="7"/>
  <c r="BQ95" i="7"/>
  <c r="BR95" i="7"/>
  <c r="BS95" i="7"/>
  <c r="BT95" i="7"/>
  <c r="BU95" i="7"/>
  <c r="BV95" i="7"/>
  <c r="BW95" i="7"/>
  <c r="BX95" i="7"/>
  <c r="BY95" i="7"/>
  <c r="BZ95" i="7"/>
  <c r="CA95" i="7"/>
  <c r="CB95" i="7"/>
  <c r="CC95" i="7"/>
  <c r="CD95" i="7"/>
  <c r="CE95" i="7"/>
  <c r="CF95" i="7"/>
  <c r="CG95" i="7"/>
  <c r="CH95" i="7"/>
  <c r="CI95" i="7"/>
  <c r="CJ95" i="7"/>
  <c r="CK95" i="7"/>
  <c r="CL95" i="7"/>
  <c r="CM95" i="7"/>
  <c r="CN95" i="7"/>
  <c r="CO95" i="7"/>
  <c r="CP95" i="7"/>
  <c r="CQ95" i="7"/>
  <c r="CR95" i="7"/>
  <c r="CS95" i="7"/>
  <c r="CT95" i="7"/>
  <c r="CU95" i="7"/>
  <c r="CV95" i="7"/>
  <c r="CW95" i="7"/>
  <c r="CX95" i="7"/>
  <c r="CY95" i="7"/>
  <c r="CZ95" i="7"/>
  <c r="DA95" i="7"/>
  <c r="DB95" i="7"/>
  <c r="DC95" i="7"/>
  <c r="DD95" i="7"/>
  <c r="DE95" i="7"/>
  <c r="DF95" i="7"/>
  <c r="DG95" i="7"/>
  <c r="D96" i="7"/>
  <c r="E96" i="7"/>
  <c r="F96" i="7"/>
  <c r="G96" i="7"/>
  <c r="H96" i="7"/>
  <c r="I96" i="7"/>
  <c r="J96" i="7"/>
  <c r="K96" i="7"/>
  <c r="L96" i="7"/>
  <c r="M96" i="7"/>
  <c r="N96" i="7"/>
  <c r="P96" i="7"/>
  <c r="Q96" i="7"/>
  <c r="R96" i="7"/>
  <c r="S96" i="7"/>
  <c r="T96" i="7"/>
  <c r="U96" i="7"/>
  <c r="V96" i="7"/>
  <c r="W96" i="7"/>
  <c r="X96" i="7"/>
  <c r="Y96" i="7"/>
  <c r="Z96" i="7"/>
  <c r="AA96" i="7"/>
  <c r="AB96" i="7"/>
  <c r="AC96" i="7"/>
  <c r="AD96" i="7"/>
  <c r="AE96" i="7"/>
  <c r="AF96" i="7"/>
  <c r="AG96" i="7"/>
  <c r="AH96" i="7"/>
  <c r="AI96" i="7"/>
  <c r="AJ96" i="7"/>
  <c r="AK96" i="7"/>
  <c r="AL96" i="7"/>
  <c r="AM96" i="7"/>
  <c r="AN96" i="7"/>
  <c r="AO96" i="7"/>
  <c r="AP96" i="7"/>
  <c r="AQ96" i="7"/>
  <c r="AR96" i="7"/>
  <c r="AS96" i="7"/>
  <c r="AT96" i="7"/>
  <c r="AU96" i="7"/>
  <c r="AV96" i="7"/>
  <c r="AW96" i="7"/>
  <c r="AX96" i="7"/>
  <c r="AY96" i="7"/>
  <c r="AZ96" i="7"/>
  <c r="BA96" i="7"/>
  <c r="BB96" i="7"/>
  <c r="BC96" i="7"/>
  <c r="BD96" i="7"/>
  <c r="BE96" i="7"/>
  <c r="BF96" i="7"/>
  <c r="BG96" i="7"/>
  <c r="BH96" i="7"/>
  <c r="BI96" i="7"/>
  <c r="BJ96" i="7"/>
  <c r="BK96" i="7"/>
  <c r="BL96" i="7"/>
  <c r="BM96" i="7"/>
  <c r="BN96" i="7"/>
  <c r="BO96" i="7"/>
  <c r="BP96" i="7"/>
  <c r="BQ96" i="7"/>
  <c r="BR96" i="7"/>
  <c r="BS96" i="7"/>
  <c r="BT96" i="7"/>
  <c r="BU96" i="7"/>
  <c r="BV96" i="7"/>
  <c r="BW96" i="7"/>
  <c r="BX96" i="7"/>
  <c r="BY96" i="7"/>
  <c r="BZ96" i="7"/>
  <c r="CA96" i="7"/>
  <c r="CB96" i="7"/>
  <c r="CC96" i="7"/>
  <c r="CD96" i="7"/>
  <c r="CE96" i="7"/>
  <c r="CF96" i="7"/>
  <c r="CG96" i="7"/>
  <c r="CH96" i="7"/>
  <c r="CI96" i="7"/>
  <c r="CJ96" i="7"/>
  <c r="CK96" i="7"/>
  <c r="CL96" i="7"/>
  <c r="CM96" i="7"/>
  <c r="CN96" i="7"/>
  <c r="CO96" i="7"/>
  <c r="CP96" i="7"/>
  <c r="CQ96" i="7"/>
  <c r="CR96" i="7"/>
  <c r="CS96" i="7"/>
  <c r="CT96" i="7"/>
  <c r="CU96" i="7"/>
  <c r="CV96" i="7"/>
  <c r="CW96" i="7"/>
  <c r="CX96" i="7"/>
  <c r="CY96" i="7"/>
  <c r="CZ96" i="7"/>
  <c r="DA96" i="7"/>
  <c r="DB96" i="7"/>
  <c r="DC96" i="7"/>
  <c r="DD96" i="7"/>
  <c r="DE96" i="7"/>
  <c r="DF96" i="7"/>
  <c r="DG96" i="7"/>
  <c r="D97" i="7"/>
  <c r="E97" i="7"/>
  <c r="F97" i="7"/>
  <c r="G97" i="7"/>
  <c r="H97" i="7"/>
  <c r="I97" i="7"/>
  <c r="J97" i="7"/>
  <c r="K97" i="7"/>
  <c r="L97" i="7"/>
  <c r="M97" i="7"/>
  <c r="N97" i="7"/>
  <c r="P97" i="7"/>
  <c r="Q97" i="7"/>
  <c r="R97" i="7"/>
  <c r="S97" i="7"/>
  <c r="T97" i="7"/>
  <c r="U97" i="7"/>
  <c r="V97" i="7"/>
  <c r="W97" i="7"/>
  <c r="X97" i="7"/>
  <c r="Y97" i="7"/>
  <c r="Z97" i="7"/>
  <c r="AA97" i="7"/>
  <c r="AB97" i="7"/>
  <c r="AC97" i="7"/>
  <c r="AD97" i="7"/>
  <c r="AE97" i="7"/>
  <c r="AF97" i="7"/>
  <c r="AG97" i="7"/>
  <c r="AH97" i="7"/>
  <c r="AI97" i="7"/>
  <c r="AJ97" i="7"/>
  <c r="AK97" i="7"/>
  <c r="AL97" i="7"/>
  <c r="AM97" i="7"/>
  <c r="AN97" i="7"/>
  <c r="AO97" i="7"/>
  <c r="AP97" i="7"/>
  <c r="AQ97" i="7"/>
  <c r="AR97" i="7"/>
  <c r="AS97" i="7"/>
  <c r="AT97" i="7"/>
  <c r="AU97" i="7"/>
  <c r="AV97" i="7"/>
  <c r="AW97" i="7"/>
  <c r="AX97" i="7"/>
  <c r="AY97" i="7"/>
  <c r="AZ97" i="7"/>
  <c r="BA97" i="7"/>
  <c r="BB97" i="7"/>
  <c r="BC97" i="7"/>
  <c r="BD97" i="7"/>
  <c r="BE97" i="7"/>
  <c r="BF97" i="7"/>
  <c r="BG97" i="7"/>
  <c r="BH97" i="7"/>
  <c r="BI97" i="7"/>
  <c r="BJ97" i="7"/>
  <c r="BK97" i="7"/>
  <c r="BL97" i="7"/>
  <c r="BM97" i="7"/>
  <c r="BN97" i="7"/>
  <c r="BO97" i="7"/>
  <c r="BP97" i="7"/>
  <c r="BQ97" i="7"/>
  <c r="BR97" i="7"/>
  <c r="BS97" i="7"/>
  <c r="BT97" i="7"/>
  <c r="BU97" i="7"/>
  <c r="BV97" i="7"/>
  <c r="BW97" i="7"/>
  <c r="BX97" i="7"/>
  <c r="BY97" i="7"/>
  <c r="BZ97" i="7"/>
  <c r="CA97" i="7"/>
  <c r="CB97" i="7"/>
  <c r="CC97" i="7"/>
  <c r="CD97" i="7"/>
  <c r="CE97" i="7"/>
  <c r="CF97" i="7"/>
  <c r="CG97" i="7"/>
  <c r="CH97" i="7"/>
  <c r="CI97" i="7"/>
  <c r="CJ97" i="7"/>
  <c r="CK97" i="7"/>
  <c r="CL97" i="7"/>
  <c r="CM97" i="7"/>
  <c r="CN97" i="7"/>
  <c r="CO97" i="7"/>
  <c r="CP97" i="7"/>
  <c r="CQ97" i="7"/>
  <c r="CR97" i="7"/>
  <c r="CS97" i="7"/>
  <c r="CT97" i="7"/>
  <c r="CU97" i="7"/>
  <c r="CV97" i="7"/>
  <c r="CW97" i="7"/>
  <c r="CX97" i="7"/>
  <c r="CY97" i="7"/>
  <c r="CZ97" i="7"/>
  <c r="DA97" i="7"/>
  <c r="DB97" i="7"/>
  <c r="DC97" i="7"/>
  <c r="DD97" i="7"/>
  <c r="DE97" i="7"/>
  <c r="DF97" i="7"/>
  <c r="DG97" i="7"/>
  <c r="D98" i="7"/>
  <c r="E98" i="7"/>
  <c r="F98" i="7"/>
  <c r="G98" i="7"/>
  <c r="H98" i="7"/>
  <c r="I98" i="7"/>
  <c r="J98" i="7"/>
  <c r="K98" i="7"/>
  <c r="L98" i="7"/>
  <c r="M98" i="7"/>
  <c r="N98" i="7"/>
  <c r="P98" i="7"/>
  <c r="Q98" i="7"/>
  <c r="R98" i="7"/>
  <c r="S98" i="7"/>
  <c r="T98" i="7"/>
  <c r="U98" i="7"/>
  <c r="V98" i="7"/>
  <c r="W98" i="7"/>
  <c r="X98" i="7"/>
  <c r="Y98" i="7"/>
  <c r="Z98" i="7"/>
  <c r="AA98" i="7"/>
  <c r="AB98" i="7"/>
  <c r="AC98" i="7"/>
  <c r="AD98" i="7"/>
  <c r="AE98" i="7"/>
  <c r="AF98" i="7"/>
  <c r="AG98" i="7"/>
  <c r="AH98" i="7"/>
  <c r="AI98" i="7"/>
  <c r="AJ98" i="7"/>
  <c r="AK98" i="7"/>
  <c r="AL98" i="7"/>
  <c r="AM98" i="7"/>
  <c r="AN98" i="7"/>
  <c r="AO98" i="7"/>
  <c r="AP98" i="7"/>
  <c r="AQ98" i="7"/>
  <c r="AR98" i="7"/>
  <c r="AS98" i="7"/>
  <c r="AT98" i="7"/>
  <c r="AU98" i="7"/>
  <c r="AV98" i="7"/>
  <c r="AW98" i="7"/>
  <c r="AX98" i="7"/>
  <c r="AY98" i="7"/>
  <c r="AZ98" i="7"/>
  <c r="BA98" i="7"/>
  <c r="BB98" i="7"/>
  <c r="BC98" i="7"/>
  <c r="BD98" i="7"/>
  <c r="BE98" i="7"/>
  <c r="BF98" i="7"/>
  <c r="BG98" i="7"/>
  <c r="BH98" i="7"/>
  <c r="BI98" i="7"/>
  <c r="BJ98" i="7"/>
  <c r="BK98" i="7"/>
  <c r="BL98" i="7"/>
  <c r="BM98" i="7"/>
  <c r="BN98" i="7"/>
  <c r="BO98" i="7"/>
  <c r="BP98" i="7"/>
  <c r="BQ98" i="7"/>
  <c r="BR98" i="7"/>
  <c r="BS98" i="7"/>
  <c r="BT98" i="7"/>
  <c r="BU98" i="7"/>
  <c r="BV98" i="7"/>
  <c r="BW98" i="7"/>
  <c r="BX98" i="7"/>
  <c r="BY98" i="7"/>
  <c r="BZ98" i="7"/>
  <c r="CA98" i="7"/>
  <c r="CB98" i="7"/>
  <c r="CC98" i="7"/>
  <c r="CD98" i="7"/>
  <c r="CE98" i="7"/>
  <c r="CF98" i="7"/>
  <c r="CG98" i="7"/>
  <c r="CH98" i="7"/>
  <c r="CI98" i="7"/>
  <c r="CJ98" i="7"/>
  <c r="CK98" i="7"/>
  <c r="CL98" i="7"/>
  <c r="CM98" i="7"/>
  <c r="CN98" i="7"/>
  <c r="CO98" i="7"/>
  <c r="CP98" i="7"/>
  <c r="CQ98" i="7"/>
  <c r="CR98" i="7"/>
  <c r="CS98" i="7"/>
  <c r="CT98" i="7"/>
  <c r="CU98" i="7"/>
  <c r="CV98" i="7"/>
  <c r="CW98" i="7"/>
  <c r="CX98" i="7"/>
  <c r="CY98" i="7"/>
  <c r="CZ98" i="7"/>
  <c r="DA98" i="7"/>
  <c r="DB98" i="7"/>
  <c r="DC98" i="7"/>
  <c r="DD98" i="7"/>
  <c r="DE98" i="7"/>
  <c r="DF98" i="7"/>
  <c r="DG98" i="7"/>
  <c r="D99" i="7"/>
  <c r="E99" i="7"/>
  <c r="F99" i="7"/>
  <c r="G99" i="7"/>
  <c r="H99" i="7"/>
  <c r="I99" i="7"/>
  <c r="J99" i="7"/>
  <c r="K99" i="7"/>
  <c r="L99" i="7"/>
  <c r="M99" i="7"/>
  <c r="N99" i="7"/>
  <c r="P99" i="7"/>
  <c r="Q99" i="7"/>
  <c r="R99" i="7"/>
  <c r="S99" i="7"/>
  <c r="T99" i="7"/>
  <c r="U99" i="7"/>
  <c r="V99" i="7"/>
  <c r="W99" i="7"/>
  <c r="X99" i="7"/>
  <c r="Y99" i="7"/>
  <c r="Z99" i="7"/>
  <c r="AA99" i="7"/>
  <c r="AB99" i="7"/>
  <c r="AC99" i="7"/>
  <c r="AD99" i="7"/>
  <c r="AE99" i="7"/>
  <c r="AF99" i="7"/>
  <c r="AG99" i="7"/>
  <c r="AH99" i="7"/>
  <c r="AI99" i="7"/>
  <c r="AJ99" i="7"/>
  <c r="AK99" i="7"/>
  <c r="AL99" i="7"/>
  <c r="AM99" i="7"/>
  <c r="AN99" i="7"/>
  <c r="AO99" i="7"/>
  <c r="AP99" i="7"/>
  <c r="AQ99" i="7"/>
  <c r="AR99" i="7"/>
  <c r="AS99" i="7"/>
  <c r="AT99" i="7"/>
  <c r="AU99" i="7"/>
  <c r="AV99" i="7"/>
  <c r="AW99" i="7"/>
  <c r="AX99" i="7"/>
  <c r="AY99" i="7"/>
  <c r="AZ99" i="7"/>
  <c r="BA99" i="7"/>
  <c r="BB99" i="7"/>
  <c r="BC99" i="7"/>
  <c r="BD99" i="7"/>
  <c r="BE99" i="7"/>
  <c r="BF99" i="7"/>
  <c r="BG99" i="7"/>
  <c r="BH99" i="7"/>
  <c r="BI99" i="7"/>
  <c r="BJ99" i="7"/>
  <c r="BK99" i="7"/>
  <c r="BL99" i="7"/>
  <c r="BM99" i="7"/>
  <c r="BN99" i="7"/>
  <c r="BO99" i="7"/>
  <c r="BP99" i="7"/>
  <c r="BQ99" i="7"/>
  <c r="BR99" i="7"/>
  <c r="BS99" i="7"/>
  <c r="BT99" i="7"/>
  <c r="BU99" i="7"/>
  <c r="BV99" i="7"/>
  <c r="BW99" i="7"/>
  <c r="BX99" i="7"/>
  <c r="BY99" i="7"/>
  <c r="BZ99" i="7"/>
  <c r="CA99" i="7"/>
  <c r="CB99" i="7"/>
  <c r="CC99" i="7"/>
  <c r="CD99" i="7"/>
  <c r="CE99" i="7"/>
  <c r="CF99" i="7"/>
  <c r="CG99" i="7"/>
  <c r="CH99" i="7"/>
  <c r="CI99" i="7"/>
  <c r="CJ99" i="7"/>
  <c r="CK99" i="7"/>
  <c r="CL99" i="7"/>
  <c r="CM99" i="7"/>
  <c r="CN99" i="7"/>
  <c r="CO99" i="7"/>
  <c r="CP99" i="7"/>
  <c r="CQ99" i="7"/>
  <c r="CR99" i="7"/>
  <c r="CS99" i="7"/>
  <c r="CT99" i="7"/>
  <c r="CU99" i="7"/>
  <c r="CV99" i="7"/>
  <c r="CW99" i="7"/>
  <c r="CX99" i="7"/>
  <c r="CY99" i="7"/>
  <c r="CZ99" i="7"/>
  <c r="DA99" i="7"/>
  <c r="DB99" i="7"/>
  <c r="DC99" i="7"/>
  <c r="DD99" i="7"/>
  <c r="DE99" i="7"/>
  <c r="DF99" i="7"/>
  <c r="DG99" i="7"/>
  <c r="D100" i="7"/>
  <c r="E100" i="7"/>
  <c r="F100" i="7"/>
  <c r="G100" i="7"/>
  <c r="H100" i="7"/>
  <c r="I100" i="7"/>
  <c r="J100" i="7"/>
  <c r="K100" i="7"/>
  <c r="L100" i="7"/>
  <c r="M100" i="7"/>
  <c r="N100" i="7"/>
  <c r="P100" i="7"/>
  <c r="Q100" i="7"/>
  <c r="R100" i="7"/>
  <c r="S100" i="7"/>
  <c r="T100" i="7"/>
  <c r="U100" i="7"/>
  <c r="V100" i="7"/>
  <c r="W100" i="7"/>
  <c r="X100" i="7"/>
  <c r="Y100" i="7"/>
  <c r="Z100" i="7"/>
  <c r="AA100" i="7"/>
  <c r="AB100" i="7"/>
  <c r="AC100" i="7"/>
  <c r="AD100" i="7"/>
  <c r="AE100" i="7"/>
  <c r="AF100" i="7"/>
  <c r="AG100" i="7"/>
  <c r="AH100" i="7"/>
  <c r="AI100" i="7"/>
  <c r="AJ100" i="7"/>
  <c r="AK100" i="7"/>
  <c r="AL100" i="7"/>
  <c r="AM100" i="7"/>
  <c r="AN100" i="7"/>
  <c r="AO100" i="7"/>
  <c r="AP100" i="7"/>
  <c r="AQ100" i="7"/>
  <c r="AR100" i="7"/>
  <c r="AS100" i="7"/>
  <c r="AT100" i="7"/>
  <c r="AU100" i="7"/>
  <c r="AV100" i="7"/>
  <c r="AW100" i="7"/>
  <c r="AX100" i="7"/>
  <c r="AY100" i="7"/>
  <c r="AZ100" i="7"/>
  <c r="BA100" i="7"/>
  <c r="BB100" i="7"/>
  <c r="BC100" i="7"/>
  <c r="BD100" i="7"/>
  <c r="BE100" i="7"/>
  <c r="BF100" i="7"/>
  <c r="BG100" i="7"/>
  <c r="BH100" i="7"/>
  <c r="BI100" i="7"/>
  <c r="BJ100" i="7"/>
  <c r="BK100" i="7"/>
  <c r="BL100" i="7"/>
  <c r="BM100" i="7"/>
  <c r="BN100" i="7"/>
  <c r="BO100" i="7"/>
  <c r="BP100" i="7"/>
  <c r="BQ100" i="7"/>
  <c r="BR100" i="7"/>
  <c r="BS100" i="7"/>
  <c r="BT100" i="7"/>
  <c r="BU100" i="7"/>
  <c r="BV100" i="7"/>
  <c r="BW100" i="7"/>
  <c r="BX100" i="7"/>
  <c r="BY100" i="7"/>
  <c r="BZ100" i="7"/>
  <c r="CA100" i="7"/>
  <c r="CB100" i="7"/>
  <c r="CC100" i="7"/>
  <c r="CD100" i="7"/>
  <c r="CE100" i="7"/>
  <c r="CF100" i="7"/>
  <c r="CG100" i="7"/>
  <c r="CH100" i="7"/>
  <c r="CI100" i="7"/>
  <c r="CJ100" i="7"/>
  <c r="CK100" i="7"/>
  <c r="CL100" i="7"/>
  <c r="CM100" i="7"/>
  <c r="CN100" i="7"/>
  <c r="CO100" i="7"/>
  <c r="CP100" i="7"/>
  <c r="CQ100" i="7"/>
  <c r="CR100" i="7"/>
  <c r="CS100" i="7"/>
  <c r="CT100" i="7"/>
  <c r="CU100" i="7"/>
  <c r="CV100" i="7"/>
  <c r="CW100" i="7"/>
  <c r="CX100" i="7"/>
  <c r="CY100" i="7"/>
  <c r="CZ100" i="7"/>
  <c r="DA100" i="7"/>
  <c r="DB100" i="7"/>
  <c r="DC100" i="7"/>
  <c r="DD100" i="7"/>
  <c r="DE100" i="7"/>
  <c r="DF100" i="7"/>
  <c r="DG100" i="7"/>
  <c r="D101" i="7"/>
  <c r="E101" i="7"/>
  <c r="F101" i="7"/>
  <c r="G101" i="7"/>
  <c r="H101" i="7"/>
  <c r="I101" i="7"/>
  <c r="J101" i="7"/>
  <c r="K101" i="7"/>
  <c r="L101" i="7"/>
  <c r="M101" i="7"/>
  <c r="N101" i="7"/>
  <c r="P101" i="7"/>
  <c r="Q101" i="7"/>
  <c r="R101" i="7"/>
  <c r="S101" i="7"/>
  <c r="T101" i="7"/>
  <c r="U101" i="7"/>
  <c r="V101" i="7"/>
  <c r="W101" i="7"/>
  <c r="X101" i="7"/>
  <c r="Y101" i="7"/>
  <c r="Z101" i="7"/>
  <c r="AA101" i="7"/>
  <c r="AB101" i="7"/>
  <c r="AC101" i="7"/>
  <c r="AD101" i="7"/>
  <c r="AE101" i="7"/>
  <c r="AF101" i="7"/>
  <c r="AG101" i="7"/>
  <c r="AH101" i="7"/>
  <c r="AI101" i="7"/>
  <c r="AJ101" i="7"/>
  <c r="AK101" i="7"/>
  <c r="AL101" i="7"/>
  <c r="AM101" i="7"/>
  <c r="AN101" i="7"/>
  <c r="AO101" i="7"/>
  <c r="AP101" i="7"/>
  <c r="AQ101" i="7"/>
  <c r="AR101" i="7"/>
  <c r="AS101" i="7"/>
  <c r="AT101" i="7"/>
  <c r="AU101" i="7"/>
  <c r="AV101" i="7"/>
  <c r="AW101" i="7"/>
  <c r="AX101" i="7"/>
  <c r="AY101" i="7"/>
  <c r="AZ101" i="7"/>
  <c r="BA101" i="7"/>
  <c r="BB101" i="7"/>
  <c r="BC101" i="7"/>
  <c r="BD101" i="7"/>
  <c r="BE101" i="7"/>
  <c r="BF101" i="7"/>
  <c r="BG101" i="7"/>
  <c r="BH101" i="7"/>
  <c r="BI101" i="7"/>
  <c r="BJ101" i="7"/>
  <c r="BK101" i="7"/>
  <c r="BL101" i="7"/>
  <c r="BM101" i="7"/>
  <c r="BN101" i="7"/>
  <c r="BO101" i="7"/>
  <c r="BP101" i="7"/>
  <c r="BQ101" i="7"/>
  <c r="BR101" i="7"/>
  <c r="BS101" i="7"/>
  <c r="BT101" i="7"/>
  <c r="BU101" i="7"/>
  <c r="BV101" i="7"/>
  <c r="BW101" i="7"/>
  <c r="BX101" i="7"/>
  <c r="BY101" i="7"/>
  <c r="BZ101" i="7"/>
  <c r="CA101" i="7"/>
  <c r="CB101" i="7"/>
  <c r="CC101" i="7"/>
  <c r="CD101" i="7"/>
  <c r="CE101" i="7"/>
  <c r="CF101" i="7"/>
  <c r="CG101" i="7"/>
  <c r="CH101" i="7"/>
  <c r="CI101" i="7"/>
  <c r="CJ101" i="7"/>
  <c r="CK101" i="7"/>
  <c r="CL101" i="7"/>
  <c r="CM101" i="7"/>
  <c r="CN101" i="7"/>
  <c r="CO101" i="7"/>
  <c r="CP101" i="7"/>
  <c r="CQ101" i="7"/>
  <c r="CR101" i="7"/>
  <c r="CS101" i="7"/>
  <c r="CT101" i="7"/>
  <c r="CU101" i="7"/>
  <c r="CV101" i="7"/>
  <c r="CW101" i="7"/>
  <c r="CX101" i="7"/>
  <c r="CY101" i="7"/>
  <c r="CZ101" i="7"/>
  <c r="DA101" i="7"/>
  <c r="DB101" i="7"/>
  <c r="DC101" i="7"/>
  <c r="DD101" i="7"/>
  <c r="DE101" i="7"/>
  <c r="DF101" i="7"/>
  <c r="DG101" i="7"/>
  <c r="D102" i="7"/>
  <c r="E102" i="7"/>
  <c r="F102" i="7"/>
  <c r="G102" i="7"/>
  <c r="H102" i="7"/>
  <c r="I102" i="7"/>
  <c r="J102" i="7"/>
  <c r="K102" i="7"/>
  <c r="L102" i="7"/>
  <c r="M102" i="7"/>
  <c r="N102" i="7"/>
  <c r="P102" i="7"/>
  <c r="Q102" i="7"/>
  <c r="R102" i="7"/>
  <c r="S102" i="7"/>
  <c r="T102" i="7"/>
  <c r="U102" i="7"/>
  <c r="V102" i="7"/>
  <c r="W102" i="7"/>
  <c r="X102" i="7"/>
  <c r="Y102" i="7"/>
  <c r="Z102" i="7"/>
  <c r="AA102" i="7"/>
  <c r="AB102" i="7"/>
  <c r="AC102" i="7"/>
  <c r="AD102" i="7"/>
  <c r="AE102" i="7"/>
  <c r="AF102" i="7"/>
  <c r="AG102" i="7"/>
  <c r="AH102" i="7"/>
  <c r="AI102" i="7"/>
  <c r="AJ102" i="7"/>
  <c r="AK102" i="7"/>
  <c r="AL102" i="7"/>
  <c r="AM102" i="7"/>
  <c r="AN102" i="7"/>
  <c r="AO102" i="7"/>
  <c r="AP102" i="7"/>
  <c r="AQ102" i="7"/>
  <c r="AR102" i="7"/>
  <c r="AS102" i="7"/>
  <c r="AT102" i="7"/>
  <c r="AU102" i="7"/>
  <c r="AV102" i="7"/>
  <c r="AW102" i="7"/>
  <c r="AX102" i="7"/>
  <c r="AY102" i="7"/>
  <c r="AZ102" i="7"/>
  <c r="BA102" i="7"/>
  <c r="BB102" i="7"/>
  <c r="BC102" i="7"/>
  <c r="BD102" i="7"/>
  <c r="BE102" i="7"/>
  <c r="BF102" i="7"/>
  <c r="BG102" i="7"/>
  <c r="BH102" i="7"/>
  <c r="BI102" i="7"/>
  <c r="BJ102" i="7"/>
  <c r="BK102" i="7"/>
  <c r="BL102" i="7"/>
  <c r="BM102" i="7"/>
  <c r="BN102" i="7"/>
  <c r="BO102" i="7"/>
  <c r="BP102" i="7"/>
  <c r="BQ102" i="7"/>
  <c r="BR102" i="7"/>
  <c r="BS102" i="7"/>
  <c r="BT102" i="7"/>
  <c r="BU102" i="7"/>
  <c r="BV102" i="7"/>
  <c r="BW102" i="7"/>
  <c r="BX102" i="7"/>
  <c r="BY102" i="7"/>
  <c r="BZ102" i="7"/>
  <c r="CA102" i="7"/>
  <c r="CB102" i="7"/>
  <c r="CC102" i="7"/>
  <c r="CD102" i="7"/>
  <c r="CE102" i="7"/>
  <c r="CF102" i="7"/>
  <c r="CG102" i="7"/>
  <c r="CH102" i="7"/>
  <c r="CI102" i="7"/>
  <c r="CJ102" i="7"/>
  <c r="CK102" i="7"/>
  <c r="CL102" i="7"/>
  <c r="CM102" i="7"/>
  <c r="CN102" i="7"/>
  <c r="CO102" i="7"/>
  <c r="CP102" i="7"/>
  <c r="CQ102" i="7"/>
  <c r="CR102" i="7"/>
  <c r="CS102" i="7"/>
  <c r="CT102" i="7"/>
  <c r="CU102" i="7"/>
  <c r="CV102" i="7"/>
  <c r="CW102" i="7"/>
  <c r="CX102" i="7"/>
  <c r="CY102" i="7"/>
  <c r="CZ102" i="7"/>
  <c r="DA102" i="7"/>
  <c r="DB102" i="7"/>
  <c r="DC102" i="7"/>
  <c r="DD102" i="7"/>
  <c r="DE102" i="7"/>
  <c r="DF102" i="7"/>
  <c r="DG102" i="7"/>
  <c r="D103" i="7"/>
  <c r="E103" i="7"/>
  <c r="F103" i="7"/>
  <c r="G103" i="7"/>
  <c r="H103" i="7"/>
  <c r="I103" i="7"/>
  <c r="J103" i="7"/>
  <c r="K103" i="7"/>
  <c r="L103" i="7"/>
  <c r="M103" i="7"/>
  <c r="N103" i="7"/>
  <c r="P103" i="7"/>
  <c r="Q103" i="7"/>
  <c r="R103" i="7"/>
  <c r="S103" i="7"/>
  <c r="T103" i="7"/>
  <c r="U103" i="7"/>
  <c r="V103" i="7"/>
  <c r="W103" i="7"/>
  <c r="X103" i="7"/>
  <c r="Y103" i="7"/>
  <c r="Z103" i="7"/>
  <c r="AA103" i="7"/>
  <c r="AB103" i="7"/>
  <c r="AC103" i="7"/>
  <c r="AD103" i="7"/>
  <c r="AE103" i="7"/>
  <c r="AF103" i="7"/>
  <c r="AG103" i="7"/>
  <c r="AH103" i="7"/>
  <c r="AI103" i="7"/>
  <c r="AJ103" i="7"/>
  <c r="AK103" i="7"/>
  <c r="AL103" i="7"/>
  <c r="AM103" i="7"/>
  <c r="AN103" i="7"/>
  <c r="AO103" i="7"/>
  <c r="AP103" i="7"/>
  <c r="AQ103" i="7"/>
  <c r="AR103" i="7"/>
  <c r="AS103" i="7"/>
  <c r="AT103" i="7"/>
  <c r="AU103" i="7"/>
  <c r="AV103" i="7"/>
  <c r="AW103" i="7"/>
  <c r="AX103" i="7"/>
  <c r="AY103" i="7"/>
  <c r="AZ103" i="7"/>
  <c r="BA103" i="7"/>
  <c r="BB103" i="7"/>
  <c r="BC103" i="7"/>
  <c r="BD103" i="7"/>
  <c r="BE103" i="7"/>
  <c r="BF103" i="7"/>
  <c r="BG103" i="7"/>
  <c r="BH103" i="7"/>
  <c r="BI103" i="7"/>
  <c r="BJ103" i="7"/>
  <c r="BK103" i="7"/>
  <c r="BL103" i="7"/>
  <c r="BM103" i="7"/>
  <c r="BN103" i="7"/>
  <c r="BO103" i="7"/>
  <c r="BP103" i="7"/>
  <c r="BQ103" i="7"/>
  <c r="BR103" i="7"/>
  <c r="BS103" i="7"/>
  <c r="BT103" i="7"/>
  <c r="BU103" i="7"/>
  <c r="BV103" i="7"/>
  <c r="BW103" i="7"/>
  <c r="BX103" i="7"/>
  <c r="BY103" i="7"/>
  <c r="BZ103" i="7"/>
  <c r="CA103" i="7"/>
  <c r="CB103" i="7"/>
  <c r="CC103" i="7"/>
  <c r="CD103" i="7"/>
  <c r="CE103" i="7"/>
  <c r="CF103" i="7"/>
  <c r="CG103" i="7"/>
  <c r="CH103" i="7"/>
  <c r="CI103" i="7"/>
  <c r="CJ103" i="7"/>
  <c r="CK103" i="7"/>
  <c r="CL103" i="7"/>
  <c r="CM103" i="7"/>
  <c r="CN103" i="7"/>
  <c r="CO103" i="7"/>
  <c r="CP103" i="7"/>
  <c r="CQ103" i="7"/>
  <c r="CR103" i="7"/>
  <c r="CS103" i="7"/>
  <c r="CT103" i="7"/>
  <c r="CU103" i="7"/>
  <c r="CV103" i="7"/>
  <c r="CW103" i="7"/>
  <c r="CX103" i="7"/>
  <c r="CY103" i="7"/>
  <c r="CZ103" i="7"/>
  <c r="DA103" i="7"/>
  <c r="DB103" i="7"/>
  <c r="DC103" i="7"/>
  <c r="DD103" i="7"/>
  <c r="DE103" i="7"/>
  <c r="DF103" i="7"/>
  <c r="DG103" i="7"/>
  <c r="D104" i="7"/>
  <c r="E104" i="7"/>
  <c r="F104" i="7"/>
  <c r="G104" i="7"/>
  <c r="H104" i="7"/>
  <c r="I104" i="7"/>
  <c r="J104" i="7"/>
  <c r="K104" i="7"/>
  <c r="L104" i="7"/>
  <c r="M104" i="7"/>
  <c r="N104" i="7"/>
  <c r="P104" i="7"/>
  <c r="Q104" i="7"/>
  <c r="R104" i="7"/>
  <c r="S104" i="7"/>
  <c r="T104" i="7"/>
  <c r="U104" i="7"/>
  <c r="V104" i="7"/>
  <c r="W104" i="7"/>
  <c r="X104" i="7"/>
  <c r="Y104" i="7"/>
  <c r="Z104" i="7"/>
  <c r="AA104" i="7"/>
  <c r="AB104" i="7"/>
  <c r="AC104" i="7"/>
  <c r="AD104" i="7"/>
  <c r="AE104" i="7"/>
  <c r="AF104" i="7"/>
  <c r="AG104" i="7"/>
  <c r="AH104" i="7"/>
  <c r="AI104" i="7"/>
  <c r="AJ104" i="7"/>
  <c r="AK104" i="7"/>
  <c r="AL104" i="7"/>
  <c r="AM104" i="7"/>
  <c r="AN104" i="7"/>
  <c r="AO104" i="7"/>
  <c r="AP104" i="7"/>
  <c r="AQ104" i="7"/>
  <c r="AR104" i="7"/>
  <c r="AS104" i="7"/>
  <c r="AT104" i="7"/>
  <c r="AU104" i="7"/>
  <c r="AV104" i="7"/>
  <c r="AW104" i="7"/>
  <c r="AX104" i="7"/>
  <c r="AY104" i="7"/>
  <c r="AZ104" i="7"/>
  <c r="BA104" i="7"/>
  <c r="BB104" i="7"/>
  <c r="BC104" i="7"/>
  <c r="BD104" i="7"/>
  <c r="BE104" i="7"/>
  <c r="BF104" i="7"/>
  <c r="BG104" i="7"/>
  <c r="BH104" i="7"/>
  <c r="BI104" i="7"/>
  <c r="BJ104" i="7"/>
  <c r="BK104" i="7"/>
  <c r="BL104" i="7"/>
  <c r="BM104" i="7"/>
  <c r="BN104" i="7"/>
  <c r="BO104" i="7"/>
  <c r="BP104" i="7"/>
  <c r="BQ104" i="7"/>
  <c r="BR104" i="7"/>
  <c r="BS104" i="7"/>
  <c r="BT104" i="7"/>
  <c r="BU104" i="7"/>
  <c r="BV104" i="7"/>
  <c r="BW104" i="7"/>
  <c r="BX104" i="7"/>
  <c r="BY104" i="7"/>
  <c r="BZ104" i="7"/>
  <c r="CA104" i="7"/>
  <c r="CB104" i="7"/>
  <c r="CC104" i="7"/>
  <c r="CD104" i="7"/>
  <c r="CE104" i="7"/>
  <c r="CF104" i="7"/>
  <c r="CG104" i="7"/>
  <c r="CH104" i="7"/>
  <c r="CI104" i="7"/>
  <c r="CJ104" i="7"/>
  <c r="CK104" i="7"/>
  <c r="CL104" i="7"/>
  <c r="CM104" i="7"/>
  <c r="CN104" i="7"/>
  <c r="CO104" i="7"/>
  <c r="CP104" i="7"/>
  <c r="CQ104" i="7"/>
  <c r="CR104" i="7"/>
  <c r="CS104" i="7"/>
  <c r="CT104" i="7"/>
  <c r="CU104" i="7"/>
  <c r="CV104" i="7"/>
  <c r="CW104" i="7"/>
  <c r="CX104" i="7"/>
  <c r="CY104" i="7"/>
  <c r="CZ104" i="7"/>
  <c r="DA104" i="7"/>
  <c r="DB104" i="7"/>
  <c r="DC104" i="7"/>
  <c r="DD104" i="7"/>
  <c r="DE104" i="7"/>
  <c r="DF104" i="7"/>
  <c r="DG104" i="7"/>
  <c r="D105" i="7"/>
  <c r="E105" i="7"/>
  <c r="F105" i="7"/>
  <c r="G105" i="7"/>
  <c r="H105" i="7"/>
  <c r="I105" i="7"/>
  <c r="J105" i="7"/>
  <c r="K105" i="7"/>
  <c r="L105" i="7"/>
  <c r="M105" i="7"/>
  <c r="N105" i="7"/>
  <c r="P105" i="7"/>
  <c r="Q105" i="7"/>
  <c r="R105" i="7"/>
  <c r="S105" i="7"/>
  <c r="T105" i="7"/>
  <c r="U105" i="7"/>
  <c r="V105" i="7"/>
  <c r="W105" i="7"/>
  <c r="X105" i="7"/>
  <c r="Y105" i="7"/>
  <c r="Z105" i="7"/>
  <c r="AA105" i="7"/>
  <c r="AB105" i="7"/>
  <c r="AC105" i="7"/>
  <c r="AD105" i="7"/>
  <c r="AE105" i="7"/>
  <c r="AF105" i="7"/>
  <c r="AG105" i="7"/>
  <c r="AH105" i="7"/>
  <c r="AI105" i="7"/>
  <c r="AJ105" i="7"/>
  <c r="AK105" i="7"/>
  <c r="AL105" i="7"/>
  <c r="AM105" i="7"/>
  <c r="AN105" i="7"/>
  <c r="AO105" i="7"/>
  <c r="AP105" i="7"/>
  <c r="AQ105" i="7"/>
  <c r="AR105" i="7"/>
  <c r="AS105" i="7"/>
  <c r="AT105" i="7"/>
  <c r="AU105" i="7"/>
  <c r="AV105" i="7"/>
  <c r="AW105" i="7"/>
  <c r="AX105" i="7"/>
  <c r="AY105" i="7"/>
  <c r="AZ105" i="7"/>
  <c r="BA105" i="7"/>
  <c r="BB105" i="7"/>
  <c r="BC105" i="7"/>
  <c r="BD105" i="7"/>
  <c r="BE105" i="7"/>
  <c r="BF105" i="7"/>
  <c r="BG105" i="7"/>
  <c r="BH105" i="7"/>
  <c r="BI105" i="7"/>
  <c r="BJ105" i="7"/>
  <c r="BK105" i="7"/>
  <c r="BL105" i="7"/>
  <c r="BM105" i="7"/>
  <c r="BN105" i="7"/>
  <c r="BO105" i="7"/>
  <c r="BP105" i="7"/>
  <c r="BQ105" i="7"/>
  <c r="BR105" i="7"/>
  <c r="BS105" i="7"/>
  <c r="BT105" i="7"/>
  <c r="BU105" i="7"/>
  <c r="BV105" i="7"/>
  <c r="BW105" i="7"/>
  <c r="BX105" i="7"/>
  <c r="BY105" i="7"/>
  <c r="BZ105" i="7"/>
  <c r="CA105" i="7"/>
  <c r="CB105" i="7"/>
  <c r="CC105" i="7"/>
  <c r="CD105" i="7"/>
  <c r="CE105" i="7"/>
  <c r="CF105" i="7"/>
  <c r="CG105" i="7"/>
  <c r="CH105" i="7"/>
  <c r="CI105" i="7"/>
  <c r="CJ105" i="7"/>
  <c r="CK105" i="7"/>
  <c r="CL105" i="7"/>
  <c r="CM105" i="7"/>
  <c r="CN105" i="7"/>
  <c r="CO105" i="7"/>
  <c r="CP105" i="7"/>
  <c r="CQ105" i="7"/>
  <c r="CR105" i="7"/>
  <c r="CS105" i="7"/>
  <c r="CT105" i="7"/>
  <c r="CU105" i="7"/>
  <c r="CV105" i="7"/>
  <c r="CW105" i="7"/>
  <c r="CX105" i="7"/>
  <c r="CY105" i="7"/>
  <c r="CZ105" i="7"/>
  <c r="DA105" i="7"/>
  <c r="DB105" i="7"/>
  <c r="DC105" i="7"/>
  <c r="DD105" i="7"/>
  <c r="DE105" i="7"/>
  <c r="DF105" i="7"/>
  <c r="DG105" i="7"/>
  <c r="D106" i="7"/>
  <c r="E106" i="7"/>
  <c r="F106" i="7"/>
  <c r="G106" i="7"/>
  <c r="H106" i="7"/>
  <c r="I106" i="7"/>
  <c r="J106" i="7"/>
  <c r="K106" i="7"/>
  <c r="L106" i="7"/>
  <c r="M106" i="7"/>
  <c r="N106" i="7"/>
  <c r="P106" i="7"/>
  <c r="Q106" i="7"/>
  <c r="R106" i="7"/>
  <c r="S106" i="7"/>
  <c r="T106" i="7"/>
  <c r="U106" i="7"/>
  <c r="V106" i="7"/>
  <c r="W106" i="7"/>
  <c r="X106" i="7"/>
  <c r="Y106" i="7"/>
  <c r="Z106" i="7"/>
  <c r="AA106" i="7"/>
  <c r="AB106" i="7"/>
  <c r="AC106" i="7"/>
  <c r="AD106" i="7"/>
  <c r="AE106" i="7"/>
  <c r="AF106" i="7"/>
  <c r="AG106" i="7"/>
  <c r="AH106" i="7"/>
  <c r="AI106" i="7"/>
  <c r="AJ106" i="7"/>
  <c r="AK106" i="7"/>
  <c r="AL106" i="7"/>
  <c r="AM106" i="7"/>
  <c r="AN106" i="7"/>
  <c r="AO106" i="7"/>
  <c r="AP106" i="7"/>
  <c r="AQ106" i="7"/>
  <c r="AR106" i="7"/>
  <c r="AS106" i="7"/>
  <c r="AT106" i="7"/>
  <c r="AU106" i="7"/>
  <c r="AV106" i="7"/>
  <c r="AW106" i="7"/>
  <c r="AX106" i="7"/>
  <c r="AY106" i="7"/>
  <c r="AZ106" i="7"/>
  <c r="BA106" i="7"/>
  <c r="BB106" i="7"/>
  <c r="BC106" i="7"/>
  <c r="BD106" i="7"/>
  <c r="BE106" i="7"/>
  <c r="BF106" i="7"/>
  <c r="BG106" i="7"/>
  <c r="BH106" i="7"/>
  <c r="BI106" i="7"/>
  <c r="BJ106" i="7"/>
  <c r="BK106" i="7"/>
  <c r="BL106" i="7"/>
  <c r="BM106" i="7"/>
  <c r="BN106" i="7"/>
  <c r="BO106" i="7"/>
  <c r="BP106" i="7"/>
  <c r="BQ106" i="7"/>
  <c r="BR106" i="7"/>
  <c r="BS106" i="7"/>
  <c r="BT106" i="7"/>
  <c r="BU106" i="7"/>
  <c r="BV106" i="7"/>
  <c r="BW106" i="7"/>
  <c r="BX106" i="7"/>
  <c r="BY106" i="7"/>
  <c r="BZ106" i="7"/>
  <c r="CA106" i="7"/>
  <c r="CB106" i="7"/>
  <c r="CC106" i="7"/>
  <c r="CD106" i="7"/>
  <c r="CE106" i="7"/>
  <c r="CF106" i="7"/>
  <c r="CG106" i="7"/>
  <c r="CH106" i="7"/>
  <c r="CI106" i="7"/>
  <c r="CJ106" i="7"/>
  <c r="CK106" i="7"/>
  <c r="CL106" i="7"/>
  <c r="CM106" i="7"/>
  <c r="CN106" i="7"/>
  <c r="CO106" i="7"/>
  <c r="CP106" i="7"/>
  <c r="CQ106" i="7"/>
  <c r="CR106" i="7"/>
  <c r="CS106" i="7"/>
  <c r="CT106" i="7"/>
  <c r="CU106" i="7"/>
  <c r="CV106" i="7"/>
  <c r="CW106" i="7"/>
  <c r="CX106" i="7"/>
  <c r="CY106" i="7"/>
  <c r="CZ106" i="7"/>
  <c r="DA106" i="7"/>
  <c r="DB106" i="7"/>
  <c r="DC106" i="7"/>
  <c r="DD106" i="7"/>
  <c r="DE106" i="7"/>
  <c r="DF106" i="7"/>
  <c r="DG106" i="7"/>
  <c r="D107" i="7"/>
  <c r="E107" i="7"/>
  <c r="F107" i="7"/>
  <c r="G107" i="7"/>
  <c r="H107" i="7"/>
  <c r="I107" i="7"/>
  <c r="J107" i="7"/>
  <c r="K107" i="7"/>
  <c r="L107" i="7"/>
  <c r="M107" i="7"/>
  <c r="N107" i="7"/>
  <c r="P107" i="7"/>
  <c r="Q107" i="7"/>
  <c r="R107" i="7"/>
  <c r="S107" i="7"/>
  <c r="T107" i="7"/>
  <c r="U107" i="7"/>
  <c r="V107" i="7"/>
  <c r="W107" i="7"/>
  <c r="X107" i="7"/>
  <c r="Y107" i="7"/>
  <c r="Z107" i="7"/>
  <c r="AA107" i="7"/>
  <c r="AB107" i="7"/>
  <c r="AC107" i="7"/>
  <c r="AD107" i="7"/>
  <c r="AE107" i="7"/>
  <c r="AF107" i="7"/>
  <c r="AG107" i="7"/>
  <c r="AH107" i="7"/>
  <c r="AI107" i="7"/>
  <c r="AJ107" i="7"/>
  <c r="AK107" i="7"/>
  <c r="AL107" i="7"/>
  <c r="AM107" i="7"/>
  <c r="AN107" i="7"/>
  <c r="AO107" i="7"/>
  <c r="AP107" i="7"/>
  <c r="AQ107" i="7"/>
  <c r="AR107" i="7"/>
  <c r="AS107" i="7"/>
  <c r="AT107" i="7"/>
  <c r="AU107" i="7"/>
  <c r="AV107" i="7"/>
  <c r="AW107" i="7"/>
  <c r="AX107" i="7"/>
  <c r="AY107" i="7"/>
  <c r="AZ107" i="7"/>
  <c r="BA107" i="7"/>
  <c r="BB107" i="7"/>
  <c r="BC107" i="7"/>
  <c r="BD107" i="7"/>
  <c r="BE107" i="7"/>
  <c r="BF107" i="7"/>
  <c r="BG107" i="7"/>
  <c r="BH107" i="7"/>
  <c r="BI107" i="7"/>
  <c r="BJ107" i="7"/>
  <c r="BK107" i="7"/>
  <c r="BL107" i="7"/>
  <c r="BM107" i="7"/>
  <c r="BN107" i="7"/>
  <c r="BO107" i="7"/>
  <c r="BP107" i="7"/>
  <c r="BQ107" i="7"/>
  <c r="BR107" i="7"/>
  <c r="BS107" i="7"/>
  <c r="BT107" i="7"/>
  <c r="BU107" i="7"/>
  <c r="BV107" i="7"/>
  <c r="BW107" i="7"/>
  <c r="BX107" i="7"/>
  <c r="BY107" i="7"/>
  <c r="BZ107" i="7"/>
  <c r="CA107" i="7"/>
  <c r="CB107" i="7"/>
  <c r="CC107" i="7"/>
  <c r="CD107" i="7"/>
  <c r="CE107" i="7"/>
  <c r="CF107" i="7"/>
  <c r="CG107" i="7"/>
  <c r="CH107" i="7"/>
  <c r="CI107" i="7"/>
  <c r="CJ107" i="7"/>
  <c r="CK107" i="7"/>
  <c r="CL107" i="7"/>
  <c r="CM107" i="7"/>
  <c r="CN107" i="7"/>
  <c r="CO107" i="7"/>
  <c r="CP107" i="7"/>
  <c r="CQ107" i="7"/>
  <c r="CR107" i="7"/>
  <c r="CS107" i="7"/>
  <c r="CT107" i="7"/>
  <c r="CU107" i="7"/>
  <c r="CV107" i="7"/>
  <c r="CW107" i="7"/>
  <c r="CX107" i="7"/>
  <c r="CY107" i="7"/>
  <c r="CZ107" i="7"/>
  <c r="DA107" i="7"/>
  <c r="DB107" i="7"/>
  <c r="DC107" i="7"/>
  <c r="DD107" i="7"/>
  <c r="DE107" i="7"/>
  <c r="DF107" i="7"/>
  <c r="DG107" i="7"/>
  <c r="D108" i="7"/>
  <c r="E108" i="7"/>
  <c r="F108" i="7"/>
  <c r="G108" i="7"/>
  <c r="H108" i="7"/>
  <c r="I108" i="7"/>
  <c r="J108" i="7"/>
  <c r="K108" i="7"/>
  <c r="L108" i="7"/>
  <c r="M108" i="7"/>
  <c r="N108" i="7"/>
  <c r="P108" i="7"/>
  <c r="Q108" i="7"/>
  <c r="R108" i="7"/>
  <c r="S108" i="7"/>
  <c r="T108" i="7"/>
  <c r="U108" i="7"/>
  <c r="V108" i="7"/>
  <c r="W108" i="7"/>
  <c r="X108" i="7"/>
  <c r="Y108" i="7"/>
  <c r="Z108" i="7"/>
  <c r="AA108" i="7"/>
  <c r="AB108" i="7"/>
  <c r="AC108" i="7"/>
  <c r="AD108" i="7"/>
  <c r="AE108" i="7"/>
  <c r="AF108" i="7"/>
  <c r="AG108" i="7"/>
  <c r="AH108" i="7"/>
  <c r="AI108" i="7"/>
  <c r="AJ108" i="7"/>
  <c r="AK108" i="7"/>
  <c r="AL108" i="7"/>
  <c r="AM108" i="7"/>
  <c r="AN108" i="7"/>
  <c r="AO108" i="7"/>
  <c r="AP108" i="7"/>
  <c r="AQ108" i="7"/>
  <c r="AR108" i="7"/>
  <c r="AS108" i="7"/>
  <c r="AT108" i="7"/>
  <c r="AU108" i="7"/>
  <c r="AV108" i="7"/>
  <c r="AW108" i="7"/>
  <c r="AX108" i="7"/>
  <c r="AY108" i="7"/>
  <c r="AZ108" i="7"/>
  <c r="BA108" i="7"/>
  <c r="BB108" i="7"/>
  <c r="BC108" i="7"/>
  <c r="BD108" i="7"/>
  <c r="BE108" i="7"/>
  <c r="BF108" i="7"/>
  <c r="BG108" i="7"/>
  <c r="BH108" i="7"/>
  <c r="BI108" i="7"/>
  <c r="BJ108" i="7"/>
  <c r="BK108" i="7"/>
  <c r="BL108" i="7"/>
  <c r="BM108" i="7"/>
  <c r="BN108" i="7"/>
  <c r="BO108" i="7"/>
  <c r="BP108" i="7"/>
  <c r="BQ108" i="7"/>
  <c r="BR108" i="7"/>
  <c r="BS108" i="7"/>
  <c r="BT108" i="7"/>
  <c r="BU108" i="7"/>
  <c r="BV108" i="7"/>
  <c r="BW108" i="7"/>
  <c r="BX108" i="7"/>
  <c r="BY108" i="7"/>
  <c r="BZ108" i="7"/>
  <c r="CA108" i="7"/>
  <c r="CB108" i="7"/>
  <c r="CC108" i="7"/>
  <c r="CD108" i="7"/>
  <c r="CE108" i="7"/>
  <c r="CF108" i="7"/>
  <c r="CG108" i="7"/>
  <c r="CH108" i="7"/>
  <c r="CI108" i="7"/>
  <c r="CJ108" i="7"/>
  <c r="CK108" i="7"/>
  <c r="CL108" i="7"/>
  <c r="CM108" i="7"/>
  <c r="CN108" i="7"/>
  <c r="CO108" i="7"/>
  <c r="CP108" i="7"/>
  <c r="CQ108" i="7"/>
  <c r="CR108" i="7"/>
  <c r="CS108" i="7"/>
  <c r="CT108" i="7"/>
  <c r="CU108" i="7"/>
  <c r="CV108" i="7"/>
  <c r="CW108" i="7"/>
  <c r="CX108" i="7"/>
  <c r="CY108" i="7"/>
  <c r="CZ108" i="7"/>
  <c r="DA108" i="7"/>
  <c r="DB108" i="7"/>
  <c r="DC108" i="7"/>
  <c r="DD108" i="7"/>
  <c r="DE108" i="7"/>
  <c r="DF108" i="7"/>
  <c r="DG108" i="7"/>
  <c r="D109" i="7"/>
  <c r="E109" i="7"/>
  <c r="F109" i="7"/>
  <c r="G109" i="7"/>
  <c r="H109" i="7"/>
  <c r="I109" i="7"/>
  <c r="J109" i="7"/>
  <c r="K109" i="7"/>
  <c r="L109" i="7"/>
  <c r="M109" i="7"/>
  <c r="N109" i="7"/>
  <c r="P109" i="7"/>
  <c r="Q109" i="7"/>
  <c r="R109" i="7"/>
  <c r="S109" i="7"/>
  <c r="T109" i="7"/>
  <c r="U109" i="7"/>
  <c r="V109" i="7"/>
  <c r="W109" i="7"/>
  <c r="X109" i="7"/>
  <c r="Y109" i="7"/>
  <c r="Z109" i="7"/>
  <c r="AA109" i="7"/>
  <c r="AB109" i="7"/>
  <c r="AC109" i="7"/>
  <c r="AD109" i="7"/>
  <c r="AE109" i="7"/>
  <c r="AF109" i="7"/>
  <c r="AG109" i="7"/>
  <c r="AH109" i="7"/>
  <c r="AI109" i="7"/>
  <c r="AJ109" i="7"/>
  <c r="AK109" i="7"/>
  <c r="AL109" i="7"/>
  <c r="AM109" i="7"/>
  <c r="AN109" i="7"/>
  <c r="AO109" i="7"/>
  <c r="AP109" i="7"/>
  <c r="AQ109" i="7"/>
  <c r="AR109" i="7"/>
  <c r="AS109" i="7"/>
  <c r="AT109" i="7"/>
  <c r="AU109" i="7"/>
  <c r="AV109" i="7"/>
  <c r="AW109" i="7"/>
  <c r="AX109" i="7"/>
  <c r="AY109" i="7"/>
  <c r="AZ109" i="7"/>
  <c r="BA109" i="7"/>
  <c r="BB109" i="7"/>
  <c r="BC109" i="7"/>
  <c r="BD109" i="7"/>
  <c r="BE109" i="7"/>
  <c r="BF109" i="7"/>
  <c r="BG109" i="7"/>
  <c r="BH109" i="7"/>
  <c r="BI109" i="7"/>
  <c r="BJ109" i="7"/>
  <c r="BK109" i="7"/>
  <c r="BL109" i="7"/>
  <c r="BM109" i="7"/>
  <c r="BN109" i="7"/>
  <c r="BO109" i="7"/>
  <c r="BP109" i="7"/>
  <c r="BQ109" i="7"/>
  <c r="BR109" i="7"/>
  <c r="BS109" i="7"/>
  <c r="BT109" i="7"/>
  <c r="BU109" i="7"/>
  <c r="BV109" i="7"/>
  <c r="BW109" i="7"/>
  <c r="BX109" i="7"/>
  <c r="BY109" i="7"/>
  <c r="BZ109" i="7"/>
  <c r="CA109" i="7"/>
  <c r="CB109" i="7"/>
  <c r="CC109" i="7"/>
  <c r="CD109" i="7"/>
  <c r="CE109" i="7"/>
  <c r="CF109" i="7"/>
  <c r="CG109" i="7"/>
  <c r="CH109" i="7"/>
  <c r="CI109" i="7"/>
  <c r="CJ109" i="7"/>
  <c r="CK109" i="7"/>
  <c r="CL109" i="7"/>
  <c r="CM109" i="7"/>
  <c r="CN109" i="7"/>
  <c r="CO109" i="7"/>
  <c r="CP109" i="7"/>
  <c r="CQ109" i="7"/>
  <c r="CR109" i="7"/>
  <c r="CS109" i="7"/>
  <c r="CT109" i="7"/>
  <c r="CU109" i="7"/>
  <c r="CV109" i="7"/>
  <c r="CW109" i="7"/>
  <c r="CX109" i="7"/>
  <c r="CY109" i="7"/>
  <c r="CZ109" i="7"/>
  <c r="DA109" i="7"/>
  <c r="DB109" i="7"/>
  <c r="DC109" i="7"/>
  <c r="DD109" i="7"/>
  <c r="DE109" i="7"/>
  <c r="DF109" i="7"/>
  <c r="DG109" i="7"/>
  <c r="D110" i="7"/>
  <c r="E110" i="7"/>
  <c r="F110" i="7"/>
  <c r="G110" i="7"/>
  <c r="H110" i="7"/>
  <c r="I110" i="7"/>
  <c r="J110" i="7"/>
  <c r="K110" i="7"/>
  <c r="L110" i="7"/>
  <c r="M110" i="7"/>
  <c r="N110" i="7"/>
  <c r="P110" i="7"/>
  <c r="Q110" i="7"/>
  <c r="R110" i="7"/>
  <c r="S110" i="7"/>
  <c r="T110" i="7"/>
  <c r="U110" i="7"/>
  <c r="V110" i="7"/>
  <c r="W110" i="7"/>
  <c r="X110" i="7"/>
  <c r="Y110" i="7"/>
  <c r="Z110" i="7"/>
  <c r="AA110" i="7"/>
  <c r="AB110" i="7"/>
  <c r="AC110" i="7"/>
  <c r="AD110" i="7"/>
  <c r="AE110" i="7"/>
  <c r="AF110" i="7"/>
  <c r="AG110" i="7"/>
  <c r="AH110" i="7"/>
  <c r="AI110" i="7"/>
  <c r="AJ110" i="7"/>
  <c r="AK110" i="7"/>
  <c r="AL110" i="7"/>
  <c r="AM110" i="7"/>
  <c r="AN110" i="7"/>
  <c r="AO110" i="7"/>
  <c r="AP110" i="7"/>
  <c r="AQ110" i="7"/>
  <c r="AR110" i="7"/>
  <c r="AS110" i="7"/>
  <c r="AT110" i="7"/>
  <c r="AU110" i="7"/>
  <c r="AV110" i="7"/>
  <c r="AW110" i="7"/>
  <c r="AX110" i="7"/>
  <c r="AY110" i="7"/>
  <c r="AZ110" i="7"/>
  <c r="BA110" i="7"/>
  <c r="BB110" i="7"/>
  <c r="BC110" i="7"/>
  <c r="BD110" i="7"/>
  <c r="BE110" i="7"/>
  <c r="BF110" i="7"/>
  <c r="BG110" i="7"/>
  <c r="BH110" i="7"/>
  <c r="BI110" i="7"/>
  <c r="BJ110" i="7"/>
  <c r="BK110" i="7"/>
  <c r="BL110" i="7"/>
  <c r="BM110" i="7"/>
  <c r="BN110" i="7"/>
  <c r="BO110" i="7"/>
  <c r="BP110" i="7"/>
  <c r="BQ110" i="7"/>
  <c r="BR110" i="7"/>
  <c r="BS110" i="7"/>
  <c r="BT110" i="7"/>
  <c r="BU110" i="7"/>
  <c r="BV110" i="7"/>
  <c r="BW110" i="7"/>
  <c r="BX110" i="7"/>
  <c r="BY110" i="7"/>
  <c r="BZ110" i="7"/>
  <c r="CA110" i="7"/>
  <c r="CB110" i="7"/>
  <c r="CC110" i="7"/>
  <c r="CD110" i="7"/>
  <c r="CE110" i="7"/>
  <c r="CF110" i="7"/>
  <c r="CG110" i="7"/>
  <c r="CH110" i="7"/>
  <c r="CI110" i="7"/>
  <c r="CJ110" i="7"/>
  <c r="CK110" i="7"/>
  <c r="CL110" i="7"/>
  <c r="CM110" i="7"/>
  <c r="CN110" i="7"/>
  <c r="CO110" i="7"/>
  <c r="CP110" i="7"/>
  <c r="CQ110" i="7"/>
  <c r="CR110" i="7"/>
  <c r="CS110" i="7"/>
  <c r="CT110" i="7"/>
  <c r="CU110" i="7"/>
  <c r="CV110" i="7"/>
  <c r="CW110" i="7"/>
  <c r="CX110" i="7"/>
  <c r="CY110" i="7"/>
  <c r="CZ110" i="7"/>
  <c r="DA110" i="7"/>
  <c r="DB110" i="7"/>
  <c r="DC110" i="7"/>
  <c r="DD110" i="7"/>
  <c r="DE110" i="7"/>
  <c r="DF110" i="7"/>
  <c r="DG110" i="7"/>
  <c r="D111" i="7"/>
  <c r="E111" i="7"/>
  <c r="F111" i="7"/>
  <c r="G111" i="7"/>
  <c r="H111" i="7"/>
  <c r="I111" i="7"/>
  <c r="J111" i="7"/>
  <c r="K111" i="7"/>
  <c r="L111" i="7"/>
  <c r="M111" i="7"/>
  <c r="N111" i="7"/>
  <c r="P111" i="7"/>
  <c r="Q111" i="7"/>
  <c r="R111" i="7"/>
  <c r="S111" i="7"/>
  <c r="T111" i="7"/>
  <c r="U111" i="7"/>
  <c r="V111" i="7"/>
  <c r="W111" i="7"/>
  <c r="X111" i="7"/>
  <c r="Y111" i="7"/>
  <c r="Z111" i="7"/>
  <c r="AA111" i="7"/>
  <c r="AB111" i="7"/>
  <c r="AC111" i="7"/>
  <c r="AD111" i="7"/>
  <c r="AE111" i="7"/>
  <c r="AF111" i="7"/>
  <c r="AG111" i="7"/>
  <c r="AH111" i="7"/>
  <c r="AI111" i="7"/>
  <c r="AJ111" i="7"/>
  <c r="AK111" i="7"/>
  <c r="AL111" i="7"/>
  <c r="AM111" i="7"/>
  <c r="AN111" i="7"/>
  <c r="AO111" i="7"/>
  <c r="AP111" i="7"/>
  <c r="AQ111" i="7"/>
  <c r="AR111" i="7"/>
  <c r="AS111" i="7"/>
  <c r="AT111" i="7"/>
  <c r="AU111" i="7"/>
  <c r="AV111" i="7"/>
  <c r="AW111" i="7"/>
  <c r="AX111" i="7"/>
  <c r="AY111" i="7"/>
  <c r="AZ111" i="7"/>
  <c r="BA111" i="7"/>
  <c r="BB111" i="7"/>
  <c r="BC111" i="7"/>
  <c r="BD111" i="7"/>
  <c r="BE111" i="7"/>
  <c r="BF111" i="7"/>
  <c r="BG111" i="7"/>
  <c r="BH111" i="7"/>
  <c r="BI111" i="7"/>
  <c r="BJ111" i="7"/>
  <c r="BK111" i="7"/>
  <c r="BL111" i="7"/>
  <c r="BM111" i="7"/>
  <c r="BN111" i="7"/>
  <c r="BO111" i="7"/>
  <c r="BP111" i="7"/>
  <c r="BQ111" i="7"/>
  <c r="BR111" i="7"/>
  <c r="BS111" i="7"/>
  <c r="BT111" i="7"/>
  <c r="BU111" i="7"/>
  <c r="BV111" i="7"/>
  <c r="BW111" i="7"/>
  <c r="BX111" i="7"/>
  <c r="BY111" i="7"/>
  <c r="BZ111" i="7"/>
  <c r="CA111" i="7"/>
  <c r="CB111" i="7"/>
  <c r="CC111" i="7"/>
  <c r="CD111" i="7"/>
  <c r="CE111" i="7"/>
  <c r="CF111" i="7"/>
  <c r="CG111" i="7"/>
  <c r="CH111" i="7"/>
  <c r="CI111" i="7"/>
  <c r="CJ111" i="7"/>
  <c r="CK111" i="7"/>
  <c r="CL111" i="7"/>
  <c r="CM111" i="7"/>
  <c r="CN111" i="7"/>
  <c r="CO111" i="7"/>
  <c r="CP111" i="7"/>
  <c r="CQ111" i="7"/>
  <c r="CR111" i="7"/>
  <c r="CS111" i="7"/>
  <c r="CT111" i="7"/>
  <c r="CU111" i="7"/>
  <c r="CV111" i="7"/>
  <c r="CW111" i="7"/>
  <c r="CX111" i="7"/>
  <c r="CY111" i="7"/>
  <c r="CZ111" i="7"/>
  <c r="DA111" i="7"/>
  <c r="DB111" i="7"/>
  <c r="DC111" i="7"/>
  <c r="DD111" i="7"/>
  <c r="DE111" i="7"/>
  <c r="DF111" i="7"/>
  <c r="DG111" i="7"/>
  <c r="DG4" i="7"/>
  <c r="DF4" i="7"/>
  <c r="DE4" i="7"/>
  <c r="DD4" i="7"/>
  <c r="DC4" i="7"/>
  <c r="DB4" i="7"/>
  <c r="DA4" i="7"/>
  <c r="CZ4" i="7"/>
  <c r="CY4" i="7"/>
  <c r="CX4" i="7"/>
  <c r="CW4" i="7"/>
  <c r="CV4" i="7"/>
  <c r="CU4" i="7"/>
  <c r="CT4" i="7"/>
  <c r="CS4" i="7"/>
  <c r="CR4" i="7"/>
  <c r="CQ4" i="7"/>
  <c r="CP4" i="7"/>
  <c r="CO4" i="7"/>
  <c r="CN4" i="7"/>
  <c r="CM4" i="7"/>
  <c r="CL4" i="7"/>
  <c r="CK4" i="7"/>
  <c r="CJ4" i="7"/>
  <c r="CI4" i="7"/>
  <c r="CH4" i="7"/>
  <c r="CG4" i="7"/>
  <c r="CF4" i="7"/>
  <c r="CE4" i="7"/>
  <c r="CD4" i="7"/>
  <c r="CC4" i="7"/>
  <c r="CB4" i="7"/>
  <c r="CA4" i="7"/>
  <c r="BZ4" i="7"/>
  <c r="BY4" i="7"/>
  <c r="BX4" i="7"/>
  <c r="BW4" i="7"/>
  <c r="BV4" i="7"/>
  <c r="BU4" i="7"/>
  <c r="BT4" i="7"/>
  <c r="BS4" i="7"/>
  <c r="BR4" i="7"/>
  <c r="BQ4" i="7"/>
  <c r="BP4" i="7"/>
  <c r="BO4" i="7"/>
  <c r="BN4" i="7"/>
  <c r="BM4" i="7"/>
  <c r="BL4" i="7"/>
  <c r="BK4" i="7"/>
  <c r="BJ4" i="7"/>
  <c r="BI4" i="7"/>
  <c r="BH4" i="7"/>
  <c r="BG4" i="7"/>
  <c r="BF4" i="7"/>
  <c r="BE4" i="7"/>
  <c r="BD4" i="7"/>
  <c r="BC4" i="7"/>
  <c r="BB4" i="7"/>
  <c r="BA4" i="7"/>
  <c r="AZ4" i="7"/>
  <c r="AY4" i="7"/>
  <c r="AX4" i="7"/>
  <c r="AW4" i="7"/>
  <c r="AV4" i="7"/>
  <c r="AU4" i="7"/>
  <c r="AT4" i="7"/>
  <c r="AS4" i="7"/>
  <c r="AR4" i="7"/>
  <c r="AQ4" i="7"/>
  <c r="AP4" i="7"/>
  <c r="AO4" i="7"/>
  <c r="AN4" i="7"/>
  <c r="AM4" i="7"/>
  <c r="AL4" i="7"/>
  <c r="AK4" i="7"/>
  <c r="AJ4" i="7"/>
  <c r="AI4" i="7"/>
  <c r="AH4" i="7"/>
  <c r="AG4" i="7"/>
  <c r="AF4" i="7"/>
  <c r="AE4" i="7"/>
  <c r="AD4" i="7"/>
  <c r="AC4" i="7"/>
  <c r="AB4" i="7"/>
  <c r="AA4" i="7"/>
  <c r="Z4" i="7"/>
  <c r="Y4" i="7"/>
  <c r="X4" i="7"/>
  <c r="W4" i="7"/>
  <c r="V4" i="7"/>
  <c r="U4" i="7"/>
  <c r="T4" i="7"/>
  <c r="S4" i="7"/>
  <c r="R4" i="7"/>
  <c r="Q4" i="7"/>
  <c r="P4" i="7"/>
  <c r="N4" i="7"/>
  <c r="M4" i="7"/>
  <c r="L4" i="7"/>
  <c r="K4" i="7"/>
  <c r="J4" i="7"/>
  <c r="I4" i="7"/>
  <c r="H4" i="7"/>
  <c r="G4" i="7"/>
  <c r="F4" i="7"/>
  <c r="E4" i="7"/>
  <c r="D4" i="7"/>
  <c r="I111" i="1" l="1"/>
  <c r="I101" i="1"/>
  <c r="N24" i="16" l="1"/>
  <c r="O24" i="16"/>
  <c r="K118" i="8" l="1"/>
  <c r="L118" i="8"/>
  <c r="T120" i="1" l="1"/>
  <c r="S57" i="1"/>
  <c r="G54" i="8" s="1"/>
  <c r="H54" i="8" s="1"/>
  <c r="I54" i="8" l="1"/>
  <c r="J54" i="8"/>
  <c r="S58" i="1"/>
  <c r="G55" i="8" s="1"/>
  <c r="H55" i="8" s="1"/>
  <c r="I122" i="1"/>
  <c r="I114" i="1"/>
  <c r="I113" i="1"/>
  <c r="S59" i="1"/>
  <c r="G56" i="8" s="1"/>
  <c r="H56" i="8" s="1"/>
  <c r="AA6" i="8"/>
  <c r="P6" i="8"/>
  <c r="K10" i="5"/>
  <c r="R8" i="5"/>
  <c r="G5" i="5"/>
  <c r="I55" i="8" l="1"/>
  <c r="J55" i="8"/>
  <c r="J56" i="8"/>
  <c r="I56" i="8"/>
  <c r="I123" i="1"/>
  <c r="I115" i="1"/>
  <c r="I15" i="1"/>
  <c r="L57" i="5"/>
  <c r="N66" i="5"/>
  <c r="I52" i="5"/>
  <c r="O52" i="5"/>
  <c r="P62" i="5"/>
  <c r="P63" i="5"/>
  <c r="R13" i="5"/>
  <c r="L45" i="5" s="1"/>
  <c r="M30" i="5"/>
  <c r="AA18" i="5"/>
  <c r="AA19" i="5"/>
  <c r="Q35" i="5"/>
  <c r="Q36" i="5"/>
  <c r="L40" i="5"/>
  <c r="I144" i="1" l="1"/>
  <c r="I143" i="1"/>
  <c r="I139" i="1"/>
  <c r="I138" i="1"/>
  <c r="I137" i="1"/>
  <c r="I132" i="1"/>
  <c r="I131" i="1"/>
  <c r="I130" i="1"/>
  <c r="I129" i="1"/>
  <c r="I128" i="1"/>
  <c r="I127" i="1"/>
  <c r="I112" i="1"/>
  <c r="I110" i="1"/>
  <c r="S94" i="1" s="1"/>
  <c r="G91" i="8" s="1"/>
  <c r="H91" i="8" s="1"/>
  <c r="I109" i="1"/>
  <c r="I108" i="1"/>
  <c r="S92" i="1" s="1"/>
  <c r="G89" i="8" s="1"/>
  <c r="H89" i="8" s="1"/>
  <c r="I107" i="1"/>
  <c r="I106" i="1"/>
  <c r="S90" i="1" s="1"/>
  <c r="G87" i="8" s="1"/>
  <c r="H87" i="8" s="1"/>
  <c r="S17" i="1"/>
  <c r="G14" i="8" s="1"/>
  <c r="H14" i="8" s="1"/>
  <c r="S16" i="1"/>
  <c r="G13" i="8" s="1"/>
  <c r="H13" i="8" s="1"/>
  <c r="S14" i="1"/>
  <c r="G11" i="8" s="1"/>
  <c r="H11" i="8" s="1"/>
  <c r="S15" i="1"/>
  <c r="G12" i="8" s="1"/>
  <c r="H12" i="8" s="1"/>
  <c r="S19" i="1" l="1"/>
  <c r="G16" i="8" s="1"/>
  <c r="H16" i="8" s="1"/>
  <c r="S108" i="1"/>
  <c r="G105" i="8" s="1"/>
  <c r="H105" i="8" s="1"/>
  <c r="I105" i="8" s="1"/>
  <c r="S107" i="1"/>
  <c r="I89" i="8"/>
  <c r="J89" i="8"/>
  <c r="J12" i="8"/>
  <c r="I12" i="8"/>
  <c r="I11" i="8"/>
  <c r="J11" i="8"/>
  <c r="I87" i="8"/>
  <c r="J87" i="8"/>
  <c r="J91" i="8"/>
  <c r="I91" i="8"/>
  <c r="I13" i="8"/>
  <c r="J13" i="8"/>
  <c r="I14" i="8"/>
  <c r="J14" i="8"/>
  <c r="D10" i="14"/>
  <c r="D11" i="15"/>
  <c r="S91" i="1"/>
  <c r="G88" i="8" s="1"/>
  <c r="H88" i="8" s="1"/>
  <c r="S95" i="1"/>
  <c r="G92" i="8" s="1"/>
  <c r="H92" i="8" s="1"/>
  <c r="S109" i="1"/>
  <c r="G106" i="8" s="1"/>
  <c r="H106" i="8" s="1"/>
  <c r="S93" i="1"/>
  <c r="G90" i="8" s="1"/>
  <c r="H90" i="8" s="1"/>
  <c r="I141" i="1"/>
  <c r="S120" i="1" s="1"/>
  <c r="G117" i="8" s="1"/>
  <c r="I140" i="1"/>
  <c r="I135" i="1"/>
  <c r="S112" i="1" s="1"/>
  <c r="G109" i="8" s="1"/>
  <c r="H109" i="8" s="1"/>
  <c r="I134" i="1"/>
  <c r="S111" i="1" s="1"/>
  <c r="G108" i="8" s="1"/>
  <c r="H108" i="8" s="1"/>
  <c r="I133" i="1"/>
  <c r="S113" i="1" s="1"/>
  <c r="G110" i="8" s="1"/>
  <c r="H110" i="8" s="1"/>
  <c r="I125" i="1"/>
  <c r="S103" i="1" s="1"/>
  <c r="G100" i="8" s="1"/>
  <c r="H100" i="8" s="1"/>
  <c r="I124" i="1"/>
  <c r="I116" i="1"/>
  <c r="I119" i="1"/>
  <c r="I118" i="1"/>
  <c r="I117" i="1"/>
  <c r="S97" i="1" s="1"/>
  <c r="G94" i="8" s="1"/>
  <c r="H94" i="8" s="1"/>
  <c r="I120" i="1"/>
  <c r="I103" i="1"/>
  <c r="S85" i="1" s="1"/>
  <c r="G82" i="8" s="1"/>
  <c r="H82" i="8" s="1"/>
  <c r="I102" i="1"/>
  <c r="I104" i="1"/>
  <c r="S86" i="1" s="1"/>
  <c r="S78" i="1"/>
  <c r="G75" i="8" s="1"/>
  <c r="H75" i="8" s="1"/>
  <c r="I88" i="1"/>
  <c r="S72" i="1" s="1"/>
  <c r="G69" i="8" s="1"/>
  <c r="H69" i="8" s="1"/>
  <c r="I87" i="1"/>
  <c r="I86" i="1"/>
  <c r="I89" i="1"/>
  <c r="I83" i="1"/>
  <c r="S70" i="1" s="1"/>
  <c r="G67" i="8" s="1"/>
  <c r="H67" i="8" s="1"/>
  <c r="I82" i="1"/>
  <c r="I81" i="1"/>
  <c r="I84" i="1"/>
  <c r="I80" i="1"/>
  <c r="I78" i="1"/>
  <c r="I77" i="1"/>
  <c r="S65" i="1" s="1"/>
  <c r="G62" i="8" s="1"/>
  <c r="H62" i="8" s="1"/>
  <c r="I74" i="1"/>
  <c r="S63" i="1" s="1"/>
  <c r="G60" i="8" s="1"/>
  <c r="H60" i="8" s="1"/>
  <c r="I73" i="1"/>
  <c r="I72" i="1"/>
  <c r="S61" i="1" s="1"/>
  <c r="G58" i="8" s="1"/>
  <c r="H58" i="8" s="1"/>
  <c r="I75" i="1"/>
  <c r="S55" i="1"/>
  <c r="G52" i="8" s="1"/>
  <c r="H52" i="8" s="1"/>
  <c r="S54" i="1"/>
  <c r="G51" i="8" s="1"/>
  <c r="H51" i="8" s="1"/>
  <c r="S53" i="1"/>
  <c r="G50" i="8" s="1"/>
  <c r="H50" i="8" s="1"/>
  <c r="S51" i="1"/>
  <c r="G48" i="8" s="1"/>
  <c r="H48" i="8" s="1"/>
  <c r="S48" i="1"/>
  <c r="G45" i="8" s="1"/>
  <c r="H45" i="8" s="1"/>
  <c r="S44" i="1"/>
  <c r="G41" i="8" s="1"/>
  <c r="H41" i="8" s="1"/>
  <c r="I45" i="1"/>
  <c r="S39" i="1"/>
  <c r="G36" i="8" s="1"/>
  <c r="H36" i="8" s="1"/>
  <c r="I40" i="1"/>
  <c r="I42" i="1"/>
  <c r="I38" i="1"/>
  <c r="I41" i="1"/>
  <c r="S37" i="1" s="1"/>
  <c r="G34" i="8" s="1"/>
  <c r="H34" i="8" s="1"/>
  <c r="I37" i="1"/>
  <c r="I36" i="1"/>
  <c r="I39" i="1"/>
  <c r="S31" i="1"/>
  <c r="G28" i="8" s="1"/>
  <c r="H28" i="8" s="1"/>
  <c r="S27" i="1"/>
  <c r="G24" i="8" s="1"/>
  <c r="H24" i="8" s="1"/>
  <c r="S26" i="1"/>
  <c r="G23" i="8" s="1"/>
  <c r="H23" i="8" s="1"/>
  <c r="S28" i="1"/>
  <c r="G25" i="8" s="1"/>
  <c r="H25" i="8" s="1"/>
  <c r="S25" i="1"/>
  <c r="G22" i="8" s="1"/>
  <c r="H22" i="8" s="1"/>
  <c r="S18" i="1"/>
  <c r="G15" i="8" s="1"/>
  <c r="H15" i="8" s="1"/>
  <c r="S104" i="1"/>
  <c r="G101" i="8" s="1"/>
  <c r="H101" i="8" s="1"/>
  <c r="S81" i="1"/>
  <c r="G78" i="8" s="1"/>
  <c r="D37" i="14" s="1"/>
  <c r="G79" i="8"/>
  <c r="S83" i="1"/>
  <c r="G80" i="8" s="1"/>
  <c r="H80" i="8" s="1"/>
  <c r="S80" i="1"/>
  <c r="G77" i="8" s="1"/>
  <c r="D36" i="14" s="1"/>
  <c r="S60" i="1"/>
  <c r="G57" i="8" s="1"/>
  <c r="H57" i="8" s="1"/>
  <c r="S42" i="1"/>
  <c r="G39" i="8" s="1"/>
  <c r="H39" i="8" s="1"/>
  <c r="S89" i="1"/>
  <c r="G86" i="8" s="1"/>
  <c r="H86" i="8" s="1"/>
  <c r="S116" i="1"/>
  <c r="G113" i="8" s="1"/>
  <c r="H113" i="8" s="1"/>
  <c r="S56" i="1"/>
  <c r="G53" i="8" s="1"/>
  <c r="H53" i="8" s="1"/>
  <c r="E24" i="15" s="1"/>
  <c r="S79" i="1"/>
  <c r="G76" i="8" s="1"/>
  <c r="H76" i="8" s="1"/>
  <c r="S119" i="1"/>
  <c r="G116" i="8" s="1"/>
  <c r="I43" i="1" l="1"/>
  <c r="S41" i="1"/>
  <c r="G38" i="8" s="1"/>
  <c r="H38" i="8" s="1"/>
  <c r="J38" i="8" s="1"/>
  <c r="I46" i="1"/>
  <c r="B8" i="1"/>
  <c r="S117" i="1"/>
  <c r="G114" i="8" s="1"/>
  <c r="H114" i="8" s="1"/>
  <c r="I114" i="8" s="1"/>
  <c r="S118" i="1"/>
  <c r="G115" i="8" s="1"/>
  <c r="H115" i="8" s="1"/>
  <c r="J115" i="8" s="1"/>
  <c r="J109" i="8"/>
  <c r="I109" i="8"/>
  <c r="S110" i="1"/>
  <c r="G107" i="8" s="1"/>
  <c r="H107" i="8" s="1"/>
  <c r="S98" i="1"/>
  <c r="G95" i="8" s="1"/>
  <c r="H95" i="8" s="1"/>
  <c r="J95" i="8" s="1"/>
  <c r="S96" i="1"/>
  <c r="G93" i="8" s="1"/>
  <c r="H93" i="8" s="1"/>
  <c r="I93" i="8" s="1"/>
  <c r="S21" i="1"/>
  <c r="G18" i="8" s="1"/>
  <c r="H18" i="8" s="1"/>
  <c r="I18" i="8" s="1"/>
  <c r="S33" i="1"/>
  <c r="G30" i="8" s="1"/>
  <c r="H30" i="8" s="1"/>
  <c r="I30" i="8" s="1"/>
  <c r="S43" i="1"/>
  <c r="G40" i="8" s="1"/>
  <c r="H40" i="8" s="1"/>
  <c r="I40" i="8" s="1"/>
  <c r="J105" i="8"/>
  <c r="G104" i="8"/>
  <c r="H104" i="8" s="1"/>
  <c r="I104" i="8" s="1"/>
  <c r="H79" i="8"/>
  <c r="E38" i="14" s="1"/>
  <c r="E88" i="17" s="1"/>
  <c r="D38" i="14"/>
  <c r="H78" i="8"/>
  <c r="I78" i="8" s="1"/>
  <c r="D35" i="15"/>
  <c r="H117" i="8"/>
  <c r="E48" i="15" s="1"/>
  <c r="D48" i="15"/>
  <c r="H77" i="8"/>
  <c r="D34" i="15"/>
  <c r="H116" i="8"/>
  <c r="E47" i="15" s="1"/>
  <c r="D47" i="15"/>
  <c r="I48" i="8"/>
  <c r="J48" i="8"/>
  <c r="I110" i="8"/>
  <c r="J110" i="8"/>
  <c r="I15" i="8"/>
  <c r="J15" i="8"/>
  <c r="I88" i="8"/>
  <c r="J88" i="8"/>
  <c r="J76" i="8"/>
  <c r="I76" i="8"/>
  <c r="I53" i="8"/>
  <c r="J53" i="8"/>
  <c r="J113" i="8"/>
  <c r="I113" i="8"/>
  <c r="J36" i="8"/>
  <c r="I36" i="8"/>
  <c r="I80" i="8"/>
  <c r="J80" i="8"/>
  <c r="I86" i="8"/>
  <c r="J86" i="8"/>
  <c r="J39" i="8"/>
  <c r="I39" i="8"/>
  <c r="I52" i="8"/>
  <c r="J52" i="8"/>
  <c r="I22" i="8"/>
  <c r="J22" i="8"/>
  <c r="J69" i="8"/>
  <c r="I69" i="8"/>
  <c r="I75" i="8"/>
  <c r="J75" i="8"/>
  <c r="I24" i="8"/>
  <c r="J24" i="8"/>
  <c r="I41" i="8"/>
  <c r="J41" i="8"/>
  <c r="J67" i="8"/>
  <c r="I67" i="8"/>
  <c r="S100" i="1"/>
  <c r="G97" i="8" s="1"/>
  <c r="H97" i="8" s="1"/>
  <c r="I62" i="8"/>
  <c r="J62" i="8"/>
  <c r="I101" i="8"/>
  <c r="J101" i="8"/>
  <c r="J16" i="8"/>
  <c r="I16" i="8"/>
  <c r="J82" i="8"/>
  <c r="I82" i="8"/>
  <c r="J25" i="8"/>
  <c r="I25" i="8"/>
  <c r="J92" i="8"/>
  <c r="I92" i="8"/>
  <c r="I45" i="8"/>
  <c r="J45" i="8"/>
  <c r="J108" i="8"/>
  <c r="I108" i="8"/>
  <c r="J90" i="8"/>
  <c r="I90" i="8"/>
  <c r="I106" i="8"/>
  <c r="J106" i="8"/>
  <c r="J23" i="8"/>
  <c r="I23" i="8"/>
  <c r="I50" i="8"/>
  <c r="J50" i="8"/>
  <c r="J28" i="8"/>
  <c r="I28" i="8"/>
  <c r="J51" i="8"/>
  <c r="I51" i="8"/>
  <c r="I57" i="8"/>
  <c r="J57" i="8"/>
  <c r="J58" i="8"/>
  <c r="I58" i="8"/>
  <c r="I94" i="8"/>
  <c r="J94" i="8"/>
  <c r="J34" i="8"/>
  <c r="I34" i="8"/>
  <c r="I100" i="8"/>
  <c r="J100" i="8"/>
  <c r="I60" i="8"/>
  <c r="J60" i="8"/>
  <c r="S115" i="1"/>
  <c r="G112" i="8" s="1"/>
  <c r="H112" i="8" s="1"/>
  <c r="S106" i="1"/>
  <c r="G103" i="8" s="1"/>
  <c r="H103" i="8" s="1"/>
  <c r="S71" i="1"/>
  <c r="G68" i="8" s="1"/>
  <c r="H68" i="8" s="1"/>
  <c r="S40" i="1"/>
  <c r="G37" i="8" s="1"/>
  <c r="H37" i="8" s="1"/>
  <c r="S47" i="1"/>
  <c r="G44" i="8" s="1"/>
  <c r="H44" i="8" s="1"/>
  <c r="S99" i="1"/>
  <c r="G96" i="8" s="1"/>
  <c r="H96" i="8" s="1"/>
  <c r="S30" i="1"/>
  <c r="G27" i="8" s="1"/>
  <c r="H27" i="8" s="1"/>
  <c r="S20" i="1"/>
  <c r="G17" i="8" s="1"/>
  <c r="H17" i="8" s="1"/>
  <c r="S105" i="1"/>
  <c r="G102" i="8" s="1"/>
  <c r="H102" i="8" s="1"/>
  <c r="S24" i="1"/>
  <c r="G21" i="8" s="1"/>
  <c r="H21" i="8" s="1"/>
  <c r="S36" i="1"/>
  <c r="G33" i="8" s="1"/>
  <c r="H33" i="8" s="1"/>
  <c r="S73" i="1"/>
  <c r="G70" i="8" s="1"/>
  <c r="H70" i="8" s="1"/>
  <c r="S68" i="1"/>
  <c r="G65" i="8" s="1"/>
  <c r="H65" i="8" s="1"/>
  <c r="D23" i="16"/>
  <c r="S46" i="1"/>
  <c r="G43" i="8" s="1"/>
  <c r="H43" i="8" s="1"/>
  <c r="S23" i="1"/>
  <c r="G20" i="8" s="1"/>
  <c r="H20" i="8" s="1"/>
  <c r="S49" i="1"/>
  <c r="G46" i="8" s="1"/>
  <c r="H46" i="8" s="1"/>
  <c r="S52" i="1"/>
  <c r="G49" i="8" s="1"/>
  <c r="H49" i="8" s="1"/>
  <c r="S69" i="1"/>
  <c r="G66" i="8" s="1"/>
  <c r="H66" i="8" s="1"/>
  <c r="S102" i="1"/>
  <c r="G99" i="8" s="1"/>
  <c r="H99" i="8" s="1"/>
  <c r="S22" i="1"/>
  <c r="G19" i="8" s="1"/>
  <c r="H19" i="8" s="1"/>
  <c r="S29" i="1"/>
  <c r="G26" i="8" s="1"/>
  <c r="H26" i="8" s="1"/>
  <c r="S34" i="1"/>
  <c r="G31" i="8" s="1"/>
  <c r="H31" i="8" s="1"/>
  <c r="S62" i="1"/>
  <c r="G59" i="8" s="1"/>
  <c r="H59" i="8" s="1"/>
  <c r="S66" i="1"/>
  <c r="G63" i="8" s="1"/>
  <c r="H63" i="8" s="1"/>
  <c r="S87" i="1"/>
  <c r="G84" i="8" s="1"/>
  <c r="H84" i="8" s="1"/>
  <c r="G83" i="8"/>
  <c r="H83" i="8" s="1"/>
  <c r="S101" i="1"/>
  <c r="G98" i="8" s="1"/>
  <c r="H98" i="8" s="1"/>
  <c r="S32" i="1"/>
  <c r="G29" i="8" s="1"/>
  <c r="H29" i="8" s="1"/>
  <c r="S38" i="1"/>
  <c r="G35" i="8" s="1"/>
  <c r="H35" i="8" s="1"/>
  <c r="S67" i="1"/>
  <c r="G64" i="8" s="1"/>
  <c r="H64" i="8" s="1"/>
  <c r="S88" i="1"/>
  <c r="G85" i="8" s="1"/>
  <c r="H85" i="8" s="1"/>
  <c r="S35" i="1"/>
  <c r="G32" i="8" s="1"/>
  <c r="H32" i="8" s="1"/>
  <c r="S50" i="1"/>
  <c r="G47" i="8" s="1"/>
  <c r="H47" i="8" s="1"/>
  <c r="S64" i="1"/>
  <c r="G61" i="8" s="1"/>
  <c r="H61" i="8" s="1"/>
  <c r="S114" i="1"/>
  <c r="G111" i="8" s="1"/>
  <c r="H111" i="8" s="1"/>
  <c r="S45" i="1"/>
  <c r="G42" i="8" s="1"/>
  <c r="H42" i="8" s="1"/>
  <c r="I79" i="1"/>
  <c r="I71" i="1"/>
  <c r="I126" i="1"/>
  <c r="I136" i="1"/>
  <c r="I76" i="1"/>
  <c r="I105" i="1"/>
  <c r="I85" i="1"/>
  <c r="I121" i="1"/>
  <c r="I90" i="1"/>
  <c r="M5" i="6"/>
  <c r="AF101" i="8" s="1"/>
  <c r="I38" i="8" l="1"/>
  <c r="J114" i="8"/>
  <c r="I115" i="8"/>
  <c r="J93" i="8"/>
  <c r="I107" i="8"/>
  <c r="J107" i="8"/>
  <c r="I95" i="8"/>
  <c r="J18" i="8"/>
  <c r="J30" i="8"/>
  <c r="AF24" i="8"/>
  <c r="J40" i="8"/>
  <c r="AF30" i="8"/>
  <c r="AB39" i="8"/>
  <c r="AF100" i="8"/>
  <c r="AB24" i="8"/>
  <c r="AB110" i="8"/>
  <c r="AF36" i="8"/>
  <c r="AB94" i="8"/>
  <c r="AB53" i="8"/>
  <c r="AB40" i="8"/>
  <c r="AB36" i="8"/>
  <c r="AF110" i="8"/>
  <c r="AF60" i="8"/>
  <c r="AB50" i="8"/>
  <c r="AF40" i="8"/>
  <c r="AB23" i="8"/>
  <c r="AF92" i="8"/>
  <c r="AB51" i="8"/>
  <c r="AF22" i="8"/>
  <c r="AF52" i="8"/>
  <c r="AB18" i="8"/>
  <c r="AB95" i="8"/>
  <c r="AF18" i="8"/>
  <c r="AB92" i="8"/>
  <c r="AF39" i="8"/>
  <c r="AF94" i="8"/>
  <c r="AB101" i="8"/>
  <c r="AB22" i="8"/>
  <c r="AF15" i="8"/>
  <c r="I91" i="1"/>
  <c r="AF58" i="8"/>
  <c r="AF90" i="8"/>
  <c r="J104" i="8"/>
  <c r="AB54" i="8"/>
  <c r="AF54" i="8"/>
  <c r="AB55" i="8"/>
  <c r="AF55" i="8"/>
  <c r="AF56" i="8"/>
  <c r="AB56" i="8"/>
  <c r="AB109" i="8"/>
  <c r="AB14" i="8"/>
  <c r="AB12" i="8"/>
  <c r="AF109" i="8"/>
  <c r="AF14" i="8"/>
  <c r="AB11" i="8"/>
  <c r="AB105" i="8"/>
  <c r="AF11" i="8"/>
  <c r="AB91" i="8"/>
  <c r="AF89" i="8"/>
  <c r="AB89" i="8"/>
  <c r="AF91" i="8"/>
  <c r="AF105" i="8"/>
  <c r="AF87" i="8"/>
  <c r="AF107" i="8"/>
  <c r="AB107" i="8"/>
  <c r="AF13" i="8"/>
  <c r="AB13" i="8"/>
  <c r="AB87" i="8"/>
  <c r="AF12" i="8"/>
  <c r="AF108" i="8"/>
  <c r="AF62" i="8"/>
  <c r="AB30" i="8"/>
  <c r="AB15" i="8"/>
  <c r="AF77" i="8"/>
  <c r="AC34" i="15" s="1"/>
  <c r="AF95" i="8"/>
  <c r="AB58" i="8"/>
  <c r="AF51" i="8"/>
  <c r="AB82" i="8"/>
  <c r="AB75" i="8"/>
  <c r="AB115" i="8"/>
  <c r="AB104" i="8"/>
  <c r="AF23" i="8"/>
  <c r="AB108" i="8"/>
  <c r="AF82" i="8"/>
  <c r="AB62" i="8"/>
  <c r="AF113" i="8"/>
  <c r="AB76" i="8"/>
  <c r="AF93" i="8"/>
  <c r="AF114" i="8"/>
  <c r="AF34" i="8"/>
  <c r="AF57" i="8"/>
  <c r="AB28" i="8"/>
  <c r="AB45" i="8"/>
  <c r="AF115" i="8"/>
  <c r="AF86" i="8"/>
  <c r="AB113" i="8"/>
  <c r="AF76" i="8"/>
  <c r="AF104" i="8"/>
  <c r="AB34" i="8"/>
  <c r="AF28" i="8"/>
  <c r="AF106" i="8"/>
  <c r="AB25" i="8"/>
  <c r="AB16" i="8"/>
  <c r="AF75" i="8"/>
  <c r="AB86" i="8"/>
  <c r="AB93" i="8"/>
  <c r="AB114" i="8"/>
  <c r="AB106" i="8"/>
  <c r="AF45" i="8"/>
  <c r="AF25" i="8"/>
  <c r="AF16" i="8"/>
  <c r="AF41" i="8"/>
  <c r="AB69" i="8"/>
  <c r="AF80" i="8"/>
  <c r="AF53" i="8"/>
  <c r="AF88" i="8"/>
  <c r="AB57" i="8"/>
  <c r="AB67" i="8"/>
  <c r="AB41" i="8"/>
  <c r="AB52" i="8"/>
  <c r="AB88" i="8"/>
  <c r="AF38" i="8"/>
  <c r="AF48" i="8"/>
  <c r="AB60" i="8"/>
  <c r="AB100" i="8"/>
  <c r="AF50" i="8"/>
  <c r="AB90" i="8"/>
  <c r="AB78" i="8"/>
  <c r="Y35" i="15" s="1"/>
  <c r="AF67" i="8"/>
  <c r="AF69" i="8"/>
  <c r="AB80" i="8"/>
  <c r="AB38" i="8"/>
  <c r="AB48" i="8"/>
  <c r="J78" i="8"/>
  <c r="G35" i="15" s="1"/>
  <c r="J117" i="8"/>
  <c r="G48" i="15" s="1"/>
  <c r="AF78" i="8"/>
  <c r="AC37" i="14" s="1"/>
  <c r="AB117" i="8"/>
  <c r="Y48" i="15" s="1"/>
  <c r="AF117" i="8"/>
  <c r="AC48" i="15" s="1"/>
  <c r="I116" i="8"/>
  <c r="F47" i="15" s="1"/>
  <c r="I117" i="8"/>
  <c r="F48" i="15" s="1"/>
  <c r="I79" i="8"/>
  <c r="F38" i="14" s="1"/>
  <c r="AB79" i="8"/>
  <c r="Y38" i="14" s="1"/>
  <c r="AF79" i="8"/>
  <c r="AC38" i="14" s="1"/>
  <c r="I77" i="8"/>
  <c r="F36" i="14" s="1"/>
  <c r="AB77" i="8"/>
  <c r="Y34" i="15" s="1"/>
  <c r="J79" i="8"/>
  <c r="G38" i="14" s="1"/>
  <c r="J77" i="8"/>
  <c r="G36" i="14" s="1"/>
  <c r="E34" i="15"/>
  <c r="E84" i="19" s="1"/>
  <c r="E36" i="14"/>
  <c r="E86" i="17" s="1"/>
  <c r="E35" i="15"/>
  <c r="E85" i="19" s="1"/>
  <c r="E37" i="14"/>
  <c r="E87" i="17" s="1"/>
  <c r="AF116" i="8"/>
  <c r="AC47" i="15" s="1"/>
  <c r="F35" i="15"/>
  <c r="F37" i="14"/>
  <c r="J116" i="8"/>
  <c r="G47" i="15" s="1"/>
  <c r="AB116" i="8"/>
  <c r="Y47" i="15" s="1"/>
  <c r="I17" i="8"/>
  <c r="J17" i="8"/>
  <c r="AB17" i="8"/>
  <c r="AF17" i="8"/>
  <c r="AB64" i="8"/>
  <c r="J64" i="8"/>
  <c r="AF64" i="8"/>
  <c r="I64" i="8"/>
  <c r="J66" i="8"/>
  <c r="AB66" i="8"/>
  <c r="I66" i="8"/>
  <c r="AF66" i="8"/>
  <c r="AB27" i="8"/>
  <c r="AF27" i="8"/>
  <c r="I27" i="8"/>
  <c r="J27" i="8"/>
  <c r="J21" i="8"/>
  <c r="I21" i="8"/>
  <c r="AF21" i="8"/>
  <c r="AB21" i="8"/>
  <c r="AB19" i="8"/>
  <c r="AF19" i="8"/>
  <c r="I19" i="8"/>
  <c r="J19" i="8"/>
  <c r="I99" i="8"/>
  <c r="AF99" i="8"/>
  <c r="AB99" i="8"/>
  <c r="J99" i="8"/>
  <c r="AF35" i="8"/>
  <c r="AB35" i="8"/>
  <c r="J35" i="8"/>
  <c r="I35" i="8"/>
  <c r="AB49" i="8"/>
  <c r="J49" i="8"/>
  <c r="I49" i="8"/>
  <c r="AF49" i="8"/>
  <c r="I96" i="8"/>
  <c r="J96" i="8"/>
  <c r="AB96" i="8"/>
  <c r="AF96" i="8"/>
  <c r="AF47" i="8"/>
  <c r="J47" i="8"/>
  <c r="AB47" i="8"/>
  <c r="I47" i="8"/>
  <c r="I102" i="8"/>
  <c r="AF102" i="8"/>
  <c r="J102" i="8"/>
  <c r="AB102" i="8"/>
  <c r="I85" i="8"/>
  <c r="AF85" i="8"/>
  <c r="J85" i="8"/>
  <c r="AB85" i="8"/>
  <c r="AB97" i="8"/>
  <c r="AF97" i="8"/>
  <c r="I97" i="8"/>
  <c r="J97" i="8"/>
  <c r="J29" i="8"/>
  <c r="AB29" i="8"/>
  <c r="AF29" i="8"/>
  <c r="I29" i="8"/>
  <c r="J46" i="8"/>
  <c r="I46" i="8"/>
  <c r="AB46" i="8"/>
  <c r="AF46" i="8"/>
  <c r="J44" i="8"/>
  <c r="AF44" i="8"/>
  <c r="I44" i="8"/>
  <c r="AB44" i="8"/>
  <c r="AF98" i="8"/>
  <c r="AB98" i="8"/>
  <c r="I98" i="8"/>
  <c r="J98" i="8"/>
  <c r="I20" i="8"/>
  <c r="AF20" i="8"/>
  <c r="AB20" i="8"/>
  <c r="J20" i="8"/>
  <c r="I37" i="8"/>
  <c r="AB37" i="8"/>
  <c r="AF37" i="8"/>
  <c r="J37" i="8"/>
  <c r="J31" i="8"/>
  <c r="AF31" i="8"/>
  <c r="I31" i="8"/>
  <c r="AB31" i="8"/>
  <c r="I32" i="8"/>
  <c r="J32" i="8"/>
  <c r="AF32" i="8"/>
  <c r="AB32" i="8"/>
  <c r="AB43" i="8"/>
  <c r="AF43" i="8"/>
  <c r="I43" i="8"/>
  <c r="J43" i="8"/>
  <c r="AF33" i="8"/>
  <c r="AB33" i="8"/>
  <c r="J33" i="8"/>
  <c r="I33" i="8"/>
  <c r="AB112" i="8"/>
  <c r="I112" i="8"/>
  <c r="J112" i="8"/>
  <c r="AF112" i="8"/>
  <c r="AF61" i="8"/>
  <c r="J61" i="8"/>
  <c r="AB61" i="8"/>
  <c r="I61" i="8"/>
  <c r="I26" i="8"/>
  <c r="AB26" i="8"/>
  <c r="J26" i="8"/>
  <c r="AF26" i="8"/>
  <c r="J83" i="8"/>
  <c r="I83" i="8"/>
  <c r="AF83" i="8"/>
  <c r="AB83" i="8"/>
  <c r="J68" i="8"/>
  <c r="I68" i="8"/>
  <c r="AF68" i="8"/>
  <c r="AB68" i="8"/>
  <c r="I84" i="8"/>
  <c r="AF84" i="8"/>
  <c r="J84" i="8"/>
  <c r="AB84" i="8"/>
  <c r="AF103" i="8"/>
  <c r="I103" i="8"/>
  <c r="AB103" i="8"/>
  <c r="J103" i="8"/>
  <c r="I42" i="8"/>
  <c r="J42" i="8"/>
  <c r="AB42" i="8"/>
  <c r="AF42" i="8"/>
  <c r="I63" i="8"/>
  <c r="AF63" i="8"/>
  <c r="J63" i="8"/>
  <c r="AB63" i="8"/>
  <c r="I65" i="8"/>
  <c r="J65" i="8"/>
  <c r="AF65" i="8"/>
  <c r="AB65" i="8"/>
  <c r="AB111" i="8"/>
  <c r="AF111" i="8"/>
  <c r="I111" i="8"/>
  <c r="J111" i="8"/>
  <c r="I59" i="8"/>
  <c r="AB59" i="8"/>
  <c r="AF59" i="8"/>
  <c r="J59" i="8"/>
  <c r="J70" i="8"/>
  <c r="AF70" i="8"/>
  <c r="AB70" i="8"/>
  <c r="I70" i="8"/>
  <c r="CK113" i="22"/>
  <c r="DG112" i="7"/>
  <c r="DF112" i="7"/>
  <c r="DE112" i="7"/>
  <c r="DD112" i="7"/>
  <c r="DC112" i="7"/>
  <c r="DB112" i="7"/>
  <c r="DA112" i="7"/>
  <c r="CZ112" i="7"/>
  <c r="CY112" i="7"/>
  <c r="CX112" i="7"/>
  <c r="CW112" i="7"/>
  <c r="CV112" i="7"/>
  <c r="CU112" i="7"/>
  <c r="CT112" i="7"/>
  <c r="CS112" i="7"/>
  <c r="CR112" i="7"/>
  <c r="CQ112" i="7"/>
  <c r="CP112" i="7"/>
  <c r="CO112" i="7"/>
  <c r="CN112" i="7"/>
  <c r="CM112" i="7"/>
  <c r="CL112" i="7"/>
  <c r="CK112" i="7"/>
  <c r="CJ112" i="7"/>
  <c r="CI112" i="7"/>
  <c r="CH112" i="7"/>
  <c r="CG112" i="7"/>
  <c r="CF112" i="7"/>
  <c r="CE112" i="7"/>
  <c r="CD112" i="7"/>
  <c r="CC112" i="7"/>
  <c r="CB112" i="7"/>
  <c r="CA112" i="7"/>
  <c r="BZ112" i="7"/>
  <c r="BY112" i="7"/>
  <c r="BX112" i="7"/>
  <c r="BW112" i="7"/>
  <c r="BV112" i="7"/>
  <c r="BU112" i="7"/>
  <c r="BT112" i="7"/>
  <c r="BS112" i="7"/>
  <c r="BR112" i="7"/>
  <c r="BQ112" i="7"/>
  <c r="BP112" i="7"/>
  <c r="BO112" i="7"/>
  <c r="BN112" i="7"/>
  <c r="BM112" i="7"/>
  <c r="BL112" i="7"/>
  <c r="BK112" i="7"/>
  <c r="BJ112" i="7"/>
  <c r="BI112" i="7"/>
  <c r="BH112" i="7"/>
  <c r="BG112" i="7"/>
  <c r="BF112" i="7"/>
  <c r="BE112" i="7"/>
  <c r="BD112" i="7"/>
  <c r="BC112" i="7"/>
  <c r="BB112" i="7"/>
  <c r="BA112" i="7"/>
  <c r="AZ112" i="7"/>
  <c r="AY112" i="7"/>
  <c r="AX112" i="7"/>
  <c r="AW112" i="7"/>
  <c r="AV112" i="7"/>
  <c r="AU112" i="7"/>
  <c r="AT112" i="7"/>
  <c r="AS112" i="7"/>
  <c r="AR112" i="7"/>
  <c r="AQ112" i="7"/>
  <c r="AP112" i="7"/>
  <c r="AO112" i="7"/>
  <c r="AN112" i="7"/>
  <c r="AM112" i="7"/>
  <c r="AL112" i="7"/>
  <c r="AK112" i="7"/>
  <c r="AJ112" i="7"/>
  <c r="AI112" i="7"/>
  <c r="AH112" i="7"/>
  <c r="AG112" i="7"/>
  <c r="AF112" i="7"/>
  <c r="AE112" i="7"/>
  <c r="AD112" i="7"/>
  <c r="AC112" i="7"/>
  <c r="AB112" i="7"/>
  <c r="AA112" i="7"/>
  <c r="Z112" i="7"/>
  <c r="Y112" i="7"/>
  <c r="X112" i="7"/>
  <c r="W112" i="7"/>
  <c r="V112" i="7"/>
  <c r="U112" i="7"/>
  <c r="T112" i="7"/>
  <c r="S112" i="7"/>
  <c r="R112" i="7"/>
  <c r="Q112" i="7"/>
  <c r="P112" i="7"/>
  <c r="O112" i="7"/>
  <c r="N112" i="7"/>
  <c r="M112" i="7"/>
  <c r="L112" i="7"/>
  <c r="K112" i="7"/>
  <c r="J112" i="7"/>
  <c r="I112" i="7"/>
  <c r="H112" i="7"/>
  <c r="G112" i="7"/>
  <c r="F112" i="7"/>
  <c r="E112" i="7"/>
  <c r="D112" i="7"/>
  <c r="DH108" i="7"/>
  <c r="DH107" i="7"/>
  <c r="DH106" i="7"/>
  <c r="DH105" i="7"/>
  <c r="DH104" i="7"/>
  <c r="DH103" i="7"/>
  <c r="DH102" i="7"/>
  <c r="DH101" i="7"/>
  <c r="DH100" i="7"/>
  <c r="DH99" i="7"/>
  <c r="DH98" i="7"/>
  <c r="DH97" i="7"/>
  <c r="DH96" i="7"/>
  <c r="DH95" i="7"/>
  <c r="DH94" i="7"/>
  <c r="DH93" i="7"/>
  <c r="DH92" i="7"/>
  <c r="DH91" i="7"/>
  <c r="DH90" i="7"/>
  <c r="DH89" i="7"/>
  <c r="DH88" i="7"/>
  <c r="DH87" i="7"/>
  <c r="DH86" i="7"/>
  <c r="DH85" i="7"/>
  <c r="DH84" i="7"/>
  <c r="DH83" i="7"/>
  <c r="DH82" i="7"/>
  <c r="DH81" i="7"/>
  <c r="DH80" i="7"/>
  <c r="DH79" i="7"/>
  <c r="DH78" i="7"/>
  <c r="DH77" i="7"/>
  <c r="DH76" i="7"/>
  <c r="DH75" i="7"/>
  <c r="DH74" i="7"/>
  <c r="DH73" i="7"/>
  <c r="DH72" i="7"/>
  <c r="DH71" i="7"/>
  <c r="DH70" i="7"/>
  <c r="DH69" i="7"/>
  <c r="DH68" i="7"/>
  <c r="DH67" i="7"/>
  <c r="DH66" i="7"/>
  <c r="DH65" i="7"/>
  <c r="DH64" i="7"/>
  <c r="DH63" i="7"/>
  <c r="DH62" i="7"/>
  <c r="DH61" i="7"/>
  <c r="DH59" i="7"/>
  <c r="DH58" i="7"/>
  <c r="DH57" i="7"/>
  <c r="DH56" i="7"/>
  <c r="DH55" i="7"/>
  <c r="DH54" i="7"/>
  <c r="DH53" i="7"/>
  <c r="DH52" i="7"/>
  <c r="DH51" i="7"/>
  <c r="DH50" i="7"/>
  <c r="DH49" i="7"/>
  <c r="DH48" i="7"/>
  <c r="DH47" i="7"/>
  <c r="DH46" i="7"/>
  <c r="DH45" i="7"/>
  <c r="DH44" i="7"/>
  <c r="DH43" i="7"/>
  <c r="DH42" i="7"/>
  <c r="DH41" i="7"/>
  <c r="DH40" i="7"/>
  <c r="DH39" i="7"/>
  <c r="DH38" i="7"/>
  <c r="DH37" i="7"/>
  <c r="DH36" i="7"/>
  <c r="DH35" i="7"/>
  <c r="DH34" i="7"/>
  <c r="DH33" i="7"/>
  <c r="DH32" i="7"/>
  <c r="DH31" i="7"/>
  <c r="DH30" i="7"/>
  <c r="DH29" i="7"/>
  <c r="DH28" i="7"/>
  <c r="DH27" i="7"/>
  <c r="DH26" i="7"/>
  <c r="DH25" i="7"/>
  <c r="DH24" i="7"/>
  <c r="DH23" i="7"/>
  <c r="DH22" i="7"/>
  <c r="DH21" i="7"/>
  <c r="DH20" i="7"/>
  <c r="DH19" i="7"/>
  <c r="DH18" i="7"/>
  <c r="DH17" i="7"/>
  <c r="DH16" i="7"/>
  <c r="DH15" i="7"/>
  <c r="DH14" i="7"/>
  <c r="DH13" i="7"/>
  <c r="DH12" i="7"/>
  <c r="DH11" i="7"/>
  <c r="DH10" i="7"/>
  <c r="DH9" i="7"/>
  <c r="DH8" i="7"/>
  <c r="DH7" i="7"/>
  <c r="DH6" i="7"/>
  <c r="DH5" i="7"/>
  <c r="DH4" i="7"/>
  <c r="S74" i="1" l="1"/>
  <c r="G71" i="8" s="1"/>
  <c r="H71" i="8" s="1"/>
  <c r="G37" i="14"/>
  <c r="F34" i="15"/>
  <c r="AC36" i="14"/>
  <c r="Y37" i="14"/>
  <c r="AC35" i="15"/>
  <c r="Y36" i="14"/>
  <c r="G34" i="15"/>
  <c r="H57" i="21"/>
  <c r="H25" i="21"/>
  <c r="B3" i="21"/>
  <c r="H56" i="19"/>
  <c r="H25" i="19"/>
  <c r="B3" i="19"/>
  <c r="B3" i="17"/>
  <c r="H56" i="17"/>
  <c r="H25" i="17"/>
  <c r="G13" i="4"/>
  <c r="C8" i="4"/>
  <c r="J5" i="16"/>
  <c r="X5" i="16" s="1"/>
  <c r="E8" i="16"/>
  <c r="F3" i="16"/>
  <c r="F2" i="16"/>
  <c r="J5" i="15"/>
  <c r="X5" i="15" s="1"/>
  <c r="E8" i="15"/>
  <c r="F3" i="15"/>
  <c r="F2" i="15"/>
  <c r="J5" i="14"/>
  <c r="R5" i="14" s="1"/>
  <c r="F3" i="14"/>
  <c r="F2" i="14"/>
  <c r="I71" i="8" l="1"/>
  <c r="J71" i="8"/>
  <c r="AB71" i="8"/>
  <c r="AF71" i="8"/>
  <c r="I92" i="1"/>
  <c r="R5" i="16"/>
  <c r="R5" i="15"/>
  <c r="X5" i="14"/>
  <c r="E8" i="14"/>
  <c r="S76" i="1" l="1"/>
  <c r="G73" i="8" s="1"/>
  <c r="H73" i="8" s="1"/>
  <c r="I93" i="1"/>
  <c r="S75" i="1" s="1"/>
  <c r="G72" i="8" s="1"/>
  <c r="H72" i="8" s="1"/>
  <c r="J72" i="8" s="1"/>
  <c r="S13" i="1"/>
  <c r="AB72" i="8" l="1"/>
  <c r="AF72" i="8"/>
  <c r="I72" i="8"/>
  <c r="I94" i="1"/>
  <c r="S77" i="1" s="1"/>
  <c r="G74" i="8" s="1"/>
  <c r="H74" i="8" s="1"/>
  <c r="I73" i="8"/>
  <c r="J73" i="8"/>
  <c r="AF73" i="8"/>
  <c r="AB73" i="8"/>
  <c r="E23" i="16"/>
  <c r="E74" i="21" s="1"/>
  <c r="G23" i="16"/>
  <c r="F23" i="16"/>
  <c r="G10" i="8"/>
  <c r="I95" i="1" l="1"/>
  <c r="AB74" i="8"/>
  <c r="I74" i="8"/>
  <c r="AF74" i="8"/>
  <c r="J74" i="8"/>
  <c r="D9" i="14"/>
  <c r="H10" i="8"/>
  <c r="I4" i="8"/>
  <c r="Q118" i="8" s="1"/>
  <c r="H42" i="5" s="1"/>
  <c r="I3" i="8"/>
  <c r="J15" i="4"/>
  <c r="E5" i="4"/>
  <c r="F10" i="4"/>
  <c r="F13" i="4"/>
  <c r="AF10" i="8" l="1"/>
  <c r="J10" i="8"/>
  <c r="AB10" i="8"/>
  <c r="I10" i="8"/>
  <c r="D5" i="21"/>
  <c r="D5" i="19"/>
  <c r="H10" i="19"/>
  <c r="H10" i="21"/>
  <c r="D5" i="17"/>
  <c r="H10" i="17"/>
  <c r="N65" i="14" l="1"/>
  <c r="N49" i="15"/>
  <c r="E48" i="14" l="1"/>
  <c r="D48" i="14"/>
  <c r="E39" i="14"/>
  <c r="E89" i="17" s="1"/>
  <c r="D39" i="14"/>
  <c r="E46" i="14"/>
  <c r="D46" i="14"/>
  <c r="D42" i="14"/>
  <c r="E47" i="14"/>
  <c r="D47" i="14"/>
  <c r="D9" i="16"/>
  <c r="D9" i="15"/>
  <c r="D11" i="16"/>
  <c r="D12" i="15"/>
  <c r="D12" i="14"/>
  <c r="D14" i="15"/>
  <c r="D14" i="14"/>
  <c r="D15" i="15"/>
  <c r="D15" i="14"/>
  <c r="D21" i="15"/>
  <c r="D21" i="14"/>
  <c r="D23" i="15"/>
  <c r="D23" i="14"/>
  <c r="D16" i="15"/>
  <c r="D16" i="14"/>
  <c r="D22" i="15"/>
  <c r="D22" i="14"/>
  <c r="D26" i="15"/>
  <c r="D26" i="14"/>
  <c r="E33" i="14"/>
  <c r="D33" i="14"/>
  <c r="D10" i="16"/>
  <c r="D11" i="14"/>
  <c r="E32" i="14"/>
  <c r="D32" i="14"/>
  <c r="D17" i="16"/>
  <c r="D36" i="15"/>
  <c r="E57" i="14"/>
  <c r="D57" i="14"/>
  <c r="E63" i="14"/>
  <c r="D63" i="14"/>
  <c r="D10" i="15"/>
  <c r="D12" i="16"/>
  <c r="D13" i="15"/>
  <c r="D13" i="14"/>
  <c r="D28" i="15"/>
  <c r="D28" i="14"/>
  <c r="D15" i="16"/>
  <c r="D31" i="15"/>
  <c r="D34" i="14"/>
  <c r="E44" i="14"/>
  <c r="D44" i="14"/>
  <c r="E52" i="14"/>
  <c r="D52" i="14"/>
  <c r="D44" i="15"/>
  <c r="D60" i="14"/>
  <c r="D17" i="15"/>
  <c r="D17" i="14"/>
  <c r="D32" i="15"/>
  <c r="D35" i="14"/>
  <c r="D39" i="15"/>
  <c r="D50" i="14"/>
  <c r="D22" i="16"/>
  <c r="F31" i="14"/>
  <c r="D31" i="14"/>
  <c r="Y55" i="14"/>
  <c r="D55" i="14"/>
  <c r="D45" i="15"/>
  <c r="D61" i="14"/>
  <c r="D24" i="15"/>
  <c r="D24" i="14"/>
  <c r="D25" i="15"/>
  <c r="D25" i="14"/>
  <c r="D27" i="15"/>
  <c r="D27" i="14"/>
  <c r="D14" i="16"/>
  <c r="D30" i="15"/>
  <c r="D30" i="14"/>
  <c r="D37" i="15"/>
  <c r="D41" i="14"/>
  <c r="D20" i="16"/>
  <c r="D40" i="15"/>
  <c r="D51" i="14"/>
  <c r="D42" i="15"/>
  <c r="D54" i="14"/>
  <c r="D43" i="15"/>
  <c r="D58" i="14"/>
  <c r="D64" i="14"/>
  <c r="D49" i="14"/>
  <c r="D21" i="16"/>
  <c r="D41" i="15"/>
  <c r="D53" i="14"/>
  <c r="D56" i="14"/>
  <c r="F59" i="14"/>
  <c r="D59" i="14"/>
  <c r="D62" i="14"/>
  <c r="D46" i="15"/>
  <c r="F49" i="14"/>
  <c r="AC49" i="14"/>
  <c r="G59" i="14"/>
  <c r="Y49" i="14"/>
  <c r="Y59" i="14"/>
  <c r="G48" i="14"/>
  <c r="F48" i="14"/>
  <c r="AC48" i="14"/>
  <c r="Y48" i="14"/>
  <c r="G46" i="14"/>
  <c r="F46" i="14"/>
  <c r="Y46" i="14"/>
  <c r="AC46" i="14"/>
  <c r="F47" i="14"/>
  <c r="G47" i="14"/>
  <c r="AC47" i="14"/>
  <c r="Y47" i="14"/>
  <c r="F33" i="14"/>
  <c r="G33" i="14"/>
  <c r="AC33" i="14"/>
  <c r="Y33" i="14"/>
  <c r="G57" i="14"/>
  <c r="F57" i="14"/>
  <c r="Y57" i="14"/>
  <c r="AC57" i="14"/>
  <c r="G44" i="14"/>
  <c r="F44" i="14"/>
  <c r="Y44" i="14"/>
  <c r="AC44" i="14"/>
  <c r="F39" i="14"/>
  <c r="G39" i="14"/>
  <c r="AC39" i="14"/>
  <c r="Y39" i="14"/>
  <c r="G32" i="14"/>
  <c r="F32" i="14"/>
  <c r="Y32" i="14"/>
  <c r="AC32" i="14"/>
  <c r="G63" i="14"/>
  <c r="F63" i="14"/>
  <c r="Y63" i="14"/>
  <c r="AC63" i="14"/>
  <c r="G52" i="14"/>
  <c r="F52" i="14"/>
  <c r="Y52" i="14"/>
  <c r="AC52" i="14"/>
  <c r="AC55" i="14" l="1"/>
  <c r="Y31" i="14"/>
  <c r="G55" i="14"/>
  <c r="AC31" i="14"/>
  <c r="D19" i="16"/>
  <c r="E102" i="17"/>
  <c r="E94" i="17"/>
  <c r="E113" i="17"/>
  <c r="E107" i="17"/>
  <c r="E82" i="17"/>
  <c r="E83" i="17"/>
  <c r="E97" i="17"/>
  <c r="E96" i="17"/>
  <c r="E98" i="17"/>
  <c r="F25" i="14"/>
  <c r="F25" i="15"/>
  <c r="D29" i="14"/>
  <c r="E62" i="14"/>
  <c r="G62" i="14"/>
  <c r="AC62" i="14"/>
  <c r="F62" i="14"/>
  <c r="Y62" i="14"/>
  <c r="E56" i="14"/>
  <c r="G56" i="14"/>
  <c r="Y56" i="14"/>
  <c r="F56" i="14"/>
  <c r="AC56" i="14"/>
  <c r="E64" i="14"/>
  <c r="G64" i="14"/>
  <c r="Y64" i="14"/>
  <c r="F64" i="14"/>
  <c r="AC64" i="14"/>
  <c r="D29" i="15"/>
  <c r="AC9" i="15"/>
  <c r="AC9" i="16"/>
  <c r="AC9" i="14"/>
  <c r="G9" i="15"/>
  <c r="G9" i="16"/>
  <c r="G9" i="14"/>
  <c r="F9" i="16"/>
  <c r="F9" i="15"/>
  <c r="F9" i="14"/>
  <c r="D20" i="15"/>
  <c r="D20" i="14"/>
  <c r="E45" i="14"/>
  <c r="D45" i="14"/>
  <c r="E43" i="14"/>
  <c r="D43" i="14"/>
  <c r="D19" i="15"/>
  <c r="D19" i="14"/>
  <c r="Y9" i="15"/>
  <c r="Y9" i="16"/>
  <c r="Y9" i="14"/>
  <c r="Y14" i="15"/>
  <c r="Y14" i="14"/>
  <c r="AC14" i="15"/>
  <c r="AC14" i="14"/>
  <c r="Y12" i="15"/>
  <c r="Y11" i="16"/>
  <c r="Y12" i="14"/>
  <c r="AC12" i="15"/>
  <c r="AC11" i="16"/>
  <c r="AC12" i="14"/>
  <c r="Y22" i="15"/>
  <c r="Y22" i="14"/>
  <c r="AC22" i="15"/>
  <c r="AC22" i="14"/>
  <c r="Y25" i="15"/>
  <c r="Y25" i="14"/>
  <c r="AC25" i="15"/>
  <c r="AC25" i="14"/>
  <c r="Y13" i="15"/>
  <c r="Y12" i="16"/>
  <c r="Y13" i="14"/>
  <c r="AC13" i="15"/>
  <c r="AC12" i="16"/>
  <c r="AC13" i="14"/>
  <c r="Y15" i="15"/>
  <c r="Y15" i="14"/>
  <c r="AC15" i="15"/>
  <c r="AC15" i="14"/>
  <c r="Y16" i="15"/>
  <c r="Y16" i="14"/>
  <c r="AC16" i="15"/>
  <c r="AC16" i="14"/>
  <c r="Y10" i="15"/>
  <c r="Y10" i="14"/>
  <c r="AC10" i="15"/>
  <c r="AC10" i="14"/>
  <c r="Y26" i="15"/>
  <c r="Y26" i="14"/>
  <c r="AC26" i="15"/>
  <c r="AC26" i="14"/>
  <c r="Y24" i="15"/>
  <c r="Y24" i="14"/>
  <c r="AC24" i="15"/>
  <c r="AC24" i="14"/>
  <c r="Y23" i="15"/>
  <c r="Y23" i="14"/>
  <c r="AC23" i="15"/>
  <c r="AC23" i="14"/>
  <c r="Y21" i="15"/>
  <c r="Y21" i="14"/>
  <c r="AC21" i="15"/>
  <c r="AC21" i="14"/>
  <c r="Y11" i="15"/>
  <c r="Y10" i="16"/>
  <c r="Y11" i="14"/>
  <c r="AC11" i="15"/>
  <c r="AC10" i="16"/>
  <c r="AC11" i="14"/>
  <c r="Y31" i="15"/>
  <c r="Y15" i="16"/>
  <c r="Y34" i="14"/>
  <c r="AC31" i="15"/>
  <c r="AC15" i="16"/>
  <c r="AC34" i="14"/>
  <c r="F31" i="15"/>
  <c r="F34" i="14"/>
  <c r="G31" i="15"/>
  <c r="G15" i="16"/>
  <c r="G34" i="14"/>
  <c r="F12" i="16"/>
  <c r="F13" i="15"/>
  <c r="F13" i="14"/>
  <c r="G13" i="15"/>
  <c r="G12" i="16"/>
  <c r="G13" i="14"/>
  <c r="F10" i="16"/>
  <c r="F11" i="15"/>
  <c r="F11" i="14"/>
  <c r="G11" i="15"/>
  <c r="G10" i="16"/>
  <c r="G11" i="14"/>
  <c r="G26" i="15"/>
  <c r="G26" i="14"/>
  <c r="F26" i="15"/>
  <c r="F26" i="14"/>
  <c r="G21" i="15"/>
  <c r="G21" i="14"/>
  <c r="F21" i="15"/>
  <c r="F21" i="14"/>
  <c r="G15" i="15"/>
  <c r="G15" i="14"/>
  <c r="F15" i="15"/>
  <c r="F15" i="14"/>
  <c r="G12" i="15"/>
  <c r="G11" i="16"/>
  <c r="G12" i="14"/>
  <c r="F11" i="16"/>
  <c r="F12" i="15"/>
  <c r="F12" i="14"/>
  <c r="Y42" i="14"/>
  <c r="AC42" i="14"/>
  <c r="F42" i="14"/>
  <c r="G42" i="14"/>
  <c r="Y44" i="15"/>
  <c r="Y60" i="14"/>
  <c r="AC60" i="14"/>
  <c r="F44" i="15"/>
  <c r="F60" i="14"/>
  <c r="G44" i="15"/>
  <c r="G60" i="14"/>
  <c r="AC28" i="15"/>
  <c r="AC28" i="14"/>
  <c r="Y28" i="15"/>
  <c r="Y28" i="14"/>
  <c r="F28" i="15"/>
  <c r="F28" i="14"/>
  <c r="G28" i="15"/>
  <c r="G28" i="14"/>
  <c r="F10" i="15"/>
  <c r="F10" i="14"/>
  <c r="G10" i="15"/>
  <c r="G10" i="14"/>
  <c r="AC36" i="15"/>
  <c r="AC17" i="16"/>
  <c r="Y36" i="15"/>
  <c r="Y17" i="16"/>
  <c r="F17" i="16"/>
  <c r="F36" i="15"/>
  <c r="G36" i="15"/>
  <c r="G17" i="16"/>
  <c r="G22" i="15"/>
  <c r="G22" i="14"/>
  <c r="F22" i="15"/>
  <c r="F22" i="14"/>
  <c r="G16" i="15"/>
  <c r="G16" i="14"/>
  <c r="F16" i="15"/>
  <c r="F16" i="14"/>
  <c r="G23" i="15"/>
  <c r="G23" i="14"/>
  <c r="F23" i="15"/>
  <c r="F23" i="14"/>
  <c r="G14" i="15"/>
  <c r="G14" i="14"/>
  <c r="F14" i="15"/>
  <c r="F14" i="14"/>
  <c r="Y22" i="16"/>
  <c r="AC32" i="15"/>
  <c r="AC35" i="14"/>
  <c r="Y39" i="15"/>
  <c r="Y50" i="14"/>
  <c r="AC45" i="15"/>
  <c r="AC61" i="14"/>
  <c r="G22" i="16"/>
  <c r="G32" i="15"/>
  <c r="G35" i="14"/>
  <c r="Y46" i="15"/>
  <c r="AC41" i="15"/>
  <c r="AC53" i="14"/>
  <c r="Y42" i="15"/>
  <c r="Y54" i="14"/>
  <c r="Y30" i="15"/>
  <c r="Y14" i="16"/>
  <c r="Y30" i="14"/>
  <c r="AC22" i="16"/>
  <c r="Y32" i="15"/>
  <c r="Y35" i="14"/>
  <c r="G46" i="15"/>
  <c r="Y41" i="15"/>
  <c r="Y21" i="16"/>
  <c r="Y53" i="14"/>
  <c r="AC42" i="15"/>
  <c r="AC54" i="14"/>
  <c r="AC30" i="15"/>
  <c r="AC14" i="16"/>
  <c r="AC30" i="14"/>
  <c r="F24" i="15"/>
  <c r="F24" i="14"/>
  <c r="F14" i="16"/>
  <c r="F30" i="15"/>
  <c r="F30" i="14"/>
  <c r="AC46" i="15"/>
  <c r="F41" i="15"/>
  <c r="F53" i="14"/>
  <c r="F27" i="15"/>
  <c r="F27" i="14"/>
  <c r="F54" i="14"/>
  <c r="AC39" i="15"/>
  <c r="AC50" i="14"/>
  <c r="F17" i="15"/>
  <c r="F17" i="14"/>
  <c r="F39" i="15"/>
  <c r="F50" i="14"/>
  <c r="E46" i="15"/>
  <c r="E97" i="19" s="1"/>
  <c r="AC59" i="14"/>
  <c r="E59" i="14"/>
  <c r="E41" i="15"/>
  <c r="E91" i="19" s="1"/>
  <c r="E21" i="16"/>
  <c r="E72" i="21" s="1"/>
  <c r="E53" i="14"/>
  <c r="G49" i="14"/>
  <c r="E49" i="14"/>
  <c r="E43" i="15"/>
  <c r="E93" i="19" s="1"/>
  <c r="E58" i="14"/>
  <c r="E42" i="15"/>
  <c r="E92" i="19" s="1"/>
  <c r="E54" i="14"/>
  <c r="E40" i="15"/>
  <c r="E90" i="19" s="1"/>
  <c r="E20" i="16"/>
  <c r="E71" i="21" s="1"/>
  <c r="E51" i="14"/>
  <c r="E37" i="15"/>
  <c r="E87" i="19" s="1"/>
  <c r="E41" i="14"/>
  <c r="E30" i="15"/>
  <c r="E80" i="19" s="1"/>
  <c r="E14" i="16"/>
  <c r="E65" i="21" s="1"/>
  <c r="E30" i="14"/>
  <c r="E27" i="15"/>
  <c r="E77" i="19" s="1"/>
  <c r="E27" i="14"/>
  <c r="E25" i="15"/>
  <c r="E75" i="19" s="1"/>
  <c r="E25" i="14"/>
  <c r="E74" i="19"/>
  <c r="E24" i="14"/>
  <c r="E45" i="15"/>
  <c r="E61" i="14"/>
  <c r="F55" i="14"/>
  <c r="E55" i="14"/>
  <c r="G31" i="14"/>
  <c r="E31" i="14"/>
  <c r="E98" i="19"/>
  <c r="E22" i="16"/>
  <c r="E73" i="21" s="1"/>
  <c r="E39" i="15"/>
  <c r="E89" i="19" s="1"/>
  <c r="E50" i="14"/>
  <c r="F15" i="16"/>
  <c r="E32" i="15"/>
  <c r="E82" i="19" s="1"/>
  <c r="E35" i="14"/>
  <c r="E17" i="15"/>
  <c r="E67" i="19" s="1"/>
  <c r="E17" i="14"/>
  <c r="E44" i="15"/>
  <c r="E94" i="19" s="1"/>
  <c r="E60" i="14"/>
  <c r="E31" i="15"/>
  <c r="E81" i="19" s="1"/>
  <c r="E15" i="16"/>
  <c r="E66" i="21" s="1"/>
  <c r="E34" i="14"/>
  <c r="E28" i="15"/>
  <c r="E78" i="19" s="1"/>
  <c r="E28" i="14"/>
  <c r="E13" i="15"/>
  <c r="E63" i="19" s="1"/>
  <c r="E12" i="16"/>
  <c r="E63" i="21" s="1"/>
  <c r="E13" i="14"/>
  <c r="E10" i="15"/>
  <c r="E60" i="19" s="1"/>
  <c r="E10" i="14"/>
  <c r="E36" i="15"/>
  <c r="E86" i="19" s="1"/>
  <c r="E17" i="16"/>
  <c r="E68" i="21" s="1"/>
  <c r="E11" i="15"/>
  <c r="E61" i="19" s="1"/>
  <c r="E10" i="16"/>
  <c r="E61" i="21" s="1"/>
  <c r="E11" i="14"/>
  <c r="E26" i="15"/>
  <c r="E76" i="19" s="1"/>
  <c r="E26" i="14"/>
  <c r="E22" i="15"/>
  <c r="E72" i="19" s="1"/>
  <c r="E22" i="14"/>
  <c r="E29" i="15"/>
  <c r="E79" i="19" s="1"/>
  <c r="E29" i="14"/>
  <c r="E16" i="15"/>
  <c r="E66" i="19" s="1"/>
  <c r="E16" i="14"/>
  <c r="E23" i="15"/>
  <c r="E73" i="19" s="1"/>
  <c r="E23" i="14"/>
  <c r="E21" i="15"/>
  <c r="E71" i="19" s="1"/>
  <c r="E21" i="14"/>
  <c r="E15" i="15"/>
  <c r="E65" i="19" s="1"/>
  <c r="E15" i="14"/>
  <c r="E14" i="15"/>
  <c r="E64" i="19" s="1"/>
  <c r="E14" i="14"/>
  <c r="E12" i="15"/>
  <c r="E62" i="19" s="1"/>
  <c r="E11" i="16"/>
  <c r="E62" i="21" s="1"/>
  <c r="E12" i="14"/>
  <c r="E9" i="15"/>
  <c r="E59" i="19" s="1"/>
  <c r="E9" i="16"/>
  <c r="E9" i="14"/>
  <c r="E19" i="16"/>
  <c r="E70" i="21" s="1"/>
  <c r="E42" i="14"/>
  <c r="F45" i="14"/>
  <c r="G45" i="14"/>
  <c r="AC45" i="14"/>
  <c r="Y45" i="14"/>
  <c r="F43" i="14"/>
  <c r="G43" i="14"/>
  <c r="AC43" i="14"/>
  <c r="Y43" i="14"/>
  <c r="G29" i="14"/>
  <c r="F29" i="14"/>
  <c r="AC17" i="14"/>
  <c r="D13" i="16"/>
  <c r="E95" i="19" l="1"/>
  <c r="E96" i="19"/>
  <c r="E60" i="21"/>
  <c r="E64" i="17"/>
  <c r="E65" i="17"/>
  <c r="E71" i="17"/>
  <c r="E73" i="17"/>
  <c r="E66" i="17"/>
  <c r="E79" i="17"/>
  <c r="E72" i="17"/>
  <c r="E76" i="17"/>
  <c r="E61" i="17"/>
  <c r="E60" i="17"/>
  <c r="E63" i="17"/>
  <c r="E110" i="17"/>
  <c r="E67" i="17"/>
  <c r="E100" i="17"/>
  <c r="E74" i="17"/>
  <c r="E77" i="17"/>
  <c r="E101" i="17"/>
  <c r="E108" i="17"/>
  <c r="E99" i="17"/>
  <c r="E103" i="17"/>
  <c r="E109" i="17"/>
  <c r="E93" i="17"/>
  <c r="E95" i="17"/>
  <c r="E114" i="17"/>
  <c r="E112" i="17"/>
  <c r="E92" i="17"/>
  <c r="E62" i="17"/>
  <c r="E78" i="17"/>
  <c r="E84" i="17"/>
  <c r="E85" i="17"/>
  <c r="E81" i="17"/>
  <c r="E105" i="17"/>
  <c r="E111" i="17"/>
  <c r="E75" i="17"/>
  <c r="E80" i="17"/>
  <c r="E91" i="17"/>
  <c r="E104" i="17"/>
  <c r="E106" i="17"/>
  <c r="Y29" i="14"/>
  <c r="AC29" i="14"/>
  <c r="F61" i="14"/>
  <c r="F45" i="15"/>
  <c r="AC37" i="15"/>
  <c r="AC41" i="14"/>
  <c r="Y37" i="15"/>
  <c r="Y41" i="14"/>
  <c r="AC40" i="15"/>
  <c r="AC51" i="14"/>
  <c r="AC20" i="16"/>
  <c r="Y20" i="16"/>
  <c r="Y40" i="15"/>
  <c r="Y51" i="14"/>
  <c r="F58" i="14"/>
  <c r="F43" i="15"/>
  <c r="G58" i="14"/>
  <c r="G43" i="15"/>
  <c r="F21" i="16"/>
  <c r="AC44" i="15"/>
  <c r="G19" i="16"/>
  <c r="F19" i="16"/>
  <c r="AC19" i="16"/>
  <c r="F29" i="15"/>
  <c r="G29" i="15"/>
  <c r="AC29" i="15"/>
  <c r="Y29" i="15"/>
  <c r="AC17" i="15"/>
  <c r="Y17" i="15"/>
  <c r="Y61" i="14"/>
  <c r="Y45" i="15"/>
  <c r="F41" i="14"/>
  <c r="F37" i="15"/>
  <c r="G37" i="15"/>
  <c r="G41" i="14"/>
  <c r="F20" i="16"/>
  <c r="F51" i="14"/>
  <c r="F40" i="15"/>
  <c r="G20" i="16"/>
  <c r="G40" i="15"/>
  <c r="G51" i="14"/>
  <c r="AC58" i="14"/>
  <c r="AC43" i="15"/>
  <c r="Y58" i="14"/>
  <c r="Y43" i="15"/>
  <c r="F42" i="15"/>
  <c r="AC21" i="16"/>
  <c r="Y19" i="16"/>
  <c r="Y17" i="14"/>
  <c r="E13" i="16"/>
  <c r="E64" i="21" s="1"/>
  <c r="D18" i="15"/>
  <c r="D18" i="14"/>
  <c r="D16" i="16"/>
  <c r="D33" i="15"/>
  <c r="Y19" i="15"/>
  <c r="Y19" i="14"/>
  <c r="AC19" i="15"/>
  <c r="AC19" i="14"/>
  <c r="Y20" i="15"/>
  <c r="Y20" i="14"/>
  <c r="AC20" i="15"/>
  <c r="AC20" i="14"/>
  <c r="G19" i="15"/>
  <c r="G19" i="14"/>
  <c r="F19" i="15"/>
  <c r="F19" i="14"/>
  <c r="G20" i="15"/>
  <c r="G20" i="14"/>
  <c r="F20" i="15"/>
  <c r="F20" i="14"/>
  <c r="E59" i="17"/>
  <c r="G17" i="15"/>
  <c r="G17" i="14"/>
  <c r="F32" i="15"/>
  <c r="F35" i="14"/>
  <c r="G39" i="15"/>
  <c r="G50" i="14"/>
  <c r="F22" i="16"/>
  <c r="G45" i="15"/>
  <c r="G61" i="14"/>
  <c r="G24" i="15"/>
  <c r="G24" i="14"/>
  <c r="G25" i="15"/>
  <c r="G25" i="14"/>
  <c r="G27" i="15"/>
  <c r="G27" i="14"/>
  <c r="G30" i="15"/>
  <c r="G14" i="16"/>
  <c r="G30" i="14"/>
  <c r="G42" i="15"/>
  <c r="G54" i="14"/>
  <c r="G41" i="15"/>
  <c r="G21" i="16"/>
  <c r="G53" i="14"/>
  <c r="F46" i="15"/>
  <c r="E19" i="15"/>
  <c r="E69" i="19" s="1"/>
  <c r="E19" i="14"/>
  <c r="E20" i="15"/>
  <c r="E70" i="19" s="1"/>
  <c r="E20" i="14"/>
  <c r="G13" i="16"/>
  <c r="F13" i="16"/>
  <c r="AC33" i="15" l="1"/>
  <c r="Y33" i="15"/>
  <c r="E70" i="17"/>
  <c r="E69" i="17"/>
  <c r="Y18" i="15"/>
  <c r="Y18" i="14"/>
  <c r="AC18" i="15"/>
  <c r="AC18" i="14"/>
  <c r="F18" i="15"/>
  <c r="F18" i="14"/>
  <c r="G18" i="15"/>
  <c r="G18" i="14"/>
  <c r="Y16" i="16"/>
  <c r="AC16" i="16"/>
  <c r="F16" i="16"/>
  <c r="F33" i="15"/>
  <c r="G33" i="15"/>
  <c r="G16" i="16"/>
  <c r="E33" i="15"/>
  <c r="E83" i="19" s="1"/>
  <c r="E16" i="16"/>
  <c r="E67" i="21" s="1"/>
  <c r="E18" i="15"/>
  <c r="E68" i="19" s="1"/>
  <c r="E18" i="14"/>
  <c r="AC13" i="16"/>
  <c r="Y13" i="16"/>
  <c r="E68" i="17" l="1"/>
  <c r="Y27" i="15"/>
  <c r="Y27" i="14"/>
  <c r="AC27" i="15"/>
  <c r="AC27" i="14"/>
  <c r="DH109" i="7" l="1"/>
  <c r="I30" i="14"/>
  <c r="H12" i="16"/>
  <c r="H13" i="15"/>
  <c r="H13" i="14"/>
  <c r="H28" i="15"/>
  <c r="H28" i="14"/>
  <c r="H16" i="15"/>
  <c r="H16" i="14"/>
  <c r="H26" i="15"/>
  <c r="H26" i="14"/>
  <c r="I49" i="14"/>
  <c r="H49" i="14"/>
  <c r="H21" i="16"/>
  <c r="H41" i="15"/>
  <c r="H53" i="14"/>
  <c r="I31" i="14"/>
  <c r="H31" i="14"/>
  <c r="H16" i="16"/>
  <c r="H33" i="15"/>
  <c r="H44" i="14"/>
  <c r="I55" i="14"/>
  <c r="H55" i="14"/>
  <c r="H45" i="15"/>
  <c r="H61" i="14"/>
  <c r="H10" i="15"/>
  <c r="H10" i="14"/>
  <c r="H29" i="15"/>
  <c r="H29" i="14"/>
  <c r="H22" i="15"/>
  <c r="H22" i="14"/>
  <c r="I33" i="14"/>
  <c r="H33" i="14"/>
  <c r="H39" i="14"/>
  <c r="H45" i="14"/>
  <c r="I32" i="14"/>
  <c r="H32" i="14"/>
  <c r="H17" i="16"/>
  <c r="H36" i="15"/>
  <c r="H40" i="14"/>
  <c r="H46" i="14"/>
  <c r="I57" i="14"/>
  <c r="H57" i="14"/>
  <c r="I63" i="14"/>
  <c r="H63" i="14"/>
  <c r="H59" i="14"/>
  <c r="H43" i="15"/>
  <c r="H58" i="14"/>
  <c r="H42" i="15"/>
  <c r="H54" i="14"/>
  <c r="I43" i="14"/>
  <c r="H43" i="14"/>
  <c r="H14" i="16"/>
  <c r="H30" i="15"/>
  <c r="H30" i="14"/>
  <c r="H19" i="15"/>
  <c r="H19" i="14"/>
  <c r="H24" i="15"/>
  <c r="H24" i="14"/>
  <c r="H9" i="16"/>
  <c r="H9" i="15"/>
  <c r="H9" i="14"/>
  <c r="H62" i="14"/>
  <c r="H22" i="16"/>
  <c r="H19" i="16"/>
  <c r="H38" i="15"/>
  <c r="H42" i="14"/>
  <c r="H20" i="16"/>
  <c r="H40" i="15"/>
  <c r="H51" i="14"/>
  <c r="H47" i="14"/>
  <c r="H18" i="16"/>
  <c r="H37" i="15"/>
  <c r="H41" i="14"/>
  <c r="H25" i="15"/>
  <c r="H25" i="14"/>
  <c r="H23" i="15"/>
  <c r="H23" i="14"/>
  <c r="H20" i="15"/>
  <c r="H20" i="14"/>
  <c r="H15" i="15"/>
  <c r="H15" i="14"/>
  <c r="H11" i="16"/>
  <c r="H12" i="15"/>
  <c r="H12" i="14"/>
  <c r="H18" i="15"/>
  <c r="H18" i="14"/>
  <c r="H17" i="15"/>
  <c r="H17" i="14"/>
  <c r="H10" i="16"/>
  <c r="H11" i="15"/>
  <c r="H11" i="14"/>
  <c r="H56" i="14"/>
  <c r="H15" i="16"/>
  <c r="H31" i="15"/>
  <c r="H34" i="14"/>
  <c r="H48" i="14"/>
  <c r="H52" i="14"/>
  <c r="H44" i="15"/>
  <c r="H60" i="14"/>
  <c r="H32" i="15"/>
  <c r="H35" i="14"/>
  <c r="H27" i="15"/>
  <c r="H27" i="14"/>
  <c r="H64" i="14"/>
  <c r="H39" i="15"/>
  <c r="H50" i="14"/>
  <c r="H21" i="15"/>
  <c r="H21" i="14"/>
  <c r="H13" i="16"/>
  <c r="H14" i="15"/>
  <c r="H14" i="14"/>
  <c r="H46" i="15"/>
  <c r="I46" i="14"/>
  <c r="I48" i="14"/>
  <c r="I47" i="14"/>
  <c r="I52" i="14"/>
  <c r="I64" i="14"/>
  <c r="I56" i="14"/>
  <c r="I45" i="14"/>
  <c r="I44" i="14"/>
  <c r="I39" i="14"/>
  <c r="DH111" i="7" l="1"/>
  <c r="DH110" i="7"/>
  <c r="H24" i="16"/>
  <c r="I62" i="14"/>
  <c r="I59" i="14"/>
  <c r="I17" i="14"/>
  <c r="H65" i="14"/>
  <c r="I14" i="16"/>
  <c r="I17" i="15"/>
  <c r="H49" i="15"/>
  <c r="I30" i="15"/>
  <c r="I22" i="15"/>
  <c r="I22" i="14"/>
  <c r="I41" i="15"/>
  <c r="I21" i="16"/>
  <c r="I53" i="14"/>
  <c r="I16" i="15"/>
  <c r="I16" i="14"/>
  <c r="I43" i="15"/>
  <c r="I58" i="14"/>
  <c r="I29" i="15"/>
  <c r="I29" i="14"/>
  <c r="I40" i="15"/>
  <c r="I20" i="16"/>
  <c r="I51" i="14"/>
  <c r="I37" i="15"/>
  <c r="I18" i="16"/>
  <c r="I41" i="14"/>
  <c r="I23" i="15"/>
  <c r="I23" i="14"/>
  <c r="I15" i="15"/>
  <c r="I15" i="14"/>
  <c r="I42" i="15"/>
  <c r="I54" i="14"/>
  <c r="I27" i="15"/>
  <c r="I27" i="14"/>
  <c r="I25" i="15"/>
  <c r="I25" i="14"/>
  <c r="I24" i="15"/>
  <c r="I24" i="14"/>
  <c r="I46" i="15"/>
  <c r="I14" i="15"/>
  <c r="I13" i="16"/>
  <c r="I14" i="14"/>
  <c r="I21" i="15"/>
  <c r="I21" i="14"/>
  <c r="I39" i="15"/>
  <c r="I50" i="14"/>
  <c r="I32" i="15"/>
  <c r="I35" i="14"/>
  <c r="I44" i="15"/>
  <c r="I60" i="14"/>
  <c r="I31" i="15"/>
  <c r="I15" i="16"/>
  <c r="I34" i="14"/>
  <c r="I11" i="15"/>
  <c r="I10" i="16"/>
  <c r="I11" i="14"/>
  <c r="I18" i="15"/>
  <c r="I18" i="14"/>
  <c r="I12" i="15"/>
  <c r="I11" i="16"/>
  <c r="I12" i="14"/>
  <c r="I20" i="15"/>
  <c r="I20" i="14"/>
  <c r="I38" i="15"/>
  <c r="I19" i="16"/>
  <c r="I42" i="14"/>
  <c r="I22" i="16"/>
  <c r="I9" i="15"/>
  <c r="I9" i="16"/>
  <c r="I9" i="14"/>
  <c r="I19" i="15"/>
  <c r="I19" i="14"/>
  <c r="I36" i="15"/>
  <c r="I17" i="16"/>
  <c r="I40" i="14"/>
  <c r="I10" i="15"/>
  <c r="I10" i="14"/>
  <c r="I45" i="15"/>
  <c r="I61" i="14"/>
  <c r="I33" i="15"/>
  <c r="I16" i="16"/>
  <c r="I26" i="15"/>
  <c r="I26" i="14"/>
  <c r="I28" i="15"/>
  <c r="I28" i="14"/>
  <c r="I13" i="15"/>
  <c r="I12" i="16"/>
  <c r="I13" i="14"/>
  <c r="I24" i="16" l="1"/>
  <c r="I65" i="14"/>
  <c r="I49" i="15"/>
  <c r="I9" i="1" l="1"/>
  <c r="S84" i="1"/>
  <c r="G81" i="8" s="1"/>
  <c r="D118" i="7" l="1" a="1"/>
  <c r="AU209" i="7" s="1"/>
  <c r="G118" i="8"/>
  <c r="H81" i="8"/>
  <c r="H118" i="8" s="1"/>
  <c r="D40" i="14"/>
  <c r="D65" i="14" s="1"/>
  <c r="D38" i="15"/>
  <c r="D49" i="15" s="1"/>
  <c r="L158" i="7"/>
  <c r="BY221" i="7"/>
  <c r="AF184" i="7"/>
  <c r="CA168" i="7"/>
  <c r="AK132" i="7"/>
  <c r="AE165" i="7"/>
  <c r="M160" i="7"/>
  <c r="CQ205" i="7"/>
  <c r="CI147" i="7"/>
  <c r="Q191" i="7"/>
  <c r="M213" i="7"/>
  <c r="CW202" i="7"/>
  <c r="CV191" i="7"/>
  <c r="CB207" i="7"/>
  <c r="AB223" i="7"/>
  <c r="BW219" i="7"/>
  <c r="CM218" i="7"/>
  <c r="CH217" i="7"/>
  <c r="CQ119" i="7"/>
  <c r="BG165" i="7"/>
  <c r="BQ124" i="7"/>
  <c r="L214" i="7"/>
  <c r="AA161" i="7"/>
  <c r="BQ217" i="7"/>
  <c r="BA130" i="7"/>
  <c r="CJ119" i="7"/>
  <c r="CD200" i="7"/>
  <c r="AO137" i="7"/>
  <c r="BR175" i="7"/>
  <c r="BN185" i="7"/>
  <c r="BE150" i="7"/>
  <c r="DC198" i="7"/>
  <c r="AQ124" i="7"/>
  <c r="CR196" i="7"/>
  <c r="DB164" i="7"/>
  <c r="AQ132" i="7"/>
  <c r="CP161" i="7"/>
  <c r="AA219" i="7"/>
  <c r="BO222" i="7"/>
  <c r="O210" i="7"/>
  <c r="L223" i="7"/>
  <c r="J211" i="7"/>
  <c r="AL191" i="7"/>
  <c r="AZ127" i="7"/>
  <c r="AT199" i="7"/>
  <c r="AL226" i="7"/>
  <c r="DF192" i="7"/>
  <c r="V141" i="7"/>
  <c r="BG187" i="7"/>
  <c r="CW210" i="7"/>
  <c r="S205" i="7"/>
  <c r="AW154" i="7"/>
  <c r="M135" i="7"/>
  <c r="E201" i="7"/>
  <c r="CD182" i="7"/>
  <c r="BW158" i="7"/>
  <c r="DE206" i="7"/>
  <c r="BG163" i="7"/>
  <c r="CC213" i="7"/>
  <c r="R178" i="7"/>
  <c r="X120" i="7"/>
  <c r="AV168" i="7"/>
  <c r="CB162" i="7"/>
  <c r="R173" i="7"/>
  <c r="F208" i="7"/>
  <c r="W158" i="7"/>
  <c r="W189" i="7"/>
  <c r="AK164" i="7"/>
  <c r="BB155" i="7"/>
  <c r="Y182" i="7"/>
  <c r="CF199" i="7"/>
  <c r="BV181" i="7"/>
  <c r="Q189" i="7"/>
  <c r="BF126" i="7"/>
  <c r="Q178" i="7"/>
  <c r="Q194" i="7"/>
  <c r="BS195" i="7"/>
  <c r="CF207" i="7"/>
  <c r="J142" i="7"/>
  <c r="AE212" i="7"/>
  <c r="AW226" i="7"/>
  <c r="BD146" i="7"/>
  <c r="AH139" i="7"/>
  <c r="BN127" i="7"/>
  <c r="BG135" i="7"/>
  <c r="AF223" i="7"/>
  <c r="AU192" i="7"/>
  <c r="CA176" i="7"/>
  <c r="I221" i="7"/>
  <c r="I219" i="7"/>
  <c r="N212" i="7"/>
  <c r="BR174" i="7"/>
  <c r="BV178" i="7"/>
  <c r="CK179" i="7"/>
  <c r="R168" i="7"/>
  <c r="Y204" i="7"/>
  <c r="BG189" i="7"/>
  <c r="BR156" i="7"/>
  <c r="BO131" i="7"/>
  <c r="W204" i="7"/>
  <c r="W205" i="7"/>
  <c r="T210" i="7"/>
  <c r="Z133" i="7"/>
  <c r="K129" i="7"/>
  <c r="CJ191" i="7"/>
  <c r="O143" i="7"/>
  <c r="BU199" i="7"/>
  <c r="M226" i="7"/>
  <c r="AF121" i="7"/>
  <c r="AJ125" i="7"/>
  <c r="W140" i="7"/>
  <c r="CJ190" i="7"/>
  <c r="BJ142" i="7"/>
  <c r="DB217" i="7"/>
  <c r="DB207" i="7"/>
  <c r="BE207" i="7"/>
  <c r="DC151" i="7"/>
  <c r="AQ159" i="7"/>
  <c r="AU150" i="7"/>
  <c r="Z138" i="7"/>
  <c r="CZ131" i="7"/>
  <c r="P213" i="7"/>
  <c r="CD193" i="7"/>
  <c r="AP152" i="7"/>
  <c r="BI138" i="7"/>
  <c r="BN188" i="7"/>
  <c r="AO135" i="7"/>
  <c r="V168" i="7"/>
  <c r="P141" i="7"/>
  <c r="V152" i="7"/>
  <c r="CB201" i="7"/>
  <c r="CS119" i="7"/>
  <c r="L181" i="7"/>
  <c r="AJ132" i="7"/>
  <c r="CR178" i="7"/>
  <c r="CQ193" i="7"/>
  <c r="AZ202" i="7"/>
  <c r="DC203" i="7"/>
  <c r="AZ121" i="7"/>
  <c r="CE165" i="7"/>
  <c r="AC144" i="7"/>
  <c r="DG192" i="7"/>
  <c r="DD173" i="7"/>
  <c r="BG174" i="7"/>
  <c r="E193" i="7"/>
  <c r="CD191" i="7"/>
  <c r="DD185" i="7"/>
  <c r="CK185" i="7"/>
  <c r="AW217" i="7"/>
  <c r="Z204" i="7"/>
  <c r="BO136" i="7"/>
  <c r="AL177" i="7"/>
  <c r="BR170" i="7"/>
  <c r="I184" i="7"/>
  <c r="BZ157" i="7"/>
  <c r="CW213" i="7"/>
  <c r="BC224" i="7"/>
  <c r="AS150" i="7"/>
  <c r="CM184" i="7"/>
  <c r="AC209" i="7"/>
  <c r="AM151" i="7"/>
  <c r="M202" i="7"/>
  <c r="BG119" i="7"/>
  <c r="CI218" i="7"/>
  <c r="AR201" i="7"/>
  <c r="T180" i="7"/>
  <c r="BG223" i="7"/>
  <c r="CY210" i="7"/>
  <c r="AI182" i="7"/>
  <c r="AL143" i="7"/>
  <c r="V181" i="7"/>
  <c r="AO169" i="7"/>
  <c r="CZ217" i="7"/>
  <c r="CD218" i="7"/>
  <c r="I192" i="7"/>
  <c r="BD201" i="7"/>
  <c r="CJ189" i="7"/>
  <c r="BR201" i="7"/>
  <c r="BQ153" i="7"/>
  <c r="AE189" i="7"/>
  <c r="CJ175" i="7"/>
  <c r="BX187" i="7"/>
  <c r="BK120" i="7"/>
  <c r="T141" i="7"/>
  <c r="X150" i="7"/>
  <c r="CE224" i="7"/>
  <c r="CD210" i="7"/>
  <c r="U219" i="7"/>
  <c r="BA189" i="7"/>
  <c r="BE178" i="7"/>
  <c r="BU219" i="7"/>
  <c r="AC185" i="7"/>
  <c r="AG127" i="7"/>
  <c r="AX172" i="7"/>
  <c r="AI131" i="7"/>
  <c r="CP166" i="7"/>
  <c r="N222" i="7"/>
  <c r="CL180" i="7"/>
  <c r="CU217" i="7"/>
  <c r="CC216" i="7"/>
  <c r="CY159" i="7"/>
  <c r="N143" i="7"/>
  <c r="E119" i="7"/>
  <c r="AI195" i="7"/>
  <c r="BC203" i="7"/>
  <c r="AC145" i="7"/>
  <c r="AM170" i="7"/>
  <c r="BJ165" i="7"/>
  <c r="K154" i="7"/>
  <c r="BI137" i="7"/>
  <c r="BC154" i="7"/>
  <c r="CZ132" i="7"/>
  <c r="CH139" i="7"/>
  <c r="DG149" i="7"/>
  <c r="CB187" i="7"/>
  <c r="X131" i="7"/>
  <c r="CT202" i="7"/>
  <c r="X220" i="7"/>
  <c r="AJ164" i="7"/>
  <c r="BO148" i="7"/>
  <c r="AJ175" i="7"/>
  <c r="BM127" i="7"/>
  <c r="AT216" i="7"/>
  <c r="AA221" i="7"/>
  <c r="M163" i="7"/>
  <c r="DF200" i="7"/>
  <c r="BQ150" i="7"/>
  <c r="J185" i="7"/>
  <c r="CH142" i="7"/>
  <c r="BM129" i="7"/>
  <c r="BT205" i="7"/>
  <c r="G216" i="7"/>
  <c r="CL205" i="7"/>
  <c r="X162" i="7"/>
  <c r="AB161" i="7"/>
  <c r="J162" i="7"/>
  <c r="AS153" i="7"/>
  <c r="CF142" i="7"/>
  <c r="AY181" i="7"/>
  <c r="BX211" i="7"/>
  <c r="AM149" i="7"/>
  <c r="BP207" i="7"/>
  <c r="I174" i="7"/>
  <c r="AZ209" i="7"/>
  <c r="BV134" i="7"/>
  <c r="AP185" i="7"/>
  <c r="AW214" i="7"/>
  <c r="DA222" i="7"/>
  <c r="CG133" i="7"/>
  <c r="V155" i="7"/>
  <c r="BU160" i="7"/>
  <c r="CL174" i="7"/>
  <c r="AY158" i="7"/>
  <c r="AT143" i="7"/>
  <c r="H163" i="7"/>
  <c r="AU189" i="7"/>
  <c r="AN183" i="7"/>
  <c r="DB173" i="7"/>
  <c r="BJ170" i="7"/>
  <c r="CO119" i="7"/>
  <c r="CX197" i="7"/>
  <c r="CP162" i="7"/>
  <c r="DF194" i="7"/>
  <c r="CH137" i="7"/>
  <c r="H158" i="7"/>
  <c r="AL132" i="7"/>
  <c r="I209" i="7"/>
  <c r="AD125" i="7"/>
  <c r="AN219" i="7"/>
  <c r="DE175" i="7"/>
  <c r="AQ191" i="7"/>
  <c r="CL151" i="7"/>
  <c r="DE164" i="7"/>
  <c r="AZ179" i="7"/>
  <c r="BX181" i="7"/>
  <c r="BT210" i="7"/>
  <c r="CC160" i="7"/>
  <c r="Z124" i="7"/>
  <c r="M218" i="7"/>
  <c r="Q187" i="7"/>
  <c r="AU141" i="7"/>
  <c r="F132" i="7"/>
  <c r="CR202" i="7"/>
  <c r="AN157" i="7"/>
  <c r="BE215" i="7"/>
  <c r="AW195" i="7"/>
  <c r="BY178" i="7"/>
  <c r="AO178" i="7"/>
  <c r="BZ201" i="7"/>
  <c r="AI129" i="7"/>
  <c r="BU168" i="7"/>
  <c r="BX158" i="7"/>
  <c r="V222" i="7"/>
  <c r="CT185" i="7"/>
  <c r="AN197" i="7"/>
  <c r="AE132" i="7"/>
  <c r="CS221" i="7"/>
  <c r="BV150" i="7"/>
  <c r="CT149" i="7"/>
  <c r="J123" i="7"/>
  <c r="AP225" i="7"/>
  <c r="AF167" i="7"/>
  <c r="BP220" i="7"/>
  <c r="V204" i="7"/>
  <c r="AJ142" i="7"/>
  <c r="BE212" i="7"/>
  <c r="H197" i="7"/>
  <c r="AB192" i="7"/>
  <c r="E121" i="7"/>
  <c r="CC162" i="7"/>
  <c r="DA221" i="7"/>
  <c r="O160" i="7"/>
  <c r="CG212" i="7"/>
  <c r="K189" i="7"/>
  <c r="DB198" i="7"/>
  <c r="BH169" i="7"/>
  <c r="BJ190" i="7"/>
  <c r="CP222" i="7"/>
  <c r="AF125" i="7"/>
  <c r="CQ127" i="7"/>
  <c r="AH185" i="7"/>
  <c r="CX127" i="7"/>
  <c r="CN221" i="7"/>
  <c r="CF133" i="7"/>
  <c r="BW178" i="7"/>
  <c r="L161" i="7"/>
  <c r="BA220" i="7"/>
  <c r="AE125" i="7"/>
  <c r="BV220" i="7"/>
  <c r="W219" i="7"/>
  <c r="BZ194" i="7"/>
  <c r="AC173" i="7"/>
  <c r="R150" i="7"/>
  <c r="AT155" i="7"/>
  <c r="DC222" i="7"/>
  <c r="BS136" i="7"/>
  <c r="BD162" i="7"/>
  <c r="DC197" i="7"/>
  <c r="AZ184" i="7"/>
  <c r="BX222" i="7"/>
  <c r="BO197" i="7"/>
  <c r="CW199" i="7"/>
  <c r="BX193" i="7"/>
  <c r="CT182" i="7"/>
  <c r="AU172" i="7"/>
  <c r="CU154" i="7"/>
  <c r="AH135" i="7"/>
  <c r="BO210" i="7"/>
  <c r="AR159" i="7"/>
  <c r="BI159" i="7"/>
  <c r="BI204" i="7"/>
  <c r="BY201" i="7"/>
  <c r="AP208" i="7"/>
  <c r="AW135" i="7"/>
  <c r="BE162" i="7"/>
  <c r="BF200" i="7"/>
  <c r="CR159" i="7"/>
  <c r="T121" i="7"/>
  <c r="V205" i="7"/>
  <c r="CJ141" i="7"/>
  <c r="DD160" i="7"/>
  <c r="BB171" i="7"/>
  <c r="AK137" i="7"/>
  <c r="BE175" i="7"/>
  <c r="CC134" i="7"/>
  <c r="AH169" i="7"/>
  <c r="DE179" i="7"/>
  <c r="DF211" i="7"/>
  <c r="BP172" i="7"/>
  <c r="CW216" i="7"/>
  <c r="CN203" i="7"/>
  <c r="BL213" i="7"/>
  <c r="AA133" i="7"/>
  <c r="AX179" i="7"/>
  <c r="AD219" i="7"/>
  <c r="BC128" i="7"/>
  <c r="BP129" i="7"/>
  <c r="AB176" i="7"/>
  <c r="O147" i="7"/>
  <c r="CN153" i="7"/>
  <c r="CC140" i="7"/>
  <c r="AR166" i="7"/>
  <c r="AP160" i="7"/>
  <c r="AU213" i="7"/>
  <c r="AT125" i="7"/>
  <c r="BZ163" i="7"/>
  <c r="CG182" i="7"/>
  <c r="DE121" i="7"/>
  <c r="E147" i="7"/>
  <c r="J196" i="7"/>
  <c r="DG142" i="7"/>
  <c r="CO202" i="7"/>
  <c r="CE162" i="7"/>
  <c r="AZ177" i="7"/>
  <c r="H161" i="7"/>
  <c r="CP119" i="7"/>
  <c r="CA153" i="7"/>
  <c r="BE159" i="7"/>
  <c r="BA165" i="7"/>
  <c r="BI134" i="7"/>
  <c r="AW224" i="7"/>
  <c r="Y119" i="7"/>
  <c r="AL152" i="7"/>
  <c r="CY202" i="7"/>
  <c r="AR134" i="7"/>
  <c r="V125" i="7"/>
  <c r="AU185" i="7"/>
  <c r="AA142" i="7"/>
  <c r="CU214" i="7"/>
  <c r="W143" i="7"/>
  <c r="T155" i="7"/>
  <c r="AD213" i="7"/>
  <c r="CP151" i="7"/>
  <c r="AJ165" i="7"/>
  <c r="CF166" i="7"/>
  <c r="N135" i="7"/>
  <c r="AE198" i="7"/>
  <c r="AG196" i="7"/>
  <c r="X206" i="7"/>
  <c r="BJ222" i="7"/>
  <c r="G123" i="7"/>
  <c r="BL145" i="7"/>
  <c r="BI133" i="7"/>
  <c r="K178" i="7"/>
  <c r="P134" i="7"/>
  <c r="CN151" i="7"/>
  <c r="AD170" i="7"/>
  <c r="BO214" i="7"/>
  <c r="H126" i="7"/>
  <c r="BC122" i="7"/>
  <c r="CL221" i="7"/>
  <c r="AJ145" i="7"/>
  <c r="T214" i="7"/>
  <c r="CK171" i="7"/>
  <c r="CK181" i="7"/>
  <c r="BS121" i="7"/>
  <c r="AD139" i="7"/>
  <c r="BW203" i="7"/>
  <c r="CF130" i="7"/>
  <c r="AO222" i="7"/>
  <c r="CS165" i="7"/>
  <c r="DE172" i="7"/>
  <c r="CT165" i="7"/>
  <c r="BQ205" i="7"/>
  <c r="H133" i="7"/>
  <c r="DG202" i="7"/>
  <c r="AD137" i="7"/>
  <c r="BI170" i="7"/>
  <c r="AM191" i="7"/>
  <c r="CT126" i="7"/>
  <c r="U122" i="7"/>
  <c r="AE154" i="7"/>
  <c r="H168" i="7"/>
  <c r="CJ145" i="7"/>
  <c r="X190" i="7"/>
  <c r="AE124" i="7"/>
  <c r="AL202" i="7"/>
  <c r="BI121" i="7"/>
  <c r="AM187" i="7"/>
  <c r="DA146" i="7"/>
  <c r="AN163" i="7"/>
  <c r="CQ148" i="7"/>
  <c r="CE206" i="7"/>
  <c r="CU153" i="7"/>
  <c r="V211" i="7"/>
  <c r="M171" i="7"/>
  <c r="DF217" i="7"/>
  <c r="AE220" i="7"/>
  <c r="AO147" i="7"/>
  <c r="BH203" i="7"/>
  <c r="CY162" i="7"/>
  <c r="AG198" i="7"/>
  <c r="AL142" i="7"/>
  <c r="G125" i="7"/>
  <c r="BK210" i="7"/>
  <c r="BJ127" i="7"/>
  <c r="CT152" i="7"/>
  <c r="T187" i="7"/>
  <c r="BL130" i="7"/>
  <c r="AM207" i="7"/>
  <c r="I193" i="7"/>
  <c r="BX208" i="7"/>
  <c r="CC197" i="7"/>
  <c r="BD150" i="7"/>
  <c r="BG218" i="7"/>
  <c r="CW185" i="7"/>
  <c r="CH221" i="7"/>
  <c r="Q176" i="7"/>
  <c r="CU166" i="7"/>
  <c r="AR147" i="7"/>
  <c r="CM213" i="7"/>
  <c r="CY168" i="7"/>
  <c r="BQ163" i="7"/>
  <c r="CW119" i="7"/>
  <c r="AY119" i="7"/>
  <c r="BY214" i="7"/>
  <c r="AI187" i="7"/>
  <c r="CC184" i="7"/>
  <c r="AN214" i="7"/>
  <c r="AJ226" i="7"/>
  <c r="AI173" i="7"/>
  <c r="AJ217" i="7"/>
  <c r="BX198" i="7"/>
  <c r="BG146" i="7"/>
  <c r="DC152" i="7"/>
  <c r="AV223" i="7"/>
  <c r="BC163" i="7"/>
  <c r="CG189" i="7"/>
  <c r="CR129" i="7"/>
  <c r="CF163" i="7"/>
  <c r="K182" i="7"/>
  <c r="AG163" i="7"/>
  <c r="CK174" i="7"/>
  <c r="CU120" i="7"/>
  <c r="BE217" i="7"/>
  <c r="J165" i="7"/>
  <c r="BQ177" i="7"/>
  <c r="K190" i="7"/>
  <c r="AU207" i="7"/>
  <c r="BB211" i="7"/>
  <c r="BJ186" i="7"/>
  <c r="AG136" i="7"/>
  <c r="AP142" i="7"/>
  <c r="CP129" i="7"/>
  <c r="CR149" i="7"/>
  <c r="F226" i="7"/>
  <c r="CR226" i="7"/>
  <c r="F184" i="7"/>
  <c r="BW164" i="7"/>
  <c r="BU131" i="7"/>
  <c r="AT148" i="7"/>
  <c r="BF144" i="7"/>
  <c r="BO171" i="7"/>
  <c r="U126" i="7"/>
  <c r="CS149" i="7"/>
  <c r="BH202" i="7"/>
  <c r="AN188" i="7"/>
  <c r="CA141" i="7"/>
  <c r="AV175" i="7"/>
  <c r="BQ122" i="7"/>
  <c r="BU214" i="7"/>
  <c r="CE138" i="7"/>
  <c r="DD216" i="7"/>
  <c r="BR218" i="7"/>
  <c r="BU166" i="7"/>
  <c r="BG157" i="7"/>
  <c r="AV166" i="7"/>
  <c r="AI154" i="7"/>
  <c r="BS189" i="7"/>
  <c r="M214" i="7"/>
  <c r="BB201" i="7"/>
  <c r="CG160" i="7"/>
  <c r="AN130" i="7"/>
  <c r="BF191" i="7"/>
  <c r="CI133" i="7"/>
  <c r="BV146" i="7"/>
  <c r="I207" i="7"/>
  <c r="AB121" i="7"/>
  <c r="AW181" i="7"/>
  <c r="BM161" i="7"/>
  <c r="BN152" i="7"/>
  <c r="T139" i="7"/>
  <c r="BI149" i="7"/>
  <c r="CF184" i="7"/>
  <c r="BM143" i="7"/>
  <c r="CV211" i="7"/>
  <c r="BX171" i="7"/>
  <c r="AM154" i="7"/>
  <c r="S225" i="7"/>
  <c r="CH173" i="7"/>
  <c r="BE146" i="7"/>
  <c r="CS222" i="7"/>
  <c r="BG142" i="7"/>
  <c r="AU147" i="7"/>
  <c r="CE161" i="7"/>
  <c r="BL205" i="7"/>
  <c r="AO182" i="7"/>
  <c r="DF203" i="7"/>
  <c r="BD198" i="7"/>
  <c r="BI132" i="7"/>
  <c r="X191" i="7"/>
  <c r="DF160" i="7"/>
  <c r="J140" i="7"/>
  <c r="AO164" i="7"/>
  <c r="CU137" i="7"/>
  <c r="BG214" i="7"/>
  <c r="CH191" i="7"/>
  <c r="BA192" i="7"/>
  <c r="BZ209" i="7"/>
  <c r="CO221" i="7"/>
  <c r="CU148" i="7"/>
  <c r="DD150" i="7"/>
  <c r="DG166" i="7"/>
  <c r="BZ121" i="7"/>
  <c r="AG137" i="7"/>
  <c r="AJ198" i="7"/>
  <c r="CT220" i="7"/>
  <c r="CE216" i="7"/>
  <c r="BP225" i="7"/>
  <c r="CN154" i="7"/>
  <c r="AF119" i="7"/>
  <c r="AH206" i="7"/>
  <c r="CX220" i="7"/>
  <c r="E159" i="7"/>
  <c r="AD178" i="7"/>
  <c r="AO223" i="7"/>
  <c r="AT120" i="7"/>
  <c r="BH197" i="7"/>
  <c r="AV205" i="7"/>
  <c r="BH153" i="7"/>
  <c r="AW157" i="7"/>
  <c r="J224" i="7"/>
  <c r="M120" i="7"/>
  <c r="AQ141" i="7"/>
  <c r="CA144" i="7"/>
  <c r="DF195" i="7"/>
  <c r="AW165" i="7"/>
  <c r="CZ144" i="7"/>
  <c r="DF132" i="7"/>
  <c r="CR171" i="7"/>
  <c r="AY140" i="7"/>
  <c r="CB153" i="7"/>
  <c r="AL168" i="7"/>
  <c r="DD134" i="7"/>
  <c r="BZ125" i="7"/>
  <c r="CQ147" i="7"/>
  <c r="M196" i="7"/>
  <c r="G186" i="7"/>
  <c r="AI218" i="7"/>
  <c r="AD126" i="7"/>
  <c r="CL215" i="7"/>
  <c r="S157" i="7"/>
  <c r="CU145" i="7"/>
  <c r="AS130" i="7"/>
  <c r="BL146" i="7"/>
  <c r="K180" i="7"/>
  <c r="CC136" i="7"/>
  <c r="CG206" i="7"/>
  <c r="O223" i="7"/>
  <c r="CP181" i="7"/>
  <c r="CH177" i="7"/>
  <c r="BP120" i="7"/>
  <c r="E190" i="7"/>
  <c r="CT193" i="7"/>
  <c r="BX217" i="7"/>
  <c r="BA226" i="7"/>
  <c r="CZ195" i="7"/>
  <c r="K219" i="7"/>
  <c r="BG177" i="7"/>
  <c r="AA217" i="7"/>
  <c r="CC126" i="7"/>
  <c r="L195" i="7"/>
  <c r="U125" i="7"/>
  <c r="AN178" i="7"/>
  <c r="F140" i="7"/>
  <c r="J148" i="7"/>
  <c r="BT206" i="7"/>
  <c r="BS201" i="7"/>
  <c r="E186" i="7"/>
  <c r="AD142" i="7"/>
  <c r="CP124" i="7"/>
  <c r="P119" i="7"/>
  <c r="CM170" i="7"/>
  <c r="U201" i="7"/>
  <c r="CO223" i="7"/>
  <c r="U192" i="7"/>
  <c r="BD134" i="7"/>
  <c r="P186" i="7"/>
  <c r="CA188" i="7"/>
  <c r="DF202" i="7"/>
  <c r="BL191" i="7"/>
  <c r="CC156" i="7"/>
  <c r="BI122" i="7"/>
  <c r="BX220" i="7"/>
  <c r="L193" i="7"/>
  <c r="BZ130" i="7"/>
  <c r="BZ131" i="7"/>
  <c r="CA152" i="7"/>
  <c r="AC124" i="7"/>
  <c r="BN144" i="7"/>
  <c r="BM156" i="7"/>
  <c r="AA164" i="7"/>
  <c r="DB132" i="7"/>
  <c r="CF214" i="7"/>
  <c r="CR138" i="7"/>
  <c r="AK147" i="7"/>
  <c r="BB172" i="7"/>
  <c r="AV226" i="7"/>
  <c r="AO158" i="7"/>
  <c r="G176" i="7"/>
  <c r="CS171" i="7"/>
  <c r="J223" i="7"/>
  <c r="T198" i="7"/>
  <c r="U133" i="7"/>
  <c r="O204" i="7"/>
  <c r="CI210" i="7"/>
  <c r="CK131" i="7"/>
  <c r="AD188" i="7"/>
  <c r="X158" i="7"/>
  <c r="AP213" i="7"/>
  <c r="BL199" i="7"/>
  <c r="BU176" i="7"/>
  <c r="H166" i="7"/>
  <c r="BK135" i="7"/>
  <c r="E212" i="7"/>
  <c r="AZ219" i="7"/>
  <c r="M182" i="7"/>
  <c r="AA222" i="7"/>
  <c r="CL201" i="7"/>
  <c r="AL216" i="7"/>
  <c r="DE123" i="7"/>
  <c r="L180" i="7"/>
  <c r="N196" i="7"/>
  <c r="BX169" i="7"/>
  <c r="BU206" i="7"/>
  <c r="U198" i="7"/>
  <c r="CV183" i="7"/>
  <c r="BV164" i="7"/>
  <c r="BS127" i="7"/>
  <c r="BQ179" i="7"/>
  <c r="AP162" i="7"/>
  <c r="AS208" i="7"/>
  <c r="CQ171" i="7"/>
  <c r="BP211" i="7"/>
  <c r="BH225" i="7"/>
  <c r="BM119" i="7"/>
  <c r="CP152" i="7"/>
  <c r="BU222" i="7"/>
  <c r="DG139" i="7"/>
  <c r="F206" i="7"/>
  <c r="R160" i="7"/>
  <c r="AJ138" i="7"/>
  <c r="CY137" i="7"/>
  <c r="AG166" i="7"/>
  <c r="BE206" i="7"/>
  <c r="AD225" i="7"/>
  <c r="AL162" i="7"/>
  <c r="CD148" i="7"/>
  <c r="AZ205" i="7"/>
  <c r="DB218" i="7"/>
  <c r="AX205" i="7"/>
  <c r="AN200" i="7"/>
  <c r="BO139" i="7"/>
  <c r="AO176" i="7"/>
  <c r="CD168" i="7"/>
  <c r="M142" i="7"/>
  <c r="AD147" i="7"/>
  <c r="AB184" i="7"/>
  <c r="T150" i="7"/>
  <c r="AE217" i="7"/>
  <c r="CL177" i="7"/>
  <c r="BR130" i="7"/>
  <c r="CQ177" i="7"/>
  <c r="I132" i="7"/>
  <c r="BQ186" i="7"/>
  <c r="CM179" i="7"/>
  <c r="AH173" i="7"/>
  <c r="Q183" i="7"/>
  <c r="AG176" i="7"/>
  <c r="BF124" i="7"/>
  <c r="AO209" i="7"/>
  <c r="AX197" i="7"/>
  <c r="AP138" i="7"/>
  <c r="BQ216" i="7"/>
  <c r="AL153" i="7"/>
  <c r="CU194" i="7"/>
  <c r="BJ169" i="7"/>
  <c r="DF147" i="7"/>
  <c r="AK204" i="7"/>
  <c r="CZ142" i="7"/>
  <c r="Z214" i="7"/>
  <c r="CI195" i="7"/>
  <c r="DA192" i="7"/>
  <c r="BL194" i="7"/>
  <c r="BD211" i="7"/>
  <c r="CA164" i="7"/>
  <c r="BY157" i="7"/>
  <c r="CW157" i="7"/>
  <c r="CT170" i="7"/>
  <c r="BM157" i="7"/>
  <c r="BX144" i="7"/>
  <c r="BV160" i="7"/>
  <c r="AK208" i="7"/>
  <c r="CF204" i="7"/>
  <c r="F192" i="7"/>
  <c r="BL143" i="7"/>
  <c r="BU153" i="7"/>
  <c r="AP191" i="7"/>
  <c r="AS136" i="7"/>
  <c r="CM193" i="7"/>
  <c r="BQ225" i="7"/>
  <c r="BS207" i="7"/>
  <c r="CP148" i="7"/>
  <c r="X168" i="7"/>
  <c r="AS210" i="7"/>
  <c r="AO165" i="7"/>
  <c r="AC180" i="7"/>
  <c r="U120" i="7"/>
  <c r="AX212" i="7"/>
  <c r="Z186" i="7"/>
  <c r="Q136" i="7"/>
  <c r="CO138" i="7"/>
  <c r="BT149" i="7"/>
  <c r="F121" i="7"/>
  <c r="CI144" i="7"/>
  <c r="DC188" i="7"/>
  <c r="V213" i="7"/>
  <c r="E160" i="7"/>
  <c r="W221" i="7"/>
  <c r="CK119" i="7"/>
  <c r="AG202" i="7"/>
  <c r="BB149" i="7"/>
  <c r="CJ120" i="7"/>
  <c r="AF203" i="7"/>
  <c r="V170" i="7"/>
  <c r="AR163" i="7"/>
  <c r="BB217" i="7"/>
  <c r="CW175" i="7"/>
  <c r="DB169" i="7"/>
  <c r="CM156" i="7"/>
  <c r="CB120" i="7"/>
  <c r="BY131" i="7"/>
  <c r="BG150" i="7"/>
  <c r="BR171" i="7"/>
  <c r="L197" i="7"/>
  <c r="J131" i="7"/>
  <c r="AI146" i="7"/>
  <c r="E183" i="7"/>
  <c r="AU198" i="7"/>
  <c r="BJ177" i="7"/>
  <c r="AN147" i="7"/>
  <c r="Y162" i="7"/>
  <c r="BR223" i="7"/>
  <c r="CM161" i="7"/>
  <c r="BO189" i="7"/>
  <c r="CX123" i="7"/>
  <c r="BG168" i="7"/>
  <c r="BQ182" i="7"/>
  <c r="BX153" i="7"/>
  <c r="AZ211" i="7"/>
  <c r="CN200" i="7"/>
  <c r="AJ147" i="7"/>
  <c r="G204" i="7"/>
  <c r="BX180" i="7"/>
  <c r="M131" i="7"/>
  <c r="J130" i="7"/>
  <c r="BZ207" i="7"/>
  <c r="F177" i="7"/>
  <c r="N155" i="7"/>
  <c r="J204" i="7"/>
  <c r="BR140" i="7"/>
  <c r="BS185" i="7"/>
  <c r="AK173" i="7"/>
  <c r="R170" i="7"/>
  <c r="AG122" i="7"/>
  <c r="W179" i="7"/>
  <c r="CQ178" i="7"/>
  <c r="BA173" i="7"/>
  <c r="CC195" i="7"/>
  <c r="I162" i="7"/>
  <c r="BR139" i="7"/>
  <c r="AD193" i="7"/>
  <c r="CB208" i="7"/>
  <c r="CD162" i="7"/>
  <c r="BC144" i="7"/>
  <c r="AG132" i="7"/>
  <c r="AR196" i="7"/>
  <c r="BA155" i="7"/>
  <c r="AT204" i="7"/>
  <c r="F203" i="7"/>
  <c r="AS192" i="7"/>
  <c r="AW210" i="7"/>
  <c r="AO156" i="7"/>
  <c r="BY161" i="7"/>
  <c r="AI201" i="7"/>
  <c r="AJ124" i="7"/>
  <c r="BY147" i="7"/>
  <c r="BK225" i="7"/>
  <c r="AR218" i="7"/>
  <c r="BK134" i="7"/>
  <c r="CD207" i="7"/>
  <c r="AW191" i="7"/>
  <c r="P173" i="7"/>
  <c r="BB180" i="7"/>
  <c r="CA213" i="7"/>
  <c r="BH125" i="7"/>
  <c r="CA175" i="7"/>
  <c r="AO225" i="7"/>
  <c r="G203" i="7"/>
  <c r="BS196" i="7"/>
  <c r="AS182" i="7"/>
  <c r="CX201" i="7"/>
  <c r="J210" i="7"/>
  <c r="BJ162" i="7"/>
  <c r="CH135" i="7"/>
  <c r="AE160" i="7"/>
  <c r="BP210" i="7"/>
  <c r="S176" i="7"/>
  <c r="AY199" i="7"/>
  <c r="DB122" i="7"/>
  <c r="BY181" i="7"/>
  <c r="CA129" i="7"/>
  <c r="BE186" i="7"/>
  <c r="AW213" i="7"/>
  <c r="W174" i="7"/>
  <c r="BJ132" i="7"/>
  <c r="BX134" i="7"/>
  <c r="BP167" i="7"/>
  <c r="BM159" i="7"/>
  <c r="AV177" i="7"/>
  <c r="BG136" i="7"/>
  <c r="CM158" i="7"/>
  <c r="CU199" i="7"/>
  <c r="AM172" i="7"/>
  <c r="CT151" i="7"/>
  <c r="K163" i="7"/>
  <c r="CT206" i="7"/>
  <c r="DE119" i="7"/>
  <c r="CX163" i="7"/>
  <c r="S168" i="7"/>
  <c r="BV174" i="7"/>
  <c r="BM172" i="7"/>
  <c r="CR132" i="7"/>
  <c r="BN177" i="7"/>
  <c r="DE141" i="7"/>
  <c r="CE172" i="7"/>
  <c r="BN193" i="7"/>
  <c r="BZ147" i="7"/>
  <c r="S190" i="7"/>
  <c r="BU198" i="7"/>
  <c r="M147" i="7"/>
  <c r="L128" i="7"/>
  <c r="X133" i="7"/>
  <c r="Y183" i="7"/>
  <c r="S196" i="7"/>
  <c r="CG188" i="7"/>
  <c r="BO193" i="7"/>
  <c r="AD158" i="7"/>
  <c r="BJ203" i="7"/>
  <c r="BB195" i="7"/>
  <c r="K173" i="7"/>
  <c r="BE120" i="7"/>
  <c r="AD183" i="7"/>
  <c r="W188" i="7"/>
  <c r="AT217" i="7"/>
  <c r="AO205" i="7"/>
  <c r="Y144" i="7"/>
  <c r="AG220" i="7"/>
  <c r="BL139" i="7"/>
  <c r="CE181" i="7"/>
  <c r="AT126" i="7"/>
  <c r="BV161" i="7"/>
  <c r="AF153" i="7"/>
  <c r="AX216" i="7"/>
  <c r="DB202" i="7"/>
  <c r="AE156" i="7"/>
  <c r="N216" i="7"/>
  <c r="CT155" i="7"/>
  <c r="AV207" i="7"/>
  <c r="E164" i="7"/>
  <c r="CY130" i="7"/>
  <c r="AM125" i="7"/>
  <c r="H180" i="7"/>
  <c r="S151" i="7"/>
  <c r="AL127" i="7"/>
  <c r="BM219" i="7"/>
  <c r="P216" i="7"/>
  <c r="DE174" i="7"/>
  <c r="CB194" i="7"/>
  <c r="X186" i="7"/>
  <c r="BM132" i="7"/>
  <c r="DC211" i="7"/>
  <c r="AA158" i="7"/>
  <c r="W163" i="7"/>
  <c r="AK214" i="7"/>
  <c r="CO181" i="7"/>
  <c r="CM166" i="7"/>
  <c r="AQ171" i="7"/>
  <c r="F212" i="7"/>
  <c r="BP164" i="7"/>
  <c r="BF120" i="7"/>
  <c r="V203" i="7"/>
  <c r="AK166" i="7"/>
  <c r="AH192" i="7"/>
  <c r="CU177" i="7"/>
  <c r="CO172" i="7"/>
  <c r="BZ133" i="7"/>
  <c r="H127" i="7"/>
  <c r="CR146" i="7"/>
  <c r="DA219" i="7"/>
  <c r="DC205" i="7"/>
  <c r="CV129" i="7"/>
  <c r="CK182" i="7"/>
  <c r="J138" i="7"/>
  <c r="CD158" i="7"/>
  <c r="CE173" i="7"/>
  <c r="CO150" i="7"/>
  <c r="AS166" i="7"/>
  <c r="CX209" i="7"/>
  <c r="AZ132" i="7"/>
  <c r="T146" i="7"/>
  <c r="CA167" i="7"/>
  <c r="CG122" i="7"/>
  <c r="DD139" i="7"/>
  <c r="BK121" i="7"/>
  <c r="Z177" i="7"/>
  <c r="J200" i="7"/>
  <c r="CH136" i="7"/>
  <c r="AI121" i="7"/>
  <c r="DA130" i="7"/>
  <c r="L143" i="7"/>
  <c r="M156" i="7"/>
  <c r="AT168" i="7"/>
  <c r="AL160" i="7"/>
  <c r="AA151" i="7"/>
  <c r="BW155" i="7"/>
  <c r="BY124" i="7"/>
  <c r="DD201" i="7"/>
  <c r="AK133" i="7"/>
  <c r="G149" i="7"/>
  <c r="DA208" i="7"/>
  <c r="AA205" i="7"/>
  <c r="BL203" i="7"/>
  <c r="CZ124" i="7"/>
  <c r="CV207" i="7"/>
  <c r="K186" i="7"/>
  <c r="BU163" i="7"/>
  <c r="BP155" i="7"/>
  <c r="CN145" i="7"/>
  <c r="AN208" i="7"/>
  <c r="BP168" i="7"/>
  <c r="BJ210" i="7"/>
  <c r="DC204" i="7"/>
  <c r="CU210" i="7"/>
  <c r="CM194" i="7"/>
  <c r="M195" i="7"/>
  <c r="S145" i="7"/>
  <c r="CI153" i="7"/>
  <c r="CF200" i="7"/>
  <c r="P226" i="7"/>
  <c r="K170" i="7"/>
  <c r="BV210" i="7"/>
  <c r="CK135" i="7"/>
  <c r="L216" i="7"/>
  <c r="DB144" i="7"/>
  <c r="DF201" i="7"/>
  <c r="BE142" i="7"/>
  <c r="CZ184" i="7"/>
  <c r="CL133" i="7"/>
  <c r="CE168" i="7"/>
  <c r="P168" i="7"/>
  <c r="BK162" i="7"/>
  <c r="AJ120" i="7"/>
  <c r="CB123" i="7"/>
  <c r="BP119" i="7"/>
  <c r="AA218" i="7"/>
  <c r="E224" i="7"/>
  <c r="W216" i="7"/>
  <c r="AA154" i="7"/>
  <c r="CN197" i="7"/>
  <c r="CZ154" i="7"/>
  <c r="AO218" i="7"/>
  <c r="CQ155" i="7"/>
  <c r="CU125" i="7"/>
  <c r="CN190" i="7"/>
  <c r="AX161" i="7"/>
  <c r="AH216" i="7"/>
  <c r="CH195" i="7"/>
  <c r="BD215" i="7"/>
  <c r="AM168" i="7"/>
  <c r="BP133" i="7"/>
  <c r="BH124" i="7"/>
  <c r="T184" i="7"/>
  <c r="CX210" i="7"/>
  <c r="AG222" i="7"/>
  <c r="AN189" i="7"/>
  <c r="AE173" i="7"/>
  <c r="CI155" i="7"/>
  <c r="DA160" i="7"/>
  <c r="DG203" i="7"/>
  <c r="K167" i="7"/>
  <c r="AX200" i="7"/>
  <c r="CZ205" i="7"/>
  <c r="I225" i="7"/>
  <c r="BE132" i="7"/>
  <c r="CF186" i="7"/>
  <c r="BU226" i="7"/>
  <c r="BE172" i="7"/>
  <c r="DB146" i="7"/>
  <c r="U194" i="7"/>
  <c r="I175" i="7"/>
  <c r="E194" i="7"/>
  <c r="N173" i="7"/>
  <c r="DB200" i="7"/>
  <c r="DB225" i="7"/>
  <c r="AS215" i="7"/>
  <c r="AY162" i="7"/>
  <c r="Q144" i="7"/>
  <c r="CT147" i="7"/>
  <c r="BP196" i="7"/>
  <c r="BJ157" i="7"/>
  <c r="DF120" i="7"/>
  <c r="CN187" i="7"/>
  <c r="BF193" i="7"/>
  <c r="CH144" i="7"/>
  <c r="DF135" i="7"/>
  <c r="BY226" i="7"/>
  <c r="DB184" i="7"/>
  <c r="CG204" i="7"/>
  <c r="AO213" i="7"/>
  <c r="CO226" i="7"/>
  <c r="I134" i="7"/>
  <c r="AN126" i="7"/>
  <c r="BD178" i="7"/>
  <c r="BN182" i="7"/>
  <c r="X153" i="7"/>
  <c r="BG190" i="7"/>
  <c r="BW208" i="7"/>
  <c r="BF223" i="7"/>
  <c r="AB208" i="7"/>
  <c r="AZ136" i="7"/>
  <c r="Q174" i="7"/>
  <c r="DF193" i="7"/>
  <c r="CW162" i="7"/>
  <c r="AN170" i="7"/>
  <c r="CB185" i="7"/>
  <c r="CK159" i="7"/>
  <c r="AP130" i="7"/>
  <c r="BG220" i="7"/>
  <c r="AP212" i="7"/>
  <c r="AB165" i="7"/>
  <c r="BG160" i="7"/>
  <c r="DD127" i="7"/>
  <c r="AP221" i="7"/>
  <c r="AU195" i="7"/>
  <c r="AC122" i="7"/>
  <c r="AD206" i="7"/>
  <c r="BQ128" i="7"/>
  <c r="AI217" i="7"/>
  <c r="R137" i="7"/>
  <c r="AX171" i="7"/>
  <c r="V147" i="7"/>
  <c r="CA163" i="7"/>
  <c r="AZ187" i="7"/>
  <c r="CZ212" i="7"/>
  <c r="AC204" i="7"/>
  <c r="AD205" i="7"/>
  <c r="BA126" i="7"/>
  <c r="M176" i="7"/>
  <c r="J136" i="7"/>
  <c r="CZ180" i="7"/>
  <c r="G220" i="7"/>
  <c r="U150" i="7"/>
  <c r="BQ209" i="7"/>
  <c r="BK178" i="7"/>
  <c r="S135" i="7"/>
  <c r="AZ140" i="7"/>
  <c r="BE183" i="7"/>
  <c r="BU133" i="7"/>
  <c r="BQ203" i="7"/>
  <c r="CF206" i="7"/>
  <c r="I130" i="7"/>
  <c r="CD125" i="7"/>
  <c r="AS175" i="7"/>
  <c r="CE209" i="7"/>
  <c r="H190" i="7"/>
  <c r="BZ183" i="7"/>
  <c r="CM131" i="7"/>
  <c r="CD137" i="7"/>
  <c r="AT224" i="7"/>
  <c r="T127" i="7"/>
  <c r="CP177" i="7"/>
  <c r="BX189" i="7"/>
  <c r="BC183" i="7"/>
  <c r="BN217" i="7"/>
  <c r="CG174" i="7"/>
  <c r="CP147" i="7"/>
  <c r="BW161" i="7"/>
  <c r="CV182" i="7"/>
  <c r="AR188" i="7"/>
  <c r="AM224" i="7"/>
  <c r="AF157" i="7"/>
  <c r="CM195" i="7"/>
  <c r="CA162" i="7"/>
  <c r="CY132" i="7"/>
  <c r="CO212" i="7"/>
  <c r="CZ182" i="7"/>
  <c r="BQ169" i="7"/>
  <c r="O136" i="7"/>
  <c r="CC203" i="7"/>
  <c r="P151" i="7"/>
  <c r="CT137" i="7"/>
  <c r="AP177" i="7"/>
  <c r="E146" i="7"/>
  <c r="AQ119" i="7"/>
  <c r="CO210" i="7"/>
  <c r="P156" i="7"/>
  <c r="AP184" i="7"/>
  <c r="AM167" i="7"/>
  <c r="AF217" i="7"/>
  <c r="CK220" i="7"/>
  <c r="CY213" i="7"/>
  <c r="BN153" i="7"/>
  <c r="P136" i="7"/>
  <c r="BZ179" i="7"/>
  <c r="CS211" i="7"/>
  <c r="CB218" i="7"/>
  <c r="DF204" i="7"/>
  <c r="CW198" i="7"/>
  <c r="CA211" i="7"/>
  <c r="BR181" i="7"/>
  <c r="BS217" i="7"/>
  <c r="CD223" i="7"/>
  <c r="P147" i="7"/>
  <c r="AI185" i="7"/>
  <c r="M190" i="7"/>
  <c r="AO206" i="7"/>
  <c r="BF153" i="7"/>
  <c r="I218" i="7"/>
  <c r="I190" i="7"/>
  <c r="CB166" i="7"/>
  <c r="DG209" i="7"/>
  <c r="AP222" i="7"/>
  <c r="AS135" i="7"/>
  <c r="DA217" i="7"/>
  <c r="AQ195" i="7"/>
  <c r="AN137" i="7"/>
  <c r="DC182" i="7"/>
  <c r="BS175" i="7"/>
  <c r="BF175" i="7"/>
  <c r="CS130" i="7"/>
  <c r="H185" i="7"/>
  <c r="CB154" i="7"/>
  <c r="CL127" i="7"/>
  <c r="Z119" i="7"/>
  <c r="CR192" i="7"/>
  <c r="DC156" i="7"/>
  <c r="CM219" i="7"/>
  <c r="BG137" i="7"/>
  <c r="CZ152" i="7"/>
  <c r="CL158" i="7"/>
  <c r="AG205" i="7"/>
  <c r="N153" i="7"/>
  <c r="J226" i="7"/>
  <c r="CJ194" i="7"/>
  <c r="BI191" i="7"/>
  <c r="T183" i="7"/>
  <c r="AK200" i="7"/>
  <c r="U207" i="7"/>
  <c r="H206" i="7"/>
  <c r="BP166" i="7"/>
  <c r="AO177" i="7"/>
  <c r="V124" i="7"/>
  <c r="AU153" i="7"/>
  <c r="BK133" i="7"/>
  <c r="AM208" i="7"/>
  <c r="Q224" i="7"/>
  <c r="AF130" i="7"/>
  <c r="CO166" i="7"/>
  <c r="CC177" i="7"/>
  <c r="AG156" i="7"/>
  <c r="BW145" i="7"/>
  <c r="U157" i="7"/>
  <c r="CY196" i="7"/>
  <c r="CU169" i="7"/>
  <c r="BU159" i="7"/>
  <c r="CF129" i="7"/>
  <c r="CZ157" i="7"/>
  <c r="CJ188" i="7"/>
  <c r="BB138" i="7"/>
  <c r="CK190" i="7"/>
  <c r="CN144" i="7"/>
  <c r="BJ148" i="7"/>
  <c r="DB142" i="7"/>
  <c r="AJ168" i="7"/>
  <c r="AO123" i="7"/>
  <c r="M185" i="7"/>
  <c r="M159" i="7"/>
  <c r="T200" i="7"/>
  <c r="CG144" i="7"/>
  <c r="AZ180" i="7"/>
  <c r="E139" i="7"/>
  <c r="V165" i="7"/>
  <c r="AY134" i="7"/>
  <c r="DA134" i="7"/>
  <c r="L177" i="7"/>
  <c r="F201" i="7"/>
  <c r="AX175" i="7"/>
  <c r="I200" i="7"/>
  <c r="BP222" i="7"/>
  <c r="T182" i="7"/>
  <c r="L142" i="7"/>
  <c r="R157" i="7"/>
  <c r="CJ121" i="7"/>
  <c r="AK179" i="7"/>
  <c r="BH127" i="7"/>
  <c r="BO126" i="7"/>
  <c r="P178" i="7"/>
  <c r="DC213" i="7"/>
  <c r="CR173" i="7"/>
  <c r="CI224" i="7"/>
  <c r="CY139" i="7"/>
  <c r="U139" i="7"/>
  <c r="CT164" i="7"/>
  <c r="CG224" i="7"/>
  <c r="AH159" i="7"/>
  <c r="CV197" i="7"/>
  <c r="V163" i="7"/>
  <c r="AE199" i="7"/>
  <c r="H123" i="7"/>
  <c r="CO159" i="7"/>
  <c r="BY179" i="7"/>
  <c r="AV201" i="7"/>
  <c r="CF197" i="7"/>
  <c r="CR201" i="7"/>
  <c r="CN169" i="7"/>
  <c r="AY130" i="7"/>
  <c r="W134" i="7"/>
  <c r="AL133" i="7"/>
  <c r="CE197" i="7"/>
  <c r="BZ162" i="7"/>
  <c r="CL199" i="7"/>
  <c r="AJ187" i="7"/>
  <c r="Q202" i="7"/>
  <c r="AF152" i="7"/>
  <c r="AR153" i="7"/>
  <c r="AM189" i="7"/>
  <c r="DD172" i="7"/>
  <c r="DG134" i="7"/>
  <c r="AG216" i="7"/>
  <c r="CV179" i="7"/>
  <c r="CM202" i="7"/>
  <c r="BP221" i="7"/>
  <c r="F141" i="7"/>
  <c r="CT143" i="7"/>
  <c r="CX222" i="7"/>
  <c r="CI196" i="7"/>
  <c r="CM187" i="7"/>
  <c r="AD151" i="7"/>
  <c r="Y211" i="7"/>
  <c r="E138" i="7"/>
  <c r="W199" i="7"/>
  <c r="F135" i="7"/>
  <c r="I168" i="7"/>
  <c r="CG198" i="7"/>
  <c r="AN134" i="7"/>
  <c r="CD120" i="7"/>
  <c r="Y221" i="7"/>
  <c r="AX167" i="7"/>
  <c r="G141" i="7"/>
  <c r="G133" i="7"/>
  <c r="DF150" i="7"/>
  <c r="AN207" i="7"/>
  <c r="CW209" i="7"/>
  <c r="BP177" i="7"/>
  <c r="U124" i="7"/>
  <c r="AA160" i="7"/>
  <c r="BO147" i="7"/>
  <c r="AZ154" i="7"/>
  <c r="AU208" i="7"/>
  <c r="CX188" i="7"/>
  <c r="DC120" i="7"/>
  <c r="BU175" i="7"/>
  <c r="CY219" i="7"/>
  <c r="BX223" i="7"/>
  <c r="CE215" i="7"/>
  <c r="BC135" i="7"/>
  <c r="DA201" i="7"/>
  <c r="AC200" i="7"/>
  <c r="BX195" i="7"/>
  <c r="BX151" i="7"/>
  <c r="CG221" i="7"/>
  <c r="CH143" i="7"/>
  <c r="AX199" i="7"/>
  <c r="U179" i="7"/>
  <c r="AU196" i="7"/>
  <c r="DE136" i="7"/>
  <c r="CN123" i="7"/>
  <c r="AJ140" i="7"/>
  <c r="BF138" i="7"/>
  <c r="AJ194" i="7"/>
  <c r="BZ169" i="7"/>
  <c r="I144" i="7"/>
  <c r="I124" i="7"/>
  <c r="BP193" i="7"/>
  <c r="BG176" i="7"/>
  <c r="AF213" i="7"/>
  <c r="BR220" i="7"/>
  <c r="CR119" i="7"/>
  <c r="AH197" i="7"/>
  <c r="M133" i="7"/>
  <c r="AN199" i="7"/>
  <c r="BR179" i="7"/>
  <c r="DC157" i="7"/>
  <c r="CK226" i="7"/>
  <c r="E216" i="7"/>
  <c r="Z171" i="7"/>
  <c r="BW197" i="7"/>
  <c r="AL172" i="7"/>
  <c r="DG146" i="7"/>
  <c r="AL137" i="7"/>
  <c r="AU218" i="7"/>
  <c r="CC141" i="7"/>
  <c r="W180" i="7"/>
  <c r="AV142" i="7"/>
  <c r="CG135" i="7"/>
  <c r="AZ223" i="7"/>
  <c r="H120" i="7"/>
  <c r="F196" i="7"/>
  <c r="Q142" i="7"/>
  <c r="BG207" i="7"/>
  <c r="BG204" i="7"/>
  <c r="DG138" i="7"/>
  <c r="AC191" i="7"/>
  <c r="Y145" i="7"/>
  <c r="CG177" i="7"/>
  <c r="BT223" i="7"/>
  <c r="BY211" i="7"/>
  <c r="AW144" i="7"/>
  <c r="CF139" i="7"/>
  <c r="CH163" i="7"/>
  <c r="CX181" i="7"/>
  <c r="V127" i="7"/>
  <c r="DC219" i="7"/>
  <c r="BT164" i="7"/>
  <c r="R213" i="7"/>
  <c r="BA128" i="7"/>
  <c r="X154" i="7"/>
  <c r="BZ138" i="7"/>
  <c r="AP139" i="7"/>
  <c r="BI123" i="7"/>
  <c r="CK165" i="7"/>
  <c r="BV152" i="7"/>
  <c r="AG128" i="7"/>
  <c r="CF224" i="7"/>
  <c r="BF210" i="7"/>
  <c r="T194" i="7"/>
  <c r="I226" i="7"/>
  <c r="BS184" i="7"/>
  <c r="CK188" i="7"/>
  <c r="U135" i="7"/>
  <c r="AA123" i="7"/>
  <c r="CU181" i="7"/>
  <c r="CD196" i="7"/>
  <c r="CK166" i="7"/>
  <c r="CT122" i="7"/>
  <c r="CM164" i="7"/>
  <c r="T172" i="7"/>
  <c r="CP164" i="7"/>
  <c r="CC172" i="7"/>
  <c r="CS126" i="7"/>
  <c r="CK156" i="7"/>
  <c r="CR161" i="7"/>
  <c r="AV155" i="7"/>
  <c r="BJ187" i="7"/>
  <c r="X207" i="7"/>
  <c r="DE189" i="7"/>
  <c r="CD170" i="7"/>
  <c r="BP180" i="7"/>
  <c r="CQ165" i="7"/>
  <c r="CF202" i="7"/>
  <c r="AW127" i="7"/>
  <c r="AT176" i="7"/>
  <c r="DG152" i="7"/>
  <c r="BN166" i="7"/>
  <c r="BM205" i="7"/>
  <c r="CU203" i="7"/>
  <c r="AX173" i="7"/>
  <c r="AP122" i="7"/>
  <c r="CH194" i="7"/>
  <c r="AA152" i="7"/>
  <c r="AD150" i="7"/>
  <c r="K194" i="7"/>
  <c r="AK190" i="7"/>
  <c r="BP190" i="7"/>
  <c r="CX172" i="7"/>
  <c r="BB174" i="7"/>
  <c r="BO177" i="7"/>
  <c r="AI188" i="7"/>
  <c r="CZ185" i="7"/>
  <c r="BP213" i="7"/>
  <c r="AX169" i="7"/>
  <c r="CC145" i="7"/>
  <c r="BR158" i="7"/>
  <c r="CQ222" i="7"/>
  <c r="DA216" i="7"/>
  <c r="CL208" i="7"/>
  <c r="AY142" i="7"/>
  <c r="CM132" i="7"/>
  <c r="DE191" i="7"/>
  <c r="AD119" i="7"/>
  <c r="CQ146" i="7"/>
  <c r="AK176" i="7"/>
  <c r="U142" i="7"/>
  <c r="CA185" i="7"/>
  <c r="BL133" i="7"/>
  <c r="AW173" i="7"/>
  <c r="CR128" i="7"/>
  <c r="AF150" i="7"/>
  <c r="CO218" i="7"/>
  <c r="BB203" i="7"/>
  <c r="AW205" i="7"/>
  <c r="V179" i="7"/>
  <c r="AX156" i="7"/>
  <c r="AI190" i="7"/>
  <c r="F139" i="7"/>
  <c r="CK153" i="7"/>
  <c r="CX225" i="7"/>
  <c r="AS216" i="7"/>
  <c r="AN204" i="7"/>
  <c r="L204" i="7"/>
  <c r="CZ133" i="7"/>
  <c r="BV193" i="7"/>
  <c r="BO183" i="7"/>
  <c r="BO157" i="7"/>
  <c r="AE178" i="7"/>
  <c r="AH174" i="7"/>
  <c r="AN222" i="7"/>
  <c r="G196" i="7"/>
  <c r="BB162" i="7"/>
  <c r="AT142" i="7"/>
  <c r="DF175" i="7"/>
  <c r="AQ185" i="7"/>
  <c r="BC132" i="7"/>
  <c r="BN155" i="7"/>
  <c r="W139" i="7"/>
  <c r="CN184" i="7"/>
  <c r="U180" i="7"/>
  <c r="AB217" i="7"/>
  <c r="BV166" i="7"/>
  <c r="BU178" i="7"/>
  <c r="BF215" i="7"/>
  <c r="BL215" i="7"/>
  <c r="AB148" i="7"/>
  <c r="BN184" i="7"/>
  <c r="T119" i="7"/>
  <c r="AD172" i="7"/>
  <c r="BT169" i="7"/>
  <c r="G158" i="7"/>
  <c r="CL187" i="7"/>
  <c r="BD148" i="7"/>
  <c r="F215" i="7"/>
  <c r="CB137" i="7"/>
  <c r="BP140" i="7"/>
  <c r="E155" i="7"/>
  <c r="CQ188" i="7"/>
  <c r="BB177" i="7"/>
  <c r="X200" i="7"/>
  <c r="BF194" i="7"/>
  <c r="AE127" i="7"/>
  <c r="H125" i="7"/>
  <c r="L125" i="7"/>
  <c r="BT185" i="7"/>
  <c r="DB125" i="7"/>
  <c r="BX154" i="7"/>
  <c r="CD211" i="7"/>
  <c r="T185" i="7"/>
  <c r="BM185" i="7"/>
  <c r="DA161" i="7"/>
  <c r="BR194" i="7"/>
  <c r="BP137" i="7"/>
  <c r="BF206" i="7"/>
  <c r="U162" i="7"/>
  <c r="CW221" i="7"/>
  <c r="BN163" i="7"/>
  <c r="CS226" i="7"/>
  <c r="X226" i="7"/>
  <c r="CC151" i="7"/>
  <c r="CR148" i="7"/>
  <c r="CN178" i="7"/>
  <c r="DE165" i="7"/>
  <c r="BR131" i="7"/>
  <c r="DF208" i="7"/>
  <c r="AQ166" i="7"/>
  <c r="CL197" i="7"/>
  <c r="AE194" i="7"/>
  <c r="R159" i="7"/>
  <c r="CU123" i="7"/>
  <c r="R201" i="7"/>
  <c r="E173" i="7"/>
  <c r="AH207" i="7"/>
  <c r="AL167" i="7"/>
  <c r="BZ197" i="7"/>
  <c r="DC194" i="7"/>
  <c r="Y175" i="7"/>
  <c r="BY207" i="7"/>
  <c r="AI161" i="7"/>
  <c r="F164" i="7"/>
  <c r="K202" i="7"/>
  <c r="BN178" i="7"/>
  <c r="T147" i="7"/>
  <c r="S201" i="7"/>
  <c r="BP205" i="7"/>
  <c r="AQ145" i="7"/>
  <c r="AY152" i="7"/>
  <c r="AM169" i="7"/>
  <c r="S186" i="7"/>
  <c r="S159" i="7"/>
  <c r="CT213" i="7"/>
  <c r="CB206" i="7"/>
  <c r="CP213" i="7"/>
  <c r="R193" i="7"/>
  <c r="BD156" i="7"/>
  <c r="BL179" i="7"/>
  <c r="BW194" i="7"/>
  <c r="AU156" i="7"/>
  <c r="AA163" i="7"/>
  <c r="BM135" i="7"/>
  <c r="DD132" i="7"/>
  <c r="CK193" i="7"/>
  <c r="BB179" i="7"/>
  <c r="BF196" i="7"/>
  <c r="V156" i="7"/>
  <c r="BP176" i="7"/>
  <c r="BE181" i="7"/>
  <c r="O137" i="7"/>
  <c r="CC188" i="7"/>
  <c r="CC147" i="7"/>
  <c r="CV120" i="7"/>
  <c r="J161" i="7"/>
  <c r="DG197" i="7"/>
  <c r="AK139" i="7"/>
  <c r="BC158" i="7"/>
  <c r="BU171" i="7"/>
  <c r="AO204" i="7"/>
  <c r="AP119" i="7"/>
  <c r="K204" i="7"/>
  <c r="AD190" i="7"/>
  <c r="CI171" i="7"/>
  <c r="BB134" i="7"/>
  <c r="CD176" i="7"/>
  <c r="CE129" i="7"/>
  <c r="BF158" i="7"/>
  <c r="H147" i="7"/>
  <c r="BH145" i="7"/>
  <c r="BT151" i="7"/>
  <c r="AR165" i="7"/>
  <c r="R194" i="7"/>
  <c r="BJ184" i="7"/>
  <c r="AL184" i="7"/>
  <c r="DD193" i="7"/>
  <c r="DA212" i="7"/>
  <c r="BC186" i="7"/>
  <c r="AH158" i="7"/>
  <c r="AO125" i="7"/>
  <c r="AZ191" i="7"/>
  <c r="Y194" i="7"/>
  <c r="BD182" i="7"/>
  <c r="BI201" i="7"/>
  <c r="R195" i="7"/>
  <c r="AY155" i="7"/>
  <c r="BZ167" i="7"/>
  <c r="CM152" i="7"/>
  <c r="AK161" i="7"/>
  <c r="CE211" i="7"/>
  <c r="CL145" i="7"/>
  <c r="AN176" i="7"/>
  <c r="AL166" i="7"/>
  <c r="AH172" i="7"/>
  <c r="V132" i="7"/>
  <c r="BF134" i="7"/>
  <c r="CK207" i="7"/>
  <c r="CH124" i="7"/>
  <c r="AS190" i="7"/>
  <c r="L141" i="7"/>
  <c r="CQ181" i="7"/>
  <c r="CZ151" i="7"/>
  <c r="M145" i="7"/>
  <c r="CK143" i="7"/>
  <c r="J119" i="7"/>
  <c r="G187" i="7"/>
  <c r="BK123" i="7"/>
  <c r="AS217" i="7"/>
  <c r="BY225" i="7"/>
  <c r="CC223" i="7"/>
  <c r="BS155" i="7"/>
  <c r="AX187" i="7"/>
  <c r="CD122" i="7"/>
  <c r="CQ210" i="7"/>
  <c r="CW131" i="7"/>
  <c r="CP157" i="7"/>
  <c r="AV172" i="7"/>
  <c r="AC174" i="7"/>
  <c r="CP133" i="7"/>
  <c r="BA163" i="7"/>
  <c r="AQ193" i="7"/>
  <c r="AM133" i="7"/>
  <c r="AF169" i="7"/>
  <c r="BC194" i="7"/>
  <c r="AK162" i="7"/>
  <c r="W155" i="7"/>
  <c r="X210" i="7"/>
  <c r="BZ151" i="7"/>
  <c r="AT163" i="7"/>
  <c r="BT121" i="7"/>
  <c r="BM140" i="7"/>
  <c r="DG151" i="7"/>
  <c r="CM135" i="7"/>
  <c r="AU169" i="7"/>
  <c r="CO195" i="7"/>
  <c r="CF182" i="7"/>
  <c r="AN217" i="7"/>
  <c r="BH181" i="7"/>
  <c r="CL203" i="7"/>
  <c r="Q213" i="7"/>
  <c r="BT215" i="7"/>
  <c r="BB145" i="7"/>
  <c r="CP220" i="7"/>
  <c r="BG210" i="7"/>
  <c r="CW200" i="7"/>
  <c r="AL193" i="7"/>
  <c r="CA205" i="7"/>
  <c r="CE177" i="7"/>
  <c r="DC165" i="7"/>
  <c r="AK150" i="7"/>
  <c r="BO188" i="7"/>
  <c r="BX121" i="7"/>
  <c r="AA185" i="7"/>
  <c r="BQ148" i="7"/>
  <c r="CL135" i="7"/>
  <c r="BJ208" i="7"/>
  <c r="AG217" i="7"/>
  <c r="BB173" i="7"/>
  <c r="AF146" i="7"/>
  <c r="CF209" i="7"/>
  <c r="H122" i="7"/>
  <c r="BS183" i="7"/>
  <c r="AD141" i="7"/>
  <c r="AL158" i="7"/>
  <c r="AX214" i="7"/>
  <c r="BG126" i="7"/>
  <c r="Q152" i="7"/>
  <c r="CK170" i="7"/>
  <c r="BP187" i="7"/>
  <c r="P189" i="7"/>
  <c r="CH161" i="7"/>
  <c r="BL187" i="7"/>
  <c r="AP196" i="7"/>
  <c r="U212" i="7"/>
  <c r="AW207" i="7"/>
  <c r="AA181" i="7"/>
  <c r="J139" i="7"/>
  <c r="CW155" i="7"/>
  <c r="AX222" i="7"/>
  <c r="AT157" i="7"/>
  <c r="X209" i="7"/>
  <c r="CT157" i="7"/>
  <c r="AN226" i="7"/>
  <c r="BK190" i="7"/>
  <c r="AS187" i="7"/>
  <c r="AZ192" i="7"/>
  <c r="AL217" i="7"/>
  <c r="O183" i="7"/>
  <c r="BY210" i="7"/>
  <c r="BL178" i="7"/>
  <c r="BT202" i="7"/>
  <c r="P144" i="7"/>
  <c r="BH196" i="7"/>
  <c r="CW197" i="7"/>
  <c r="DE148" i="7"/>
  <c r="AN151" i="7"/>
  <c r="CA136" i="7"/>
  <c r="BX177" i="7"/>
  <c r="AX188" i="7"/>
  <c r="W220" i="7"/>
  <c r="BE119" i="7"/>
  <c r="W159" i="7"/>
  <c r="E207" i="7"/>
  <c r="AQ122" i="7"/>
  <c r="BE195" i="7"/>
  <c r="DG194" i="7"/>
  <c r="AT169" i="7"/>
  <c r="V129" i="7"/>
  <c r="U184" i="7"/>
  <c r="BR138" i="7"/>
  <c r="M173" i="7"/>
  <c r="BT199" i="7"/>
  <c r="CL148" i="7"/>
  <c r="O168" i="7"/>
  <c r="S127" i="7"/>
  <c r="CM124" i="7"/>
  <c r="BO184" i="7"/>
  <c r="AR155" i="7"/>
  <c r="CO161" i="7"/>
  <c r="CO179" i="7"/>
  <c r="CP153" i="7"/>
  <c r="I194" i="7"/>
  <c r="BO178" i="7"/>
  <c r="BN202" i="7"/>
  <c r="AX213" i="7"/>
  <c r="H164" i="7"/>
  <c r="BD138" i="7"/>
  <c r="CJ204" i="7"/>
  <c r="AL224" i="7"/>
  <c r="BE153" i="7"/>
  <c r="E154" i="7"/>
  <c r="AY148" i="7"/>
  <c r="G157" i="7"/>
  <c r="CX138" i="7"/>
  <c r="DE154" i="7"/>
  <c r="BF198" i="7"/>
  <c r="BC130" i="7"/>
  <c r="BU211" i="7"/>
  <c r="W135" i="7"/>
  <c r="AE145" i="7"/>
  <c r="BD119" i="7"/>
  <c r="J135" i="7"/>
  <c r="S161" i="7"/>
  <c r="CX200" i="7"/>
  <c r="CN176" i="7"/>
  <c r="AG151" i="7"/>
  <c r="BD173" i="7"/>
  <c r="CN208" i="7"/>
  <c r="BA175" i="7"/>
  <c r="BW186" i="7"/>
  <c r="AL211" i="7"/>
  <c r="AJ177" i="7"/>
  <c r="AN164" i="7"/>
  <c r="V198" i="7"/>
  <c r="CD183" i="7"/>
  <c r="Z216" i="7"/>
  <c r="AW125" i="7"/>
  <c r="AM200" i="7"/>
  <c r="AJ161" i="7"/>
  <c r="BB214" i="7"/>
  <c r="AA150" i="7"/>
  <c r="DB139" i="7"/>
  <c r="BL167" i="7"/>
  <c r="BN140" i="7"/>
  <c r="BF219" i="7"/>
  <c r="DE215" i="7"/>
  <c r="M134" i="7"/>
  <c r="Q179" i="7"/>
  <c r="BV133" i="7"/>
  <c r="CQ219" i="7"/>
  <c r="AP205" i="7"/>
  <c r="BD166" i="7"/>
  <c r="BB223" i="7"/>
  <c r="DC174" i="7"/>
  <c r="DA159" i="7"/>
  <c r="R204" i="7"/>
  <c r="CU138" i="7"/>
  <c r="BS134" i="7"/>
  <c r="DE169" i="7"/>
  <c r="AN149" i="7"/>
  <c r="BS214" i="7"/>
  <c r="AS119" i="7"/>
  <c r="AM214" i="7"/>
  <c r="CO214" i="7"/>
  <c r="AM216" i="7"/>
  <c r="CW192" i="7"/>
  <c r="CD121" i="7"/>
  <c r="DB167" i="7"/>
  <c r="CB203" i="7"/>
  <c r="BY168" i="7"/>
  <c r="AK136" i="7"/>
  <c r="O207" i="7"/>
  <c r="AH186" i="7"/>
  <c r="AE187" i="7"/>
  <c r="BA160" i="7"/>
  <c r="AZ222" i="7"/>
  <c r="CY155" i="7"/>
  <c r="AM217" i="7"/>
  <c r="Q140" i="7"/>
  <c r="CK176" i="7"/>
  <c r="CH162" i="7"/>
  <c r="BT190" i="7"/>
  <c r="CX179" i="7"/>
  <c r="AO121" i="7"/>
  <c r="BU164" i="7"/>
  <c r="BB147" i="7"/>
  <c r="AL173" i="7"/>
  <c r="BU130" i="7"/>
  <c r="DG135" i="7"/>
  <c r="AU219" i="7"/>
  <c r="BT208" i="7"/>
  <c r="CF183" i="7"/>
  <c r="CQ149" i="7"/>
  <c r="P176" i="7"/>
  <c r="E124" i="7"/>
  <c r="Z187" i="7"/>
  <c r="BS148" i="7"/>
  <c r="CA143" i="7"/>
  <c r="CJ208" i="7"/>
  <c r="BU212" i="7"/>
  <c r="BJ188" i="7"/>
  <c r="CV209" i="7"/>
  <c r="CT158" i="7"/>
  <c r="AY186" i="7"/>
  <c r="Q209" i="7"/>
  <c r="L185" i="7"/>
  <c r="AR119" i="7"/>
  <c r="CL190" i="7"/>
  <c r="CB196" i="7"/>
  <c r="AV186" i="7"/>
  <c r="BK194" i="7"/>
  <c r="BR162" i="7"/>
  <c r="CF143" i="7"/>
  <c r="BN216" i="7"/>
  <c r="CD130" i="7"/>
  <c r="CC192" i="7"/>
  <c r="CB180" i="7"/>
  <c r="BD184" i="7"/>
  <c r="BO152" i="7"/>
  <c r="BK208" i="7"/>
  <c r="AL225" i="7"/>
  <c r="CS178" i="7"/>
  <c r="CV214" i="7"/>
  <c r="AJ135" i="7"/>
  <c r="BF149" i="7"/>
  <c r="BH157" i="7"/>
  <c r="DG171" i="7"/>
  <c r="Z162" i="7"/>
  <c r="BN205" i="7"/>
  <c r="CM171" i="7"/>
  <c r="AE150" i="7"/>
  <c r="BJ195" i="7"/>
  <c r="O193" i="7"/>
  <c r="Q127" i="7"/>
  <c r="CE207" i="7"/>
  <c r="BJ226" i="7"/>
  <c r="E133" i="7"/>
  <c r="AD184" i="7"/>
  <c r="BV177" i="7"/>
  <c r="BM181" i="7"/>
  <c r="CQ173" i="7"/>
  <c r="J152" i="7"/>
  <c r="CO156" i="7"/>
  <c r="BX178" i="7"/>
  <c r="CZ162" i="7"/>
  <c r="AG131" i="7"/>
  <c r="DE213" i="7"/>
  <c r="Y197" i="7"/>
  <c r="BR165" i="7"/>
  <c r="N127" i="7"/>
  <c r="V137" i="7"/>
  <c r="CW205" i="7"/>
  <c r="W147" i="7"/>
  <c r="CL189" i="7"/>
  <c r="CG197" i="7"/>
  <c r="CU182" i="7"/>
  <c r="AU211" i="7"/>
  <c r="BB178" i="7"/>
  <c r="AQ223" i="7"/>
  <c r="BS176" i="7"/>
  <c r="AJ207" i="7"/>
  <c r="P188" i="7"/>
  <c r="V153" i="7"/>
  <c r="CE134" i="7"/>
  <c r="CX137" i="7"/>
  <c r="BY196" i="7"/>
  <c r="AA146" i="7"/>
  <c r="CJ196" i="7"/>
  <c r="AG150" i="7"/>
  <c r="BX183" i="7"/>
  <c r="AG193" i="7"/>
  <c r="AM163" i="7"/>
  <c r="X128" i="7"/>
  <c r="V185" i="7"/>
  <c r="BY219" i="7"/>
  <c r="CS131" i="7"/>
  <c r="BG166" i="7"/>
  <c r="BS194" i="7"/>
  <c r="AZ208" i="7"/>
  <c r="BG194" i="7"/>
  <c r="P148" i="7"/>
  <c r="AR136" i="7"/>
  <c r="BH136" i="7"/>
  <c r="AA168" i="7"/>
  <c r="AF136" i="7"/>
  <c r="CI170" i="7"/>
  <c r="BB202" i="7"/>
  <c r="CC208" i="7"/>
  <c r="AQ158" i="7"/>
  <c r="CL185" i="7"/>
  <c r="Z123" i="7"/>
  <c r="CL150" i="7"/>
  <c r="CS195" i="7"/>
  <c r="BC199" i="7"/>
  <c r="CT145" i="7"/>
  <c r="CJ172" i="7"/>
  <c r="AA139" i="7"/>
  <c r="AR171" i="7"/>
  <c r="DE226" i="7"/>
  <c r="AE172" i="7"/>
  <c r="CB190" i="7"/>
  <c r="CV188" i="7"/>
  <c r="BU132" i="7"/>
  <c r="P215" i="7"/>
  <c r="BC215" i="7"/>
  <c r="CF174" i="7"/>
  <c r="BK171" i="7"/>
  <c r="AC179" i="7"/>
  <c r="L176" i="7"/>
  <c r="BB198" i="7"/>
  <c r="DF215" i="7"/>
  <c r="AZ146" i="7"/>
  <c r="CG162" i="7"/>
  <c r="CG217" i="7"/>
  <c r="W173" i="7"/>
  <c r="AK128" i="7"/>
  <c r="BA216" i="7"/>
  <c r="BK151" i="7"/>
  <c r="AJ199" i="7"/>
  <c r="CR126" i="7"/>
  <c r="AU216" i="7"/>
  <c r="CY185" i="7"/>
  <c r="BZ217" i="7"/>
  <c r="DF191" i="7"/>
  <c r="CV172" i="7"/>
  <c r="Z183" i="7"/>
  <c r="BG139" i="7"/>
  <c r="CF213" i="7"/>
  <c r="M191" i="7"/>
  <c r="CB219" i="7"/>
  <c r="BD179" i="7"/>
  <c r="T142" i="7"/>
  <c r="DB152" i="7"/>
  <c r="AS122" i="7"/>
  <c r="BD216" i="7"/>
  <c r="BC150" i="7"/>
  <c r="BL226" i="7"/>
  <c r="BN138" i="7"/>
  <c r="R158" i="7"/>
  <c r="CG216" i="7"/>
  <c r="AA130" i="7"/>
  <c r="AC182" i="7"/>
  <c r="BA136" i="7"/>
  <c r="BR221" i="7"/>
  <c r="BJ221" i="7"/>
  <c r="AK207" i="7"/>
  <c r="BZ122" i="7"/>
  <c r="CX224" i="7"/>
  <c r="F130" i="7"/>
  <c r="AY188" i="7"/>
  <c r="BD171" i="7"/>
  <c r="BJ119" i="7"/>
  <c r="AK195" i="7"/>
  <c r="Z164" i="7"/>
  <c r="T167" i="7"/>
  <c r="AI168" i="7"/>
  <c r="BI225" i="7"/>
  <c r="AJ218" i="7"/>
  <c r="CL121" i="7"/>
  <c r="CG166" i="7"/>
  <c r="AZ157" i="7"/>
  <c r="AR130" i="7"/>
  <c r="G131" i="7"/>
  <c r="AW193" i="7"/>
  <c r="AZ122" i="7"/>
  <c r="CH172" i="7"/>
  <c r="J127" i="7"/>
  <c r="DD184" i="7"/>
  <c r="X145" i="7"/>
  <c r="AI157" i="7"/>
  <c r="S200" i="7"/>
  <c r="S177" i="7"/>
  <c r="BW198" i="7"/>
  <c r="DE208" i="7"/>
  <c r="AG213" i="7"/>
  <c r="CK145" i="7"/>
  <c r="CS224" i="7"/>
  <c r="BN197" i="7"/>
  <c r="CC189" i="7"/>
  <c r="BU124" i="7"/>
  <c r="CK212" i="7"/>
  <c r="AE134" i="7"/>
  <c r="CS179" i="7"/>
  <c r="DB192" i="7"/>
  <c r="BH130" i="7"/>
  <c r="BY183" i="7"/>
  <c r="DA211" i="7"/>
  <c r="AL176" i="7"/>
  <c r="Y140" i="7"/>
  <c r="AI126" i="7"/>
  <c r="K146" i="7"/>
  <c r="AM126" i="7"/>
  <c r="Q186" i="7"/>
  <c r="BI125" i="7"/>
  <c r="CY131" i="7"/>
  <c r="BU174" i="7"/>
  <c r="BZ186" i="7"/>
  <c r="Q157" i="7"/>
  <c r="BP145" i="7"/>
  <c r="BS215" i="7"/>
  <c r="E209" i="7"/>
  <c r="BO223" i="7"/>
  <c r="CL191" i="7"/>
  <c r="BH194" i="7"/>
  <c r="X175" i="7"/>
  <c r="CD199" i="7"/>
  <c r="BF119" i="7"/>
  <c r="BY148" i="7"/>
  <c r="K200" i="7"/>
  <c r="Z224" i="7"/>
  <c r="BK148" i="7"/>
  <c r="AB189" i="7"/>
  <c r="BV225" i="7"/>
  <c r="K217" i="7"/>
  <c r="AW126" i="7"/>
  <c r="CR147" i="7"/>
  <c r="P193" i="7"/>
  <c r="AO162" i="7"/>
  <c r="X174" i="7"/>
  <c r="BL144" i="7"/>
  <c r="CT154" i="7"/>
  <c r="H170" i="7"/>
  <c r="AT121" i="7"/>
  <c r="BY129" i="7"/>
  <c r="AA216" i="7"/>
  <c r="BY135" i="7"/>
  <c r="CJ130" i="7"/>
  <c r="BO123" i="7"/>
  <c r="AO184" i="7"/>
  <c r="CL134" i="7"/>
  <c r="G218" i="7"/>
  <c r="AU175" i="7"/>
  <c r="BE174" i="7"/>
  <c r="AU133" i="7"/>
  <c r="CU135" i="7"/>
  <c r="BB186" i="7"/>
  <c r="BG156" i="7"/>
  <c r="CS183" i="7"/>
  <c r="BM158" i="7"/>
  <c r="K123" i="7"/>
  <c r="BN173" i="7"/>
  <c r="CJ198" i="7"/>
  <c r="AQ161" i="7"/>
  <c r="DG162" i="7"/>
  <c r="CZ148" i="7"/>
  <c r="Z221" i="7"/>
  <c r="BT165" i="7"/>
  <c r="T177" i="7"/>
  <c r="CM134" i="7"/>
  <c r="O123" i="7"/>
  <c r="Z131" i="7"/>
  <c r="AZ147" i="7"/>
  <c r="BP147" i="7"/>
  <c r="Q185" i="7"/>
  <c r="CI191" i="7"/>
  <c r="AP148" i="7"/>
  <c r="R166" i="7"/>
  <c r="BA169" i="7"/>
  <c r="N210" i="7"/>
  <c r="BJ151" i="7"/>
  <c r="BL206" i="7"/>
  <c r="L165" i="7"/>
  <c r="AC217" i="7"/>
  <c r="CT177" i="7"/>
  <c r="AB158" i="7"/>
  <c r="CS223" i="7"/>
  <c r="CQ143" i="7"/>
  <c r="DC207" i="7"/>
  <c r="BX156" i="7"/>
  <c r="X176" i="7"/>
  <c r="AI176" i="7"/>
  <c r="CT174" i="7"/>
  <c r="AJ171" i="7"/>
  <c r="CT172" i="7"/>
  <c r="CD153" i="7"/>
  <c r="AB174" i="7"/>
  <c r="BN123" i="7"/>
  <c r="CI168" i="7"/>
  <c r="AS172" i="7"/>
  <c r="DC150" i="7"/>
  <c r="CY182" i="7"/>
  <c r="BZ193" i="7"/>
  <c r="AL198" i="7"/>
  <c r="BL193" i="7"/>
  <c r="BP144" i="7"/>
  <c r="CU141" i="7"/>
  <c r="DA149" i="7"/>
  <c r="BQ156" i="7"/>
  <c r="V154" i="7"/>
  <c r="R129" i="7"/>
  <c r="W206" i="7"/>
  <c r="BC187" i="7"/>
  <c r="S150" i="7"/>
  <c r="L182" i="7"/>
  <c r="AI125" i="7"/>
  <c r="CV205" i="7"/>
  <c r="CM167" i="7"/>
  <c r="AL163" i="7"/>
  <c r="CB223" i="7"/>
  <c r="AG120" i="7"/>
  <c r="CZ192" i="7"/>
  <c r="BN223" i="7"/>
  <c r="CB182" i="7"/>
  <c r="I211" i="7"/>
  <c r="CJ217" i="7"/>
  <c r="T171" i="7"/>
  <c r="CZ153" i="7"/>
  <c r="CL183" i="7"/>
  <c r="AM124" i="7"/>
  <c r="CH203" i="7"/>
  <c r="AG149" i="7"/>
  <c r="BO162" i="7"/>
  <c r="BU136" i="7"/>
  <c r="BX174" i="7"/>
  <c r="H124" i="7"/>
  <c r="AJ158" i="7"/>
  <c r="AR141" i="7"/>
  <c r="AT198" i="7"/>
  <c r="BH187" i="7"/>
  <c r="BO213" i="7"/>
  <c r="BG196" i="7"/>
  <c r="CW153" i="7"/>
  <c r="AD171" i="7"/>
  <c r="AM128" i="7"/>
  <c r="BW142" i="7"/>
  <c r="BU187" i="7"/>
  <c r="CU152" i="7"/>
  <c r="BP198" i="7"/>
  <c r="S149" i="7"/>
  <c r="BM215" i="7"/>
  <c r="AN122" i="7"/>
  <c r="CT178" i="7"/>
  <c r="CO173" i="7"/>
  <c r="CC120" i="7"/>
  <c r="CB157" i="7"/>
  <c r="T170" i="7"/>
  <c r="CY152" i="7"/>
  <c r="E162" i="7"/>
  <c r="AE128" i="7"/>
  <c r="F181" i="7"/>
  <c r="R148" i="7"/>
  <c r="Z195" i="7"/>
  <c r="CP123" i="7"/>
  <c r="AY121" i="7"/>
  <c r="R120" i="7"/>
  <c r="AL159" i="7"/>
  <c r="CI215" i="7"/>
  <c r="AK177" i="7"/>
  <c r="AW169" i="7"/>
  <c r="BF161" i="7"/>
  <c r="BX159" i="7"/>
  <c r="L211" i="7"/>
  <c r="BG185" i="7"/>
  <c r="CY184" i="7"/>
  <c r="AZ168" i="7"/>
  <c r="AV224" i="7"/>
  <c r="CX136" i="7"/>
  <c r="BK193" i="7"/>
  <c r="CP178" i="7"/>
  <c r="AW123" i="7"/>
  <c r="CN179" i="7"/>
  <c r="DF133" i="7"/>
  <c r="K161" i="7"/>
  <c r="S203" i="7"/>
  <c r="Z176" i="7"/>
  <c r="BH123" i="7"/>
  <c r="AT215" i="7"/>
  <c r="CR154" i="7"/>
  <c r="AK187" i="7"/>
  <c r="CY218" i="7"/>
  <c r="AP223" i="7"/>
  <c r="BC173" i="7"/>
  <c r="O225" i="7"/>
  <c r="M194" i="7"/>
  <c r="AX136" i="7"/>
  <c r="BK216" i="7"/>
  <c r="CL182" i="7"/>
  <c r="DC180" i="7"/>
  <c r="AI178" i="7"/>
  <c r="BU216" i="7"/>
  <c r="BO143" i="7"/>
  <c r="BK189" i="7"/>
  <c r="CJ144" i="7"/>
  <c r="AC140" i="7"/>
  <c r="BA145" i="7"/>
  <c r="BV185" i="7"/>
  <c r="CL154" i="7"/>
  <c r="BI124" i="7"/>
  <c r="DF185" i="7"/>
  <c r="AR161" i="7"/>
  <c r="BA170" i="7"/>
  <c r="AP149" i="7"/>
  <c r="DC221" i="7"/>
  <c r="S143" i="7"/>
  <c r="AV188" i="7"/>
  <c r="AM148" i="7"/>
  <c r="S192" i="7"/>
  <c r="BG132" i="7"/>
  <c r="BJ211" i="7"/>
  <c r="AR209" i="7"/>
  <c r="AI186" i="7"/>
  <c r="Z226" i="7"/>
  <c r="BX184" i="7"/>
  <c r="AA207" i="7"/>
  <c r="CB141" i="7"/>
  <c r="CB158" i="7"/>
  <c r="M201" i="7"/>
  <c r="DG223" i="7"/>
  <c r="CO222" i="7"/>
  <c r="BE210" i="7"/>
  <c r="AX184" i="7"/>
  <c r="O132" i="7"/>
  <c r="BI151" i="7"/>
  <c r="R152" i="7"/>
  <c r="CB167" i="7"/>
  <c r="X149" i="7"/>
  <c r="BS206" i="7"/>
  <c r="CP131" i="7"/>
  <c r="BD181" i="7"/>
  <c r="BS172" i="7"/>
  <c r="Y168" i="7"/>
  <c r="BM222" i="7"/>
  <c r="BF137" i="7"/>
  <c r="CS147" i="7"/>
  <c r="BU170" i="7"/>
  <c r="BG133" i="7"/>
  <c r="M151" i="7"/>
  <c r="CD216" i="7"/>
  <c r="CV146" i="7"/>
  <c r="BE122" i="7"/>
  <c r="CM211" i="7"/>
  <c r="DB187" i="7"/>
  <c r="CR179" i="7"/>
  <c r="AZ139" i="7"/>
  <c r="CQ206" i="7"/>
  <c r="F199" i="7"/>
  <c r="L186" i="7"/>
  <c r="BQ131" i="7"/>
  <c r="F152" i="7"/>
  <c r="CX129" i="7"/>
  <c r="CQ192" i="7"/>
  <c r="X142" i="7"/>
  <c r="CG187" i="7"/>
  <c r="O216" i="7"/>
  <c r="BY155" i="7"/>
  <c r="T133" i="7"/>
  <c r="E223" i="7"/>
  <c r="BX125" i="7"/>
  <c r="CF156" i="7"/>
  <c r="Q121" i="7"/>
  <c r="DB190" i="7"/>
  <c r="AV152" i="7"/>
  <c r="AO154" i="7"/>
  <c r="CI187" i="7"/>
  <c r="AK123" i="7"/>
  <c r="BN150" i="7"/>
  <c r="BZ161" i="7"/>
  <c r="CN130" i="7"/>
  <c r="CJ199" i="7"/>
  <c r="BW140" i="7"/>
  <c r="AS181" i="7"/>
  <c r="CV153" i="7"/>
  <c r="BB188" i="7"/>
  <c r="AA193" i="7"/>
  <c r="DA129" i="7"/>
  <c r="CU206" i="7"/>
  <c r="CL163" i="7"/>
  <c r="CB159" i="7"/>
  <c r="CV171" i="7"/>
  <c r="CP190" i="7"/>
  <c r="AU212" i="7"/>
  <c r="BR168" i="7"/>
  <c r="CE171" i="7"/>
  <c r="DA187" i="7"/>
  <c r="BU192" i="7"/>
  <c r="AO163" i="7"/>
  <c r="AB156" i="7"/>
  <c r="CQ223" i="7"/>
  <c r="AU161" i="7"/>
  <c r="BL162" i="7"/>
  <c r="F182" i="7"/>
  <c r="DD222" i="7"/>
  <c r="AI163" i="7"/>
  <c r="AK130" i="7"/>
  <c r="CO158" i="7"/>
  <c r="BJ141" i="7"/>
  <c r="AX141" i="7"/>
  <c r="AP164" i="7"/>
  <c r="CF195" i="7"/>
  <c r="CN224" i="7"/>
  <c r="BN169" i="7"/>
  <c r="O121" i="7"/>
  <c r="CD157" i="7"/>
  <c r="AU119" i="7"/>
  <c r="AM205" i="7"/>
  <c r="AT133" i="7"/>
  <c r="AQ176" i="7"/>
  <c r="AF132" i="7"/>
  <c r="BJ122" i="7"/>
  <c r="W169" i="7"/>
  <c r="K162" i="7"/>
  <c r="CW125" i="7"/>
  <c r="CI134" i="7"/>
  <c r="AQ219" i="7"/>
  <c r="AP170" i="7"/>
  <c r="F161" i="7"/>
  <c r="DA224" i="7"/>
  <c r="N133" i="7"/>
  <c r="S199" i="7"/>
  <c r="AO196" i="7"/>
  <c r="AD135" i="7"/>
  <c r="CH222" i="7"/>
  <c r="CP193" i="7"/>
  <c r="CW226" i="7"/>
  <c r="BZ142" i="7"/>
  <c r="BK170" i="7"/>
  <c r="AQ133" i="7"/>
  <c r="Q123" i="7"/>
  <c r="BV129" i="7"/>
  <c r="CT140" i="7"/>
  <c r="CL131" i="7"/>
  <c r="O124" i="7"/>
  <c r="AY195" i="7"/>
  <c r="AT154" i="7"/>
  <c r="BU134" i="7"/>
  <c r="CP179" i="7"/>
  <c r="CB133" i="7"/>
  <c r="AF151" i="7"/>
  <c r="N139" i="7"/>
  <c r="BX161" i="7"/>
  <c r="CK173" i="7"/>
  <c r="AS144" i="7"/>
  <c r="BJ140" i="7"/>
  <c r="AH194" i="7"/>
  <c r="CG138" i="7"/>
  <c r="Q132" i="7"/>
  <c r="BF199" i="7"/>
  <c r="L126" i="7"/>
  <c r="AC149" i="7"/>
  <c r="CQ136" i="7"/>
  <c r="AJ196" i="7"/>
  <c r="CS132" i="7"/>
  <c r="CB225" i="7"/>
  <c r="CS128" i="7"/>
  <c r="DC179" i="7"/>
  <c r="M154" i="7"/>
  <c r="M127" i="7"/>
  <c r="BJ214" i="7"/>
  <c r="Z144" i="7"/>
  <c r="AC226" i="7"/>
  <c r="CQ134" i="7"/>
  <c r="BI154" i="7"/>
  <c r="AF220" i="7"/>
  <c r="CZ206" i="7"/>
  <c r="BG199" i="7"/>
  <c r="CQ184" i="7"/>
  <c r="BA195" i="7"/>
  <c r="AE122" i="7"/>
  <c r="W207" i="7"/>
  <c r="BI177" i="7"/>
  <c r="BK124" i="7"/>
  <c r="CI179" i="7"/>
  <c r="AP128" i="7"/>
  <c r="E188" i="7"/>
  <c r="O155" i="7"/>
  <c r="BM216" i="7"/>
  <c r="AY135" i="7"/>
  <c r="E165" i="7"/>
  <c r="BN172" i="7"/>
  <c r="CN183" i="7"/>
  <c r="AH168" i="7"/>
  <c r="U187" i="7"/>
  <c r="CX164" i="7"/>
  <c r="AE138" i="7"/>
  <c r="CM181" i="7"/>
  <c r="BQ200" i="7"/>
  <c r="BM208" i="7"/>
  <c r="CC209" i="7"/>
  <c r="AV209" i="7"/>
  <c r="CI140" i="7"/>
  <c r="AS155" i="7"/>
  <c r="G120" i="7"/>
  <c r="BS190" i="7"/>
  <c r="AO202" i="7"/>
  <c r="BH172" i="7"/>
  <c r="Q207" i="7"/>
  <c r="R191" i="7"/>
  <c r="AT129" i="7"/>
  <c r="BT204" i="7"/>
  <c r="H141" i="7"/>
  <c r="DC122" i="7"/>
  <c r="V223" i="7"/>
  <c r="DE221" i="7"/>
  <c r="CM148" i="7"/>
  <c r="AQ120" i="7"/>
  <c r="AC153" i="7"/>
  <c r="AU200" i="7"/>
  <c r="AP199" i="7"/>
  <c r="AH211" i="7"/>
  <c r="CF208" i="7"/>
  <c r="CU209" i="7"/>
  <c r="H214" i="7"/>
  <c r="R212" i="7"/>
  <c r="AF172" i="7"/>
  <c r="AN119" i="7"/>
  <c r="CJ192" i="7"/>
  <c r="BP201" i="7"/>
  <c r="BD225" i="7"/>
  <c r="BY142" i="7"/>
  <c r="CG140" i="7"/>
  <c r="BU218" i="7"/>
  <c r="CZ137" i="7"/>
  <c r="BE121" i="7"/>
  <c r="AC186" i="7"/>
  <c r="V184" i="7"/>
  <c r="CB199" i="7"/>
  <c r="AT223" i="7"/>
  <c r="DB136" i="7"/>
  <c r="BD154" i="7"/>
  <c r="CY174" i="7"/>
  <c r="BP130" i="7"/>
  <c r="DA119" i="7"/>
  <c r="CM122" i="7"/>
  <c r="J219" i="7"/>
  <c r="Z189" i="7"/>
  <c r="AI156" i="7"/>
  <c r="DE146" i="7"/>
  <c r="BI210" i="7"/>
  <c r="BQ208" i="7"/>
  <c r="AU158" i="7"/>
  <c r="BU151" i="7"/>
  <c r="CO124" i="7"/>
  <c r="CP188" i="7"/>
  <c r="DC159" i="7"/>
  <c r="BU225" i="7"/>
  <c r="CA215" i="7"/>
  <c r="CE135" i="7"/>
  <c r="AV130" i="7"/>
  <c r="AB222" i="7"/>
  <c r="CB127" i="7"/>
  <c r="AB209" i="7"/>
  <c r="AM225" i="7"/>
  <c r="AP189" i="7"/>
  <c r="E213" i="7"/>
  <c r="AJ188" i="7"/>
  <c r="CB220" i="7"/>
  <c r="CG159" i="7"/>
  <c r="I179" i="7"/>
  <c r="DB175" i="7"/>
  <c r="DA179" i="7"/>
  <c r="BJ147" i="7"/>
  <c r="BC123" i="7"/>
  <c r="P220" i="7"/>
  <c r="BO163" i="7"/>
  <c r="F205" i="7"/>
  <c r="AU121" i="7"/>
  <c r="AE135" i="7"/>
  <c r="CK121" i="7"/>
  <c r="U163" i="7"/>
  <c r="CJ193" i="7"/>
  <c r="CX189" i="7"/>
  <c r="BV217" i="7"/>
  <c r="CR198" i="7"/>
  <c r="AU204" i="7"/>
  <c r="BJ205" i="7"/>
  <c r="CE144" i="7"/>
  <c r="AP154" i="7"/>
  <c r="CB139" i="7"/>
  <c r="N161" i="7"/>
  <c r="AL119" i="7"/>
  <c r="BK187" i="7"/>
  <c r="AD166" i="7"/>
  <c r="T215" i="7"/>
  <c r="BT133" i="7"/>
  <c r="CT171" i="7"/>
  <c r="CG184" i="7"/>
  <c r="BG221" i="7"/>
  <c r="BC159" i="7"/>
  <c r="BV222" i="7"/>
  <c r="BZ211" i="7"/>
  <c r="CC185" i="7"/>
  <c r="CO216" i="7"/>
  <c r="R151" i="7"/>
  <c r="BS198" i="7"/>
  <c r="AU181" i="7"/>
  <c r="BD188" i="7"/>
  <c r="CI201" i="7"/>
  <c r="K187" i="7"/>
  <c r="BP158" i="7"/>
  <c r="AM202" i="7"/>
  <c r="BR173" i="7"/>
  <c r="Z202" i="7"/>
  <c r="M223" i="7"/>
  <c r="CW142" i="7"/>
  <c r="BS179" i="7"/>
  <c r="CT128" i="7"/>
  <c r="G121" i="7"/>
  <c r="R153" i="7"/>
  <c r="L156" i="7"/>
  <c r="AQ216" i="7"/>
  <c r="CS194" i="7"/>
  <c r="J128" i="7"/>
  <c r="AM201" i="7"/>
  <c r="AW151" i="7"/>
  <c r="AC187" i="7"/>
  <c r="BT216" i="7"/>
  <c r="AE153" i="7"/>
  <c r="DC189" i="7"/>
  <c r="CW193" i="7"/>
  <c r="W200" i="7"/>
  <c r="BP143" i="7"/>
  <c r="BL147" i="7"/>
  <c r="CQ198" i="7"/>
  <c r="R146" i="7"/>
  <c r="N204" i="7"/>
  <c r="X140" i="7"/>
  <c r="DD203" i="7"/>
  <c r="K213" i="7"/>
  <c r="AH203" i="7"/>
  <c r="AT220" i="7"/>
  <c r="AO141" i="7"/>
  <c r="CR135" i="7"/>
  <c r="M165" i="7"/>
  <c r="CE143" i="7"/>
  <c r="AZ194" i="7"/>
  <c r="BP160" i="7"/>
  <c r="CT208" i="7"/>
  <c r="DE128" i="7"/>
  <c r="AL126" i="7"/>
  <c r="AY221" i="7"/>
  <c r="T186" i="7"/>
  <c r="CN177" i="7"/>
  <c r="BY176" i="7"/>
  <c r="T160" i="7"/>
  <c r="BE139" i="7"/>
  <c r="AR195" i="7"/>
  <c r="CA134" i="7"/>
  <c r="AX180" i="7"/>
  <c r="BM141" i="7"/>
  <c r="CJ123" i="7"/>
  <c r="DD157" i="7"/>
  <c r="AT187" i="7"/>
  <c r="BQ168" i="7"/>
  <c r="CK122" i="7"/>
  <c r="AA153" i="7"/>
  <c r="DG120" i="7"/>
  <c r="AZ141" i="7"/>
  <c r="DA121" i="7"/>
  <c r="CG130" i="7"/>
  <c r="BI163" i="7"/>
  <c r="BD214" i="7"/>
  <c r="DA184" i="7"/>
  <c r="CH138" i="7"/>
  <c r="BB120" i="7"/>
  <c r="P214" i="7"/>
  <c r="AO119" i="7"/>
  <c r="X189" i="7"/>
  <c r="DG172" i="7"/>
  <c r="BK140" i="7"/>
  <c r="AF154" i="7"/>
  <c r="Q180" i="7"/>
  <c r="BF156" i="7"/>
  <c r="CU213" i="7"/>
  <c r="CW170" i="7"/>
  <c r="V218" i="7"/>
  <c r="BT226" i="7"/>
  <c r="AW172" i="7"/>
  <c r="AT167" i="7"/>
  <c r="V139" i="7"/>
  <c r="BL155" i="7"/>
  <c r="AP159" i="7"/>
  <c r="DA185" i="7"/>
  <c r="Y205" i="7"/>
  <c r="AY129" i="7"/>
  <c r="Y169" i="7"/>
  <c r="AV156" i="7"/>
  <c r="BB221" i="7"/>
  <c r="DD165" i="7"/>
  <c r="BC218" i="7"/>
  <c r="CB171" i="7"/>
  <c r="CS210" i="7"/>
  <c r="AM199" i="7"/>
  <c r="L170" i="7"/>
  <c r="CB121" i="7"/>
  <c r="F200" i="7"/>
  <c r="R143" i="7"/>
  <c r="AA186" i="7"/>
  <c r="AY173" i="7"/>
  <c r="DD186" i="7"/>
  <c r="G184" i="7"/>
  <c r="AG200" i="7"/>
  <c r="CJ167" i="7"/>
  <c r="CG125" i="7"/>
  <c r="BO125" i="7"/>
  <c r="AF128" i="7"/>
  <c r="BU193" i="7"/>
  <c r="BC157" i="7"/>
  <c r="BY143" i="7"/>
  <c r="AV164" i="7"/>
  <c r="O138" i="7"/>
  <c r="CI223" i="7"/>
  <c r="BX141" i="7"/>
  <c r="AU221" i="7"/>
  <c r="AN175" i="7"/>
  <c r="CE221" i="7"/>
  <c r="AM136" i="7"/>
  <c r="DB196" i="7"/>
  <c r="CA165" i="7"/>
  <c r="H220" i="7"/>
  <c r="CH210" i="7"/>
  <c r="I224" i="7"/>
  <c r="CZ181" i="7"/>
  <c r="BY122" i="7"/>
  <c r="BA137" i="7"/>
  <c r="AV180" i="7"/>
  <c r="BA213" i="7"/>
  <c r="AU123" i="7"/>
  <c r="G156" i="7"/>
  <c r="CO201" i="7"/>
  <c r="DA155" i="7"/>
  <c r="DB160" i="7"/>
  <c r="BY137" i="7"/>
  <c r="CG124" i="7"/>
  <c r="AQ147" i="7"/>
  <c r="CY133" i="7"/>
  <c r="AS193" i="7"/>
  <c r="O150" i="7"/>
  <c r="BZ168" i="7"/>
  <c r="BW183" i="7"/>
  <c r="U156" i="7"/>
  <c r="H221" i="7"/>
  <c r="CU124" i="7"/>
  <c r="BI184" i="7"/>
  <c r="AS199" i="7"/>
  <c r="DG206" i="7"/>
  <c r="BY154" i="7"/>
  <c r="P170" i="7"/>
  <c r="BS225" i="7"/>
  <c r="BZ175" i="7"/>
  <c r="BB184" i="7"/>
  <c r="Y218" i="7"/>
  <c r="DB222" i="7"/>
  <c r="BG195" i="7"/>
  <c r="CI132" i="7"/>
  <c r="CV127" i="7"/>
  <c r="AD182" i="7"/>
  <c r="AA124" i="7"/>
  <c r="CN205" i="7"/>
  <c r="CR136" i="7"/>
  <c r="CN215" i="7"/>
  <c r="BN218" i="7"/>
  <c r="AI196" i="7"/>
  <c r="AM160" i="7"/>
  <c r="CH186" i="7"/>
  <c r="CC163" i="7"/>
  <c r="J168" i="7"/>
  <c r="BQ146" i="7"/>
  <c r="R224" i="7"/>
  <c r="AD204" i="7"/>
  <c r="DC136" i="7"/>
  <c r="DD154" i="7"/>
  <c r="AN221" i="7"/>
  <c r="AT221" i="7"/>
  <c r="AY202" i="7"/>
  <c r="CE180" i="7"/>
  <c r="CH205" i="7"/>
  <c r="P205" i="7"/>
  <c r="CJ135" i="7"/>
  <c r="L169" i="7"/>
  <c r="AQ204" i="7"/>
  <c r="BJ163" i="7"/>
  <c r="BN157" i="7"/>
  <c r="P217" i="7"/>
  <c r="DE217" i="7"/>
  <c r="CC130" i="7"/>
  <c r="BY203" i="7"/>
  <c r="CD187" i="7"/>
  <c r="BT166" i="7"/>
  <c r="CI183" i="7"/>
  <c r="AT123" i="7"/>
  <c r="CM163" i="7"/>
  <c r="X171" i="7"/>
  <c r="BE168" i="7"/>
  <c r="CJ210" i="7"/>
  <c r="CG123" i="7"/>
  <c r="CZ163" i="7"/>
  <c r="BI196" i="7"/>
  <c r="BL149" i="7"/>
  <c r="AL149" i="7"/>
  <c r="X170" i="7"/>
  <c r="W132" i="7"/>
  <c r="N214" i="7"/>
  <c r="J209" i="7"/>
  <c r="BH147" i="7"/>
  <c r="AJ173" i="7"/>
  <c r="AB196" i="7"/>
  <c r="I180" i="7"/>
  <c r="AL221" i="7"/>
  <c r="DC190" i="7"/>
  <c r="AH215" i="7"/>
  <c r="CB161" i="7"/>
  <c r="I128" i="7"/>
  <c r="AQ126" i="7"/>
  <c r="AM196" i="7"/>
  <c r="O158" i="7"/>
  <c r="J166" i="7"/>
  <c r="O161" i="7"/>
  <c r="AK181" i="7"/>
  <c r="AH222" i="7"/>
  <c r="AZ129" i="7"/>
  <c r="DC148" i="7"/>
  <c r="H209" i="7"/>
  <c r="AA134" i="7"/>
  <c r="AU188" i="7"/>
  <c r="BE165" i="7"/>
  <c r="S179" i="7"/>
  <c r="AA136" i="7"/>
  <c r="DA165" i="7"/>
  <c r="BM213" i="7"/>
  <c r="DA226" i="7"/>
  <c r="BH217" i="7"/>
  <c r="CU158" i="7"/>
  <c r="CO184" i="7"/>
  <c r="AT137" i="7"/>
  <c r="BU181" i="7"/>
  <c r="BB205" i="7"/>
  <c r="AI213" i="7"/>
  <c r="BL188" i="7"/>
  <c r="V135" i="7"/>
  <c r="AB139" i="7"/>
  <c r="K192" i="7"/>
  <c r="K127" i="7"/>
  <c r="BW154" i="7"/>
  <c r="P139" i="7"/>
  <c r="BQ120" i="7"/>
  <c r="CP174" i="7"/>
  <c r="CI174" i="7"/>
  <c r="L130" i="7"/>
  <c r="CI165" i="7"/>
  <c r="AT134" i="7"/>
  <c r="BE211" i="7"/>
  <c r="AH225" i="7"/>
  <c r="AG210" i="7"/>
  <c r="CG222" i="7"/>
  <c r="BC124" i="7"/>
  <c r="O190" i="7"/>
  <c r="CK194" i="7"/>
  <c r="P163" i="7"/>
  <c r="CQ160" i="7"/>
  <c r="CX148" i="7"/>
  <c r="AN205" i="7"/>
  <c r="BZ124" i="7"/>
  <c r="CV155" i="7"/>
  <c r="DG198" i="7"/>
  <c r="CG179" i="7"/>
  <c r="DE170" i="7"/>
  <c r="CZ126" i="7"/>
  <c r="BK131" i="7"/>
  <c r="AL130" i="7"/>
  <c r="AJ128" i="7"/>
  <c r="R165" i="7"/>
  <c r="AT171" i="7"/>
  <c r="AX133" i="7"/>
  <c r="DE158" i="7"/>
  <c r="P219" i="7"/>
  <c r="BM204" i="7"/>
  <c r="R132" i="7"/>
  <c r="DE124" i="7"/>
  <c r="BA219" i="7"/>
  <c r="I142" i="7"/>
  <c r="AY136" i="7"/>
  <c r="AR168" i="7"/>
  <c r="CH196" i="7"/>
  <c r="CY198" i="7"/>
  <c r="CZ168" i="7"/>
  <c r="CP128" i="7"/>
  <c r="CW220" i="7"/>
  <c r="DF199" i="7"/>
  <c r="DE147" i="7"/>
  <c r="AS169" i="7"/>
  <c r="AK153" i="7"/>
  <c r="DF121" i="7"/>
  <c r="CU134" i="7"/>
  <c r="BR135" i="7"/>
  <c r="BQ167" i="7"/>
  <c r="V167" i="7"/>
  <c r="AM210" i="7"/>
  <c r="AV204" i="7"/>
  <c r="AE188" i="7"/>
  <c r="CO135" i="7"/>
  <c r="CV196" i="7"/>
  <c r="BL154" i="7"/>
  <c r="DG137" i="7"/>
  <c r="AM153" i="7"/>
  <c r="BC222" i="7"/>
  <c r="CH170" i="7"/>
  <c r="AC169" i="7"/>
  <c r="CP191" i="7"/>
  <c r="AL169" i="7"/>
  <c r="BJ167" i="7"/>
  <c r="BO158" i="7"/>
  <c r="CV139" i="7"/>
  <c r="AV157" i="7"/>
  <c r="AY149" i="7"/>
  <c r="BN210" i="7"/>
  <c r="AD130" i="7"/>
  <c r="CH148" i="7"/>
  <c r="G223" i="7"/>
  <c r="BX128" i="7"/>
  <c r="AV132" i="7"/>
  <c r="BC184" i="7"/>
  <c r="BG125" i="7"/>
  <c r="BH182" i="7"/>
  <c r="BZ127" i="7"/>
  <c r="BI178" i="7"/>
  <c r="N142" i="7"/>
  <c r="DA150" i="7"/>
  <c r="T149" i="7"/>
  <c r="BM121" i="7"/>
  <c r="S223" i="7"/>
  <c r="I191" i="7"/>
  <c r="K176" i="7"/>
  <c r="CC218" i="7"/>
  <c r="BO192" i="7"/>
  <c r="DE143" i="7"/>
  <c r="T140" i="7"/>
  <c r="Y152" i="7"/>
  <c r="BH133" i="7"/>
  <c r="AB185" i="7"/>
  <c r="BL126" i="7"/>
  <c r="BR127" i="7"/>
  <c r="CE217" i="7"/>
  <c r="DF123" i="7"/>
  <c r="CU163" i="7"/>
  <c r="CF165" i="7"/>
  <c r="BZ173" i="7"/>
  <c r="F221" i="7"/>
  <c r="BD189" i="7"/>
  <c r="CT142" i="7"/>
  <c r="AL187" i="7"/>
  <c r="AV214" i="7"/>
  <c r="AV159" i="7"/>
  <c r="AI223" i="7"/>
  <c r="CF140" i="7"/>
  <c r="E149" i="7"/>
  <c r="BL202" i="7"/>
  <c r="K179" i="7"/>
  <c r="J137" i="7"/>
  <c r="AG181" i="7"/>
  <c r="M186" i="7"/>
  <c r="Y203" i="7"/>
  <c r="O145" i="7"/>
  <c r="CX221" i="7"/>
  <c r="BH119" i="7"/>
  <c r="AZ210" i="7"/>
  <c r="BN145" i="7"/>
  <c r="T181" i="7"/>
  <c r="DA200" i="7"/>
  <c r="BZ225" i="7"/>
  <c r="CN191" i="7"/>
  <c r="BL192" i="7"/>
  <c r="AY191" i="7"/>
  <c r="BL186" i="7"/>
  <c r="BM206" i="7"/>
  <c r="AK201" i="7"/>
  <c r="AD173" i="7"/>
  <c r="AD157" i="7"/>
  <c r="BJ194" i="7"/>
  <c r="DD130" i="7"/>
  <c r="BB216" i="7"/>
  <c r="CP200" i="7"/>
  <c r="CG203" i="7"/>
  <c r="CM205" i="7"/>
  <c r="BA123" i="7"/>
  <c r="AL146" i="7"/>
  <c r="AL214" i="7"/>
  <c r="V142" i="7"/>
  <c r="U178" i="7"/>
  <c r="AB186" i="7"/>
  <c r="AL204" i="7"/>
  <c r="CW178" i="7"/>
  <c r="CT150" i="7"/>
  <c r="AS157" i="7"/>
  <c r="CS148" i="7"/>
  <c r="CQ122" i="7"/>
  <c r="CR141" i="7"/>
  <c r="CE187" i="7"/>
  <c r="AB214" i="7"/>
  <c r="CD119" i="7"/>
  <c r="AE148" i="7"/>
  <c r="BA162" i="7"/>
  <c r="AG186" i="7"/>
  <c r="CA194" i="7"/>
  <c r="AN152" i="7"/>
  <c r="BE205" i="7"/>
  <c r="BV156" i="7"/>
  <c r="AR224" i="7"/>
  <c r="CC146" i="7"/>
  <c r="AN165" i="7"/>
  <c r="BL157" i="7"/>
  <c r="AF147" i="7"/>
  <c r="AC120" i="7"/>
  <c r="BO130" i="7"/>
  <c r="CH180" i="7"/>
  <c r="CE146" i="7"/>
  <c r="DD121" i="7"/>
  <c r="BY151" i="7"/>
  <c r="CB151" i="7"/>
  <c r="CO164" i="7"/>
  <c r="AU199" i="7"/>
  <c r="CS197" i="7"/>
  <c r="CW124" i="7"/>
  <c r="BH155" i="7"/>
  <c r="AA178" i="7"/>
  <c r="BW176" i="7"/>
  <c r="BA199" i="7"/>
  <c r="AD131" i="7"/>
  <c r="R182" i="7"/>
  <c r="CV189" i="7"/>
  <c r="CK216" i="7"/>
  <c r="DF126" i="7"/>
  <c r="BU126" i="7"/>
  <c r="CV221" i="7"/>
  <c r="BH193" i="7"/>
  <c r="U160" i="7"/>
  <c r="DB180" i="7"/>
  <c r="BG209" i="7"/>
  <c r="DC121" i="7"/>
  <c r="CQ137" i="7"/>
  <c r="CZ190" i="7"/>
  <c r="Q175" i="7"/>
  <c r="CM155" i="7"/>
  <c r="AM150" i="7"/>
  <c r="AI152" i="7"/>
  <c r="BZ219" i="7"/>
  <c r="CE132" i="7"/>
  <c r="CL193" i="7"/>
  <c r="G180" i="7"/>
  <c r="DE162" i="7"/>
  <c r="AJ143" i="7"/>
  <c r="BO219" i="7"/>
  <c r="BQ195" i="7"/>
  <c r="BU119" i="7"/>
  <c r="BY198" i="7"/>
  <c r="F127" i="7"/>
  <c r="AK225" i="7"/>
  <c r="X219" i="7"/>
  <c r="BO167" i="7"/>
  <c r="CA195" i="7"/>
  <c r="CV199" i="7"/>
  <c r="BR164" i="7"/>
  <c r="S146" i="7"/>
  <c r="CT211" i="7"/>
  <c r="DB149" i="7"/>
  <c r="DA123" i="7"/>
  <c r="AF226" i="7"/>
  <c r="CB122" i="7"/>
  <c r="AI119" i="7"/>
  <c r="CI221" i="7"/>
  <c r="AN181" i="7"/>
  <c r="AP211" i="7"/>
  <c r="DF174" i="7"/>
  <c r="I170" i="7"/>
  <c r="CJ216" i="7"/>
  <c r="AD133" i="7"/>
  <c r="T223" i="7"/>
  <c r="CQ199" i="7"/>
  <c r="BD160" i="7"/>
  <c r="M162" i="7"/>
  <c r="CR199" i="7"/>
  <c r="BG167" i="7"/>
  <c r="AW188" i="7"/>
  <c r="BD207" i="7"/>
  <c r="BC219" i="7"/>
  <c r="CO177" i="7"/>
  <c r="AI183" i="7"/>
  <c r="AN129" i="7"/>
  <c r="BL138" i="7"/>
  <c r="BN170" i="7"/>
  <c r="H186" i="7"/>
  <c r="AT193" i="7"/>
  <c r="G146" i="7"/>
  <c r="BP183" i="7"/>
  <c r="BQ129" i="7"/>
  <c r="CX191" i="7"/>
  <c r="BY126" i="7"/>
  <c r="BL176" i="7"/>
  <c r="BZ134" i="7"/>
  <c r="L146" i="7"/>
  <c r="N183" i="7"/>
  <c r="AC213" i="7"/>
  <c r="BO211" i="7"/>
  <c r="BS221" i="7"/>
  <c r="F119" i="7"/>
  <c r="CH166" i="7"/>
  <c r="CQ123" i="7"/>
  <c r="Y164" i="7"/>
  <c r="S132" i="7"/>
  <c r="CF190" i="7"/>
  <c r="CX130" i="7"/>
  <c r="W157" i="7"/>
  <c r="CN204" i="7"/>
  <c r="BB226" i="7"/>
  <c r="AV124" i="7"/>
  <c r="AM181" i="7"/>
  <c r="CA202" i="7"/>
  <c r="V183" i="7"/>
  <c r="N151" i="7"/>
  <c r="BZ135" i="7"/>
  <c r="W148" i="7"/>
  <c r="DC144" i="7"/>
  <c r="T130" i="7"/>
  <c r="CN181" i="7"/>
  <c r="U208" i="7"/>
  <c r="CM225" i="7"/>
  <c r="BE187" i="7"/>
  <c r="CV133" i="7"/>
  <c r="CB221" i="7"/>
  <c r="BF213" i="7"/>
  <c r="AI191" i="7"/>
  <c r="CA126" i="7"/>
  <c r="AA214" i="7"/>
  <c r="BP182" i="7"/>
  <c r="P174" i="7"/>
  <c r="AF205" i="7"/>
  <c r="AJ176" i="7"/>
  <c r="DD197" i="7"/>
  <c r="DF162" i="7"/>
  <c r="BJ219" i="7"/>
  <c r="BR198" i="7"/>
  <c r="AN168" i="7"/>
  <c r="E214" i="7"/>
  <c r="BL172" i="7"/>
  <c r="AR140" i="7"/>
  <c r="CU172" i="7"/>
  <c r="AE176" i="7"/>
  <c r="DD135" i="7"/>
  <c r="CA145" i="7"/>
  <c r="BI226" i="7"/>
  <c r="I139" i="7"/>
  <c r="DF125" i="7"/>
  <c r="AQ146" i="7"/>
  <c r="CT181" i="7"/>
  <c r="AA148" i="7"/>
  <c r="DF130" i="7"/>
  <c r="AI160" i="7"/>
  <c r="CM149" i="7"/>
  <c r="CX211" i="7"/>
  <c r="P140" i="7"/>
  <c r="CU202" i="7"/>
  <c r="AS195" i="7"/>
  <c r="BY146" i="7"/>
  <c r="BB164" i="7"/>
  <c r="BM209" i="7"/>
  <c r="CO204" i="7"/>
  <c r="CN196" i="7"/>
  <c r="DF196" i="7"/>
  <c r="BS129" i="7"/>
  <c r="BF133" i="7"/>
  <c r="AD159" i="7"/>
  <c r="BS193" i="7"/>
  <c r="BF129" i="7"/>
  <c r="AD160" i="7"/>
  <c r="AV133" i="7"/>
  <c r="AQ183" i="7"/>
  <c r="J212" i="7"/>
  <c r="J132" i="7"/>
  <c r="AZ198" i="7"/>
  <c r="AO122" i="7"/>
  <c r="CW177" i="7"/>
  <c r="DF214" i="7"/>
  <c r="CY151" i="7"/>
  <c r="F137" i="7"/>
  <c r="N148" i="7"/>
  <c r="DD210" i="7"/>
  <c r="U171" i="7"/>
  <c r="BA225" i="7"/>
  <c r="BQ202" i="7"/>
  <c r="AB157" i="7"/>
  <c r="AV184" i="7"/>
  <c r="CB214" i="7"/>
  <c r="BY194" i="7"/>
  <c r="DB127" i="7"/>
  <c r="DB209" i="7"/>
  <c r="M169" i="7"/>
  <c r="T190" i="7"/>
  <c r="BS202" i="7"/>
  <c r="BR125" i="7"/>
  <c r="V208" i="7"/>
  <c r="G135" i="7"/>
  <c r="AK140" i="7"/>
  <c r="CX160" i="7"/>
  <c r="AT226" i="7"/>
  <c r="AE182" i="7"/>
  <c r="DC215" i="7"/>
  <c r="BJ123" i="7"/>
  <c r="BJ144" i="7"/>
  <c r="BC160" i="7"/>
  <c r="CR208" i="7"/>
  <c r="CM157" i="7"/>
  <c r="T213" i="7"/>
  <c r="AC127" i="7"/>
  <c r="DG160" i="7"/>
  <c r="BT175" i="7"/>
  <c r="BS187" i="7"/>
  <c r="H210" i="7"/>
  <c r="CX216" i="7"/>
  <c r="BC181" i="7"/>
  <c r="BB189" i="7"/>
  <c r="AZ181" i="7"/>
  <c r="L123" i="7"/>
  <c r="CO121" i="7"/>
  <c r="R180" i="7"/>
  <c r="CH155" i="7"/>
  <c r="CM175" i="7"/>
  <c r="AG171" i="7"/>
  <c r="BP214" i="7"/>
  <c r="AA140" i="7"/>
  <c r="U149" i="7"/>
  <c r="BR177" i="7"/>
  <c r="AJ190" i="7"/>
  <c r="CV159" i="7"/>
  <c r="CH187" i="7"/>
  <c r="CQ170" i="7"/>
  <c r="AQ131" i="7"/>
  <c r="DG156" i="7"/>
  <c r="AO193" i="7"/>
  <c r="AS167" i="7"/>
  <c r="AX127" i="7"/>
  <c r="H196" i="7"/>
  <c r="BP139" i="7"/>
  <c r="J121" i="7"/>
  <c r="CP165" i="7"/>
  <c r="CO144" i="7"/>
  <c r="Z211" i="7"/>
  <c r="CK213" i="7"/>
  <c r="CM141" i="7"/>
  <c r="CE183" i="7"/>
  <c r="AV220" i="7"/>
  <c r="DG161" i="7"/>
  <c r="BT173" i="7"/>
  <c r="CK132" i="7"/>
  <c r="AK205" i="7"/>
  <c r="BG140" i="7"/>
  <c r="DD181" i="7"/>
  <c r="AK180" i="7"/>
  <c r="BH151" i="7"/>
  <c r="X215" i="7"/>
  <c r="CZ170" i="7"/>
  <c r="BK159" i="7"/>
  <c r="AH146" i="7"/>
  <c r="AX162" i="7"/>
  <c r="AE200" i="7"/>
  <c r="AG133" i="7"/>
  <c r="AO210" i="7"/>
  <c r="CR166" i="7"/>
  <c r="BN154" i="7"/>
  <c r="CJ133" i="7"/>
  <c r="CS152" i="7"/>
  <c r="AG161" i="7"/>
  <c r="AI140" i="7"/>
  <c r="L121" i="7"/>
  <c r="CQ212" i="7"/>
  <c r="AT131" i="7"/>
  <c r="BU122" i="7"/>
  <c r="CG129" i="7"/>
  <c r="S125" i="7"/>
  <c r="O134" i="7"/>
  <c r="BQ226" i="7"/>
  <c r="DD196" i="7"/>
  <c r="BH120" i="7"/>
  <c r="Y141" i="7"/>
  <c r="BE147" i="7"/>
  <c r="G162" i="7"/>
  <c r="AQ207" i="7"/>
  <c r="CF123" i="7"/>
  <c r="BH188" i="7"/>
  <c r="AN121" i="7"/>
  <c r="BX126" i="7"/>
  <c r="AG187" i="7"/>
  <c r="BU144" i="7"/>
  <c r="CH209" i="7"/>
  <c r="CB210" i="7"/>
  <c r="CA124" i="7"/>
  <c r="J150" i="7"/>
  <c r="BC209" i="7"/>
  <c r="L209" i="7"/>
  <c r="AP214" i="7"/>
  <c r="W198" i="7"/>
  <c r="BG186" i="7"/>
  <c r="V220" i="7"/>
  <c r="BM169" i="7"/>
  <c r="W125" i="7"/>
  <c r="AQ208" i="7"/>
  <c r="BH159" i="7"/>
  <c r="BA187" i="7"/>
  <c r="S224" i="7"/>
  <c r="BN146" i="7"/>
  <c r="BE202" i="7"/>
  <c r="AK178" i="7"/>
  <c r="L155" i="7"/>
  <c r="AJ119" i="7"/>
  <c r="AV134" i="7"/>
  <c r="K128" i="7"/>
  <c r="X121" i="7"/>
  <c r="BR216" i="7"/>
  <c r="AO221" i="7"/>
  <c r="BI153" i="7"/>
  <c r="AT119" i="7"/>
  <c r="BE225" i="7"/>
  <c r="BA125" i="7"/>
  <c r="CP121" i="7"/>
  <c r="CL200" i="7"/>
  <c r="BE189" i="7"/>
  <c r="AI124" i="7"/>
  <c r="F159" i="7"/>
  <c r="AR190" i="7"/>
  <c r="DG178" i="7"/>
  <c r="H129" i="7"/>
  <c r="N130" i="7"/>
  <c r="U121" i="7"/>
  <c r="BJ193" i="7"/>
  <c r="CQ191" i="7"/>
  <c r="BH168" i="7"/>
  <c r="AG218" i="7"/>
  <c r="DE132" i="7"/>
  <c r="M141" i="7"/>
  <c r="BI194" i="7"/>
  <c r="CL179" i="7"/>
  <c r="BL148" i="7"/>
  <c r="CA138" i="7"/>
  <c r="CZ166" i="7"/>
  <c r="K122" i="7"/>
  <c r="AW161" i="7"/>
  <c r="AH213" i="7"/>
  <c r="BS209" i="7"/>
  <c r="BM180" i="7"/>
  <c r="CL156" i="7"/>
  <c r="AO215" i="7"/>
  <c r="G144" i="7"/>
  <c r="BB124" i="7"/>
  <c r="CS138" i="7"/>
  <c r="P154" i="7"/>
  <c r="Q204" i="7"/>
  <c r="CG158" i="7"/>
  <c r="AO152" i="7"/>
  <c r="BT154" i="7"/>
  <c r="P128" i="7"/>
  <c r="AC141" i="7"/>
  <c r="R188" i="7"/>
  <c r="Y131" i="7"/>
  <c r="BJ136" i="7"/>
  <c r="CL225" i="7"/>
  <c r="CK167" i="7"/>
  <c r="CL138" i="7"/>
  <c r="BD219" i="7"/>
  <c r="BD165" i="7"/>
  <c r="AT184" i="7"/>
  <c r="CE156" i="7"/>
  <c r="F180" i="7"/>
  <c r="CY166" i="7"/>
  <c r="S220" i="7"/>
  <c r="AX224" i="7"/>
  <c r="AX201" i="7"/>
  <c r="CZ161" i="7"/>
  <c r="CS200" i="7"/>
  <c r="AF186" i="7"/>
  <c r="BD133" i="7"/>
  <c r="BZ200" i="7"/>
  <c r="BQ191" i="7"/>
  <c r="AJ182" i="7"/>
  <c r="CM151" i="7"/>
  <c r="BI219" i="7"/>
  <c r="BA159" i="7"/>
  <c r="BV157" i="7"/>
  <c r="R226" i="7"/>
  <c r="CI158" i="7"/>
  <c r="CI197" i="7"/>
  <c r="BW207" i="7"/>
  <c r="CR216" i="7"/>
  <c r="BB163" i="7"/>
  <c r="AJ156" i="7"/>
  <c r="BM122" i="7"/>
  <c r="G213" i="7"/>
  <c r="CC154" i="7"/>
  <c r="BJ213" i="7"/>
  <c r="AT132" i="7"/>
  <c r="AR208" i="7"/>
  <c r="BW121" i="7"/>
  <c r="CJ197" i="7"/>
  <c r="BZ153" i="7"/>
  <c r="AV225" i="7"/>
  <c r="CN185" i="7"/>
  <c r="CY125" i="7"/>
  <c r="CF152" i="7"/>
  <c r="BW185" i="7"/>
  <c r="E185" i="7"/>
  <c r="BC226" i="7"/>
  <c r="K158" i="7"/>
  <c r="AI172" i="7"/>
  <c r="DE171" i="7"/>
  <c r="CI120" i="7"/>
  <c r="AG201" i="7"/>
  <c r="CC133" i="7"/>
  <c r="BK207" i="7"/>
  <c r="CC155" i="7"/>
  <c r="H208" i="7"/>
  <c r="V131" i="7"/>
  <c r="AV210" i="7"/>
  <c r="AZ199" i="7"/>
  <c r="AR138" i="7"/>
  <c r="BX173" i="7"/>
  <c r="CJ222" i="7"/>
  <c r="J192" i="7"/>
  <c r="BQ119" i="7"/>
  <c r="BB151" i="7"/>
  <c r="CB125" i="7"/>
  <c r="CL209" i="7"/>
  <c r="AL223" i="7"/>
  <c r="DG200" i="7"/>
  <c r="CP160" i="7"/>
  <c r="Z136" i="7"/>
  <c r="DF220" i="7"/>
  <c r="BN186" i="7"/>
  <c r="AQ160" i="7"/>
  <c r="CC190" i="7"/>
  <c r="BO200" i="7"/>
  <c r="AU170" i="7"/>
  <c r="AG162" i="7"/>
  <c r="BA180" i="7"/>
  <c r="AQ198" i="7"/>
  <c r="L120" i="7"/>
  <c r="V224" i="7"/>
  <c r="BB123" i="7"/>
  <c r="AO151" i="7"/>
  <c r="O218" i="7"/>
  <c r="BN158" i="7"/>
  <c r="BZ205" i="7"/>
  <c r="DD136" i="7"/>
  <c r="CB168" i="7"/>
  <c r="AU223" i="7"/>
  <c r="O192" i="7"/>
  <c r="CI193" i="7"/>
  <c r="CJ164" i="7"/>
  <c r="BV200" i="7"/>
  <c r="CO219" i="7"/>
  <c r="CE176" i="7"/>
  <c r="AY145" i="7"/>
  <c r="AI203" i="7"/>
  <c r="AY127" i="7"/>
  <c r="BW191" i="7"/>
  <c r="CL211" i="7"/>
  <c r="AL141" i="7"/>
  <c r="BM212" i="7"/>
  <c r="T224" i="7"/>
  <c r="K121" i="7"/>
  <c r="CN142" i="7"/>
  <c r="BT217" i="7"/>
  <c r="CK161" i="7"/>
  <c r="U159" i="7"/>
  <c r="CA218" i="7"/>
  <c r="AO167" i="7"/>
  <c r="BF171" i="7"/>
  <c r="CE128" i="7"/>
  <c r="BI223" i="7"/>
  <c r="AX145" i="7"/>
  <c r="CU185" i="7"/>
  <c r="BR190" i="7"/>
  <c r="AF120" i="7"/>
  <c r="AO166" i="7"/>
  <c r="AG168" i="7"/>
  <c r="DC146" i="7"/>
  <c r="DB204" i="7"/>
  <c r="H177" i="7"/>
  <c r="W208" i="7"/>
  <c r="BS125" i="7"/>
  <c r="DD153" i="7"/>
  <c r="AT206" i="7"/>
  <c r="CF219" i="7"/>
  <c r="BM130" i="7"/>
  <c r="AG170" i="7"/>
  <c r="AJ122" i="7"/>
  <c r="CT195" i="7"/>
  <c r="Z159" i="7"/>
  <c r="BI199" i="7"/>
  <c r="BW213" i="7"/>
  <c r="BX202" i="7"/>
  <c r="AD148" i="7"/>
  <c r="DE134" i="7"/>
  <c r="CR223" i="7"/>
  <c r="CB176" i="7"/>
  <c r="AC163" i="7"/>
  <c r="CU119" i="7"/>
  <c r="AG184" i="7"/>
  <c r="DF119" i="7"/>
  <c r="CJ213" i="7"/>
  <c r="CI175" i="7"/>
  <c r="AC168" i="7"/>
  <c r="AK184" i="7"/>
  <c r="BM194" i="7"/>
  <c r="BU204" i="7"/>
  <c r="CP154" i="7"/>
  <c r="U220" i="7"/>
  <c r="T202" i="7"/>
  <c r="DE129" i="7"/>
  <c r="M158" i="7"/>
  <c r="BN121" i="7"/>
  <c r="CH174" i="7"/>
  <c r="X167" i="7"/>
  <c r="BT159" i="7"/>
  <c r="G199" i="7"/>
  <c r="R125" i="7"/>
  <c r="AX164" i="7"/>
  <c r="BH185" i="7"/>
  <c r="BA177" i="7"/>
  <c r="AJ203" i="7"/>
  <c r="N206" i="7"/>
  <c r="CH219" i="7"/>
  <c r="AD167" i="7"/>
  <c r="AZ172" i="7"/>
  <c r="AT122" i="7"/>
  <c r="DD189" i="7"/>
  <c r="AB132" i="7"/>
  <c r="Q210" i="7"/>
  <c r="J180" i="7"/>
  <c r="AJ172" i="7"/>
  <c r="W183" i="7"/>
  <c r="BX127" i="7"/>
  <c r="BJ129" i="7"/>
  <c r="CM221" i="7"/>
  <c r="AL138" i="7"/>
  <c r="CT144" i="7"/>
  <c r="AQ200" i="7"/>
  <c r="BV130" i="7"/>
  <c r="CX206" i="7"/>
  <c r="CK189" i="7"/>
  <c r="AQ184" i="7"/>
  <c r="BC176" i="7"/>
  <c r="AU163" i="7"/>
  <c r="AT179" i="7"/>
  <c r="AN171" i="7"/>
  <c r="BX164" i="7"/>
  <c r="CD225" i="7"/>
  <c r="CG161" i="7"/>
  <c r="CT134" i="7"/>
  <c r="AA224" i="7"/>
  <c r="CY158" i="7"/>
  <c r="CL161" i="7"/>
  <c r="BM136" i="7"/>
  <c r="CU157" i="7"/>
  <c r="AF165" i="7"/>
  <c r="AD198" i="7"/>
  <c r="CA223" i="7"/>
  <c r="BU197" i="7"/>
  <c r="AT140" i="7"/>
  <c r="AW138" i="7"/>
  <c r="CV192" i="7"/>
  <c r="AX176" i="7"/>
  <c r="AY170" i="7"/>
  <c r="AC159" i="7"/>
  <c r="CQ224" i="7"/>
  <c r="R169" i="7"/>
  <c r="AT208" i="7"/>
  <c r="DE135" i="7"/>
  <c r="J218" i="7"/>
  <c r="BP124" i="7"/>
  <c r="BB168" i="7"/>
  <c r="BH143" i="7"/>
  <c r="CJ139" i="7"/>
  <c r="CW161" i="7"/>
  <c r="BA138" i="7"/>
  <c r="CY180" i="7"/>
  <c r="F129" i="7"/>
  <c r="Y181" i="7"/>
  <c r="CB149" i="7"/>
  <c r="CL216" i="7"/>
  <c r="BF150" i="7"/>
  <c r="CI131" i="7"/>
  <c r="F133" i="7"/>
  <c r="BJ171" i="7"/>
  <c r="AQ196" i="7"/>
  <c r="AT196" i="7"/>
  <c r="BY136" i="7"/>
  <c r="CM176" i="7"/>
  <c r="H165" i="7"/>
  <c r="Z157" i="7"/>
  <c r="BS177" i="7"/>
  <c r="AP168" i="7"/>
  <c r="BT156" i="7"/>
  <c r="AR198" i="7"/>
  <c r="AQ192" i="7"/>
  <c r="S210" i="7"/>
  <c r="CE218" i="7"/>
  <c r="CB181" i="7"/>
  <c r="DE138" i="7"/>
  <c r="Q199" i="7"/>
  <c r="AW170" i="7"/>
  <c r="CS134" i="7"/>
  <c r="CE219" i="7"/>
  <c r="CI146" i="7"/>
  <c r="AB130" i="7"/>
  <c r="CA148" i="7"/>
  <c r="CT196" i="7"/>
  <c r="DG187" i="7"/>
  <c r="BC119" i="7"/>
  <c r="CV124" i="7"/>
  <c r="AT188" i="7"/>
  <c r="M150" i="7"/>
  <c r="M225" i="7"/>
  <c r="BF188" i="7"/>
  <c r="AM130" i="7"/>
  <c r="CK157" i="7"/>
  <c r="DG182" i="7"/>
  <c r="E131" i="7"/>
  <c r="CR197" i="7"/>
  <c r="W145" i="7"/>
  <c r="DC218" i="7"/>
  <c r="CJ155" i="7"/>
  <c r="CH153" i="7"/>
  <c r="E167" i="7"/>
  <c r="BE143" i="7"/>
  <c r="CI154" i="7"/>
  <c r="CW163" i="7"/>
  <c r="AV121" i="7"/>
  <c r="CV137" i="7"/>
  <c r="DD143" i="7"/>
  <c r="AF211" i="7"/>
  <c r="H130" i="7"/>
  <c r="CA181" i="7"/>
  <c r="N192" i="7"/>
  <c r="DF137" i="7"/>
  <c r="BI141" i="7"/>
  <c r="DC142" i="7"/>
  <c r="W137" i="7"/>
  <c r="CT226" i="7"/>
  <c r="CN120" i="7"/>
  <c r="AC194" i="7"/>
  <c r="CQ166" i="7"/>
  <c r="CD124" i="7"/>
  <c r="BA156" i="7"/>
  <c r="CS143" i="7"/>
  <c r="AX123" i="7"/>
  <c r="DE194" i="7"/>
  <c r="I120" i="7"/>
  <c r="BY200" i="7"/>
  <c r="AZ149" i="7"/>
  <c r="CQ208" i="7"/>
  <c r="CI150" i="7"/>
  <c r="DG177" i="7"/>
  <c r="BO225" i="7"/>
  <c r="BM123" i="7"/>
  <c r="CV160" i="7"/>
  <c r="W156" i="7"/>
  <c r="I149" i="7"/>
  <c r="CH200" i="7"/>
  <c r="AZ144" i="7"/>
  <c r="CS184" i="7"/>
  <c r="BE190" i="7"/>
  <c r="O178" i="7"/>
  <c r="L124" i="7"/>
  <c r="F169" i="7"/>
  <c r="Z207" i="7"/>
  <c r="N188" i="7"/>
  <c r="BR200" i="7"/>
  <c r="AW176" i="7"/>
  <c r="BK144" i="7"/>
  <c r="AH125" i="7"/>
  <c r="CR140" i="7"/>
  <c r="X208" i="7"/>
  <c r="P138" i="7"/>
  <c r="CM191" i="7"/>
  <c r="AF185" i="7"/>
  <c r="CF145" i="7"/>
  <c r="BM190" i="7"/>
  <c r="CW160" i="7"/>
  <c r="CP195" i="7"/>
  <c r="N168" i="7"/>
  <c r="S167" i="7"/>
  <c r="CX145" i="7"/>
  <c r="AT153" i="7"/>
  <c r="BE161" i="7"/>
  <c r="I127" i="7"/>
  <c r="H137" i="7"/>
  <c r="AA187" i="7"/>
  <c r="DA197" i="7"/>
  <c r="CT125" i="7"/>
  <c r="AX158" i="7"/>
  <c r="BX155" i="7"/>
  <c r="V209" i="7"/>
  <c r="BG149" i="7"/>
  <c r="AB133" i="7"/>
  <c r="BT218" i="7"/>
  <c r="X143" i="7"/>
  <c r="AB207" i="7"/>
  <c r="BV224" i="7"/>
  <c r="BB210" i="7"/>
  <c r="CN159" i="7"/>
  <c r="CR187" i="7"/>
  <c r="BX226" i="7"/>
  <c r="BD158" i="7"/>
  <c r="BI164" i="7"/>
  <c r="N203" i="7"/>
  <c r="BD130" i="7"/>
  <c r="AX190" i="7"/>
  <c r="BM188" i="7"/>
  <c r="AN216" i="7"/>
  <c r="AL179" i="7"/>
  <c r="BU188" i="7"/>
  <c r="CC217" i="7"/>
  <c r="BO141" i="7"/>
  <c r="F155" i="7"/>
  <c r="V216" i="7"/>
  <c r="V199" i="7"/>
  <c r="U132" i="7"/>
  <c r="Z212" i="7"/>
  <c r="V148" i="7"/>
  <c r="CC207" i="7"/>
  <c r="AN209" i="7"/>
  <c r="AQ167" i="7"/>
  <c r="BQ139" i="7"/>
  <c r="BG173" i="7"/>
  <c r="H172" i="7"/>
  <c r="AS184" i="7"/>
  <c r="AK154" i="7"/>
  <c r="BG155" i="7"/>
  <c r="DA170" i="7"/>
  <c r="BM198" i="7"/>
  <c r="BM134" i="7"/>
  <c r="BI139" i="7"/>
  <c r="AC133" i="7"/>
  <c r="BE193" i="7"/>
  <c r="K133" i="7"/>
  <c r="CQ174" i="7"/>
  <c r="CF167" i="7"/>
  <c r="CU127" i="7"/>
  <c r="BZ149" i="7"/>
  <c r="BK138" i="7"/>
  <c r="BH221" i="7"/>
  <c r="Z142" i="7"/>
  <c r="AF190" i="7"/>
  <c r="R209" i="7"/>
  <c r="CU223" i="7"/>
  <c r="CX208" i="7"/>
  <c r="CZ145" i="7"/>
  <c r="J153" i="7"/>
  <c r="AH170" i="7"/>
  <c r="CC175" i="7"/>
  <c r="AZ212" i="7"/>
  <c r="BX201" i="7"/>
  <c r="AX135" i="7"/>
  <c r="AR219" i="7"/>
  <c r="BU185" i="7"/>
  <c r="CP132" i="7"/>
  <c r="BB159" i="7"/>
  <c r="K155" i="7"/>
  <c r="AK171" i="7"/>
  <c r="CL206" i="7"/>
  <c r="AO179" i="7"/>
  <c r="X169" i="7"/>
  <c r="G147" i="7"/>
  <c r="U131" i="7"/>
  <c r="V164" i="7"/>
  <c r="AC193" i="7"/>
  <c r="CA222" i="7"/>
  <c r="K151" i="7"/>
  <c r="BL217" i="7"/>
  <c r="O156" i="7"/>
  <c r="BL152" i="7"/>
  <c r="AB155" i="7"/>
  <c r="S166" i="7"/>
  <c r="AT207" i="7"/>
  <c r="S206" i="7"/>
  <c r="DB166" i="7"/>
  <c r="DD211" i="7"/>
  <c r="BL183" i="7"/>
  <c r="BQ188" i="7"/>
  <c r="BM202" i="7"/>
  <c r="BT167" i="7"/>
  <c r="BK158" i="7"/>
  <c r="BI205" i="7"/>
  <c r="T206" i="7"/>
  <c r="CW164" i="7"/>
  <c r="BM126" i="7"/>
  <c r="CA119" i="7"/>
  <c r="DF189" i="7"/>
  <c r="CI204" i="7"/>
  <c r="E181" i="7"/>
  <c r="AT192" i="7"/>
  <c r="CZ197" i="7"/>
  <c r="BL142" i="7"/>
  <c r="BU215" i="7"/>
  <c r="DF207" i="7"/>
  <c r="BN189" i="7"/>
  <c r="AK141" i="7"/>
  <c r="CR195" i="7"/>
  <c r="R210" i="7"/>
  <c r="DG207" i="7"/>
  <c r="CA149" i="7"/>
  <c r="AH217" i="7"/>
  <c r="BN161" i="7"/>
  <c r="BG172" i="7"/>
  <c r="AP167" i="7"/>
  <c r="AX182" i="7"/>
  <c r="DG205" i="7"/>
  <c r="AO211" i="7"/>
  <c r="CO163" i="7"/>
  <c r="AQ155" i="7"/>
  <c r="Y223" i="7"/>
  <c r="BR157" i="7"/>
  <c r="J151" i="7"/>
  <c r="BH121" i="7"/>
  <c r="AF158" i="7"/>
  <c r="F175" i="7"/>
  <c r="BZ141" i="7"/>
  <c r="CL164" i="7"/>
  <c r="BO186" i="7"/>
  <c r="DB178" i="7"/>
  <c r="P192" i="7"/>
  <c r="AY157" i="7"/>
  <c r="CD139" i="7"/>
  <c r="DD119" i="7"/>
  <c r="CX126" i="7"/>
  <c r="L135" i="7"/>
  <c r="BU167" i="7"/>
  <c r="BW157" i="7"/>
  <c r="BZ145" i="7"/>
  <c r="P204" i="7"/>
  <c r="BF165" i="7"/>
  <c r="BX131" i="7"/>
  <c r="CE203" i="7"/>
  <c r="AE206" i="7"/>
  <c r="CA133" i="7"/>
  <c r="CP216" i="7"/>
  <c r="BY167" i="7"/>
  <c r="AW145" i="7"/>
  <c r="AP153" i="7"/>
  <c r="BM125" i="7"/>
  <c r="G172" i="7"/>
  <c r="BN132" i="7"/>
  <c r="BB209" i="7"/>
  <c r="I182" i="7"/>
  <c r="AG209" i="7"/>
  <c r="O135" i="7"/>
  <c r="AE140" i="7"/>
  <c r="Y184" i="7"/>
  <c r="AV146" i="7"/>
  <c r="BD172" i="7"/>
  <c r="AO219" i="7"/>
  <c r="AM203" i="7"/>
  <c r="AF129" i="7"/>
  <c r="CN174" i="7"/>
  <c r="AA128" i="7"/>
  <c r="CN220" i="7"/>
  <c r="DD200" i="7"/>
  <c r="BB176" i="7"/>
  <c r="BP202" i="7"/>
  <c r="AF162" i="7"/>
  <c r="CA220" i="7"/>
  <c r="K147" i="7"/>
  <c r="CQ182" i="7"/>
  <c r="CD204" i="7"/>
  <c r="H225" i="7"/>
  <c r="CT141" i="7"/>
  <c r="O185" i="7"/>
  <c r="CG207" i="7"/>
  <c r="AY224" i="7"/>
  <c r="CK129" i="7"/>
  <c r="CJ140" i="7"/>
  <c r="AI194" i="7"/>
  <c r="CY189" i="7"/>
  <c r="CM138" i="7"/>
  <c r="S185" i="7"/>
  <c r="CY142" i="7"/>
  <c r="CO182" i="7"/>
  <c r="CE199" i="7"/>
  <c r="AP181" i="7"/>
  <c r="DC201" i="7"/>
  <c r="AR215" i="7"/>
  <c r="BB187" i="7"/>
  <c r="BF172" i="7"/>
  <c r="AR222" i="7"/>
  <c r="BF139" i="7"/>
  <c r="DD122" i="7"/>
  <c r="BM199" i="7"/>
  <c r="BV219" i="7"/>
  <c r="AB210" i="7"/>
  <c r="CJ129" i="7"/>
  <c r="CA210" i="7"/>
  <c r="AV206" i="7"/>
  <c r="BZ158" i="7"/>
  <c r="P159" i="7"/>
  <c r="DE185" i="7"/>
  <c r="BP194" i="7"/>
  <c r="AI153" i="7"/>
  <c r="CB205" i="7"/>
  <c r="V210" i="7"/>
  <c r="BK192" i="7"/>
  <c r="AA155" i="7"/>
  <c r="CG155" i="7"/>
  <c r="CY124" i="7"/>
  <c r="AX170" i="7"/>
  <c r="AD180" i="7"/>
  <c r="AQ135" i="7"/>
  <c r="BB127" i="7"/>
  <c r="R225" i="7"/>
  <c r="CB179" i="7"/>
  <c r="DC220" i="7"/>
  <c r="CT187" i="7"/>
  <c r="BA157" i="7"/>
  <c r="CV167" i="7"/>
  <c r="V219" i="7"/>
  <c r="U204" i="7"/>
  <c r="Z225" i="7"/>
  <c r="Y214" i="7"/>
  <c r="CK210" i="7"/>
  <c r="CX199" i="7"/>
  <c r="AB191" i="7"/>
  <c r="AU222" i="7"/>
  <c r="CF132" i="7"/>
  <c r="BM144" i="7"/>
  <c r="CB191" i="7"/>
  <c r="CB211" i="7"/>
  <c r="Q161" i="7"/>
  <c r="BB142" i="7"/>
  <c r="CB212" i="7"/>
  <c r="CJ174" i="7"/>
  <c r="BP206" i="7"/>
  <c r="S180" i="7"/>
  <c r="AQ150" i="7"/>
  <c r="G217" i="7"/>
  <c r="BG184" i="7"/>
  <c r="AO212" i="7"/>
  <c r="CV138" i="7"/>
  <c r="AQ130" i="7"/>
  <c r="BA124" i="7"/>
  <c r="AN180" i="7"/>
  <c r="CF158" i="7"/>
  <c r="BN179" i="7"/>
  <c r="DF161" i="7"/>
  <c r="CO211" i="7"/>
  <c r="BY172" i="7"/>
  <c r="T165" i="7"/>
  <c r="CU122" i="7"/>
  <c r="CN217" i="7"/>
  <c r="CT197" i="7"/>
  <c r="G119" i="7"/>
  <c r="W146" i="7"/>
  <c r="AZ123" i="7"/>
  <c r="BB137" i="7"/>
  <c r="BF122" i="7"/>
  <c r="M168" i="7"/>
  <c r="I177" i="7"/>
  <c r="BA120" i="7"/>
  <c r="S173" i="7"/>
  <c r="CG153" i="7"/>
  <c r="CA182" i="7"/>
  <c r="AH164" i="7"/>
  <c r="AE211" i="7"/>
  <c r="CZ121" i="7"/>
  <c r="H150" i="7"/>
  <c r="BP141" i="7"/>
  <c r="BO220" i="7"/>
  <c r="AC181" i="7"/>
  <c r="AL165" i="7"/>
  <c r="BU148" i="7"/>
  <c r="DB211" i="7"/>
  <c r="AN206" i="7"/>
  <c r="BE137" i="7"/>
  <c r="CE131" i="7"/>
  <c r="CZ189" i="7"/>
  <c r="BQ137" i="7"/>
  <c r="CH202" i="7"/>
  <c r="AB125" i="7"/>
  <c r="CA139" i="7"/>
  <c r="BX136" i="7"/>
  <c r="BC168" i="7"/>
  <c r="H223" i="7"/>
  <c r="CA190" i="7"/>
  <c r="CG208" i="7"/>
  <c r="CK209" i="7"/>
  <c r="CY127" i="7"/>
  <c r="CN189" i="7"/>
  <c r="AN224" i="7"/>
  <c r="DC154" i="7"/>
  <c r="CT121" i="7"/>
  <c r="AP188" i="7"/>
  <c r="Y208" i="7"/>
  <c r="AB221" i="7"/>
  <c r="BO221" i="7"/>
  <c r="BV165" i="7"/>
  <c r="BH222" i="7"/>
  <c r="DB210" i="7"/>
  <c r="O174" i="7"/>
  <c r="E123" i="7"/>
  <c r="O176" i="7"/>
  <c r="CX194" i="7"/>
  <c r="AH178" i="7"/>
  <c r="Z130" i="7"/>
  <c r="BH208" i="7"/>
  <c r="BG178" i="7"/>
  <c r="AR173" i="7"/>
  <c r="CC193" i="7"/>
  <c r="R135" i="7"/>
  <c r="AE142" i="7"/>
  <c r="AS134" i="7"/>
  <c r="CM174" i="7"/>
  <c r="DF165" i="7"/>
  <c r="BH211" i="7"/>
  <c r="AY141" i="7"/>
  <c r="CQ139" i="7"/>
  <c r="V193" i="7"/>
  <c r="AK175" i="7"/>
  <c r="T204" i="7"/>
  <c r="AU142" i="7"/>
  <c r="DF182" i="7"/>
  <c r="CU211" i="7"/>
  <c r="CP169" i="7"/>
  <c r="S194" i="7"/>
  <c r="V217" i="7"/>
  <c r="DE127" i="7"/>
  <c r="BO166" i="7"/>
  <c r="CO190" i="7"/>
  <c r="BU158" i="7"/>
  <c r="T222" i="7"/>
  <c r="Q159" i="7"/>
  <c r="BT125" i="7"/>
  <c r="Y132" i="7"/>
  <c r="BL209" i="7"/>
  <c r="BO149" i="7"/>
  <c r="BO145" i="7"/>
  <c r="BX152" i="7"/>
  <c r="H131" i="7"/>
  <c r="CS142" i="7"/>
  <c r="AY159" i="7"/>
  <c r="AH126" i="7"/>
  <c r="CZ177" i="7"/>
  <c r="AY220" i="7"/>
  <c r="S144" i="7"/>
  <c r="P209" i="7"/>
  <c r="AF161" i="7"/>
  <c r="BY217" i="7"/>
  <c r="X193" i="7"/>
  <c r="CR213" i="7"/>
  <c r="V138" i="7"/>
  <c r="CU132" i="7"/>
  <c r="BY158" i="7"/>
  <c r="CY178" i="7"/>
  <c r="AB166" i="7"/>
  <c r="Q188" i="7"/>
  <c r="CZ143" i="7"/>
  <c r="BL121" i="7"/>
  <c r="BQ218" i="7"/>
  <c r="CK144" i="7"/>
  <c r="BU203" i="7"/>
  <c r="AW119" i="7"/>
  <c r="BK226" i="7"/>
  <c r="AW183" i="7"/>
  <c r="BI148" i="7"/>
  <c r="G201" i="7"/>
  <c r="CB155" i="7"/>
  <c r="AF174" i="7"/>
  <c r="G181" i="7"/>
  <c r="AU165" i="7"/>
  <c r="AN172" i="7"/>
  <c r="U224" i="7"/>
  <c r="CG126" i="7"/>
  <c r="BY138" i="7"/>
  <c r="I133" i="7"/>
  <c r="CS139" i="7"/>
  <c r="F218" i="7"/>
  <c r="P211" i="7"/>
  <c r="CR210" i="7"/>
  <c r="BX215" i="7"/>
  <c r="BF141" i="7"/>
  <c r="AE144" i="7"/>
  <c r="CA186" i="7"/>
  <c r="BG213" i="7"/>
  <c r="CH211" i="7"/>
  <c r="BF187" i="7"/>
  <c r="CH157" i="7"/>
  <c r="T176" i="7"/>
  <c r="AP206" i="7"/>
  <c r="CN161" i="7"/>
  <c r="Q135" i="7"/>
  <c r="BJ145" i="7"/>
  <c r="BV149" i="7"/>
  <c r="AX209" i="7"/>
  <c r="BR163" i="7"/>
  <c r="CP168" i="7"/>
  <c r="CD185" i="7"/>
  <c r="E157" i="7"/>
  <c r="CN202" i="7"/>
  <c r="BU146" i="7"/>
  <c r="H146" i="7"/>
  <c r="CY179" i="7"/>
  <c r="CJ221" i="7"/>
  <c r="AU202" i="7"/>
  <c r="AQ211" i="7"/>
  <c r="BV196" i="7"/>
  <c r="AS220" i="7"/>
  <c r="CI206" i="7"/>
  <c r="AY182" i="7"/>
  <c r="O184" i="7"/>
  <c r="AO146" i="7"/>
  <c r="AT156" i="7"/>
  <c r="BY192" i="7"/>
  <c r="AP141" i="7"/>
  <c r="AM165" i="7"/>
  <c r="CN119" i="7"/>
  <c r="R130" i="7"/>
  <c r="BP184" i="7"/>
  <c r="CX226" i="7"/>
  <c r="CE166" i="7"/>
  <c r="AT180" i="7"/>
  <c r="DG216" i="7"/>
  <c r="CX135" i="7"/>
  <c r="BB190" i="7"/>
  <c r="AA167" i="7"/>
  <c r="U211" i="7"/>
  <c r="CQ120" i="7"/>
  <c r="AV169" i="7"/>
  <c r="CQ145" i="7"/>
  <c r="BV203" i="7"/>
  <c r="CU183" i="7"/>
  <c r="AW137" i="7"/>
  <c r="AY166" i="7"/>
  <c r="K143" i="7"/>
  <c r="CJ169" i="7"/>
  <c r="R138" i="7"/>
  <c r="CB215" i="7"/>
  <c r="BV127" i="7"/>
  <c r="CF155" i="7"/>
  <c r="CP159" i="7"/>
  <c r="U225" i="7"/>
  <c r="BH164" i="7"/>
  <c r="AG158" i="7"/>
  <c r="BP121" i="7"/>
  <c r="W170" i="7"/>
  <c r="DG222" i="7"/>
  <c r="CP176" i="7"/>
  <c r="AC192" i="7"/>
  <c r="DE199" i="7"/>
  <c r="BW190" i="7"/>
  <c r="AZ159" i="7"/>
  <c r="BG120" i="7"/>
  <c r="AZ224" i="7"/>
  <c r="DE157" i="7"/>
  <c r="BE131" i="7"/>
  <c r="AH138" i="7"/>
  <c r="AR206" i="7"/>
  <c r="BF207" i="7"/>
  <c r="CH189" i="7"/>
  <c r="CB202" i="7"/>
  <c r="Y209" i="7"/>
  <c r="CT179" i="7"/>
  <c r="AH184" i="7"/>
  <c r="I201" i="7"/>
  <c r="DA140" i="7"/>
  <c r="L215" i="7"/>
  <c r="AQ214" i="7"/>
  <c r="AR225" i="7"/>
  <c r="BH149" i="7"/>
  <c r="Y129" i="7"/>
  <c r="CY149" i="7"/>
  <c r="BR155" i="7"/>
  <c r="AD149" i="7"/>
  <c r="O182" i="7"/>
  <c r="CX147" i="7"/>
  <c r="CU139" i="7"/>
  <c r="O151" i="7"/>
  <c r="AD175" i="7"/>
  <c r="AI180" i="7"/>
  <c r="AU155" i="7"/>
  <c r="BW123" i="7"/>
  <c r="CC139" i="7"/>
  <c r="CS172" i="7"/>
  <c r="AZ186" i="7"/>
  <c r="AN184" i="7"/>
  <c r="BG224" i="7"/>
  <c r="AA138" i="7"/>
  <c r="G165" i="7"/>
  <c r="AA143" i="7"/>
  <c r="CY172" i="7"/>
  <c r="L199" i="7"/>
  <c r="M149" i="7"/>
  <c r="BZ177" i="7"/>
  <c r="BH128" i="7"/>
  <c r="AI122" i="7"/>
  <c r="BX157" i="7"/>
  <c r="X212" i="7"/>
  <c r="BO160" i="7"/>
  <c r="BF159" i="7"/>
  <c r="CJ136" i="7"/>
  <c r="BD126" i="7"/>
  <c r="AI170" i="7"/>
  <c r="F223" i="7"/>
  <c r="M144" i="7"/>
  <c r="AN131" i="7"/>
  <c r="DD167" i="7"/>
  <c r="CW171" i="7"/>
  <c r="BM139" i="7"/>
  <c r="BI181" i="7"/>
  <c r="DA144" i="7"/>
  <c r="CN155" i="7"/>
  <c r="BH177" i="7"/>
  <c r="AK159" i="7"/>
  <c r="AC166" i="7"/>
  <c r="F209" i="7"/>
  <c r="S131" i="7"/>
  <c r="F193" i="7"/>
  <c r="V134" i="7"/>
  <c r="AA189" i="7"/>
  <c r="P122" i="7"/>
  <c r="DE193" i="7"/>
  <c r="CP197" i="7"/>
  <c r="BM192" i="7"/>
  <c r="CI181" i="7"/>
  <c r="BX165" i="7"/>
  <c r="BZ192" i="7"/>
  <c r="AU138" i="7"/>
  <c r="BB191" i="7"/>
  <c r="U189" i="7"/>
  <c r="AT149" i="7"/>
  <c r="CI200" i="7"/>
  <c r="AR133" i="7"/>
  <c r="DB155" i="7"/>
  <c r="CE145" i="7"/>
  <c r="AK222" i="7"/>
  <c r="F185" i="7"/>
  <c r="CJ131" i="7"/>
  <c r="CU221" i="7"/>
  <c r="R222" i="7"/>
  <c r="CL141" i="7"/>
  <c r="CO196" i="7"/>
  <c r="U195" i="7"/>
  <c r="BV159" i="7"/>
  <c r="BU200" i="7"/>
  <c r="L189" i="7"/>
  <c r="CH122" i="7"/>
  <c r="AT194" i="7"/>
  <c r="O195" i="7"/>
  <c r="DD170" i="7"/>
  <c r="CJ186" i="7"/>
  <c r="CF138" i="7"/>
  <c r="AK167" i="7"/>
  <c r="CE225" i="7"/>
  <c r="BL180" i="7"/>
  <c r="BY166" i="7"/>
  <c r="AF183" i="7"/>
  <c r="AN146" i="7"/>
  <c r="CP214" i="7"/>
  <c r="M187" i="7"/>
  <c r="AB180" i="7"/>
  <c r="N145" i="7"/>
  <c r="BM195" i="7"/>
  <c r="AX153" i="7"/>
  <c r="AG190" i="7"/>
  <c r="CE191" i="7"/>
  <c r="CR167" i="7"/>
  <c r="BI120" i="7"/>
  <c r="CS203" i="7"/>
  <c r="BS165" i="7"/>
  <c r="CD219" i="7"/>
  <c r="CW121" i="7"/>
  <c r="T153" i="7"/>
  <c r="BK149" i="7"/>
  <c r="N199" i="7"/>
  <c r="DD225" i="7"/>
  <c r="CU126" i="7"/>
  <c r="BL171" i="7"/>
  <c r="AN139" i="7"/>
  <c r="BK176" i="7"/>
  <c r="AB141" i="7"/>
  <c r="AX193" i="7"/>
  <c r="DA223" i="7"/>
  <c r="V128" i="7"/>
  <c r="BT135" i="7"/>
  <c r="AP155" i="7"/>
  <c r="AE226" i="7"/>
  <c r="DC167" i="7"/>
  <c r="Q153" i="7"/>
  <c r="CK160" i="7"/>
  <c r="Z196" i="7"/>
  <c r="AU197" i="7"/>
  <c r="AW223" i="7"/>
  <c r="BI202" i="7"/>
  <c r="CL212" i="7"/>
  <c r="BY149" i="7"/>
  <c r="AC126" i="7"/>
  <c r="BH135" i="7"/>
  <c r="CY215" i="7"/>
  <c r="BB154" i="7"/>
  <c r="Q162" i="7"/>
  <c r="AE164" i="7"/>
  <c r="CA151" i="7"/>
  <c r="E199" i="7"/>
  <c r="F168" i="7"/>
  <c r="CK206" i="7"/>
  <c r="DF146" i="7"/>
  <c r="BR150" i="7"/>
  <c r="N157" i="7"/>
  <c r="AE136" i="7"/>
  <c r="P175" i="7"/>
  <c r="AX218" i="7"/>
  <c r="AD207" i="7"/>
  <c r="AZ138" i="7"/>
  <c r="AC189" i="7"/>
  <c r="CW211" i="7"/>
  <c r="AH198" i="7"/>
  <c r="BI179" i="7"/>
  <c r="CG226" i="7"/>
  <c r="BV155" i="7"/>
  <c r="BL141" i="7"/>
  <c r="CS164" i="7"/>
  <c r="BP224" i="7"/>
  <c r="AE121" i="7"/>
  <c r="AY206" i="7"/>
  <c r="CP212" i="7"/>
  <c r="T197" i="7"/>
  <c r="BY177" i="7"/>
  <c r="AG141" i="7"/>
  <c r="AY164" i="7"/>
  <c r="BD164" i="7"/>
  <c r="BG181" i="7"/>
  <c r="K174" i="7"/>
  <c r="P149" i="7"/>
  <c r="BR178" i="7"/>
  <c r="I121" i="7"/>
  <c r="M188" i="7"/>
  <c r="DG163" i="7"/>
  <c r="BH209" i="7"/>
  <c r="BY174" i="7"/>
  <c r="L149" i="7"/>
  <c r="H182" i="7"/>
  <c r="T136" i="7"/>
  <c r="DA181" i="7"/>
  <c r="CE212" i="7"/>
  <c r="CM123" i="7"/>
  <c r="AB124" i="7"/>
  <c r="CX139" i="7"/>
  <c r="CC169" i="7"/>
  <c r="AN210" i="7"/>
  <c r="BB136" i="7"/>
  <c r="W192" i="7"/>
  <c r="AW201" i="7"/>
  <c r="P123" i="7"/>
  <c r="AM186" i="7"/>
  <c r="BD191" i="7"/>
  <c r="AV200" i="7"/>
  <c r="N184" i="7"/>
  <c r="AB201" i="7"/>
  <c r="CI203" i="7"/>
  <c r="BE160" i="7"/>
  <c r="CQ195" i="7"/>
  <c r="S184" i="7"/>
  <c r="L172" i="7"/>
  <c r="U158" i="7"/>
  <c r="M157" i="7"/>
  <c r="CU178" i="7"/>
  <c r="T193" i="7"/>
  <c r="CN199" i="7"/>
  <c r="BD132" i="7"/>
  <c r="AR207" i="7"/>
  <c r="R131" i="7"/>
  <c r="CX214" i="7"/>
  <c r="BF169" i="7"/>
  <c r="CR215" i="7"/>
  <c r="CB148" i="7"/>
  <c r="BT187" i="7"/>
  <c r="BT119" i="7"/>
  <c r="AK224" i="7"/>
  <c r="Q181" i="7"/>
  <c r="N190" i="7"/>
  <c r="V206" i="7"/>
  <c r="DD126" i="7"/>
  <c r="BN224" i="7"/>
  <c r="M126" i="7"/>
  <c r="BG123" i="7"/>
  <c r="DB138" i="7"/>
  <c r="AZ158" i="7"/>
  <c r="DE207" i="7"/>
  <c r="AD220" i="7"/>
  <c r="BJ225" i="7"/>
  <c r="CI209" i="7"/>
  <c r="BQ201" i="7"/>
  <c r="BD141" i="7"/>
  <c r="K184" i="7"/>
  <c r="AI166" i="7"/>
  <c r="BW150" i="7"/>
  <c r="DA191" i="7"/>
  <c r="AZ156" i="7"/>
  <c r="CD140" i="7"/>
  <c r="CD164" i="7"/>
  <c r="CA204" i="7"/>
  <c r="CF144" i="7"/>
  <c r="W211" i="7"/>
  <c r="M211" i="7"/>
  <c r="AL156" i="7"/>
  <c r="CD201" i="7"/>
  <c r="CL122" i="7"/>
  <c r="S169" i="7"/>
  <c r="BW119" i="7"/>
  <c r="AO139" i="7"/>
  <c r="BH131" i="7"/>
  <c r="CX182" i="7"/>
  <c r="M203" i="7"/>
  <c r="AA119" i="7"/>
  <c r="CT219" i="7"/>
  <c r="AG207" i="7"/>
  <c r="BV191" i="7"/>
  <c r="AW180" i="7"/>
  <c r="DC178" i="7"/>
  <c r="CD166" i="7"/>
  <c r="T132" i="7"/>
  <c r="G159" i="7"/>
  <c r="CZ196" i="7"/>
  <c r="BV216" i="7"/>
  <c r="BO140" i="7"/>
  <c r="DB140" i="7"/>
  <c r="CK149" i="7"/>
  <c r="CU171" i="7"/>
  <c r="X214" i="7"/>
  <c r="AA166" i="7"/>
  <c r="BF157" i="7"/>
  <c r="AW216" i="7"/>
  <c r="CF170" i="7"/>
  <c r="BT132" i="7"/>
  <c r="H216" i="7"/>
  <c r="AG212" i="7"/>
  <c r="BO217" i="7"/>
  <c r="CQ157" i="7"/>
  <c r="AW141" i="7"/>
  <c r="AW187" i="7"/>
  <c r="AA144" i="7"/>
  <c r="BT193" i="7"/>
  <c r="AZ134" i="7"/>
  <c r="T188" i="7"/>
  <c r="DF180" i="7"/>
  <c r="CD173" i="7"/>
  <c r="BS149" i="7"/>
  <c r="BZ165" i="7"/>
  <c r="DC173" i="7"/>
  <c r="CD217" i="7"/>
  <c r="CR220" i="7"/>
  <c r="CX132" i="7"/>
  <c r="BY162" i="7"/>
  <c r="BS223" i="7"/>
  <c r="BW128" i="7"/>
  <c r="CK224" i="7"/>
  <c r="AM137" i="7"/>
  <c r="DD124" i="7"/>
  <c r="S172" i="7"/>
  <c r="CE208" i="7"/>
  <c r="R128" i="7"/>
  <c r="CZ176" i="7"/>
  <c r="AR223" i="7"/>
  <c r="CC170" i="7"/>
  <c r="CY163" i="7"/>
  <c r="CE192" i="7"/>
  <c r="CI148" i="7"/>
  <c r="W162" i="7"/>
  <c r="F143" i="7"/>
  <c r="BN125" i="7"/>
  <c r="CC171" i="7"/>
  <c r="CZ222" i="7"/>
  <c r="CW156" i="7"/>
  <c r="AG153" i="7"/>
  <c r="CN225" i="7"/>
  <c r="F225" i="7"/>
  <c r="CJ165" i="7"/>
  <c r="CX193" i="7"/>
  <c r="BP123" i="7"/>
  <c r="F222" i="7"/>
  <c r="CR158" i="7"/>
  <c r="BA142" i="7"/>
  <c r="CR142" i="7"/>
  <c r="DC124" i="7"/>
  <c r="X218" i="7"/>
  <c r="CT184" i="7"/>
  <c r="BW201" i="7"/>
  <c r="AH132" i="7"/>
  <c r="AW204" i="7"/>
  <c r="AO148" i="7"/>
  <c r="E202" i="7"/>
  <c r="E152" i="7"/>
  <c r="CR152" i="7"/>
  <c r="BB222" i="7"/>
  <c r="CW129" i="7"/>
  <c r="AT130" i="7"/>
  <c r="R174" i="7"/>
  <c r="AC198" i="7"/>
  <c r="AS165" i="7"/>
  <c r="BW189" i="7"/>
  <c r="BA215" i="7"/>
  <c r="BM176" i="7"/>
  <c r="J198" i="7"/>
  <c r="K134" i="7"/>
  <c r="AL161" i="7"/>
  <c r="CR222" i="7"/>
  <c r="BN198" i="7"/>
  <c r="CX185" i="7"/>
  <c r="AP129" i="7"/>
  <c r="BZ208" i="7"/>
  <c r="AR217" i="7"/>
  <c r="DB183" i="7"/>
  <c r="AO207" i="7"/>
  <c r="BY159" i="7"/>
  <c r="AN159" i="7"/>
  <c r="AV196" i="7"/>
  <c r="AA225" i="7"/>
  <c r="BJ216" i="7"/>
  <c r="CT216" i="7"/>
  <c r="BE203" i="7"/>
  <c r="J225" i="7"/>
  <c r="CG211" i="7"/>
  <c r="BS145" i="7"/>
  <c r="DB143" i="7"/>
  <c r="BK169" i="7"/>
  <c r="BP153" i="7"/>
  <c r="AR189" i="7"/>
  <c r="BJ166" i="7"/>
  <c r="W167" i="7"/>
  <c r="AR132" i="7"/>
  <c r="CX195" i="7"/>
  <c r="Z169" i="7"/>
  <c r="CX190" i="7"/>
  <c r="BP163" i="7"/>
  <c r="G128" i="7"/>
  <c r="CQ225" i="7"/>
  <c r="CF221" i="7"/>
  <c r="AB150" i="7"/>
  <c r="CQ138" i="7"/>
  <c r="DD141" i="7"/>
  <c r="BN162" i="7"/>
  <c r="CS158" i="7"/>
  <c r="N213" i="7"/>
  <c r="AA179" i="7"/>
  <c r="BT123" i="7"/>
  <c r="F191" i="7"/>
  <c r="AL125" i="7"/>
  <c r="N158" i="7"/>
  <c r="CF177" i="7"/>
  <c r="BL174" i="7"/>
  <c r="V160" i="7"/>
  <c r="P201" i="7"/>
  <c r="AR122" i="7"/>
  <c r="AX174" i="7"/>
  <c r="AP143" i="7"/>
  <c r="AD221" i="7"/>
  <c r="AF207" i="7"/>
  <c r="DB203" i="7"/>
  <c r="AN187" i="7"/>
  <c r="CU160" i="7"/>
  <c r="CI216" i="7"/>
  <c r="N207" i="7"/>
  <c r="BR145" i="7"/>
  <c r="BG215" i="7"/>
  <c r="CG127" i="7"/>
  <c r="CR156" i="7"/>
  <c r="AF141" i="7"/>
  <c r="CW132" i="7"/>
  <c r="S212" i="7"/>
  <c r="AM123" i="7"/>
  <c r="AZ182" i="7"/>
  <c r="BP215" i="7"/>
  <c r="CG190" i="7"/>
  <c r="BW148" i="7"/>
  <c r="AM158" i="7"/>
  <c r="CM197" i="7"/>
  <c r="CC161" i="7"/>
  <c r="N189" i="7"/>
  <c r="S218" i="7"/>
  <c r="BZ166" i="7"/>
  <c r="BD137" i="7"/>
  <c r="Q200" i="7"/>
  <c r="BJ121" i="7"/>
  <c r="BT183" i="7"/>
  <c r="CG168" i="7"/>
  <c r="N195" i="7"/>
  <c r="BX213" i="7"/>
  <c r="BX224" i="7"/>
  <c r="Q214" i="7"/>
  <c r="CK169" i="7"/>
  <c r="DF129" i="7"/>
  <c r="AW162" i="7"/>
  <c r="DF173" i="7"/>
  <c r="BG205" i="7"/>
  <c r="AU220" i="7"/>
  <c r="CB131" i="7"/>
  <c r="AB163" i="7"/>
  <c r="BH195" i="7"/>
  <c r="CO225" i="7"/>
  <c r="X221" i="7"/>
  <c r="AZ169" i="7"/>
  <c r="AB153" i="7"/>
  <c r="N170" i="7"/>
  <c r="BS168" i="7"/>
  <c r="V143" i="7"/>
  <c r="X164" i="7"/>
  <c r="CO207" i="7"/>
  <c r="CZ173" i="7"/>
  <c r="AK152" i="7"/>
  <c r="X211" i="7"/>
  <c r="BP178" i="7"/>
  <c r="P169" i="7"/>
  <c r="T162" i="7"/>
  <c r="AW122" i="7"/>
  <c r="AR125" i="7"/>
  <c r="CD190" i="7"/>
  <c r="BE135" i="7"/>
  <c r="BL189" i="7"/>
  <c r="CW122" i="7"/>
  <c r="CV215" i="7"/>
  <c r="CZ156" i="7"/>
  <c r="M130" i="7"/>
  <c r="BK145" i="7"/>
  <c r="AW184" i="7"/>
  <c r="CS208" i="7"/>
  <c r="Y178" i="7"/>
  <c r="AR152" i="7"/>
  <c r="BO185" i="7"/>
  <c r="BM171" i="7"/>
  <c r="AQ179" i="7"/>
  <c r="BR133" i="7"/>
  <c r="CM121" i="7"/>
  <c r="CQ201" i="7"/>
  <c r="DD206" i="7"/>
  <c r="AQ156" i="7"/>
  <c r="AP210" i="7"/>
  <c r="N191" i="7"/>
  <c r="CQ135" i="7"/>
  <c r="BM170" i="7"/>
  <c r="AH187" i="7"/>
  <c r="AX163" i="7"/>
  <c r="CW184" i="7"/>
  <c r="CT224" i="7"/>
  <c r="CI190" i="7"/>
  <c r="BG147" i="7"/>
  <c r="BI161" i="7"/>
  <c r="BS220" i="7"/>
  <c r="J215" i="7"/>
  <c r="BW187" i="7"/>
  <c r="BL120" i="7"/>
  <c r="DA137" i="7"/>
  <c r="X223" i="7"/>
  <c r="AX160" i="7"/>
  <c r="BD208" i="7"/>
  <c r="H193" i="7"/>
  <c r="CH197" i="7"/>
  <c r="AK212" i="7"/>
  <c r="CO170" i="7"/>
  <c r="AL122" i="7"/>
  <c r="DA147" i="7"/>
  <c r="CR183" i="7"/>
  <c r="G143" i="7"/>
  <c r="CR177" i="7"/>
  <c r="AD155" i="7"/>
  <c r="AJ144" i="7"/>
  <c r="AK174" i="7"/>
  <c r="BO194" i="7"/>
  <c r="DG179" i="7"/>
  <c r="AB193" i="7"/>
  <c r="T216" i="7"/>
  <c r="DC195" i="7"/>
  <c r="V171" i="7"/>
  <c r="BW210" i="7"/>
  <c r="BB158" i="7"/>
  <c r="AN133" i="7"/>
  <c r="CD195" i="7"/>
  <c r="W133" i="7"/>
  <c r="AF221" i="7"/>
  <c r="U186" i="7"/>
  <c r="BB156" i="7"/>
  <c r="CZ193" i="7"/>
  <c r="AA192" i="7"/>
  <c r="X177" i="7"/>
  <c r="AB190" i="7"/>
  <c r="CW219" i="7"/>
  <c r="AI144" i="7"/>
  <c r="I141" i="7"/>
  <c r="BR209" i="7"/>
  <c r="DE211" i="7"/>
  <c r="AT124" i="7"/>
  <c r="AA172" i="7"/>
  <c r="I213" i="7"/>
  <c r="BX163" i="7"/>
  <c r="BH126" i="7"/>
  <c r="BK129" i="7"/>
  <c r="CB172" i="7"/>
  <c r="AV218" i="7"/>
  <c r="BV189" i="7"/>
  <c r="BS147" i="7"/>
  <c r="CS185" i="7"/>
  <c r="AM147" i="7"/>
  <c r="K153" i="7"/>
  <c r="BO155" i="7"/>
  <c r="AQ170" i="7"/>
  <c r="CW140" i="7"/>
  <c r="BJ173" i="7"/>
  <c r="H212" i="7"/>
  <c r="H174" i="7"/>
  <c r="P196" i="7"/>
  <c r="AH165" i="7"/>
  <c r="BG171" i="7"/>
  <c r="R163" i="7"/>
  <c r="AD214" i="7"/>
  <c r="M208" i="7"/>
  <c r="BS137" i="7"/>
  <c r="AZ155" i="7"/>
  <c r="CZ130" i="7"/>
  <c r="BR154" i="7"/>
  <c r="BQ147" i="7"/>
  <c r="AF193" i="7"/>
  <c r="CP202" i="7"/>
  <c r="CC166" i="7"/>
  <c r="BU223" i="7"/>
  <c r="BH139" i="7"/>
  <c r="L132" i="7"/>
  <c r="F224" i="7"/>
  <c r="BW151" i="7"/>
  <c r="Q125" i="7"/>
  <c r="AO189" i="7"/>
  <c r="DE137" i="7"/>
  <c r="DD142" i="7"/>
  <c r="CN219" i="7"/>
  <c r="CH168" i="7"/>
  <c r="G178" i="7"/>
  <c r="AC125" i="7"/>
  <c r="BH142" i="7"/>
  <c r="AB181" i="7"/>
  <c r="CN194" i="7"/>
  <c r="CI202" i="7"/>
  <c r="AG191" i="7"/>
  <c r="DF183" i="7"/>
  <c r="CD180" i="7"/>
  <c r="AO132" i="7"/>
  <c r="AJ212" i="7"/>
  <c r="BW193" i="7"/>
  <c r="N121" i="7"/>
  <c r="CN218" i="7"/>
  <c r="AI192" i="7"/>
  <c r="BA217" i="7"/>
  <c r="Q160" i="7"/>
  <c r="BD195" i="7"/>
  <c r="Z153" i="7"/>
  <c r="DE130" i="7"/>
  <c r="CM216" i="7"/>
  <c r="CN226" i="7"/>
  <c r="AM142" i="7"/>
  <c r="AB216" i="7"/>
  <c r="AT141" i="7"/>
  <c r="AQ205" i="7"/>
  <c r="BL190" i="7"/>
  <c r="S128" i="7"/>
  <c r="BF182" i="7"/>
  <c r="BQ224" i="7"/>
  <c r="CY181" i="7"/>
  <c r="CK186" i="7"/>
  <c r="K156" i="7"/>
  <c r="AL157" i="7"/>
  <c r="M146" i="7"/>
  <c r="AV215" i="7"/>
  <c r="BR186" i="7"/>
  <c r="AI137" i="7"/>
  <c r="BA201" i="7"/>
  <c r="AL213" i="7"/>
  <c r="CI151" i="7"/>
  <c r="M178" i="7"/>
  <c r="BB140" i="7"/>
  <c r="J160" i="7"/>
  <c r="E187" i="7"/>
  <c r="DA174" i="7"/>
  <c r="BD139" i="7"/>
  <c r="N136" i="7"/>
  <c r="CP182" i="7"/>
  <c r="G197" i="7"/>
  <c r="E225" i="7"/>
  <c r="CP126" i="7"/>
  <c r="N219" i="7"/>
  <c r="AP172" i="7"/>
  <c r="AC201" i="7"/>
  <c r="R144" i="7"/>
  <c r="BR212" i="7"/>
  <c r="CR189" i="7"/>
  <c r="BL221" i="7"/>
  <c r="CU225" i="7"/>
  <c r="E144" i="7"/>
  <c r="CV158" i="7"/>
  <c r="BC121" i="7"/>
  <c r="S140" i="7"/>
  <c r="BK164" i="7"/>
  <c r="F214" i="7"/>
  <c r="AF134" i="7"/>
  <c r="BJ206" i="7"/>
  <c r="AC223" i="7"/>
  <c r="CA161" i="7"/>
  <c r="BQ215" i="7"/>
  <c r="AQ165" i="7"/>
  <c r="CP173" i="7"/>
  <c r="H211" i="7"/>
  <c r="BK168" i="7"/>
  <c r="U222" i="7"/>
  <c r="DB214" i="7"/>
  <c r="CI173" i="7"/>
  <c r="AB225" i="7"/>
  <c r="J170" i="7"/>
  <c r="CV219" i="7"/>
  <c r="AO187" i="7"/>
  <c r="J172" i="7"/>
  <c r="DA163" i="7"/>
  <c r="CF215" i="7"/>
  <c r="BF164" i="7"/>
  <c r="AT138" i="7"/>
  <c r="Z208" i="7"/>
  <c r="G200" i="7"/>
  <c r="AY125" i="7"/>
  <c r="CE193" i="7"/>
  <c r="Q128" i="7"/>
  <c r="BD129" i="7"/>
  <c r="CD131" i="7"/>
  <c r="AK155" i="7"/>
  <c r="BV137" i="7"/>
  <c r="I187" i="7"/>
  <c r="CI177" i="7"/>
  <c r="BJ158" i="7"/>
  <c r="AL190" i="7"/>
  <c r="AA198" i="7"/>
  <c r="CX134" i="7"/>
  <c r="CM186" i="7"/>
  <c r="F210" i="7"/>
  <c r="AP193" i="7"/>
  <c r="BH144" i="7"/>
  <c r="BP179" i="7"/>
  <c r="CO206" i="7"/>
  <c r="AS125" i="7"/>
  <c r="BB224" i="7"/>
  <c r="CW135" i="7"/>
  <c r="DF153" i="7"/>
  <c r="BV136" i="7"/>
  <c r="CK124" i="7"/>
  <c r="AX124" i="7"/>
  <c r="W160" i="7"/>
  <c r="F211" i="7"/>
  <c r="BQ189" i="7"/>
  <c r="BY170" i="7"/>
  <c r="U216" i="7"/>
  <c r="AN161" i="7"/>
  <c r="BV204" i="7"/>
  <c r="CS168" i="7"/>
  <c r="R124" i="7"/>
  <c r="CM201" i="7"/>
  <c r="CV223" i="7"/>
  <c r="BW211" i="7"/>
  <c r="CH213" i="7"/>
  <c r="AK185" i="7"/>
  <c r="Q225" i="7"/>
  <c r="BV199" i="7"/>
  <c r="O165" i="7"/>
  <c r="BU154" i="7"/>
  <c r="CK163" i="7"/>
  <c r="AI216" i="7"/>
  <c r="BU191" i="7"/>
  <c r="BQ121" i="7"/>
  <c r="AI193" i="7"/>
  <c r="BI215" i="7"/>
  <c r="BW147" i="7"/>
  <c r="AN153" i="7"/>
  <c r="BB152" i="7"/>
  <c r="AV119" i="7"/>
  <c r="AR123" i="7"/>
  <c r="W203" i="7"/>
  <c r="CU128" i="7"/>
  <c r="CV190" i="7"/>
  <c r="CP217" i="7"/>
  <c r="AR157" i="7"/>
  <c r="AS178" i="7"/>
  <c r="AN127" i="7"/>
  <c r="AJ185" i="7"/>
  <c r="BY156" i="7"/>
  <c r="CD146" i="7"/>
  <c r="DB220" i="7"/>
  <c r="BE224" i="7"/>
  <c r="G209" i="7"/>
  <c r="BW133" i="7"/>
  <c r="BB165" i="7"/>
  <c r="CY201" i="7"/>
  <c r="CE194" i="7"/>
  <c r="AS206" i="7"/>
  <c r="CS198" i="7"/>
  <c r="V161" i="7"/>
  <c r="CA166" i="7"/>
  <c r="AU178" i="7"/>
  <c r="CE200" i="7"/>
  <c r="BL170" i="7"/>
  <c r="AY197" i="7"/>
  <c r="CH208" i="7"/>
  <c r="CC202" i="7"/>
  <c r="AX146" i="7"/>
  <c r="AO180" i="7"/>
  <c r="P161" i="7"/>
  <c r="CJ124" i="7"/>
  <c r="CR206" i="7"/>
  <c r="Q223" i="7"/>
  <c r="CU164" i="7"/>
  <c r="CO176" i="7"/>
  <c r="BL158" i="7"/>
  <c r="AN220" i="7"/>
  <c r="BK200" i="7"/>
  <c r="CF161" i="7"/>
  <c r="AJ159" i="7"/>
  <c r="AY124" i="7"/>
  <c r="CW176" i="7"/>
  <c r="AR176" i="7"/>
  <c r="BX172" i="7"/>
  <c r="DG180" i="7"/>
  <c r="AU201" i="7"/>
  <c r="AT191" i="7"/>
  <c r="DC177" i="7"/>
  <c r="CT139" i="7"/>
  <c r="CN192" i="7"/>
  <c r="AB154" i="7"/>
  <c r="P133" i="7"/>
  <c r="AW163" i="7"/>
  <c r="BC120" i="7"/>
  <c r="CZ127" i="7"/>
  <c r="Y226" i="7"/>
  <c r="CT120" i="7"/>
  <c r="AP134" i="7"/>
  <c r="AG155" i="7"/>
  <c r="BD210" i="7"/>
  <c r="AX196" i="7"/>
  <c r="BM196" i="7"/>
  <c r="CZ207" i="7"/>
  <c r="CO128" i="7"/>
  <c r="AL148" i="7"/>
  <c r="O179" i="7"/>
  <c r="DF179" i="7"/>
  <c r="X188" i="7"/>
  <c r="AD202" i="7"/>
  <c r="M181" i="7"/>
  <c r="L219" i="7"/>
  <c r="E127" i="7"/>
  <c r="AU171" i="7"/>
  <c r="CO167" i="7"/>
  <c r="AV144" i="7"/>
  <c r="AS151" i="7"/>
  <c r="AH133" i="7"/>
  <c r="DE212" i="7"/>
  <c r="CU224" i="7"/>
  <c r="BX197" i="7"/>
  <c r="M153" i="7"/>
  <c r="U155" i="7"/>
  <c r="M148" i="7"/>
  <c r="CU200" i="7"/>
  <c r="AQ129" i="7"/>
  <c r="AZ217" i="7"/>
  <c r="CV213" i="7"/>
  <c r="Y180" i="7"/>
  <c r="AO126" i="7"/>
  <c r="CX215" i="7"/>
  <c r="BB197" i="7"/>
  <c r="BL161" i="7"/>
  <c r="BT176" i="7"/>
  <c r="Q138" i="7"/>
  <c r="AN173" i="7"/>
  <c r="S124" i="7"/>
  <c r="DF131" i="7"/>
  <c r="AO127" i="7"/>
  <c r="BV186" i="7"/>
  <c r="CV195" i="7"/>
  <c r="K165" i="7"/>
  <c r="AF137" i="7"/>
  <c r="CA169" i="7"/>
  <c r="BJ176" i="7"/>
  <c r="CK140" i="7"/>
  <c r="DE196" i="7"/>
  <c r="BW209" i="7"/>
  <c r="CR204" i="7"/>
  <c r="BK150" i="7"/>
  <c r="F123" i="7"/>
  <c r="BM128" i="7"/>
  <c r="BH179" i="7"/>
  <c r="DB141" i="7"/>
  <c r="BB144" i="7"/>
  <c r="BF147" i="7"/>
  <c r="CF159" i="7"/>
  <c r="BC134" i="7"/>
  <c r="BZ206" i="7"/>
  <c r="CX151" i="7"/>
  <c r="CY156" i="7"/>
  <c r="BC167" i="7"/>
  <c r="DE190" i="7"/>
  <c r="AG211" i="7"/>
  <c r="T125" i="7"/>
  <c r="CR124" i="7"/>
  <c r="BO164" i="7"/>
  <c r="CC214" i="7"/>
  <c r="Y185" i="7"/>
  <c r="BA166" i="7"/>
  <c r="AN167" i="7"/>
  <c r="BW220" i="7"/>
  <c r="AW148" i="7"/>
  <c r="BX132" i="7"/>
  <c r="Q126" i="7"/>
  <c r="K171" i="7"/>
  <c r="CI211" i="7"/>
  <c r="AZ204" i="7"/>
  <c r="AQ180" i="7"/>
  <c r="BV221" i="7"/>
  <c r="AN223" i="7"/>
  <c r="T205" i="7"/>
  <c r="AN213" i="7"/>
  <c r="Q158" i="7"/>
  <c r="DB153" i="7"/>
  <c r="N179" i="7"/>
  <c r="CX176" i="7"/>
  <c r="CT222" i="7"/>
  <c r="BS192" i="7"/>
  <c r="CW127" i="7"/>
  <c r="BU143" i="7"/>
  <c r="Y189" i="7"/>
  <c r="AU164" i="7"/>
  <c r="BD206" i="7"/>
  <c r="K144" i="7"/>
  <c r="Y136" i="7"/>
  <c r="CY122" i="7"/>
  <c r="Z161" i="7"/>
  <c r="AE166" i="7"/>
  <c r="CW173" i="7"/>
  <c r="AI164" i="7"/>
  <c r="CL129" i="7"/>
  <c r="L139" i="7"/>
  <c r="DC128" i="7"/>
  <c r="BQ210" i="7"/>
  <c r="AP121" i="7"/>
  <c r="BP219" i="7"/>
  <c r="CK142" i="7"/>
  <c r="N162" i="7"/>
  <c r="BC206" i="7"/>
  <c r="S162" i="7"/>
  <c r="AU210" i="7"/>
  <c r="BT128" i="7"/>
  <c r="Q215" i="7"/>
  <c r="CH184" i="7"/>
  <c r="AQ182" i="7"/>
  <c r="AR151" i="7"/>
  <c r="CW207" i="7"/>
  <c r="M210" i="7"/>
  <c r="DD146" i="7"/>
  <c r="CN125" i="7"/>
  <c r="CP185" i="7"/>
  <c r="BO161" i="7"/>
  <c r="BT171" i="7"/>
  <c r="CC127" i="7"/>
  <c r="CH141" i="7"/>
  <c r="BR147" i="7"/>
  <c r="AS185" i="7"/>
  <c r="CH169" i="7"/>
  <c r="AU134" i="7"/>
  <c r="BI147" i="7"/>
  <c r="BV148" i="7"/>
  <c r="BL224" i="7"/>
  <c r="V162" i="7"/>
  <c r="H140" i="7"/>
  <c r="AN196" i="7"/>
  <c r="CC194" i="7"/>
  <c r="CJ161" i="7"/>
  <c r="AV195" i="7"/>
  <c r="S189" i="7"/>
  <c r="AP147" i="7"/>
  <c r="BO128" i="7"/>
  <c r="AZ124" i="7"/>
  <c r="CU198" i="7"/>
  <c r="Q164" i="7"/>
  <c r="K139" i="7"/>
  <c r="AC207" i="7"/>
  <c r="CV170" i="7"/>
  <c r="CF141" i="7"/>
  <c r="AS201" i="7"/>
  <c r="CC179" i="7"/>
  <c r="DB120" i="7"/>
  <c r="H224" i="7"/>
  <c r="T173" i="7"/>
  <c r="DA183" i="7"/>
  <c r="AJ130" i="7"/>
  <c r="AS200" i="7"/>
  <c r="BO127" i="7"/>
  <c r="DE120" i="7"/>
  <c r="CL124" i="7"/>
  <c r="O181" i="7"/>
  <c r="Z127" i="7"/>
  <c r="CI189" i="7"/>
  <c r="P195" i="7"/>
  <c r="AN203" i="7"/>
  <c r="DD177" i="7"/>
  <c r="BN168" i="7"/>
  <c r="AC121" i="7"/>
  <c r="CR127" i="7"/>
  <c r="F162" i="7"/>
  <c r="K172" i="7"/>
  <c r="BP189" i="7"/>
  <c r="BD202" i="7"/>
  <c r="R149" i="7"/>
  <c r="CF173" i="7"/>
  <c r="CE123" i="7"/>
  <c r="BQ126" i="7"/>
  <c r="BX170" i="7"/>
  <c r="CG223" i="7"/>
  <c r="BP154" i="7"/>
  <c r="H195" i="7"/>
  <c r="K214" i="7"/>
  <c r="CS199" i="7"/>
  <c r="CA121" i="7"/>
  <c r="CY135" i="7"/>
  <c r="AQ144" i="7"/>
  <c r="DC130" i="7"/>
  <c r="DB224" i="7"/>
  <c r="CF120" i="7"/>
  <c r="CO151" i="7"/>
  <c r="W166" i="7"/>
  <c r="W201" i="7"/>
  <c r="CB145" i="7"/>
  <c r="BS199" i="7"/>
  <c r="BI188" i="7"/>
  <c r="BK199" i="7"/>
  <c r="G226" i="7"/>
  <c r="DC191" i="7"/>
  <c r="AT201" i="7"/>
  <c r="BZ171" i="7"/>
  <c r="CW145" i="7"/>
  <c r="AJ170" i="7"/>
  <c r="BU162" i="7"/>
  <c r="DG148" i="7"/>
  <c r="CW138" i="7"/>
  <c r="G198" i="7"/>
  <c r="CC204" i="7"/>
  <c r="DB201" i="7"/>
  <c r="AR172" i="7"/>
  <c r="U154" i="7"/>
  <c r="BC192" i="7"/>
  <c r="X127" i="7"/>
  <c r="AB195" i="7"/>
  <c r="BK160" i="7"/>
  <c r="CN175" i="7"/>
  <c r="CR191" i="7"/>
  <c r="BZ191" i="7"/>
  <c r="X146" i="7"/>
  <c r="AC130" i="7"/>
  <c r="CC221" i="7"/>
  <c r="BZ188" i="7"/>
  <c r="AT222" i="7"/>
  <c r="CN172" i="7"/>
  <c r="T120" i="7"/>
  <c r="BQ222" i="7"/>
  <c r="BF185" i="7"/>
  <c r="T124" i="7"/>
  <c r="CH214" i="7"/>
  <c r="AD129" i="7"/>
  <c r="AG125" i="7"/>
  <c r="CM150" i="7"/>
  <c r="AR175" i="7"/>
  <c r="AB131" i="7"/>
  <c r="BJ198" i="7"/>
  <c r="S119" i="7"/>
  <c r="BO215" i="7"/>
  <c r="AF123" i="7"/>
  <c r="Z146" i="7"/>
  <c r="CK203" i="7"/>
  <c r="AX147" i="7"/>
  <c r="J220" i="7"/>
  <c r="BM133" i="7"/>
  <c r="CE201" i="7"/>
  <c r="BT181" i="7"/>
  <c r="BH158" i="7"/>
  <c r="CI166" i="7"/>
  <c r="CV226" i="7"/>
  <c r="DE188" i="7"/>
  <c r="DC181" i="7"/>
  <c r="CX166" i="7"/>
  <c r="CC187" i="7"/>
  <c r="AJ154" i="7"/>
  <c r="AU182" i="7"/>
  <c r="BU186" i="7"/>
  <c r="AP182" i="7"/>
  <c r="DA188" i="7"/>
  <c r="O219" i="7"/>
  <c r="AH223" i="7"/>
  <c r="BA135" i="7"/>
  <c r="AO199" i="7"/>
  <c r="AA202" i="7"/>
  <c r="CO165" i="7"/>
  <c r="AX186" i="7"/>
  <c r="AE175" i="7"/>
  <c r="J217" i="7"/>
  <c r="BB121" i="7"/>
  <c r="CC168" i="7"/>
  <c r="K157" i="7"/>
  <c r="V182" i="7"/>
  <c r="BR132" i="7"/>
  <c r="CE149" i="7"/>
  <c r="W190" i="7"/>
  <c r="CB186" i="7"/>
  <c r="AY139" i="7"/>
  <c r="T163" i="7"/>
  <c r="BV212" i="7"/>
  <c r="CF172" i="7"/>
  <c r="N175" i="7"/>
  <c r="Z134" i="7"/>
  <c r="BP156" i="7"/>
  <c r="BM203" i="7"/>
  <c r="Y121" i="7"/>
  <c r="CO194" i="7"/>
  <c r="AR185" i="7"/>
  <c r="AV145" i="7"/>
  <c r="E134" i="7"/>
  <c r="AN120" i="7"/>
  <c r="AH193" i="7"/>
  <c r="CP199" i="7"/>
  <c r="BH206" i="7"/>
  <c r="AT152" i="7"/>
  <c r="BS151" i="7"/>
  <c r="BT221" i="7"/>
  <c r="DD187" i="7"/>
  <c r="CV166" i="7"/>
  <c r="AH137" i="7"/>
  <c r="BW132" i="7"/>
  <c r="I189" i="7"/>
  <c r="P120" i="7"/>
  <c r="CL195" i="7"/>
  <c r="R208" i="7"/>
  <c r="CL210" i="7"/>
  <c r="AL120" i="7"/>
  <c r="W218" i="7"/>
  <c r="K142" i="7"/>
  <c r="AT139" i="7"/>
  <c r="BI208" i="7"/>
  <c r="CI219" i="7"/>
  <c r="BR121" i="7"/>
  <c r="Y124" i="7"/>
  <c r="CM192" i="7"/>
  <c r="CD150" i="7"/>
  <c r="AP125" i="7"/>
  <c r="DE223" i="7"/>
  <c r="BH152" i="7"/>
  <c r="CQ163" i="7"/>
  <c r="Z178" i="7"/>
  <c r="CE202" i="7"/>
  <c r="BE218" i="7"/>
  <c r="CU151" i="7"/>
  <c r="I131" i="7"/>
  <c r="J184" i="7"/>
  <c r="BX140" i="7"/>
  <c r="AJ179" i="7"/>
  <c r="CT210" i="7"/>
  <c r="L171" i="7"/>
  <c r="AF209" i="7"/>
  <c r="CI182" i="7"/>
  <c r="BD140" i="7"/>
  <c r="BI150" i="7"/>
  <c r="G202" i="7"/>
  <c r="Q221" i="7"/>
  <c r="CH128" i="7"/>
  <c r="DC210" i="7"/>
  <c r="AQ134" i="7"/>
  <c r="BW175" i="7"/>
  <c r="DE122" i="7"/>
  <c r="AD210" i="7"/>
  <c r="Z191" i="7"/>
  <c r="CS186" i="7"/>
  <c r="DE153" i="7"/>
  <c r="CL202" i="7"/>
  <c r="H219" i="7"/>
  <c r="BV194" i="7"/>
  <c r="AY187" i="7"/>
  <c r="AJ167" i="7"/>
  <c r="AG219" i="7"/>
  <c r="S142" i="7"/>
  <c r="K168" i="7"/>
  <c r="F142" i="7"/>
  <c r="V123" i="7"/>
  <c r="BB204" i="7"/>
  <c r="BC138" i="7"/>
  <c r="O215" i="7"/>
  <c r="AO220" i="7"/>
  <c r="CY141" i="7"/>
  <c r="DG140" i="7"/>
  <c r="T220" i="7"/>
  <c r="S148" i="7"/>
  <c r="CS145" i="7"/>
  <c r="J190" i="7"/>
  <c r="I217" i="7"/>
  <c r="CE189" i="7"/>
  <c r="CE220" i="7"/>
  <c r="CS213" i="7"/>
  <c r="BW120" i="7"/>
  <c r="BZ120" i="7"/>
  <c r="AB173" i="7"/>
  <c r="CO120" i="7"/>
  <c r="DD221" i="7"/>
  <c r="AS168" i="7"/>
  <c r="BS124" i="7"/>
  <c r="DB188" i="7"/>
  <c r="AT183" i="7"/>
  <c r="DA124" i="7"/>
  <c r="X119" i="7"/>
  <c r="AI127" i="7"/>
  <c r="CX205" i="7"/>
  <c r="DF138" i="7"/>
  <c r="CJ128" i="7"/>
  <c r="AZ133" i="7"/>
  <c r="AW190" i="7"/>
  <c r="H226" i="7"/>
  <c r="F174" i="7"/>
  <c r="DG173" i="7"/>
  <c r="DF188" i="7"/>
  <c r="BU210" i="7"/>
  <c r="AG188" i="7"/>
  <c r="DF177" i="7"/>
  <c r="AW152" i="7"/>
  <c r="BC189" i="7"/>
  <c r="AJ184" i="7"/>
  <c r="AS131" i="7"/>
  <c r="BX204" i="7"/>
  <c r="L151" i="7"/>
  <c r="BV142" i="7"/>
  <c r="BL128" i="7"/>
  <c r="BE152" i="7"/>
  <c r="AY147" i="7"/>
  <c r="I157" i="7"/>
  <c r="AV192" i="7"/>
  <c r="AS146" i="7"/>
  <c r="AH200" i="7"/>
  <c r="BL216" i="7"/>
  <c r="BU145" i="7"/>
  <c r="Q150" i="7"/>
  <c r="CL198" i="7"/>
  <c r="CQ204" i="7"/>
  <c r="BT214" i="7"/>
  <c r="AK215" i="7"/>
  <c r="CA196" i="7"/>
  <c r="CX144" i="7"/>
  <c r="AZ151" i="7"/>
  <c r="Z197" i="7"/>
  <c r="AG138" i="7"/>
  <c r="AR184" i="7"/>
  <c r="CZ194" i="7"/>
  <c r="DE222" i="7"/>
  <c r="AQ177" i="7"/>
  <c r="I156" i="7"/>
  <c r="BM197" i="7"/>
  <c r="BT138" i="7"/>
  <c r="CW139" i="7"/>
  <c r="CQ144" i="7"/>
  <c r="CK211" i="7"/>
  <c r="BE169" i="7"/>
  <c r="M179" i="7"/>
  <c r="N150" i="7"/>
  <c r="X185" i="7"/>
  <c r="AH179" i="7"/>
  <c r="BM174" i="7"/>
  <c r="AB138" i="7"/>
  <c r="BO132" i="7"/>
  <c r="AY200" i="7"/>
  <c r="X144" i="7"/>
  <c r="BK220" i="7"/>
  <c r="X204" i="7"/>
  <c r="AD168" i="7"/>
  <c r="CV198" i="7"/>
  <c r="U134" i="7"/>
  <c r="AF202" i="7"/>
  <c r="BJ126" i="7"/>
  <c r="BT140" i="7"/>
  <c r="O194" i="7"/>
  <c r="AJ129" i="7"/>
  <c r="BH156" i="7"/>
  <c r="AF135" i="7"/>
  <c r="AI145" i="7"/>
  <c r="BK146" i="7"/>
  <c r="CS190" i="7"/>
  <c r="CM136" i="7"/>
  <c r="BJ131" i="7"/>
  <c r="CI159" i="7"/>
  <c r="AZ203" i="7"/>
  <c r="CS161" i="7"/>
  <c r="CN134" i="7"/>
  <c r="CP163" i="7"/>
  <c r="T166" i="7"/>
  <c r="AP179" i="7"/>
  <c r="CW181" i="7"/>
  <c r="AB152" i="7"/>
  <c r="CY176" i="7"/>
  <c r="CW203" i="7"/>
  <c r="CQ168" i="7"/>
  <c r="AY163" i="7"/>
  <c r="CE222" i="7"/>
  <c r="DF222" i="7"/>
  <c r="CX167" i="7"/>
  <c r="BU182" i="7"/>
  <c r="BE198" i="7"/>
  <c r="DF223" i="7"/>
  <c r="DC199" i="7"/>
  <c r="AX154" i="7"/>
  <c r="AE201" i="7"/>
  <c r="BQ160" i="7"/>
  <c r="BT153" i="7"/>
  <c r="AY215" i="7"/>
  <c r="T179" i="7"/>
  <c r="I161" i="7"/>
  <c r="BJ143" i="7"/>
  <c r="F156" i="7"/>
  <c r="AP195" i="7"/>
  <c r="AD144" i="7"/>
  <c r="CB192" i="7"/>
  <c r="DD205" i="7"/>
  <c r="AK138" i="7"/>
  <c r="CB132" i="7"/>
  <c r="BC225" i="7"/>
  <c r="G164" i="7"/>
  <c r="BP216" i="7"/>
  <c r="CG218" i="7"/>
  <c r="CN171" i="7"/>
  <c r="BG154" i="7"/>
  <c r="BL168" i="7"/>
  <c r="CB177" i="7"/>
  <c r="BI190" i="7"/>
  <c r="V207" i="7"/>
  <c r="BC162" i="7"/>
  <c r="DA168" i="7"/>
  <c r="CQ172" i="7"/>
  <c r="CQ185" i="7"/>
  <c r="BJ215" i="7"/>
  <c r="O142" i="7"/>
  <c r="AU176" i="7"/>
  <c r="AY131" i="7"/>
  <c r="BC126" i="7"/>
  <c r="AL219" i="7"/>
  <c r="AV198" i="7"/>
  <c r="CJ178" i="7"/>
  <c r="BF154" i="7"/>
  <c r="BT209" i="7"/>
  <c r="BC146" i="7"/>
  <c r="AG182" i="7"/>
  <c r="CK172" i="7"/>
  <c r="CT192" i="7"/>
  <c r="AO201" i="7"/>
  <c r="X202" i="7"/>
  <c r="AF177" i="7"/>
  <c r="K124" i="7"/>
  <c r="BF204" i="7"/>
  <c r="DG144" i="7"/>
  <c r="Y186" i="7"/>
  <c r="BX210" i="7"/>
  <c r="CL120" i="7"/>
  <c r="AH136" i="7"/>
  <c r="Z206" i="7"/>
  <c r="AZ137" i="7"/>
  <c r="CV123" i="7"/>
  <c r="AV170" i="7"/>
  <c r="BV119" i="7"/>
  <c r="CV152" i="7"/>
  <c r="V192" i="7"/>
  <c r="BV140" i="7"/>
  <c r="CN150" i="7"/>
  <c r="CS163" i="7"/>
  <c r="DC143" i="7"/>
  <c r="AK213" i="7"/>
  <c r="BX119" i="7"/>
  <c r="AY193" i="7"/>
  <c r="AH145" i="7"/>
  <c r="J125" i="7"/>
  <c r="BF190" i="7"/>
  <c r="CO145" i="7"/>
  <c r="CU220" i="7"/>
  <c r="BG212" i="7"/>
  <c r="CH120" i="7"/>
  <c r="BT194" i="7"/>
  <c r="AF155" i="7"/>
  <c r="Y179" i="7"/>
  <c r="AB136" i="7"/>
  <c r="BD124" i="7"/>
  <c r="CO126" i="7"/>
  <c r="AB199" i="7"/>
  <c r="CV140" i="7"/>
  <c r="BT139" i="7"/>
  <c r="S136" i="7"/>
  <c r="BO144" i="7"/>
  <c r="DG219" i="7"/>
  <c r="CM128" i="7"/>
  <c r="N186" i="7"/>
  <c r="DE155" i="7"/>
  <c r="AL220" i="7"/>
  <c r="BE221" i="7"/>
  <c r="N128" i="7"/>
  <c r="BW216" i="7"/>
  <c r="BE155" i="7"/>
  <c r="AD176" i="7"/>
  <c r="CP150" i="7"/>
  <c r="AQ194" i="7"/>
  <c r="BR124" i="7"/>
  <c r="CP218" i="7"/>
  <c r="BN130" i="7"/>
  <c r="AX210" i="7"/>
  <c r="BT127" i="7"/>
  <c r="BA141" i="7"/>
  <c r="CV217" i="7"/>
  <c r="R121" i="7"/>
  <c r="O175" i="7"/>
  <c r="S160" i="7"/>
  <c r="AB194" i="7"/>
  <c r="G136" i="7"/>
  <c r="CZ139" i="7"/>
  <c r="BV198" i="7"/>
  <c r="J213" i="7"/>
  <c r="CP204" i="7"/>
  <c r="U226" i="7"/>
  <c r="Y176" i="7"/>
  <c r="AB134" i="7"/>
  <c r="CM215" i="7"/>
  <c r="AB168" i="7"/>
  <c r="CW150" i="7"/>
  <c r="CW147" i="7"/>
  <c r="U214" i="7"/>
  <c r="CH198" i="7"/>
  <c r="BZ202" i="7"/>
  <c r="Z180" i="7"/>
  <c r="DE225" i="7"/>
  <c r="BF183" i="7"/>
  <c r="AA182" i="7"/>
  <c r="DF145" i="7"/>
  <c r="CO125" i="7"/>
  <c r="BV143" i="7"/>
  <c r="AG143" i="7"/>
  <c r="M215" i="7"/>
  <c r="T161" i="7"/>
  <c r="AO216" i="7"/>
  <c r="AH205" i="7"/>
  <c r="CX173" i="7"/>
  <c r="AS221" i="7"/>
  <c r="DG129" i="7"/>
  <c r="AZ166" i="7"/>
  <c r="X172" i="7"/>
  <c r="K216" i="7"/>
  <c r="BC213" i="7"/>
  <c r="F128" i="7"/>
  <c r="AO194" i="7"/>
  <c r="CQ214" i="7"/>
  <c r="CL226" i="7"/>
  <c r="BH205" i="7"/>
  <c r="BI176" i="7"/>
  <c r="Z149" i="7"/>
  <c r="AH175" i="7"/>
  <c r="BQ161" i="7"/>
  <c r="CL165" i="7"/>
  <c r="AL203" i="7"/>
  <c r="S147" i="7"/>
  <c r="CL126" i="7"/>
  <c r="AT197" i="7"/>
  <c r="AO128" i="7"/>
  <c r="CC158" i="7"/>
  <c r="CB222" i="7"/>
  <c r="R142" i="7"/>
  <c r="BP136" i="7"/>
  <c r="E172" i="7"/>
  <c r="AR205" i="7"/>
  <c r="DC132" i="7"/>
  <c r="AN140" i="7"/>
  <c r="BB126" i="7"/>
  <c r="P126" i="7"/>
  <c r="CT131" i="7"/>
  <c r="CN156" i="7"/>
  <c r="BK152" i="7"/>
  <c r="AZ225" i="7"/>
  <c r="BU137" i="7"/>
  <c r="BK166" i="7"/>
  <c r="U188" i="7"/>
  <c r="AY156" i="7"/>
  <c r="BA224" i="7"/>
  <c r="BZ182" i="7"/>
  <c r="W171" i="7"/>
  <c r="AM156" i="7"/>
  <c r="CX128" i="7"/>
  <c r="AV139" i="7"/>
  <c r="AN179" i="7"/>
  <c r="CO203" i="7"/>
  <c r="CU196" i="7"/>
  <c r="CY220" i="7"/>
  <c r="BZ144" i="7"/>
  <c r="BS208" i="7"/>
  <c r="AP157" i="7"/>
  <c r="CN139" i="7"/>
  <c r="S120" i="7"/>
  <c r="H189" i="7"/>
  <c r="CU218" i="7"/>
  <c r="CM212" i="7"/>
  <c r="CE195" i="7"/>
  <c r="BN211" i="7"/>
  <c r="BQ151" i="7"/>
  <c r="AI142" i="7"/>
  <c r="V144" i="7"/>
  <c r="AJ225" i="7"/>
  <c r="BE194" i="7"/>
  <c r="AS154" i="7"/>
  <c r="AJ134" i="7"/>
  <c r="J186" i="7"/>
  <c r="BO208" i="7"/>
  <c r="AJ186" i="7"/>
  <c r="CO188" i="7"/>
  <c r="BC156" i="7"/>
  <c r="CR130" i="7"/>
  <c r="W154" i="7"/>
  <c r="CS216" i="7"/>
  <c r="S155" i="7"/>
  <c r="BX137" i="7"/>
  <c r="AP171" i="7"/>
  <c r="G179" i="7"/>
  <c r="AI167" i="7"/>
  <c r="CZ147" i="7"/>
  <c r="Z168" i="7"/>
  <c r="BF212" i="7"/>
  <c r="DD195" i="7"/>
  <c r="AG140" i="7"/>
  <c r="DE160" i="7"/>
  <c r="AT177" i="7"/>
  <c r="AV131" i="7"/>
  <c r="AM197" i="7"/>
  <c r="DA199" i="7"/>
  <c r="CG205" i="7"/>
  <c r="F170" i="7"/>
  <c r="CJ152" i="7"/>
  <c r="BA186" i="7"/>
  <c r="BR159" i="7"/>
  <c r="BL220" i="7"/>
  <c r="CY161" i="7"/>
  <c r="CI161" i="7"/>
  <c r="AC175" i="7"/>
  <c r="CW214" i="7"/>
  <c r="AU139" i="7"/>
  <c r="AV167" i="7"/>
  <c r="AT159" i="7"/>
  <c r="CB126" i="7"/>
  <c r="I176" i="7"/>
  <c r="BM150" i="7"/>
  <c r="P185" i="7"/>
  <c r="DA176" i="7"/>
  <c r="J177" i="7"/>
  <c r="CV220" i="7"/>
  <c r="AZ195" i="7"/>
  <c r="AX219" i="7"/>
  <c r="F134" i="7"/>
  <c r="S165" i="7"/>
  <c r="BO206" i="7"/>
  <c r="AT178" i="7"/>
  <c r="CM189" i="7"/>
  <c r="AW219" i="7"/>
  <c r="O170" i="7"/>
  <c r="BY171" i="7"/>
  <c r="N224" i="7"/>
  <c r="R192" i="7"/>
  <c r="AR210" i="7"/>
  <c r="O162" i="7"/>
  <c r="CL170" i="7"/>
  <c r="BE123" i="7"/>
  <c r="BD175" i="7"/>
  <c r="BW165" i="7"/>
  <c r="CT176" i="7"/>
  <c r="AJ126" i="7"/>
  <c r="CW225" i="7"/>
  <c r="BS144" i="7"/>
  <c r="BE148" i="7"/>
  <c r="CL157" i="7"/>
  <c r="CN198" i="7"/>
  <c r="BJ191" i="7"/>
  <c r="BC198" i="7"/>
  <c r="AM185" i="7"/>
  <c r="AM221" i="7"/>
  <c r="BG219" i="7"/>
  <c r="F189" i="7"/>
  <c r="BT172" i="7"/>
  <c r="DB194" i="7"/>
  <c r="AE161" i="7"/>
  <c r="BS188" i="7"/>
  <c r="AH157" i="7"/>
  <c r="AK127" i="7"/>
  <c r="CF151" i="7"/>
  <c r="BJ196" i="7"/>
  <c r="BA172" i="7"/>
  <c r="K196" i="7"/>
  <c r="AZ164" i="7"/>
  <c r="BM200" i="7"/>
  <c r="AG189" i="7"/>
  <c r="BY173" i="7"/>
  <c r="AQ215" i="7"/>
  <c r="T151" i="7"/>
  <c r="BK125" i="7"/>
  <c r="CP167" i="7"/>
  <c r="X178" i="7"/>
  <c r="CL146" i="7"/>
  <c r="AH218" i="7"/>
  <c r="AW128" i="7"/>
  <c r="AP146" i="7"/>
  <c r="CU187" i="7"/>
  <c r="AA132" i="7"/>
  <c r="CF180" i="7"/>
  <c r="BP192" i="7"/>
  <c r="O171" i="7"/>
  <c r="BS153" i="7"/>
  <c r="AQ143" i="7"/>
  <c r="CK187" i="7"/>
  <c r="AJ221" i="7"/>
  <c r="CR155" i="7"/>
  <c r="AC134" i="7"/>
  <c r="BF131" i="7"/>
  <c r="L164" i="7"/>
  <c r="AJ152" i="7"/>
  <c r="CZ204" i="7"/>
  <c r="CK120" i="7"/>
  <c r="BO156" i="7"/>
  <c r="W152" i="7"/>
  <c r="DF155" i="7"/>
  <c r="BX190" i="7"/>
  <c r="AJ150" i="7"/>
  <c r="BK218" i="7"/>
  <c r="CZ138" i="7"/>
  <c r="BO201" i="7"/>
  <c r="DB130" i="7"/>
  <c r="CV162" i="7"/>
  <c r="S215" i="7"/>
  <c r="CP156" i="7"/>
  <c r="AI204" i="7"/>
  <c r="BH140" i="7"/>
  <c r="AQ127" i="7"/>
  <c r="CA132" i="7"/>
  <c r="CI121" i="7"/>
  <c r="CJ159" i="7"/>
  <c r="BU202" i="7"/>
  <c r="BE213" i="7"/>
  <c r="O139" i="7"/>
  <c r="E137" i="7"/>
  <c r="F131" i="7"/>
  <c r="CC182" i="7"/>
  <c r="CS129" i="7"/>
  <c r="Y147" i="7"/>
  <c r="O189" i="7"/>
  <c r="Z193" i="7"/>
  <c r="AX168" i="7"/>
  <c r="BD143" i="7"/>
  <c r="CB188" i="7"/>
  <c r="AE193" i="7"/>
  <c r="CB156" i="7"/>
  <c r="O213" i="7"/>
  <c r="CJ150" i="7"/>
  <c r="AC161" i="7"/>
  <c r="CB129" i="7"/>
  <c r="AH149" i="7"/>
  <c r="J156" i="7"/>
  <c r="H222" i="7"/>
  <c r="AM180" i="7"/>
  <c r="DA154" i="7"/>
  <c r="CT199" i="7"/>
  <c r="BD226" i="7"/>
  <c r="AR120" i="7"/>
  <c r="DC126" i="7"/>
  <c r="CD224" i="7"/>
  <c r="CW141" i="7"/>
  <c r="BY195" i="7"/>
  <c r="P206" i="7"/>
  <c r="AN142" i="7"/>
  <c r="BC221" i="7"/>
  <c r="BW124" i="7"/>
  <c r="CB197" i="7"/>
  <c r="AD163" i="7"/>
  <c r="AB145" i="7"/>
  <c r="BE133" i="7"/>
  <c r="CV132" i="7"/>
  <c r="CZ199" i="7"/>
  <c r="CI194" i="7"/>
  <c r="BQ125" i="7"/>
  <c r="E150" i="7"/>
  <c r="P153" i="7"/>
  <c r="AI130" i="7"/>
  <c r="BV121" i="7"/>
  <c r="CO208" i="7"/>
  <c r="BW188" i="7"/>
  <c r="BM175" i="7"/>
  <c r="AT158" i="7"/>
  <c r="I204" i="7"/>
  <c r="BE126" i="7"/>
  <c r="CS141" i="7"/>
  <c r="BX143" i="7"/>
  <c r="AE137" i="7"/>
  <c r="AF222" i="7"/>
  <c r="BO168" i="7"/>
  <c r="AQ148" i="7"/>
  <c r="AZ173" i="7"/>
  <c r="BK130" i="7"/>
  <c r="DF163" i="7"/>
  <c r="CP196" i="7"/>
  <c r="BB175" i="7"/>
  <c r="M220" i="7"/>
  <c r="BM217" i="7"/>
  <c r="CO155" i="7"/>
  <c r="BL225" i="7"/>
  <c r="AI206" i="7"/>
  <c r="BX147" i="7"/>
  <c r="DD217" i="7"/>
  <c r="AN143" i="7"/>
  <c r="CP226" i="7"/>
  <c r="AD212" i="7"/>
  <c r="CF146" i="7"/>
  <c r="L183" i="7"/>
  <c r="AK148" i="7"/>
  <c r="AL124" i="7"/>
  <c r="L152" i="7"/>
  <c r="E169" i="7"/>
  <c r="CT221" i="7"/>
  <c r="BG153" i="7"/>
  <c r="L190" i="7"/>
  <c r="BQ204" i="7"/>
  <c r="BN181" i="7"/>
  <c r="E151" i="7"/>
  <c r="P150" i="7"/>
  <c r="BS139" i="7"/>
  <c r="DF216" i="7"/>
  <c r="X201" i="7"/>
  <c r="BH183" i="7"/>
  <c r="AR213" i="7"/>
  <c r="BF180" i="7"/>
  <c r="AK192" i="7"/>
  <c r="V146" i="7"/>
  <c r="BR141" i="7"/>
  <c r="BA152" i="7"/>
  <c r="Y126" i="7"/>
  <c r="CX178" i="7"/>
  <c r="S138" i="7"/>
  <c r="BJ153" i="7"/>
  <c r="CA187" i="7"/>
  <c r="W225" i="7"/>
  <c r="Z122" i="7"/>
  <c r="S219" i="7"/>
  <c r="L163" i="7"/>
  <c r="BA132" i="7"/>
  <c r="CP225" i="7"/>
  <c r="BQ166" i="7"/>
  <c r="AX206" i="7"/>
  <c r="BZ212" i="7"/>
  <c r="CK192" i="7"/>
  <c r="CB173" i="7"/>
  <c r="AY137" i="7"/>
  <c r="AY214" i="7"/>
  <c r="CZ125" i="7"/>
  <c r="H183" i="7"/>
  <c r="K223" i="7"/>
  <c r="DG221" i="7"/>
  <c r="BS167" i="7"/>
  <c r="CN163" i="7"/>
  <c r="AA174" i="7"/>
  <c r="BJ217" i="7"/>
  <c r="BR207" i="7"/>
  <c r="BR166" i="7"/>
  <c r="BH218" i="7"/>
  <c r="AL123" i="7"/>
  <c r="AT160" i="7"/>
  <c r="E129" i="7"/>
  <c r="AF196" i="7"/>
  <c r="CJ142" i="7"/>
  <c r="BW156" i="7"/>
  <c r="CO152" i="7"/>
  <c r="BM173" i="7"/>
  <c r="DC192" i="7"/>
  <c r="AY154" i="7"/>
  <c r="AG183" i="7"/>
  <c r="AP216" i="7"/>
  <c r="CW195" i="7"/>
  <c r="AK125" i="7"/>
  <c r="BY128" i="7"/>
  <c r="BX150" i="7"/>
  <c r="S198" i="7"/>
  <c r="DF226" i="7"/>
  <c r="CR225" i="7"/>
  <c r="BW126" i="7"/>
  <c r="AR154" i="7"/>
  <c r="BM183" i="7"/>
  <c r="AT225" i="7"/>
  <c r="K148" i="7"/>
  <c r="AS177" i="7"/>
  <c r="AW200" i="7"/>
  <c r="W130" i="7"/>
  <c r="CT132" i="7"/>
  <c r="CQ131" i="7"/>
  <c r="CF212" i="7"/>
  <c r="AJ224" i="7"/>
  <c r="T209" i="7"/>
  <c r="AB202" i="7"/>
  <c r="CS169" i="7"/>
  <c r="AG139" i="7"/>
  <c r="AI226" i="7"/>
  <c r="AZ175" i="7"/>
  <c r="AA196" i="7"/>
  <c r="D118" i="7"/>
  <c r="BC142" i="7"/>
  <c r="AK172" i="7"/>
  <c r="AW142" i="7"/>
  <c r="AH131" i="7"/>
  <c r="CI217" i="7"/>
  <c r="CO142" i="7"/>
  <c r="AF214" i="7"/>
  <c r="AE162" i="7"/>
  <c r="CZ119" i="7"/>
  <c r="BM131" i="7"/>
  <c r="M123" i="7"/>
  <c r="N200" i="7"/>
  <c r="AO145" i="7"/>
  <c r="BF145" i="7"/>
  <c r="BQ144" i="7"/>
  <c r="CA122" i="7"/>
  <c r="CV181" i="7"/>
  <c r="K137" i="7"/>
  <c r="DG212" i="7"/>
  <c r="Y206" i="7"/>
  <c r="BW152" i="7"/>
  <c r="CO129" i="7"/>
  <c r="DA172" i="7"/>
  <c r="BG161" i="7"/>
  <c r="U138" i="7"/>
  <c r="CJ166" i="7"/>
  <c r="AX204" i="7"/>
  <c r="BK214" i="7"/>
  <c r="AQ173" i="7"/>
  <c r="CG178" i="7"/>
  <c r="CM209" i="7"/>
  <c r="BT168" i="7"/>
  <c r="CU162" i="7"/>
  <c r="AM164" i="7"/>
  <c r="CV157" i="7"/>
  <c r="F167" i="7"/>
  <c r="CY192" i="7"/>
  <c r="G171" i="7"/>
  <c r="CN122" i="7"/>
  <c r="CQ130" i="7"/>
  <c r="AP173" i="7"/>
  <c r="CQ194" i="7"/>
  <c r="V133" i="7"/>
  <c r="AB226" i="7"/>
  <c r="BR136" i="7"/>
  <c r="CL166" i="7"/>
  <c r="BS120" i="7"/>
  <c r="AB215" i="7"/>
  <c r="CV161" i="7"/>
  <c r="CQ161" i="7"/>
  <c r="E196" i="7"/>
  <c r="AC128" i="7"/>
  <c r="AU184" i="7"/>
  <c r="AB137" i="7"/>
  <c r="AX140" i="7"/>
  <c r="P221" i="7"/>
  <c r="CL220" i="7"/>
  <c r="BP208" i="7"/>
  <c r="O226" i="7"/>
  <c r="N134" i="7"/>
  <c r="AN166" i="7"/>
  <c r="O187" i="7"/>
  <c r="BX218" i="7"/>
  <c r="AT170" i="7"/>
  <c r="CD221" i="7"/>
  <c r="AV120" i="7"/>
  <c r="P167" i="7"/>
  <c r="AF208" i="7"/>
  <c r="AB143" i="7"/>
  <c r="AC184" i="7"/>
  <c r="O199" i="7"/>
  <c r="BN147" i="7"/>
  <c r="BR217" i="7"/>
  <c r="CS127" i="7"/>
  <c r="AH134" i="7"/>
  <c r="BO209" i="7"/>
  <c r="S187" i="7"/>
  <c r="K136" i="7"/>
  <c r="BE222" i="7"/>
  <c r="AM194" i="7"/>
  <c r="J146" i="7"/>
  <c r="BX123" i="7"/>
  <c r="CO127" i="7"/>
  <c r="L167" i="7"/>
  <c r="DC206" i="7"/>
  <c r="AO183" i="7"/>
  <c r="AA145" i="7"/>
  <c r="AW158" i="7"/>
  <c r="AL140" i="7"/>
  <c r="CA221" i="7"/>
  <c r="BI206" i="7"/>
  <c r="AV194" i="7"/>
  <c r="AF148" i="7"/>
  <c r="BH148" i="7"/>
  <c r="CF222" i="7"/>
  <c r="AB162" i="7"/>
  <c r="I186" i="7"/>
  <c r="CW130" i="7"/>
  <c r="AR121" i="7"/>
  <c r="AZ214" i="7"/>
  <c r="BQ130" i="7"/>
  <c r="AX142" i="7"/>
  <c r="CZ160" i="7"/>
  <c r="BV173" i="7"/>
  <c r="CB189" i="7"/>
  <c r="AP145" i="7"/>
  <c r="L127" i="7"/>
  <c r="BC191" i="7"/>
  <c r="AE210" i="7"/>
  <c r="CH145" i="7"/>
  <c r="E198" i="7"/>
  <c r="AX208" i="7"/>
  <c r="AV171" i="7"/>
  <c r="CY217" i="7"/>
  <c r="CV193" i="7"/>
  <c r="I164" i="7"/>
  <c r="AY203" i="7"/>
  <c r="AM223" i="7"/>
  <c r="AN132" i="7"/>
  <c r="CD142" i="7"/>
  <c r="BR123" i="7"/>
  <c r="CB130" i="7"/>
  <c r="BK184" i="7"/>
  <c r="T129" i="7"/>
  <c r="T137" i="7"/>
  <c r="BI195" i="7"/>
  <c r="AG226" i="7"/>
  <c r="BZ221" i="7"/>
  <c r="AX178" i="7"/>
  <c r="AI189" i="7"/>
  <c r="CU133" i="7"/>
  <c r="BI185" i="7"/>
  <c r="BO204" i="7"/>
  <c r="S193" i="7"/>
  <c r="BY150" i="7"/>
  <c r="DA207" i="7"/>
  <c r="BW136" i="7"/>
  <c r="DF181" i="7"/>
  <c r="AO191" i="7"/>
  <c r="CH121" i="7"/>
  <c r="BK217" i="7"/>
  <c r="F154" i="7"/>
  <c r="CY194" i="7"/>
  <c r="P182" i="7"/>
  <c r="CC152" i="7"/>
  <c r="DG224" i="7"/>
  <c r="AJ121" i="7"/>
  <c r="CP180" i="7"/>
  <c r="DG186" i="7"/>
  <c r="CU205" i="7"/>
  <c r="AC158" i="7"/>
  <c r="O122" i="7"/>
  <c r="CX170" i="7"/>
  <c r="AK145" i="7"/>
  <c r="AF206" i="7"/>
  <c r="CC178" i="7"/>
  <c r="U147" i="7"/>
  <c r="BP150" i="7"/>
  <c r="DC140" i="7"/>
  <c r="L224" i="7"/>
  <c r="AG134" i="7"/>
  <c r="BQ165" i="7"/>
  <c r="BC136" i="7"/>
  <c r="DC137" i="7"/>
  <c r="CP201" i="7"/>
  <c r="BY184" i="7"/>
  <c r="AM177" i="7"/>
  <c r="F188" i="7"/>
  <c r="AI133" i="7"/>
  <c r="BM224" i="7"/>
  <c r="T134" i="7"/>
  <c r="BI169" i="7"/>
  <c r="CR170" i="7"/>
  <c r="AJ214" i="7"/>
  <c r="Z165" i="7"/>
  <c r="AM129" i="7"/>
  <c r="CY169" i="7"/>
  <c r="BG134" i="7"/>
  <c r="CM199" i="7"/>
  <c r="BC193" i="7"/>
  <c r="AO155" i="7"/>
  <c r="DD156" i="7"/>
  <c r="AX194" i="7"/>
  <c r="CA198" i="7"/>
  <c r="W127" i="7"/>
  <c r="W185" i="7"/>
  <c r="AU193" i="7"/>
  <c r="AY192" i="7"/>
  <c r="AK158" i="7"/>
  <c r="CU176" i="7"/>
  <c r="X216" i="7"/>
  <c r="CR162" i="7"/>
  <c r="CE188" i="7"/>
  <c r="CR207" i="7"/>
  <c r="BF203" i="7"/>
  <c r="DF166" i="7"/>
  <c r="CG210" i="7"/>
  <c r="T211" i="7"/>
  <c r="BD153" i="7"/>
  <c r="BG121" i="7"/>
  <c r="CF160" i="7"/>
  <c r="AD138" i="7"/>
  <c r="CA135" i="7"/>
  <c r="BA168" i="7"/>
  <c r="BA222" i="7"/>
  <c r="AG165" i="7"/>
  <c r="R214" i="7"/>
  <c r="AA199" i="7"/>
  <c r="CO171" i="7"/>
  <c r="AG130" i="7"/>
  <c r="AW225" i="7"/>
  <c r="CC144" i="7"/>
  <c r="I199" i="7"/>
  <c r="AV222" i="7"/>
  <c r="J133" i="7"/>
  <c r="CG180" i="7"/>
  <c r="DC162" i="7"/>
  <c r="CU180" i="7"/>
  <c r="AZ226" i="7"/>
  <c r="DG176" i="7"/>
  <c r="K211" i="7"/>
  <c r="AS164" i="7"/>
  <c r="BY175" i="7"/>
  <c r="DG189" i="7"/>
  <c r="BW205" i="7"/>
  <c r="BJ154" i="7"/>
  <c r="DD138" i="7"/>
  <c r="CY224" i="7"/>
  <c r="CX154" i="7"/>
  <c r="AS174" i="7"/>
  <c r="CN210" i="7"/>
  <c r="Q196" i="7"/>
  <c r="CP142" i="7"/>
  <c r="V176" i="7"/>
  <c r="AT144" i="7"/>
  <c r="BZ184" i="7"/>
  <c r="CR221" i="7"/>
  <c r="CT146" i="7"/>
  <c r="E158" i="7"/>
  <c r="CP215" i="7"/>
  <c r="AZ220" i="7"/>
  <c r="CP194" i="7"/>
  <c r="BD187" i="7"/>
  <c r="CH152" i="7"/>
  <c r="BD125" i="7"/>
  <c r="AC212" i="7"/>
  <c r="BC188" i="7"/>
  <c r="BH216" i="7"/>
  <c r="M125" i="7"/>
  <c r="H173" i="7"/>
  <c r="CE170" i="7"/>
  <c r="AD196" i="7"/>
  <c r="Z184" i="7"/>
  <c r="AN144" i="7"/>
  <c r="AM139" i="7"/>
  <c r="AA169" i="7"/>
  <c r="CF217" i="7"/>
  <c r="K193" i="7"/>
  <c r="V119" i="7"/>
  <c r="BE209" i="7"/>
  <c r="AH123" i="7"/>
  <c r="S209" i="7"/>
  <c r="X213" i="7"/>
  <c r="BC164" i="7"/>
  <c r="Y196" i="7"/>
  <c r="BY180" i="7"/>
  <c r="AD140" i="7"/>
  <c r="CE174" i="7"/>
  <c r="CN195" i="7"/>
  <c r="BL200" i="7"/>
  <c r="O129" i="7"/>
  <c r="AP207" i="7"/>
  <c r="AJ193" i="7"/>
  <c r="BK142" i="7"/>
  <c r="BF209" i="7"/>
  <c r="CD174" i="7"/>
  <c r="BN195" i="7"/>
  <c r="AD201" i="7"/>
  <c r="E171" i="7"/>
  <c r="CO185" i="7"/>
  <c r="CF154" i="7"/>
  <c r="CL196" i="7"/>
  <c r="CE141" i="7"/>
  <c r="BV205" i="7"/>
  <c r="BT213" i="7"/>
  <c r="BI173" i="7"/>
  <c r="CG214" i="7"/>
  <c r="CU140" i="7"/>
  <c r="CM178" i="7"/>
  <c r="Z167" i="7"/>
  <c r="AV127" i="7"/>
  <c r="AN128" i="7"/>
  <c r="BE201" i="7"/>
  <c r="BP191" i="7"/>
  <c r="AQ157" i="7"/>
  <c r="CO217" i="7"/>
  <c r="AP186" i="7"/>
  <c r="CT161" i="7"/>
  <c r="CD197" i="7"/>
  <c r="T208" i="7"/>
  <c r="CN180" i="7"/>
  <c r="DA133" i="7"/>
  <c r="K149" i="7"/>
  <c r="BI135" i="7"/>
  <c r="AT151" i="7"/>
  <c r="AE133" i="7"/>
  <c r="X159" i="7"/>
  <c r="AU135" i="7"/>
  <c r="X184" i="7"/>
  <c r="BJ207" i="7"/>
  <c r="AC132" i="7"/>
  <c r="CK146" i="7"/>
  <c r="R147" i="7"/>
  <c r="AM192" i="7"/>
  <c r="AT173" i="7"/>
  <c r="G206" i="7"/>
  <c r="CA137" i="7"/>
  <c r="BO199" i="7"/>
  <c r="O209" i="7"/>
  <c r="DE214" i="7"/>
  <c r="BI142" i="7"/>
  <c r="CJ132" i="7"/>
  <c r="K185" i="7"/>
  <c r="DC193" i="7"/>
  <c r="CG134" i="7"/>
  <c r="AV141" i="7"/>
  <c r="CZ213" i="7"/>
  <c r="BM153" i="7"/>
  <c r="CV134" i="7"/>
  <c r="BE177" i="7"/>
  <c r="AG152" i="7"/>
  <c r="M206" i="7"/>
  <c r="CM160" i="7"/>
  <c r="CM127" i="7"/>
  <c r="K152" i="7"/>
  <c r="DA204" i="7"/>
  <c r="Q130" i="7"/>
  <c r="H134" i="7"/>
  <c r="BC220" i="7"/>
  <c r="AD177" i="7"/>
  <c r="CR145" i="7"/>
  <c r="BR224" i="7"/>
  <c r="H148" i="7"/>
  <c r="AV160" i="7"/>
  <c r="CN160" i="7"/>
  <c r="Z126" i="7"/>
  <c r="BL137" i="7"/>
  <c r="R205" i="7"/>
  <c r="H144" i="7"/>
  <c r="H184" i="7"/>
  <c r="BE192" i="7"/>
  <c r="CV210" i="7"/>
  <c r="BL156" i="7"/>
  <c r="BB129" i="7"/>
  <c r="AD215" i="7"/>
  <c r="AN162" i="7"/>
  <c r="K166" i="7"/>
  <c r="W223" i="7"/>
  <c r="I222" i="7"/>
  <c r="BH180" i="7"/>
  <c r="AS204" i="7"/>
  <c r="Y125" i="7"/>
  <c r="T128" i="7"/>
  <c r="AO144" i="7"/>
  <c r="CL175" i="7"/>
  <c r="AT200" i="7"/>
  <c r="AI200" i="7"/>
  <c r="AS137" i="7"/>
  <c r="X157" i="7"/>
  <c r="BH137" i="7"/>
  <c r="BD204" i="7"/>
  <c r="Y167" i="7"/>
  <c r="DD125" i="7"/>
  <c r="N165" i="7"/>
  <c r="Y165" i="7"/>
  <c r="CK175" i="7"/>
  <c r="CL207" i="7"/>
  <c r="CX122" i="7"/>
  <c r="BH134" i="7"/>
  <c r="J214" i="7"/>
  <c r="AR150" i="7"/>
  <c r="AE131" i="7"/>
  <c r="CF169" i="7"/>
  <c r="CI169" i="7"/>
  <c r="AX139" i="7"/>
  <c r="DA138" i="7"/>
  <c r="K224" i="7"/>
  <c r="AB149" i="7"/>
  <c r="CT163" i="7"/>
  <c r="AV129" i="7"/>
  <c r="G166" i="7"/>
  <c r="AU187" i="7"/>
  <c r="BH167" i="7"/>
  <c r="CM119" i="7"/>
  <c r="U140" i="7"/>
  <c r="BK163" i="7"/>
  <c r="CB213" i="7"/>
  <c r="DC184" i="7"/>
  <c r="AJ151" i="7"/>
  <c r="DD209" i="7"/>
  <c r="AM195" i="7"/>
  <c r="BK157" i="7"/>
  <c r="W149" i="7"/>
  <c r="AU149" i="7"/>
  <c r="DG175" i="7"/>
  <c r="CB216" i="7"/>
  <c r="CL169" i="7"/>
  <c r="AW199" i="7"/>
  <c r="AV147" i="7"/>
  <c r="AH121" i="7"/>
  <c r="H121" i="7"/>
  <c r="AT186" i="7"/>
  <c r="AJ209" i="7"/>
  <c r="AY123" i="7"/>
  <c r="CH132" i="7"/>
  <c r="K197" i="7"/>
  <c r="AV135" i="7"/>
  <c r="AX217" i="7"/>
  <c r="DB199" i="7"/>
  <c r="BH141" i="7"/>
  <c r="BD121" i="7"/>
  <c r="BG202" i="7"/>
  <c r="AE203" i="7"/>
  <c r="CZ218" i="7"/>
  <c r="BQ172" i="7"/>
  <c r="AB146" i="7"/>
  <c r="AY133" i="7"/>
  <c r="BD144" i="7"/>
  <c r="AS128" i="7"/>
  <c r="CE160" i="7"/>
  <c r="W224" i="7"/>
  <c r="BY165" i="7"/>
  <c r="CV216" i="7"/>
  <c r="AA126" i="7"/>
  <c r="BW214" i="7"/>
  <c r="CZ172" i="7"/>
  <c r="DG183" i="7"/>
  <c r="BW137" i="7"/>
  <c r="U136" i="7"/>
  <c r="CO160" i="7"/>
  <c r="BT146" i="7"/>
  <c r="BO153" i="7"/>
  <c r="AX159" i="7"/>
  <c r="AB123" i="7"/>
  <c r="O221" i="7"/>
  <c r="BA205" i="7"/>
  <c r="G163" i="7"/>
  <c r="E156" i="7"/>
  <c r="AI222" i="7"/>
  <c r="Z151" i="7"/>
  <c r="BF189" i="7"/>
  <c r="AI171" i="7"/>
  <c r="I167" i="7"/>
  <c r="T157" i="7"/>
  <c r="CX171" i="7"/>
  <c r="CG213" i="7"/>
  <c r="CO199" i="7"/>
  <c r="DE202" i="7"/>
  <c r="DE131" i="7"/>
  <c r="AD224" i="7"/>
  <c r="CP137" i="7"/>
  <c r="AV136" i="7"/>
  <c r="O208" i="7"/>
  <c r="CX177" i="7"/>
  <c r="AI207" i="7"/>
  <c r="O163" i="7"/>
  <c r="BF151" i="7"/>
  <c r="BV131" i="7"/>
  <c r="CC183" i="7"/>
  <c r="CQ203" i="7"/>
  <c r="AC206" i="7"/>
  <c r="P125" i="7"/>
  <c r="DE201" i="7"/>
  <c r="CY154" i="7"/>
  <c r="AJ160" i="7"/>
  <c r="AY132" i="7"/>
  <c r="BX167" i="7"/>
  <c r="AN138" i="7"/>
  <c r="BH224" i="7"/>
  <c r="CS122" i="7"/>
  <c r="AX125" i="7"/>
  <c r="CH156" i="7"/>
  <c r="CM162" i="7"/>
  <c r="BJ189" i="7"/>
  <c r="AD200" i="7"/>
  <c r="AA195" i="7"/>
  <c r="S141" i="7"/>
  <c r="CF134" i="7"/>
  <c r="CS191" i="7"/>
  <c r="DA139" i="7"/>
  <c r="BL163" i="7"/>
  <c r="BO216" i="7"/>
  <c r="AE216" i="7"/>
  <c r="AC215" i="7"/>
  <c r="AC224" i="7"/>
  <c r="O146" i="7"/>
  <c r="CV168" i="7"/>
  <c r="BC137" i="7"/>
  <c r="Z194" i="7"/>
  <c r="N205" i="7"/>
  <c r="AW160" i="7"/>
  <c r="CI167" i="7"/>
  <c r="CA157" i="7"/>
  <c r="BJ212" i="7"/>
  <c r="CG201" i="7"/>
  <c r="CP224" i="7"/>
  <c r="Z156" i="7"/>
  <c r="BD159" i="7"/>
  <c r="BA214" i="7"/>
  <c r="AR187" i="7"/>
  <c r="CO192" i="7"/>
  <c r="Z139" i="7"/>
  <c r="BL132" i="7"/>
  <c r="P131" i="7"/>
  <c r="BR149" i="7"/>
  <c r="AU144" i="7"/>
  <c r="V166" i="7"/>
  <c r="BZ220" i="7"/>
  <c r="DA193" i="7"/>
  <c r="H159" i="7"/>
  <c r="BY134" i="7"/>
  <c r="BX205" i="7"/>
  <c r="AP163" i="7"/>
  <c r="L129" i="7"/>
  <c r="DF159" i="7"/>
  <c r="BO196" i="7"/>
  <c r="CZ134" i="7"/>
  <c r="CU174" i="7"/>
  <c r="CW179" i="7"/>
  <c r="W122" i="7"/>
  <c r="BH174" i="7"/>
  <c r="CN222" i="7"/>
  <c r="DB195" i="7"/>
  <c r="BH210" i="7"/>
  <c r="AQ169" i="7"/>
  <c r="AR126" i="7"/>
  <c r="BS203" i="7"/>
  <c r="AT213" i="7"/>
  <c r="BV153" i="7"/>
  <c r="CG146" i="7"/>
  <c r="BD190" i="7"/>
  <c r="BA154" i="7"/>
  <c r="I216" i="7"/>
  <c r="G175" i="7"/>
  <c r="AY167" i="7"/>
  <c r="AZ189" i="7"/>
  <c r="V157" i="7"/>
  <c r="BR167" i="7"/>
  <c r="BN221" i="7"/>
  <c r="BW143" i="7"/>
  <c r="DG174" i="7"/>
  <c r="CG200" i="7"/>
  <c r="AR178" i="7"/>
  <c r="AQ139" i="7"/>
  <c r="E189" i="7"/>
  <c r="R187" i="7"/>
  <c r="BA164" i="7"/>
  <c r="Y157" i="7"/>
  <c r="BM160" i="7"/>
  <c r="I148" i="7"/>
  <c r="X147" i="7"/>
  <c r="CD141" i="7"/>
  <c r="BV190" i="7"/>
  <c r="CH201" i="7"/>
  <c r="CZ198" i="7"/>
  <c r="AB200" i="7"/>
  <c r="R167" i="7"/>
  <c r="CE223" i="7"/>
  <c r="AS141" i="7"/>
  <c r="BI192" i="7"/>
  <c r="BE127" i="7"/>
  <c r="CI172" i="7"/>
  <c r="BZ119" i="7"/>
  <c r="AE139" i="7"/>
  <c r="AL222" i="7"/>
  <c r="CV149" i="7"/>
  <c r="CK218" i="7"/>
  <c r="BN192" i="7"/>
  <c r="X122" i="7"/>
  <c r="BG193" i="7"/>
  <c r="E177" i="7"/>
  <c r="DF154" i="7"/>
  <c r="DD128" i="7"/>
  <c r="BE129" i="7"/>
  <c r="BM214" i="7"/>
  <c r="CO162" i="7"/>
  <c r="AI138" i="7"/>
  <c r="CS219" i="7"/>
  <c r="CW208" i="7"/>
  <c r="P183" i="7"/>
  <c r="DB135" i="7"/>
  <c r="DG159" i="7"/>
  <c r="Z181" i="7"/>
  <c r="BK177" i="7"/>
  <c r="AB172" i="7"/>
  <c r="DC169" i="7"/>
  <c r="CF220" i="7"/>
  <c r="U197" i="7"/>
  <c r="BB128" i="7"/>
  <c r="AE170" i="7"/>
  <c r="AK188" i="7"/>
  <c r="U218" i="7"/>
  <c r="AS213" i="7"/>
  <c r="CO213" i="7"/>
  <c r="AI215" i="7"/>
  <c r="R190" i="7"/>
  <c r="AH182" i="7"/>
  <c r="CM139" i="7"/>
  <c r="Q177" i="7"/>
  <c r="L188" i="7"/>
  <c r="DC166" i="7"/>
  <c r="CH225" i="7"/>
  <c r="U141" i="7"/>
  <c r="DC119" i="7"/>
  <c r="BH198" i="7"/>
  <c r="BR199" i="7"/>
  <c r="CP125" i="7"/>
  <c r="BN200" i="7"/>
  <c r="AR145" i="7"/>
  <c r="DF168" i="7"/>
  <c r="L153" i="7"/>
  <c r="CI160" i="7"/>
  <c r="O159" i="7"/>
  <c r="AY222" i="7"/>
  <c r="BO173" i="7"/>
  <c r="J174" i="7"/>
  <c r="AM138" i="7"/>
  <c r="CV169" i="7"/>
  <c r="BE185" i="7"/>
  <c r="CF126" i="7"/>
  <c r="AV191" i="7"/>
  <c r="BS158" i="7"/>
  <c r="Q197" i="7"/>
  <c r="AS143" i="7"/>
  <c r="Z170" i="7"/>
  <c r="L168" i="7"/>
  <c r="DA167" i="7"/>
  <c r="CN133" i="7"/>
  <c r="W153" i="7"/>
  <c r="BT179" i="7"/>
  <c r="BT219" i="7"/>
  <c r="AB211" i="7"/>
  <c r="BN180" i="7"/>
  <c r="DC131" i="7"/>
  <c r="AP200" i="7"/>
  <c r="BC179" i="7"/>
  <c r="CC191" i="7"/>
  <c r="V149" i="7"/>
  <c r="BI220" i="7"/>
  <c r="AP201" i="7"/>
  <c r="Q208" i="7"/>
  <c r="BF174" i="7"/>
  <c r="AE149" i="7"/>
  <c r="AK146" i="7"/>
  <c r="AZ170" i="7"/>
  <c r="CD159" i="7"/>
  <c r="BE149" i="7"/>
  <c r="AV125" i="7"/>
  <c r="BN142" i="7"/>
  <c r="X183" i="7"/>
  <c r="CL143" i="7"/>
  <c r="AH212" i="7"/>
  <c r="CJ203" i="7"/>
  <c r="CY226" i="7"/>
  <c r="BD209" i="7"/>
  <c r="W196" i="7"/>
  <c r="AR146" i="7"/>
  <c r="AN195" i="7"/>
  <c r="X217" i="7"/>
  <c r="BA193" i="7"/>
  <c r="CF187" i="7"/>
  <c r="O141" i="7"/>
  <c r="CM154" i="7"/>
  <c r="BZ172" i="7"/>
  <c r="CV119" i="7"/>
  <c r="CD220" i="7"/>
  <c r="BE188" i="7"/>
  <c r="BU209" i="7"/>
  <c r="BJ204" i="7"/>
  <c r="BU152" i="7"/>
  <c r="CZ203" i="7"/>
  <c r="BD183" i="7"/>
  <c r="AV189" i="7"/>
  <c r="CB226" i="7"/>
  <c r="AC142" i="7"/>
  <c r="CG171" i="7"/>
  <c r="AL183" i="7"/>
  <c r="H176" i="7"/>
  <c r="DE180" i="7"/>
  <c r="CH178" i="7"/>
  <c r="R177" i="7"/>
  <c r="CB143" i="7"/>
  <c r="BZ213" i="7"/>
  <c r="BE204" i="7"/>
  <c r="BF167" i="7"/>
  <c r="Q226" i="7"/>
  <c r="CM177" i="7"/>
  <c r="H181" i="7"/>
  <c r="CY140" i="7"/>
  <c r="CA212" i="7"/>
  <c r="CY187" i="7"/>
  <c r="CF119" i="7"/>
  <c r="CK202" i="7"/>
  <c r="E180" i="7"/>
  <c r="AO153" i="7"/>
  <c r="BA143" i="7"/>
  <c r="AX185" i="7"/>
  <c r="CX192" i="7"/>
  <c r="BQ138" i="7"/>
  <c r="DA198" i="7"/>
  <c r="BQ180" i="7"/>
  <c r="AD134" i="7"/>
  <c r="CZ216" i="7"/>
  <c r="BZ150" i="7"/>
  <c r="DF152" i="7"/>
  <c r="BS222" i="7"/>
  <c r="BC201" i="7"/>
  <c r="BH166" i="7"/>
  <c r="BZ146" i="7"/>
  <c r="BK179" i="7"/>
  <c r="CG192" i="7"/>
  <c r="AQ218" i="7"/>
  <c r="AS211" i="7"/>
  <c r="CA209" i="7"/>
  <c r="CH140" i="7"/>
  <c r="BN167" i="7"/>
  <c r="BK128" i="7"/>
  <c r="CA226" i="7"/>
  <c r="CY126" i="7"/>
  <c r="BI162" i="7"/>
  <c r="AB160" i="7"/>
  <c r="O148" i="7"/>
  <c r="H157" i="7"/>
  <c r="BH226" i="7"/>
  <c r="BP142" i="7"/>
  <c r="BA208" i="7"/>
  <c r="AK221" i="7"/>
  <c r="BX179" i="7"/>
  <c r="N198" i="7"/>
  <c r="I196" i="7"/>
  <c r="CD179" i="7"/>
  <c r="AD191" i="7"/>
  <c r="BG198" i="7"/>
  <c r="AV217" i="7"/>
  <c r="CU193" i="7"/>
  <c r="CU168" i="7"/>
  <c r="BA171" i="7"/>
  <c r="CK134" i="7"/>
  <c r="AL194" i="7"/>
  <c r="AO186" i="7"/>
  <c r="AE192" i="7"/>
  <c r="DA169" i="7"/>
  <c r="CU146" i="7"/>
  <c r="CC121" i="7"/>
  <c r="AR212" i="7"/>
  <c r="AR192" i="7"/>
  <c r="AX226" i="7"/>
  <c r="T196" i="7"/>
  <c r="BJ164" i="7"/>
  <c r="AW159" i="7"/>
  <c r="AI134" i="7"/>
  <c r="N208" i="7"/>
  <c r="BS166" i="7"/>
  <c r="J122" i="7"/>
  <c r="AJ139" i="7"/>
  <c r="BQ187" i="7"/>
  <c r="BI212" i="7"/>
  <c r="DD212" i="7"/>
  <c r="CA199" i="7"/>
  <c r="BZ190" i="7"/>
  <c r="CE182" i="7"/>
  <c r="BS131" i="7"/>
  <c r="CK217" i="7"/>
  <c r="BO135" i="7"/>
  <c r="CP170" i="7"/>
  <c r="CZ178" i="7"/>
  <c r="CV128" i="7"/>
  <c r="CF189" i="7"/>
  <c r="W182" i="7"/>
  <c r="BV123" i="7"/>
  <c r="AL181" i="7"/>
  <c r="AR156" i="7"/>
  <c r="AU167" i="7"/>
  <c r="J182" i="7"/>
  <c r="AT145" i="7"/>
  <c r="Z223" i="7"/>
  <c r="CK168" i="7"/>
  <c r="BA146" i="7"/>
  <c r="E204" i="7"/>
  <c r="AO172" i="7"/>
  <c r="BW144" i="7"/>
  <c r="AG124" i="7"/>
  <c r="CB224" i="7"/>
  <c r="BI222" i="7"/>
  <c r="CZ223" i="7"/>
  <c r="AY126" i="7"/>
  <c r="Z154" i="7"/>
  <c r="DC168" i="7"/>
  <c r="BN164" i="7"/>
  <c r="BT189" i="7"/>
  <c r="BL160" i="7"/>
  <c r="AI225" i="7"/>
  <c r="S178" i="7"/>
  <c r="CK147" i="7"/>
  <c r="BD174" i="7"/>
  <c r="AG126" i="7"/>
  <c r="CI142" i="7"/>
  <c r="AU148" i="7"/>
  <c r="I165" i="7"/>
  <c r="E210" i="7"/>
  <c r="CX218" i="7"/>
  <c r="BG216" i="7"/>
  <c r="AU126" i="7"/>
  <c r="BQ199" i="7"/>
  <c r="O212" i="7"/>
  <c r="CF131" i="7"/>
  <c r="CV163" i="7"/>
  <c r="BR189" i="7"/>
  <c r="CJ218" i="7"/>
  <c r="CB184" i="7"/>
  <c r="O203" i="7"/>
  <c r="DB197" i="7"/>
  <c r="BJ160" i="7"/>
  <c r="AJ206" i="7"/>
  <c r="BH223" i="7"/>
  <c r="Z188" i="7"/>
  <c r="S130" i="7"/>
  <c r="CN167" i="7"/>
  <c r="BJ135" i="7"/>
  <c r="AL206" i="7"/>
  <c r="CR218" i="7"/>
  <c r="CF196" i="7"/>
  <c r="V221" i="7"/>
  <c r="BM167" i="7"/>
  <c r="AR135" i="7"/>
  <c r="CM206" i="7"/>
  <c r="BC139" i="7"/>
  <c r="BQ183" i="7"/>
  <c r="AS123" i="7"/>
  <c r="Q195" i="7"/>
  <c r="BB194" i="7"/>
  <c r="AG123" i="7"/>
  <c r="BY127" i="7"/>
  <c r="Z201" i="7"/>
  <c r="CU188" i="7"/>
  <c r="CP198" i="7"/>
  <c r="CD214" i="7"/>
  <c r="O149" i="7"/>
  <c r="T199" i="7"/>
  <c r="BW222" i="7"/>
  <c r="BZ215" i="7"/>
  <c r="AU225" i="7"/>
  <c r="BX176" i="7"/>
  <c r="BU208" i="7"/>
  <c r="AS142" i="7"/>
  <c r="BL175" i="7"/>
  <c r="CG173" i="7"/>
  <c r="AH176" i="7"/>
  <c r="BV182" i="7"/>
  <c r="BC145" i="7"/>
  <c r="AJ157" i="7"/>
  <c r="CU191" i="7"/>
  <c r="BM189" i="7"/>
  <c r="AY128" i="7"/>
  <c r="BZ178" i="7"/>
  <c r="AP166" i="7"/>
  <c r="F171" i="7"/>
  <c r="BR215" i="7"/>
  <c r="AL154" i="7"/>
  <c r="CM169" i="7"/>
  <c r="BM225" i="7"/>
  <c r="CJ200" i="7"/>
  <c r="CF121" i="7"/>
  <c r="CQ126" i="7"/>
  <c r="E179" i="7"/>
  <c r="CP146" i="7"/>
  <c r="BW171" i="7"/>
  <c r="AO197" i="7"/>
  <c r="CZ215" i="7"/>
  <c r="BG170" i="7"/>
  <c r="AA208" i="7"/>
  <c r="BT161" i="7"/>
  <c r="BQ220" i="7"/>
  <c r="AH209" i="7"/>
  <c r="CL152" i="7"/>
  <c r="AE126" i="7"/>
  <c r="CO183" i="7"/>
  <c r="CX121" i="7"/>
  <c r="R134" i="7"/>
  <c r="R176" i="7"/>
  <c r="L134" i="7"/>
  <c r="BH191" i="7"/>
  <c r="DE210" i="7"/>
  <c r="U223" i="7"/>
  <c r="BD220" i="7"/>
  <c r="AY223" i="7"/>
  <c r="CY123" i="7"/>
  <c r="P184" i="7"/>
  <c r="AC150" i="7"/>
  <c r="BR184" i="7"/>
  <c r="BV139" i="7"/>
  <c r="CN166" i="7"/>
  <c r="AI169" i="7"/>
  <c r="DC176" i="7"/>
  <c r="BV187" i="7"/>
  <c r="CE147" i="7"/>
  <c r="S204" i="7"/>
  <c r="BM165" i="7"/>
  <c r="CN141" i="7"/>
  <c r="CC200" i="7"/>
  <c r="E217" i="7"/>
  <c r="BB146" i="7"/>
  <c r="CN158" i="7"/>
  <c r="BX216" i="7"/>
  <c r="BL122" i="7"/>
  <c r="BS219" i="7"/>
  <c r="N180" i="7"/>
  <c r="AC220" i="7"/>
  <c r="BC166" i="7"/>
  <c r="BG201" i="7"/>
  <c r="DE167" i="7"/>
  <c r="BV144" i="7"/>
  <c r="DF148" i="7"/>
  <c r="DG214" i="7"/>
  <c r="Z174" i="7"/>
  <c r="AQ226" i="7"/>
  <c r="K218" i="7"/>
  <c r="AG192" i="7"/>
  <c r="AP209" i="7"/>
  <c r="BR204" i="7"/>
  <c r="AV174" i="7"/>
  <c r="BZ154" i="7"/>
  <c r="AS183" i="7"/>
  <c r="BO174" i="7"/>
  <c r="AX195" i="7"/>
  <c r="BD135" i="7"/>
  <c r="H194" i="7"/>
  <c r="AC197" i="7"/>
  <c r="BY120" i="7"/>
  <c r="BJ201" i="7"/>
  <c r="BN131" i="7"/>
  <c r="CM153" i="7"/>
  <c r="AC131" i="7"/>
  <c r="AM219" i="7"/>
  <c r="CO191" i="7"/>
  <c r="H202" i="7"/>
  <c r="Z160" i="7"/>
  <c r="DC147" i="7"/>
  <c r="BU120" i="7"/>
  <c r="BP175" i="7"/>
  <c r="CY129" i="7"/>
  <c r="BV215" i="7"/>
  <c r="CX158" i="7"/>
  <c r="W172" i="7"/>
  <c r="R223" i="7"/>
  <c r="BU173" i="7"/>
  <c r="W209" i="7"/>
  <c r="AG175" i="7"/>
  <c r="BT163" i="7"/>
  <c r="AJ162" i="7"/>
  <c r="CY214" i="7"/>
  <c r="AT212" i="7"/>
  <c r="DB151" i="7"/>
  <c r="Y172" i="7"/>
  <c r="U190" i="7"/>
  <c r="BE134" i="7"/>
  <c r="AC221" i="7"/>
  <c r="AZ160" i="7"/>
  <c r="AL188" i="7"/>
  <c r="T168" i="7"/>
  <c r="DE177" i="7"/>
  <c r="CE167" i="7"/>
  <c r="CC201" i="7"/>
  <c r="CN128" i="7"/>
  <c r="CA128" i="7"/>
  <c r="CI226" i="7"/>
  <c r="AP140" i="7"/>
  <c r="AH163" i="7"/>
  <c r="BJ138" i="7"/>
  <c r="I171" i="7"/>
  <c r="DF142" i="7"/>
  <c r="BP195" i="7"/>
  <c r="CG147" i="7"/>
  <c r="CW191" i="7"/>
  <c r="U173" i="7"/>
  <c r="AZ131" i="7"/>
  <c r="AY120" i="7"/>
  <c r="CI125" i="7"/>
  <c r="M136" i="7"/>
  <c r="AV219" i="7"/>
  <c r="CV201" i="7"/>
  <c r="CZ135" i="7"/>
  <c r="BF132" i="7"/>
  <c r="CL144" i="7"/>
  <c r="BR137" i="7"/>
  <c r="BC185" i="7"/>
  <c r="CJ202" i="7"/>
  <c r="P222" i="7"/>
  <c r="AA180" i="7"/>
  <c r="CG156" i="7"/>
  <c r="AE174" i="7"/>
  <c r="BM220" i="7"/>
  <c r="AJ189" i="7"/>
  <c r="AI202" i="7"/>
  <c r="BZ137" i="7"/>
  <c r="AK129" i="7"/>
  <c r="AE222" i="7"/>
  <c r="BJ182" i="7"/>
  <c r="CB183" i="7"/>
  <c r="AW186" i="7"/>
  <c r="CO205" i="7"/>
  <c r="AP224" i="7"/>
  <c r="AY150" i="7"/>
  <c r="O211" i="7"/>
  <c r="AE180" i="7"/>
  <c r="CI141" i="7"/>
  <c r="CF193" i="7"/>
  <c r="BR206" i="7"/>
  <c r="M129" i="7"/>
  <c r="BT126" i="7"/>
  <c r="AA201" i="7"/>
  <c r="J173" i="7"/>
  <c r="BB130" i="7"/>
  <c r="CZ123" i="7"/>
  <c r="CF137" i="7"/>
  <c r="BD161" i="7"/>
  <c r="DD220" i="7"/>
  <c r="V195" i="7"/>
  <c r="BA151" i="7"/>
  <c r="BY190" i="7"/>
  <c r="DB123" i="7"/>
  <c r="BB208" i="7"/>
  <c r="CR182" i="7"/>
  <c r="AV197" i="7"/>
  <c r="AM178" i="7"/>
  <c r="AZ196" i="7"/>
  <c r="BS140" i="7"/>
  <c r="AQ142" i="7"/>
  <c r="BR203" i="7"/>
  <c r="AC170" i="7"/>
  <c r="CJ225" i="7"/>
  <c r="AK144" i="7"/>
  <c r="BN212" i="7"/>
  <c r="BD200" i="7"/>
  <c r="K164" i="7"/>
  <c r="BS174" i="7"/>
  <c r="CP187" i="7"/>
  <c r="CE140" i="7"/>
  <c r="DC149" i="7"/>
  <c r="AO133" i="7"/>
  <c r="W136" i="7"/>
  <c r="CB200" i="7"/>
  <c r="K191" i="7"/>
  <c r="BF140" i="7"/>
  <c r="J176" i="7"/>
  <c r="BI174" i="7"/>
  <c r="BG158" i="7"/>
  <c r="M128" i="7"/>
  <c r="CG151" i="7"/>
  <c r="AC137" i="7"/>
  <c r="AE215" i="7"/>
  <c r="BY216" i="7"/>
  <c r="AG121" i="7"/>
  <c r="BP151" i="7"/>
  <c r="AT147" i="7"/>
  <c r="BX166" i="7"/>
  <c r="CA200" i="7"/>
  <c r="Y159" i="7"/>
  <c r="CK136" i="7"/>
  <c r="CU186" i="7"/>
  <c r="CJ223" i="7"/>
  <c r="AR220" i="7"/>
  <c r="AM144" i="7"/>
  <c r="CR160" i="7"/>
  <c r="BR119" i="7"/>
  <c r="AT146" i="7"/>
  <c r="M132" i="7"/>
  <c r="CZ150" i="7"/>
  <c r="R211" i="7"/>
  <c r="AU124" i="7"/>
  <c r="BW153" i="7"/>
  <c r="CU155" i="7"/>
  <c r="DA120" i="7"/>
  <c r="BL223" i="7"/>
  <c r="BY119" i="7"/>
  <c r="CQ125" i="7"/>
  <c r="CV173" i="7"/>
  <c r="L187" i="7"/>
  <c r="CV212" i="7"/>
  <c r="CA123" i="7"/>
  <c r="AR164" i="7"/>
  <c r="BR126" i="7"/>
  <c r="BO181" i="7"/>
  <c r="BG145" i="7"/>
  <c r="W212" i="7"/>
  <c r="AD222" i="7"/>
  <c r="CK138" i="7"/>
  <c r="DA194" i="7"/>
  <c r="BC223" i="7"/>
  <c r="CB175" i="7"/>
  <c r="F120" i="7"/>
  <c r="H128" i="7"/>
  <c r="J141" i="7"/>
  <c r="DD218" i="7"/>
  <c r="BA129" i="7"/>
  <c r="G225" i="7"/>
  <c r="AH124" i="7"/>
  <c r="AY196" i="7"/>
  <c r="CT217" i="7"/>
  <c r="X199" i="7"/>
  <c r="BI165" i="7"/>
  <c r="AP217" i="7"/>
  <c r="BI200" i="7"/>
  <c r="H217" i="7"/>
  <c r="CQ162" i="7"/>
  <c r="AX211" i="7"/>
  <c r="DG191" i="7"/>
  <c r="CU147" i="7"/>
  <c r="V173" i="7"/>
  <c r="BL127" i="7"/>
  <c r="BR219" i="7"/>
  <c r="AN201" i="7"/>
  <c r="AE207" i="7"/>
  <c r="CZ224" i="7"/>
  <c r="CU161" i="7"/>
  <c r="BE226" i="7"/>
  <c r="AX198" i="7"/>
  <c r="BM182" i="7"/>
  <c r="AW203" i="7"/>
  <c r="I158" i="7"/>
  <c r="Q154" i="7"/>
  <c r="AB122" i="7"/>
  <c r="BI197" i="7"/>
  <c r="CX202" i="7"/>
  <c r="AO208" i="7"/>
  <c r="BT124" i="7"/>
  <c r="CR188" i="7"/>
  <c r="DD226" i="7"/>
  <c r="AG203" i="7"/>
  <c r="CP138" i="7"/>
  <c r="G142" i="7"/>
  <c r="M217" i="7"/>
  <c r="CI124" i="7"/>
  <c r="BU172" i="7"/>
  <c r="AJ141" i="7"/>
  <c r="CF157" i="7"/>
  <c r="CI126" i="7"/>
  <c r="DG155" i="7"/>
  <c r="AJ192" i="7"/>
  <c r="AO168" i="7"/>
  <c r="DA186" i="7"/>
  <c r="AQ202" i="7"/>
  <c r="T212" i="7"/>
  <c r="BN139" i="7"/>
  <c r="BG206" i="7"/>
  <c r="AZ201" i="7"/>
  <c r="BP217" i="7"/>
  <c r="V197" i="7"/>
  <c r="AB224" i="7"/>
  <c r="BQ194" i="7"/>
  <c r="CT159" i="7"/>
  <c r="BY189" i="7"/>
  <c r="BC148" i="7"/>
  <c r="BQ134" i="7"/>
  <c r="CY171" i="7"/>
  <c r="BG203" i="7"/>
  <c r="AE181" i="7"/>
  <c r="BP218" i="7"/>
  <c r="BE216" i="7"/>
  <c r="DG125" i="7"/>
  <c r="AG164" i="7"/>
  <c r="Z199" i="7"/>
  <c r="BW130" i="7"/>
  <c r="CG219" i="7"/>
  <c r="AJ149" i="7"/>
  <c r="CY205" i="7"/>
  <c r="AP174" i="7"/>
  <c r="BI189" i="7"/>
  <c r="CU130" i="7"/>
  <c r="AL131" i="7"/>
  <c r="BT134" i="7"/>
  <c r="CQ133" i="7"/>
  <c r="AW208" i="7"/>
  <c r="BM186" i="7"/>
  <c r="I188" i="7"/>
  <c r="AA220" i="7"/>
  <c r="X192" i="7"/>
  <c r="AH160" i="7"/>
  <c r="DF206" i="7"/>
  <c r="DF122" i="7"/>
  <c r="BR208" i="7"/>
  <c r="H203" i="7"/>
  <c r="CC196" i="7"/>
  <c r="CQ215" i="7"/>
  <c r="CF216" i="7"/>
  <c r="Z135" i="7"/>
  <c r="BE128" i="7"/>
  <c r="BM148" i="7"/>
  <c r="CW134" i="7"/>
  <c r="CV121" i="7"/>
  <c r="AB203" i="7"/>
  <c r="CW169" i="7"/>
  <c r="P187" i="7"/>
  <c r="AF143" i="7"/>
  <c r="AL164" i="7"/>
  <c r="U130" i="7"/>
  <c r="CT167" i="7"/>
  <c r="DE140" i="7"/>
  <c r="X182" i="7"/>
  <c r="AL121" i="7"/>
  <c r="CB138" i="7"/>
  <c r="AD174" i="7"/>
  <c r="CL128" i="7"/>
  <c r="BL136" i="7"/>
  <c r="BI167" i="7"/>
  <c r="CH206" i="7"/>
  <c r="AJ180" i="7"/>
  <c r="Z210" i="7"/>
  <c r="Q139" i="7"/>
  <c r="BZ203" i="7"/>
  <c r="BK122" i="7"/>
  <c r="AJ163" i="7"/>
  <c r="BC196" i="7"/>
  <c r="BK195" i="7"/>
  <c r="CK214" i="7"/>
  <c r="BA206" i="7"/>
  <c r="CX156" i="7"/>
  <c r="BU123" i="7"/>
  <c r="Q131" i="7"/>
  <c r="AM121" i="7"/>
  <c r="AH199" i="7"/>
  <c r="BY169" i="7"/>
  <c r="CI184" i="7"/>
  <c r="BM191" i="7"/>
  <c r="CP211" i="7"/>
  <c r="DB174" i="7"/>
  <c r="BS205" i="7"/>
  <c r="BN119" i="7"/>
  <c r="CH182" i="7"/>
  <c r="K130" i="7"/>
  <c r="N160" i="7"/>
  <c r="AC214" i="7"/>
  <c r="AJ127" i="7"/>
  <c r="CW204" i="7"/>
  <c r="BH175" i="7"/>
  <c r="U146" i="7"/>
  <c r="Z179" i="7"/>
  <c r="CV125" i="7"/>
  <c r="DE209" i="7"/>
  <c r="M121" i="7"/>
  <c r="BV126" i="7"/>
  <c r="CC165" i="7"/>
  <c r="F145" i="7"/>
  <c r="AF181" i="7"/>
  <c r="AD217" i="7"/>
  <c r="AP183" i="7"/>
  <c r="AF194" i="7"/>
  <c r="AQ123" i="7"/>
  <c r="AQ197" i="7"/>
  <c r="E153" i="7"/>
  <c r="BM201" i="7"/>
  <c r="AX203" i="7"/>
  <c r="CG132" i="7"/>
  <c r="BP170" i="7"/>
  <c r="AM212" i="7"/>
  <c r="BR153" i="7"/>
  <c r="AH161" i="7"/>
  <c r="AZ165" i="7"/>
  <c r="AV165" i="7"/>
  <c r="AD216" i="7"/>
  <c r="AL147" i="7"/>
  <c r="CC210" i="7"/>
  <c r="BU196" i="7"/>
  <c r="CE198" i="7"/>
  <c r="BQ214" i="7"/>
  <c r="CY212" i="7"/>
  <c r="AJ155" i="7"/>
  <c r="CC131" i="7"/>
  <c r="AK151" i="7"/>
  <c r="P166" i="7"/>
  <c r="CI162" i="7"/>
  <c r="DF141" i="7"/>
  <c r="H199" i="7"/>
  <c r="AQ206" i="7"/>
  <c r="CO153" i="7"/>
  <c r="CJ151" i="7"/>
  <c r="BO212" i="7"/>
  <c r="AB159" i="7"/>
  <c r="BB132" i="7"/>
  <c r="AQ128" i="7"/>
  <c r="AF182" i="7"/>
  <c r="BJ168" i="7"/>
  <c r="CP122" i="7"/>
  <c r="CC224" i="7"/>
  <c r="E200" i="7"/>
  <c r="CR209" i="7"/>
  <c r="BS226" i="7"/>
  <c r="AA120" i="7"/>
  <c r="O131" i="7"/>
  <c r="DB223" i="7"/>
  <c r="I195" i="7"/>
  <c r="CQ132" i="7"/>
  <c r="CS225" i="7"/>
  <c r="N176" i="7"/>
  <c r="BY205" i="7"/>
  <c r="DD174" i="7"/>
  <c r="CD222" i="7"/>
  <c r="CY134" i="7"/>
  <c r="BT178" i="7"/>
  <c r="G160" i="7"/>
  <c r="CO197" i="7"/>
  <c r="J187" i="7"/>
  <c r="CJ185" i="7"/>
  <c r="M139" i="7"/>
  <c r="BE124" i="7"/>
  <c r="AN215" i="7"/>
  <c r="AW166" i="7"/>
  <c r="S222" i="7"/>
  <c r="DE163" i="7"/>
  <c r="CQ189" i="7"/>
  <c r="F126" i="7"/>
  <c r="CN138" i="7"/>
  <c r="BZ164" i="7"/>
  <c r="AK197" i="7"/>
  <c r="BW138" i="7"/>
  <c r="P124" i="7"/>
  <c r="CK180" i="7"/>
  <c r="BK167" i="7"/>
  <c r="O224" i="7"/>
  <c r="BJ133" i="7"/>
  <c r="CB150" i="7"/>
  <c r="BK132" i="7"/>
  <c r="BB200" i="7"/>
  <c r="BI136" i="7"/>
  <c r="CG136" i="7"/>
  <c r="CS125" i="7"/>
  <c r="L192" i="7"/>
  <c r="AL212" i="7"/>
  <c r="BS146" i="7"/>
  <c r="Z172" i="7"/>
  <c r="CV206" i="7"/>
  <c r="CE178" i="7"/>
  <c r="CF223" i="7"/>
  <c r="BU205" i="7"/>
  <c r="CP219" i="7"/>
  <c r="P146" i="7"/>
  <c r="CV144" i="7"/>
  <c r="CM159" i="7"/>
  <c r="P202" i="7"/>
  <c r="CU207" i="7"/>
  <c r="CM140" i="7"/>
  <c r="AI205" i="7"/>
  <c r="DA195" i="7"/>
  <c r="BZ204" i="7"/>
  <c r="AR214" i="7"/>
  <c r="AO195" i="7"/>
  <c r="CF128" i="7"/>
  <c r="CX213" i="7"/>
  <c r="DA153" i="7"/>
  <c r="DB145" i="7"/>
  <c r="CU201" i="7"/>
  <c r="CK221" i="7"/>
  <c r="BW180" i="7"/>
  <c r="V136" i="7"/>
  <c r="O126" i="7"/>
  <c r="N226" i="7"/>
  <c r="AO217" i="7"/>
  <c r="AZ185" i="7"/>
  <c r="BQ133" i="7"/>
  <c r="Q211" i="7"/>
  <c r="Q163" i="7"/>
  <c r="AL150" i="7"/>
  <c r="BG182" i="7"/>
  <c r="AN154" i="7"/>
  <c r="I173" i="7"/>
  <c r="BA212" i="7"/>
  <c r="BE141" i="7"/>
  <c r="DD191" i="7"/>
  <c r="CS218" i="7"/>
  <c r="BI213" i="7"/>
  <c r="H142" i="7"/>
  <c r="J175" i="7"/>
  <c r="CD205" i="7"/>
  <c r="AN141" i="7"/>
  <c r="BX149" i="7"/>
  <c r="CA225" i="7"/>
  <c r="CA120" i="7"/>
  <c r="DE156" i="7"/>
  <c r="AX191" i="7"/>
  <c r="AN193" i="7"/>
  <c r="DD168" i="7"/>
  <c r="CI178" i="7"/>
  <c r="U181" i="7"/>
  <c r="CP171" i="7"/>
  <c r="CA158" i="7"/>
  <c r="O201" i="7"/>
  <c r="AW171" i="7"/>
  <c r="R162" i="7"/>
  <c r="Y217" i="7"/>
  <c r="BL201" i="7"/>
  <c r="CH193" i="7"/>
  <c r="Q120" i="7"/>
  <c r="S202" i="7"/>
  <c r="CV178" i="7"/>
  <c r="W217" i="7"/>
  <c r="BE184" i="7"/>
  <c r="AS207" i="7"/>
  <c r="DG150" i="7"/>
  <c r="BW135" i="7"/>
  <c r="DA136" i="7"/>
  <c r="R189" i="7"/>
  <c r="BN226" i="7"/>
  <c r="BD176" i="7"/>
  <c r="CY216" i="7"/>
  <c r="CM226" i="7"/>
  <c r="AF166" i="7"/>
  <c r="L202" i="7"/>
  <c r="Q190" i="7"/>
  <c r="AM171" i="7"/>
  <c r="AX128" i="7"/>
  <c r="CD145" i="7"/>
  <c r="AS209" i="7"/>
  <c r="K226" i="7"/>
  <c r="DG136" i="7"/>
  <c r="BL212" i="7"/>
  <c r="AD209" i="7"/>
  <c r="CH207" i="7"/>
  <c r="AE147" i="7"/>
  <c r="AP151" i="7"/>
  <c r="BW177" i="7"/>
  <c r="F136" i="7"/>
  <c r="CR211" i="7"/>
  <c r="E161" i="7"/>
  <c r="BU169" i="7"/>
  <c r="CJ211" i="7"/>
  <c r="DD152" i="7"/>
  <c r="AA211" i="7"/>
  <c r="CD198" i="7"/>
  <c r="CQ216" i="7"/>
  <c r="AW156" i="7"/>
  <c r="BX130" i="7"/>
  <c r="AI208" i="7"/>
  <c r="BT225" i="7"/>
  <c r="BJ183" i="7"/>
  <c r="K222" i="7"/>
  <c r="H162" i="7"/>
  <c r="BV213" i="7"/>
  <c r="CH181" i="7"/>
  <c r="AQ199" i="7"/>
  <c r="AV202" i="7"/>
  <c r="AE213" i="7"/>
  <c r="DD213" i="7"/>
  <c r="AY226" i="7"/>
  <c r="AL186" i="7"/>
  <c r="CW149" i="7"/>
  <c r="AT218" i="7"/>
  <c r="AZ171" i="7"/>
  <c r="BJ139" i="7"/>
  <c r="N209" i="7"/>
  <c r="T144" i="7"/>
  <c r="CG152" i="7"/>
  <c r="CK196" i="7"/>
  <c r="AH214" i="7"/>
  <c r="CL123" i="7"/>
  <c r="BT191" i="7"/>
  <c r="AG129" i="7"/>
  <c r="F186" i="7"/>
  <c r="W165" i="7"/>
  <c r="AR177" i="7"/>
  <c r="CE119" i="7"/>
  <c r="DB150" i="7"/>
  <c r="BF146" i="7"/>
  <c r="AD127" i="7"/>
  <c r="CF153" i="7"/>
  <c r="CF179" i="7"/>
  <c r="AR194" i="7"/>
  <c r="U205" i="7"/>
  <c r="AE169" i="7"/>
  <c r="AL196" i="7"/>
  <c r="L133" i="7"/>
  <c r="CV135" i="7"/>
  <c r="AI179" i="7"/>
  <c r="BA148" i="7"/>
  <c r="AG194" i="7"/>
  <c r="CF162" i="7"/>
  <c r="AF156" i="7"/>
  <c r="DB185" i="7"/>
  <c r="AY179" i="7"/>
  <c r="L200" i="7"/>
  <c r="AV150" i="7"/>
  <c r="AA159" i="7"/>
  <c r="DC161" i="7"/>
  <c r="CN173" i="7"/>
  <c r="AY178" i="7"/>
  <c r="CM220" i="7"/>
  <c r="CV142" i="7"/>
  <c r="O127" i="7"/>
  <c r="DG185" i="7"/>
  <c r="AH152" i="7"/>
  <c r="E135" i="7"/>
  <c r="Q156" i="7"/>
  <c r="BZ216" i="7"/>
  <c r="CO168" i="7"/>
  <c r="BS162" i="7"/>
  <c r="BB122" i="7"/>
  <c r="Y166" i="7"/>
  <c r="I138" i="7"/>
  <c r="AK134" i="7"/>
  <c r="BT148" i="7"/>
  <c r="BC195" i="7"/>
  <c r="CI192" i="7"/>
  <c r="BI172" i="7"/>
  <c r="AE214" i="7"/>
  <c r="K141" i="7"/>
  <c r="BS186" i="7"/>
  <c r="I198" i="7"/>
  <c r="AH127" i="7"/>
  <c r="CY128" i="7"/>
  <c r="W144" i="7"/>
  <c r="AY160" i="7"/>
  <c r="G193" i="7"/>
  <c r="N202" i="7"/>
  <c r="CG139" i="7"/>
  <c r="AC139" i="7"/>
  <c r="AH196" i="7"/>
  <c r="DC208" i="7"/>
  <c r="BU220" i="7"/>
  <c r="W142" i="7"/>
  <c r="BD185" i="7"/>
  <c r="CF164" i="7"/>
  <c r="F195" i="7"/>
  <c r="AA194" i="7"/>
  <c r="AM218" i="7"/>
  <c r="BS126" i="7"/>
  <c r="CX184" i="7"/>
  <c r="AS218" i="7"/>
  <c r="AL129" i="7"/>
  <c r="DD129" i="7"/>
  <c r="AH129" i="7"/>
  <c r="AB167" i="7"/>
  <c r="U144" i="7"/>
  <c r="CK155" i="7"/>
  <c r="BV209" i="7"/>
  <c r="L207" i="7"/>
  <c r="AW215" i="7"/>
  <c r="BG131" i="7"/>
  <c r="AQ121" i="7"/>
  <c r="M175" i="7"/>
  <c r="BS159" i="7"/>
  <c r="CJ214" i="7"/>
  <c r="CE152" i="7"/>
  <c r="CR122" i="7"/>
  <c r="BU155" i="7"/>
  <c r="BG141" i="7"/>
  <c r="CW206" i="7"/>
  <c r="CS188" i="7"/>
  <c r="CJ158" i="7"/>
  <c r="AV190" i="7"/>
  <c r="DB159" i="7"/>
  <c r="CS166" i="7"/>
  <c r="BX221" i="7"/>
  <c r="AT205" i="7"/>
  <c r="DD137" i="7"/>
  <c r="AQ220" i="7"/>
  <c r="BX212" i="7"/>
  <c r="AX189" i="7"/>
  <c r="AN212" i="7"/>
  <c r="CX204" i="7"/>
  <c r="DD182" i="7"/>
  <c r="T207" i="7"/>
  <c r="DA175" i="7"/>
  <c r="CW167" i="7"/>
  <c r="CR163" i="7"/>
  <c r="AL208" i="7"/>
  <c r="AJ195" i="7"/>
  <c r="CY164" i="7"/>
  <c r="AI150" i="7"/>
  <c r="P225" i="7"/>
  <c r="J206" i="7"/>
  <c r="AH153" i="7"/>
  <c r="AP158" i="7"/>
  <c r="AE152" i="7"/>
  <c r="CS182" i="7"/>
  <c r="BF162" i="7"/>
  <c r="BC212" i="7"/>
  <c r="BG127" i="7"/>
  <c r="Q198" i="7"/>
  <c r="V159" i="7"/>
  <c r="AG160" i="7"/>
  <c r="CI214" i="7"/>
  <c r="AV216" i="7"/>
  <c r="AS197" i="7"/>
  <c r="DE183" i="7"/>
  <c r="CW196" i="7"/>
  <c r="DB147" i="7"/>
  <c r="U169" i="7"/>
  <c r="CD169" i="7"/>
  <c r="DF164" i="7"/>
  <c r="CT153" i="7"/>
  <c r="L212" i="7"/>
  <c r="BV218" i="7"/>
  <c r="BU142" i="7"/>
  <c r="CQ150" i="7"/>
  <c r="DF139" i="7"/>
  <c r="AT150" i="7"/>
  <c r="DA220" i="7"/>
  <c r="CV200" i="7"/>
  <c r="CJ126" i="7"/>
  <c r="BU135" i="7"/>
  <c r="BE196" i="7"/>
  <c r="AH141" i="7"/>
  <c r="CB174" i="7"/>
  <c r="CW218" i="7"/>
  <c r="BU179" i="7"/>
  <c r="CE120" i="7"/>
  <c r="DE216" i="7"/>
  <c r="BU127" i="7"/>
  <c r="DG199" i="7"/>
  <c r="CE125" i="7"/>
  <c r="CR180" i="7"/>
  <c r="AV123" i="7"/>
  <c r="BK191" i="7"/>
  <c r="CV147" i="7"/>
  <c r="Z129" i="7"/>
  <c r="BI155" i="7"/>
  <c r="AZ125" i="7"/>
  <c r="BT143" i="7"/>
  <c r="F183" i="7"/>
  <c r="AK168" i="7"/>
  <c r="BT136" i="7"/>
  <c r="AX225" i="7"/>
  <c r="BG222" i="7"/>
  <c r="AF145" i="7"/>
  <c r="BM177" i="7"/>
  <c r="BA134" i="7"/>
  <c r="AZ216" i="7"/>
  <c r="BT182" i="7"/>
  <c r="CR181" i="7"/>
  <c r="CD175" i="7"/>
  <c r="Y201" i="7"/>
  <c r="CC119" i="7"/>
  <c r="CC128" i="7"/>
  <c r="N220" i="7"/>
  <c r="BN134" i="7"/>
  <c r="AK124" i="7"/>
  <c r="CU121" i="7"/>
  <c r="BA207" i="7"/>
  <c r="W138" i="7"/>
  <c r="BV223" i="7"/>
  <c r="I145" i="7"/>
  <c r="BK156" i="7"/>
  <c r="AK211" i="7"/>
  <c r="AQ162" i="7"/>
  <c r="AX183" i="7"/>
  <c r="CI180" i="7"/>
  <c r="L208" i="7"/>
  <c r="CO169" i="7"/>
  <c r="CY148" i="7"/>
  <c r="H160" i="7"/>
  <c r="T191" i="7"/>
  <c r="CQ124" i="7"/>
  <c r="CX223" i="7"/>
  <c r="CX169" i="7"/>
  <c r="AU183" i="7"/>
  <c r="AD211" i="7"/>
  <c r="DE195" i="7"/>
  <c r="BA139" i="7"/>
  <c r="BW173" i="7"/>
  <c r="H200" i="7"/>
  <c r="AW139" i="7"/>
  <c r="CM180" i="7"/>
  <c r="S133" i="7"/>
  <c r="CV204" i="7"/>
  <c r="L174" i="7"/>
  <c r="AW120" i="7"/>
  <c r="AT175" i="7"/>
  <c r="CA216" i="7"/>
  <c r="BL125" i="7"/>
  <c r="BM218" i="7"/>
  <c r="BY182" i="7"/>
  <c r="CL223" i="7"/>
  <c r="AB179" i="7"/>
  <c r="AJ205" i="7"/>
  <c r="F125" i="7"/>
  <c r="BQ197" i="7"/>
  <c r="G134" i="7"/>
  <c r="N177" i="7"/>
  <c r="G190" i="7"/>
  <c r="G151" i="7"/>
  <c r="AG148" i="7"/>
  <c r="M170" i="7"/>
  <c r="DD183" i="7"/>
  <c r="AU173" i="7"/>
  <c r="BT147" i="7"/>
  <c r="BB125" i="7"/>
  <c r="AW197" i="7"/>
  <c r="H179" i="7"/>
  <c r="X136" i="7"/>
  <c r="P143" i="7"/>
  <c r="CW137" i="7"/>
  <c r="DF170" i="7"/>
  <c r="CZ155" i="7"/>
  <c r="BQ212" i="7"/>
  <c r="AI136" i="7"/>
  <c r="DC202" i="7"/>
  <c r="CP144" i="7"/>
  <c r="AH144" i="7"/>
  <c r="DE139" i="7"/>
  <c r="DD123" i="7"/>
  <c r="BQ149" i="7"/>
  <c r="CG185" i="7"/>
  <c r="CC186" i="7"/>
  <c r="AP226" i="7"/>
  <c r="BP188" i="7"/>
  <c r="AS147" i="7"/>
  <c r="CS176" i="7"/>
  <c r="AL171" i="7"/>
  <c r="BH146" i="7"/>
  <c r="BR182" i="7"/>
  <c r="E125" i="7"/>
  <c r="BD186" i="7"/>
  <c r="F160" i="7"/>
  <c r="BU201" i="7"/>
  <c r="CH154" i="7"/>
  <c r="CJ168" i="7"/>
  <c r="K198" i="7"/>
  <c r="V226" i="7"/>
  <c r="BU221" i="7"/>
  <c r="X194" i="7"/>
  <c r="CK123" i="7"/>
  <c r="BK224" i="7"/>
  <c r="BE220" i="7"/>
  <c r="F138" i="7"/>
  <c r="BM142" i="7"/>
  <c r="CJ184" i="7"/>
  <c r="DA205" i="7"/>
  <c r="BE179" i="7"/>
  <c r="R197" i="7"/>
  <c r="CA131" i="7"/>
  <c r="BI145" i="7"/>
  <c r="I129" i="7"/>
  <c r="AD128" i="7"/>
  <c r="AX148" i="7"/>
  <c r="T152" i="7"/>
  <c r="DD171" i="7"/>
  <c r="BY204" i="7"/>
  <c r="CY160" i="7"/>
  <c r="CY209" i="7"/>
  <c r="CX212" i="7"/>
  <c r="AC195" i="7"/>
  <c r="AH130" i="7"/>
  <c r="BK139" i="7"/>
  <c r="AR221" i="7"/>
  <c r="L144" i="7"/>
  <c r="AP144" i="7"/>
  <c r="BD177" i="7"/>
  <c r="AV187" i="7"/>
  <c r="BO133" i="7"/>
  <c r="BL196" i="7"/>
  <c r="CU175" i="7"/>
  <c r="BT188" i="7"/>
  <c r="BL195" i="7"/>
  <c r="DD164" i="7"/>
  <c r="BO180" i="7"/>
  <c r="CM126" i="7"/>
  <c r="CR169" i="7"/>
  <c r="V202" i="7"/>
  <c r="N141" i="7"/>
  <c r="DF184" i="7"/>
  <c r="L166" i="7"/>
  <c r="AU136" i="7"/>
  <c r="U167" i="7"/>
  <c r="CN157" i="7"/>
  <c r="R136" i="7"/>
  <c r="CA201" i="7"/>
  <c r="BJ223" i="7"/>
  <c r="AB205" i="7"/>
  <c r="AE185" i="7"/>
  <c r="BC204" i="7"/>
  <c r="BP125" i="7"/>
  <c r="AV143" i="7"/>
  <c r="DC216" i="7"/>
  <c r="AR193" i="7"/>
  <c r="CT124" i="7"/>
  <c r="M199" i="7"/>
  <c r="AO150" i="7"/>
  <c r="AY172" i="7"/>
  <c r="AG178" i="7"/>
  <c r="S217" i="7"/>
  <c r="W181" i="7"/>
  <c r="Z155" i="7"/>
  <c r="Q219" i="7"/>
  <c r="CZ159" i="7"/>
  <c r="BS152" i="7"/>
  <c r="BV192" i="7"/>
  <c r="DD161" i="7"/>
  <c r="BM221" i="7"/>
  <c r="CK152" i="7"/>
  <c r="AF144" i="7"/>
  <c r="AX121" i="7"/>
  <c r="BZ129" i="7"/>
  <c r="X126" i="7"/>
  <c r="E226" i="7"/>
  <c r="AW129" i="7"/>
  <c r="AM155" i="7"/>
  <c r="CC159" i="7"/>
  <c r="BP204" i="7"/>
  <c r="AE221" i="7"/>
  <c r="CW144" i="7"/>
  <c r="AT166" i="7"/>
  <c r="U127" i="7"/>
  <c r="AW133" i="7"/>
  <c r="AM134" i="7"/>
  <c r="AA203" i="7"/>
  <c r="AW182" i="7"/>
  <c r="BV188" i="7"/>
  <c r="CF218" i="7"/>
  <c r="CO154" i="7"/>
  <c r="BZ214" i="7"/>
  <c r="AL218" i="7"/>
  <c r="CE164" i="7"/>
  <c r="CO136" i="7"/>
  <c r="J158" i="7"/>
  <c r="O220" i="7"/>
  <c r="BE164" i="7"/>
  <c r="Q206" i="7"/>
  <c r="AP126" i="7"/>
  <c r="W131" i="7"/>
  <c r="CM173" i="7"/>
  <c r="BE170" i="7"/>
  <c r="CC148" i="7"/>
  <c r="CD181" i="7"/>
  <c r="Q122" i="7"/>
  <c r="BW199" i="7"/>
  <c r="V150" i="7"/>
  <c r="AB151" i="7"/>
  <c r="S197" i="7"/>
  <c r="DA125" i="7"/>
  <c r="U164" i="7"/>
  <c r="BN151" i="7"/>
  <c r="BS191" i="7"/>
  <c r="BT197" i="7"/>
  <c r="BT195" i="7"/>
  <c r="CB164" i="7"/>
  <c r="J199" i="7"/>
  <c r="CX153" i="7"/>
  <c r="CS173" i="7"/>
  <c r="L145" i="7"/>
  <c r="E192" i="7"/>
  <c r="K205" i="7"/>
  <c r="CL142" i="7"/>
  <c r="BK196" i="7"/>
  <c r="AC219" i="7"/>
  <c r="BF123" i="7"/>
  <c r="CP141" i="7"/>
  <c r="CH119" i="7"/>
  <c r="P152" i="7"/>
  <c r="DE178" i="7"/>
  <c r="O173" i="7"/>
  <c r="CL194" i="7"/>
  <c r="E219" i="7"/>
  <c r="DC125" i="7"/>
  <c r="AD199" i="7"/>
  <c r="Q217" i="7"/>
  <c r="CN132" i="7"/>
  <c r="CD163" i="7"/>
  <c r="CF225" i="7"/>
  <c r="I208" i="7"/>
  <c r="J145" i="7"/>
  <c r="BI198" i="7"/>
  <c r="X197" i="7"/>
  <c r="I119" i="7"/>
  <c r="Y199" i="7"/>
  <c r="BI180" i="7"/>
  <c r="CC132" i="7"/>
  <c r="AA165" i="7"/>
  <c r="CL178" i="7"/>
  <c r="BP149" i="7"/>
  <c r="AD154" i="7"/>
  <c r="AU214" i="7"/>
  <c r="BS161" i="7"/>
  <c r="BO124" i="7"/>
  <c r="U152" i="7"/>
  <c r="BZ143" i="7"/>
  <c r="BR146" i="7"/>
  <c r="CY211" i="7"/>
  <c r="BQ190" i="7"/>
  <c r="CN193" i="7"/>
  <c r="CX140" i="7"/>
  <c r="M193" i="7"/>
  <c r="DD180" i="7"/>
  <c r="CA127" i="7"/>
  <c r="Q170" i="7"/>
  <c r="BC197" i="7"/>
  <c r="AA191" i="7"/>
  <c r="CB209" i="7"/>
  <c r="AD153" i="7"/>
  <c r="K199" i="7"/>
  <c r="BX199" i="7"/>
  <c r="CS121" i="7"/>
  <c r="BR134" i="7"/>
  <c r="BZ136" i="7"/>
  <c r="BK197" i="7"/>
  <c r="AW134" i="7"/>
  <c r="AX151" i="7"/>
  <c r="CN186" i="7"/>
  <c r="S183" i="7"/>
  <c r="CY177" i="7"/>
  <c r="BW146" i="7"/>
  <c r="BT158" i="7"/>
  <c r="CQ183" i="7"/>
  <c r="AS173" i="7"/>
  <c r="CM207" i="7"/>
  <c r="AQ164" i="7"/>
  <c r="BW163" i="7"/>
  <c r="CF192" i="7"/>
  <c r="U129" i="7"/>
  <c r="BL218" i="7"/>
  <c r="BP181" i="7"/>
  <c r="CZ220" i="7"/>
  <c r="CG225" i="7"/>
  <c r="BI129" i="7"/>
  <c r="Z166" i="7"/>
  <c r="Y122" i="7"/>
  <c r="T189" i="7"/>
  <c r="DC134" i="7"/>
  <c r="E128" i="7"/>
  <c r="BX191" i="7"/>
  <c r="DF124" i="7"/>
  <c r="R206" i="7"/>
  <c r="I202" i="7"/>
  <c r="AM213" i="7"/>
  <c r="CY186" i="7"/>
  <c r="BI130" i="7"/>
  <c r="AL128" i="7"/>
  <c r="AH155" i="7"/>
  <c r="X139" i="7"/>
  <c r="Q173" i="7"/>
  <c r="CG176" i="7"/>
  <c r="T154" i="7"/>
  <c r="AT136" i="7"/>
  <c r="CD208" i="7"/>
  <c r="L221" i="7"/>
  <c r="H139" i="7"/>
  <c r="K145" i="7"/>
  <c r="AS149" i="7"/>
  <c r="CL176" i="7"/>
  <c r="J179" i="7"/>
  <c r="BK213" i="7"/>
  <c r="Q203" i="7"/>
  <c r="CD184" i="7"/>
  <c r="DG167" i="7"/>
  <c r="CW190" i="7"/>
  <c r="CM129" i="7"/>
  <c r="BW160" i="7"/>
  <c r="AR167" i="7"/>
  <c r="CN127" i="7"/>
  <c r="W194" i="7"/>
  <c r="CM214" i="7"/>
  <c r="BC205" i="7"/>
  <c r="BW172" i="7"/>
  <c r="CM188" i="7"/>
  <c r="AM220" i="7"/>
  <c r="AP123" i="7"/>
  <c r="AX129" i="7"/>
  <c r="AY217" i="7"/>
  <c r="AP204" i="7"/>
  <c r="BF208" i="7"/>
  <c r="G214" i="7"/>
  <c r="CH146" i="7"/>
  <c r="CS153" i="7"/>
  <c r="X205" i="7"/>
  <c r="BF121" i="7"/>
  <c r="CQ187" i="7"/>
  <c r="CY203" i="7"/>
  <c r="BM226" i="7"/>
  <c r="BH154" i="7"/>
  <c r="AC152" i="7"/>
  <c r="DA135" i="7"/>
  <c r="AD208" i="7"/>
  <c r="AS212" i="7"/>
  <c r="AD179" i="7"/>
  <c r="BA150" i="7"/>
  <c r="AF224" i="7"/>
  <c r="I220" i="7"/>
  <c r="CH151" i="7"/>
  <c r="CP205" i="7"/>
  <c r="CB142" i="7"/>
  <c r="AS129" i="7"/>
  <c r="U196" i="7"/>
  <c r="BJ159" i="7"/>
  <c r="BM146" i="7"/>
  <c r="AV211" i="7"/>
  <c r="AB144" i="7"/>
  <c r="CX180" i="7"/>
  <c r="P129" i="7"/>
  <c r="BV145" i="7"/>
  <c r="DF169" i="7"/>
  <c r="CT173" i="7"/>
  <c r="AV212" i="7"/>
  <c r="CY197" i="7"/>
  <c r="CZ140" i="7"/>
  <c r="CC226" i="7"/>
  <c r="BY186" i="7"/>
  <c r="CT136" i="7"/>
  <c r="BP128" i="7"/>
  <c r="BJ152" i="7"/>
  <c r="N146" i="7"/>
  <c r="AB178" i="7"/>
  <c r="BN225" i="7"/>
  <c r="AY225" i="7"/>
  <c r="DF140" i="7"/>
  <c r="AX130" i="7"/>
  <c r="BD151" i="7"/>
  <c r="AZ197" i="7"/>
  <c r="DA158" i="7"/>
  <c r="CA206" i="7"/>
  <c r="V140" i="7"/>
  <c r="R123" i="7"/>
  <c r="BU189" i="7"/>
  <c r="CR133" i="7"/>
  <c r="CN124" i="7"/>
  <c r="CP140" i="7"/>
  <c r="BM184" i="7"/>
  <c r="AI210" i="7"/>
  <c r="DA210" i="7"/>
  <c r="J191" i="7"/>
  <c r="AU179" i="7"/>
  <c r="R183" i="7"/>
  <c r="AA209" i="7"/>
  <c r="AE191" i="7"/>
  <c r="CT156" i="7"/>
  <c r="AY153" i="7"/>
  <c r="AD194" i="7"/>
  <c r="AT219" i="7"/>
  <c r="AX132" i="7"/>
  <c r="AY175" i="7"/>
  <c r="O152" i="7"/>
  <c r="BW204" i="7"/>
  <c r="BY132" i="7"/>
  <c r="Q165" i="7"/>
  <c r="BP122" i="7"/>
  <c r="AU151" i="7"/>
  <c r="BF181" i="7"/>
  <c r="DB170" i="7"/>
  <c r="AM182" i="7"/>
  <c r="BD131" i="7"/>
  <c r="V126" i="7"/>
  <c r="BP135" i="7"/>
  <c r="CT127" i="7"/>
  <c r="X173" i="7"/>
  <c r="O130" i="7"/>
  <c r="CV141" i="7"/>
  <c r="CF205" i="7"/>
  <c r="AL185" i="7"/>
  <c r="H167" i="7"/>
  <c r="AO173" i="7"/>
  <c r="R198" i="7"/>
  <c r="U166" i="7"/>
  <c r="CO139" i="7"/>
  <c r="CP221" i="7"/>
  <c r="W187" i="7"/>
  <c r="W168" i="7"/>
  <c r="CE226" i="7"/>
  <c r="AZ128" i="7"/>
  <c r="CV150" i="7"/>
  <c r="V158" i="7"/>
  <c r="BR143" i="7"/>
  <c r="K160" i="7"/>
  <c r="J216" i="7"/>
  <c r="BW139" i="7"/>
  <c r="BU194" i="7"/>
  <c r="CX165" i="7"/>
  <c r="CD203" i="7"/>
  <c r="CJ176" i="7"/>
  <c r="DA122" i="7"/>
  <c r="AA162" i="7"/>
  <c r="BO165" i="7"/>
  <c r="BM138" i="7"/>
  <c r="Q182" i="7"/>
  <c r="F166" i="7"/>
  <c r="DG145" i="7"/>
  <c r="CQ141" i="7"/>
  <c r="AE167" i="7"/>
  <c r="CZ208" i="7"/>
  <c r="M161" i="7"/>
  <c r="J126" i="7"/>
  <c r="CQ209" i="7"/>
  <c r="DA218" i="7"/>
  <c r="L184" i="7"/>
  <c r="W175" i="7"/>
  <c r="BQ159" i="7"/>
  <c r="DB148" i="7"/>
  <c r="BJ218" i="7"/>
  <c r="DA213" i="7"/>
  <c r="DB193" i="7"/>
  <c r="CI152" i="7"/>
  <c r="N147" i="7"/>
  <c r="CV131" i="7"/>
  <c r="AR182" i="7"/>
  <c r="BY199" i="7"/>
  <c r="BL135" i="7"/>
  <c r="CG193" i="7"/>
  <c r="DC209" i="7"/>
  <c r="AJ169" i="7"/>
  <c r="U199" i="7"/>
  <c r="N123" i="7"/>
  <c r="G122" i="7"/>
  <c r="CL155" i="7"/>
  <c r="CG194" i="7"/>
  <c r="CI176" i="7"/>
  <c r="DC196" i="7"/>
  <c r="AM140" i="7"/>
  <c r="DD219" i="7"/>
  <c r="CH134" i="7"/>
  <c r="V200" i="7"/>
  <c r="BV135" i="7"/>
  <c r="BD196" i="7"/>
  <c r="CC142" i="7"/>
  <c r="T201" i="7"/>
  <c r="BK183" i="7"/>
  <c r="AH128" i="7"/>
  <c r="BT200" i="7"/>
  <c r="CD138" i="7"/>
  <c r="DG131" i="7"/>
  <c r="CS202" i="7"/>
  <c r="CL214" i="7"/>
  <c r="BE208" i="7"/>
  <c r="CV222" i="7"/>
  <c r="CQ169" i="7"/>
  <c r="BU139" i="7"/>
  <c r="CT186" i="7"/>
  <c r="Q222" i="7"/>
  <c r="AA215" i="7"/>
  <c r="W178" i="7"/>
  <c r="BF197" i="7"/>
  <c r="CM185" i="7"/>
  <c r="BC177" i="7"/>
  <c r="BF220" i="7"/>
  <c r="BB170" i="7"/>
  <c r="BZ223" i="7"/>
  <c r="BA210" i="7"/>
  <c r="BV141" i="7"/>
  <c r="BO179" i="7"/>
  <c r="X180" i="7"/>
  <c r="Z182" i="7"/>
  <c r="AS156" i="7"/>
  <c r="BH162" i="7"/>
  <c r="BF195" i="7"/>
  <c r="R200" i="7"/>
  <c r="CF178" i="7"/>
  <c r="DC135" i="7"/>
  <c r="AP161" i="7"/>
  <c r="O222" i="7"/>
  <c r="CZ209" i="7"/>
  <c r="CP130" i="7"/>
  <c r="BC200" i="7"/>
  <c r="I122" i="7"/>
  <c r="CV164" i="7"/>
  <c r="X195" i="7"/>
  <c r="AS170" i="7"/>
  <c r="CO174" i="7"/>
  <c r="BF152" i="7"/>
  <c r="CY147" i="7"/>
  <c r="AA184" i="7"/>
  <c r="CR219" i="7"/>
  <c r="AU120" i="7"/>
  <c r="H205" i="7"/>
  <c r="DB179" i="7"/>
  <c r="F194" i="7"/>
  <c r="BF130" i="7"/>
  <c r="BH163" i="7"/>
  <c r="AE177" i="7"/>
  <c r="BF128" i="7"/>
  <c r="BS119" i="7"/>
  <c r="CH127" i="7"/>
  <c r="AX223" i="7"/>
  <c r="CS215" i="7"/>
  <c r="AM204" i="7"/>
  <c r="AD203" i="7"/>
  <c r="DD159" i="7"/>
  <c r="BY191" i="7"/>
  <c r="BB183" i="7"/>
  <c r="DC212" i="7"/>
  <c r="P142" i="7"/>
  <c r="CP189" i="7"/>
  <c r="N137" i="7"/>
  <c r="Q133" i="7"/>
  <c r="AP192" i="7"/>
  <c r="Y200" i="7"/>
  <c r="BS138" i="7"/>
  <c r="AO159" i="7"/>
  <c r="AX134" i="7"/>
  <c r="CC153" i="7"/>
  <c r="BL159" i="7"/>
  <c r="M183" i="7"/>
  <c r="AW131" i="7"/>
  <c r="T226" i="7"/>
  <c r="O186" i="7"/>
  <c r="BY164" i="7"/>
  <c r="BN135" i="7"/>
  <c r="X151" i="7"/>
  <c r="Y210" i="7"/>
  <c r="AY219" i="7"/>
  <c r="R155" i="7"/>
  <c r="DB154" i="7"/>
  <c r="BI152" i="7"/>
  <c r="CH218" i="7"/>
  <c r="CW148" i="7"/>
  <c r="AH201" i="7"/>
  <c r="T203" i="7"/>
  <c r="J129" i="7"/>
  <c r="CU212" i="7"/>
  <c r="S170" i="7"/>
  <c r="CR125" i="7"/>
  <c r="AD181" i="7"/>
  <c r="AS121" i="7"/>
  <c r="CJ215" i="7"/>
  <c r="BA198" i="7"/>
  <c r="BG159" i="7"/>
  <c r="AO134" i="7"/>
  <c r="AK218" i="7"/>
  <c r="CS220" i="7"/>
  <c r="U209" i="7"/>
  <c r="L131" i="7"/>
  <c r="AX207" i="7"/>
  <c r="BX203" i="7"/>
  <c r="CR212" i="7"/>
  <c r="Z158" i="7"/>
  <c r="BP126" i="7"/>
  <c r="AQ154" i="7"/>
  <c r="BM162" i="7"/>
  <c r="AR129" i="7"/>
  <c r="X181" i="7"/>
  <c r="K220" i="7"/>
  <c r="BB161" i="7"/>
  <c r="BZ222" i="7"/>
  <c r="BY121" i="7"/>
  <c r="G221" i="7"/>
  <c r="AC218" i="7"/>
  <c r="CS140" i="7"/>
  <c r="CE214" i="7"/>
  <c r="U217" i="7"/>
  <c r="J222" i="7"/>
  <c r="AY216" i="7"/>
  <c r="AN198" i="7"/>
  <c r="BG143" i="7"/>
  <c r="DG170" i="7"/>
  <c r="Z185" i="7"/>
  <c r="BO169" i="7"/>
  <c r="BI217" i="7"/>
  <c r="L205" i="7"/>
  <c r="CC222" i="7"/>
  <c r="DG123" i="7"/>
  <c r="G161" i="7"/>
  <c r="BB196" i="7"/>
  <c r="BV124" i="7"/>
  <c r="BV138" i="7"/>
  <c r="E143" i="7"/>
  <c r="AM173" i="7"/>
  <c r="AB218" i="7"/>
  <c r="H204" i="7"/>
  <c r="AO198" i="7"/>
  <c r="CW217" i="7"/>
  <c r="F197" i="7"/>
  <c r="AC172" i="7"/>
  <c r="BD155" i="7"/>
  <c r="CE169" i="7"/>
  <c r="BB153" i="7"/>
  <c r="AI143" i="7"/>
  <c r="AQ222" i="7"/>
  <c r="DE197" i="7"/>
  <c r="AU168" i="7"/>
  <c r="L203" i="7"/>
  <c r="AT202" i="7"/>
  <c r="P224" i="7"/>
  <c r="BB215" i="7"/>
  <c r="CM208" i="7"/>
  <c r="CQ202" i="7"/>
  <c r="BX196" i="7"/>
  <c r="AT190" i="7"/>
  <c r="CL218" i="7"/>
  <c r="I152" i="7"/>
  <c r="CJ195" i="7"/>
  <c r="CK208" i="7"/>
  <c r="CV187" i="7"/>
  <c r="CH131" i="7"/>
  <c r="CW136" i="7"/>
  <c r="AE184" i="7"/>
  <c r="J189" i="7"/>
  <c r="AN123" i="7"/>
  <c r="CO175" i="7"/>
  <c r="R139" i="7"/>
  <c r="AR181" i="7"/>
  <c r="BB220" i="7"/>
  <c r="BW159" i="7"/>
  <c r="AL139" i="7"/>
  <c r="BH214" i="7"/>
  <c r="BK154" i="7"/>
  <c r="AY176" i="7"/>
  <c r="DF209" i="7"/>
  <c r="CR190" i="7"/>
  <c r="BB182" i="7"/>
  <c r="H187" i="7"/>
  <c r="DE168" i="7"/>
  <c r="CG131" i="7"/>
  <c r="AD132" i="7"/>
  <c r="BP185" i="7"/>
  <c r="CN164" i="7"/>
  <c r="AE208" i="7"/>
  <c r="CY208" i="7"/>
  <c r="M222" i="7"/>
  <c r="AE195" i="7"/>
  <c r="F157" i="7"/>
  <c r="S139" i="7"/>
  <c r="P158" i="7"/>
  <c r="AF219" i="7"/>
  <c r="CK198" i="7"/>
  <c r="AY218" i="7"/>
  <c r="AW218" i="7"/>
  <c r="CF194" i="7"/>
  <c r="CT191" i="7"/>
  <c r="CV208" i="7"/>
  <c r="T123" i="7"/>
  <c r="M216" i="7"/>
  <c r="BA119" i="7"/>
  <c r="G152" i="7"/>
  <c r="CX207" i="7"/>
  <c r="BE154" i="7"/>
  <c r="DF205" i="7"/>
  <c r="DB134" i="7"/>
  <c r="L136" i="7"/>
  <c r="AM162" i="7"/>
  <c r="AS133" i="7"/>
  <c r="BG192" i="7"/>
  <c r="CY199" i="7"/>
  <c r="AB140" i="7"/>
  <c r="J208" i="7"/>
  <c r="CF203" i="7"/>
  <c r="CU144" i="7"/>
  <c r="DE133" i="7"/>
  <c r="AI135" i="7"/>
  <c r="CU129" i="7"/>
  <c r="BF170" i="7"/>
  <c r="CG119" i="7"/>
  <c r="CA172" i="7"/>
  <c r="BD147" i="7"/>
  <c r="H178" i="7"/>
  <c r="CR203" i="7"/>
  <c r="AD123" i="7"/>
  <c r="BG138" i="7"/>
  <c r="BF135" i="7"/>
  <c r="BZ140" i="7"/>
  <c r="BA190" i="7"/>
  <c r="W177" i="7"/>
  <c r="Q205" i="7"/>
  <c r="CV156" i="7"/>
  <c r="R184" i="7"/>
  <c r="AA121" i="7"/>
  <c r="CE148" i="7"/>
  <c r="AP180" i="7"/>
  <c r="CL188" i="7"/>
  <c r="CQ180" i="7"/>
  <c r="R119" i="7"/>
  <c r="DC160" i="7"/>
  <c r="CQ217" i="7"/>
  <c r="BP127" i="7"/>
  <c r="AH204" i="7"/>
  <c r="DG130" i="7"/>
  <c r="CT189" i="7"/>
  <c r="BZ181" i="7"/>
  <c r="Y134" i="7"/>
  <c r="AB142" i="7"/>
  <c r="BF166" i="7"/>
  <c r="CF168" i="7"/>
  <c r="BX186" i="7"/>
  <c r="BU207" i="7"/>
  <c r="AK203" i="7"/>
  <c r="Y222" i="7"/>
  <c r="E175" i="7"/>
  <c r="AR203" i="7"/>
  <c r="CJ206" i="7"/>
  <c r="CU131" i="7"/>
  <c r="CC137" i="7"/>
  <c r="M167" i="7"/>
  <c r="AD185" i="7"/>
  <c r="AZ207" i="7"/>
  <c r="M219" i="7"/>
  <c r="CZ129" i="7"/>
  <c r="AY183" i="7"/>
  <c r="U119" i="7"/>
  <c r="Y215" i="7"/>
  <c r="BW184" i="7"/>
  <c r="BO226" i="7"/>
  <c r="BY160" i="7"/>
  <c r="AD226" i="7"/>
  <c r="X222" i="7"/>
  <c r="CZ186" i="7"/>
  <c r="CG169" i="7"/>
  <c r="AF168" i="7"/>
  <c r="AX215" i="7"/>
  <c r="M137" i="7"/>
  <c r="X155" i="7"/>
  <c r="DC153" i="7"/>
  <c r="W150" i="7"/>
  <c r="CS124" i="7"/>
  <c r="CS177" i="7"/>
  <c r="CJ180" i="7"/>
  <c r="BW125" i="7"/>
  <c r="BE173" i="7"/>
  <c r="AT181" i="7"/>
  <c r="AS176" i="7"/>
  <c r="V169" i="7"/>
  <c r="AN135" i="7"/>
  <c r="V145" i="7"/>
  <c r="CQ164" i="7"/>
  <c r="BG128" i="7"/>
  <c r="N120" i="7"/>
  <c r="BJ161" i="7"/>
  <c r="AQ153" i="7"/>
  <c r="AK226" i="7"/>
  <c r="BE197" i="7"/>
  <c r="CJ182" i="7"/>
  <c r="F219" i="7"/>
  <c r="CN131" i="7"/>
  <c r="T218" i="7"/>
  <c r="AY138" i="7"/>
  <c r="DC158" i="7"/>
  <c r="AO175" i="7"/>
  <c r="BC161" i="7"/>
  <c r="AD121" i="7"/>
  <c r="CR120" i="7"/>
  <c r="AE224" i="7"/>
  <c r="AN186" i="7"/>
  <c r="N187" i="7"/>
  <c r="CZ179" i="7"/>
  <c r="AG206" i="7"/>
  <c r="CS189" i="7"/>
  <c r="BF225" i="7"/>
  <c r="BJ220" i="7"/>
  <c r="BN190" i="7"/>
  <c r="CT207" i="7"/>
  <c r="N140" i="7"/>
  <c r="H154" i="7"/>
  <c r="AC119" i="7"/>
  <c r="BS171" i="7"/>
  <c r="BO191" i="7"/>
  <c r="BL169" i="7"/>
  <c r="AE123" i="7"/>
  <c r="CL172" i="7"/>
  <c r="DF186" i="7"/>
  <c r="CC157" i="7"/>
  <c r="CH150" i="7"/>
  <c r="CI225" i="7"/>
  <c r="Y171" i="7"/>
  <c r="BR161" i="7"/>
  <c r="CU156" i="7"/>
  <c r="AB147" i="7"/>
  <c r="CR214" i="7"/>
  <c r="CO209" i="7"/>
  <c r="AL178" i="7"/>
  <c r="AM222" i="7"/>
  <c r="AO224" i="7"/>
  <c r="DC224" i="7"/>
  <c r="AA188" i="7"/>
  <c r="BU149" i="7"/>
  <c r="AJ223" i="7"/>
  <c r="BZ159" i="7"/>
  <c r="AC154" i="7"/>
  <c r="K132" i="7"/>
  <c r="Y133" i="7"/>
  <c r="BS211" i="7"/>
  <c r="AA137" i="7"/>
  <c r="AQ212" i="7"/>
  <c r="AA135" i="7"/>
  <c r="BU184" i="7"/>
  <c r="CB204" i="7"/>
  <c r="BW149" i="7"/>
  <c r="BJ130" i="7"/>
  <c r="AI123" i="7"/>
  <c r="BN215" i="7"/>
  <c r="AE120" i="7"/>
  <c r="BA221" i="7"/>
  <c r="J167" i="7"/>
  <c r="Z217" i="7"/>
  <c r="M143" i="7"/>
  <c r="H136" i="7"/>
  <c r="DG157" i="7"/>
  <c r="H135" i="7"/>
  <c r="BS200" i="7"/>
  <c r="AW121" i="7"/>
  <c r="AT127" i="7"/>
  <c r="G155" i="7"/>
  <c r="BQ206" i="7"/>
  <c r="AI139" i="7"/>
  <c r="U206" i="7"/>
  <c r="W193" i="7"/>
  <c r="G127" i="7"/>
  <c r="CS151" i="7"/>
  <c r="DC170" i="7"/>
  <c r="AK202" i="7"/>
  <c r="AM119" i="7"/>
  <c r="AN156" i="7"/>
  <c r="AZ135" i="7"/>
  <c r="BI131" i="7"/>
  <c r="BN208" i="7"/>
  <c r="BG225" i="7"/>
  <c r="AE168" i="7"/>
  <c r="AD218" i="7"/>
  <c r="BU140" i="7"/>
  <c r="F153" i="7"/>
  <c r="AH147" i="7"/>
  <c r="AV162" i="7"/>
  <c r="CJ179" i="7"/>
  <c r="CN206" i="7"/>
  <c r="BH212" i="7"/>
  <c r="BJ156" i="7"/>
  <c r="Y153" i="7"/>
  <c r="CU142" i="7"/>
  <c r="AK216" i="7"/>
  <c r="CS217" i="7"/>
  <c r="CM217" i="7"/>
  <c r="BL211" i="7"/>
  <c r="G188" i="7"/>
  <c r="CT168" i="7"/>
  <c r="F165" i="7"/>
  <c r="BQ158" i="7"/>
  <c r="AU194" i="7"/>
  <c r="V225" i="7"/>
  <c r="N125" i="7"/>
  <c r="BX124" i="7"/>
  <c r="AJ131" i="7"/>
  <c r="CR186" i="7"/>
  <c r="DG169" i="7"/>
  <c r="F220" i="7"/>
  <c r="J221" i="7"/>
  <c r="CA180" i="7"/>
  <c r="BF218" i="7"/>
  <c r="AC205" i="7"/>
  <c r="BA182" i="7"/>
  <c r="N174" i="7"/>
  <c r="AV151" i="7"/>
  <c r="AD120" i="7"/>
  <c r="CU192" i="7"/>
  <c r="BG208" i="7"/>
  <c r="AA171" i="7"/>
  <c r="BI209" i="7"/>
  <c r="CJ177" i="7"/>
  <c r="AW164" i="7"/>
  <c r="BA133" i="7"/>
  <c r="CY188" i="7"/>
  <c r="Y225" i="7"/>
  <c r="CD147" i="7"/>
  <c r="DA141" i="7"/>
  <c r="CF211" i="7"/>
  <c r="AZ176" i="7"/>
  <c r="CD202" i="7"/>
  <c r="P179" i="7"/>
  <c r="DD145" i="7"/>
  <c r="AQ152" i="7"/>
  <c r="DG119" i="7"/>
  <c r="V130" i="7"/>
  <c r="AH151" i="7"/>
  <c r="BB225" i="7"/>
  <c r="AQ178" i="7"/>
  <c r="BZ174" i="7"/>
  <c r="S211" i="7"/>
  <c r="BD222" i="7"/>
  <c r="CK199" i="7"/>
  <c r="BV125" i="7"/>
  <c r="AQ174" i="7"/>
  <c r="AI221" i="7"/>
  <c r="AR191" i="7"/>
  <c r="U191" i="7"/>
  <c r="CO187" i="7"/>
  <c r="DB186" i="7"/>
  <c r="BX160" i="7"/>
  <c r="CS156" i="7"/>
  <c r="AD164" i="7"/>
  <c r="CK127" i="7"/>
  <c r="BF211" i="7"/>
  <c r="CN149" i="7"/>
  <c r="U210" i="7"/>
  <c r="R133" i="7"/>
  <c r="Y146" i="7"/>
  <c r="AG197" i="7"/>
  <c r="CZ165" i="7"/>
  <c r="CM196" i="7"/>
  <c r="CO123" i="7"/>
  <c r="DB165" i="7"/>
  <c r="AU224" i="7"/>
  <c r="AY143" i="7"/>
  <c r="BP173" i="7"/>
  <c r="AK131" i="7"/>
  <c r="DE205" i="7"/>
  <c r="CR185" i="7"/>
  <c r="BD224" i="7"/>
  <c r="BH207" i="7"/>
  <c r="T159" i="7"/>
  <c r="L122" i="7"/>
  <c r="BR172" i="7"/>
  <c r="BA184" i="7"/>
  <c r="W202" i="7"/>
  <c r="CJ149" i="7"/>
  <c r="CA189" i="7"/>
  <c r="CD133" i="7"/>
  <c r="BS182" i="7"/>
  <c r="AJ215" i="7"/>
  <c r="BJ150" i="7"/>
  <c r="BD221" i="7"/>
  <c r="CA171" i="7"/>
  <c r="DD178" i="7"/>
  <c r="I169" i="7"/>
  <c r="DE142" i="7"/>
  <c r="Q146" i="7"/>
  <c r="CY193" i="7"/>
  <c r="CL149" i="7"/>
  <c r="CJ122" i="7"/>
  <c r="G212" i="7"/>
  <c r="CK225" i="7"/>
  <c r="CO137" i="7"/>
  <c r="BQ178" i="7"/>
  <c r="CO178" i="7"/>
  <c r="M189" i="7"/>
  <c r="CK137" i="7"/>
  <c r="CI157" i="7"/>
  <c r="D18" i="16"/>
  <c r="D24" i="16" s="1"/>
  <c r="AX138" i="7"/>
  <c r="CP127" i="7"/>
  <c r="Y128" i="7"/>
  <c r="W184" i="7"/>
  <c r="X132" i="7"/>
  <c r="CF176" i="7"/>
  <c r="BZ148" i="7"/>
  <c r="CD155" i="7"/>
  <c r="BA176" i="7"/>
  <c r="CK128" i="7"/>
  <c r="CN212" i="7"/>
  <c r="J124" i="7"/>
  <c r="CH129" i="7"/>
  <c r="AQ201" i="7"/>
  <c r="AQ224" i="7"/>
  <c r="CX187" i="7"/>
  <c r="CL192" i="7"/>
  <c r="BT150" i="7"/>
  <c r="AH210" i="7"/>
  <c r="DB161" i="7"/>
  <c r="AJ220" i="7"/>
  <c r="F147" i="7"/>
  <c r="BG144" i="7"/>
  <c r="CT194" i="7"/>
  <c r="BX148" i="7"/>
  <c r="AW189" i="7"/>
  <c r="CO147" i="7"/>
  <c r="CP192" i="7"/>
  <c r="BT162" i="7"/>
  <c r="BQ143" i="7"/>
  <c r="BY224" i="7"/>
  <c r="AM190" i="7"/>
  <c r="BB131" i="7"/>
  <c r="G174" i="7"/>
  <c r="DC164" i="7"/>
  <c r="CR165" i="7"/>
  <c r="AE225" i="7"/>
  <c r="BL210" i="7"/>
  <c r="AB120" i="7"/>
  <c r="BM137" i="7"/>
  <c r="CD194" i="7"/>
  <c r="AY198" i="7"/>
  <c r="BE138" i="7"/>
  <c r="BJ155" i="7"/>
  <c r="BD149" i="7"/>
  <c r="S174" i="7"/>
  <c r="H149" i="7"/>
  <c r="AF176" i="7"/>
  <c r="T217" i="7"/>
  <c r="AR211" i="7"/>
  <c r="CK204" i="7"/>
  <c r="CM130" i="7"/>
  <c r="BY223" i="7"/>
  <c r="BA202" i="7"/>
  <c r="AF171" i="7"/>
  <c r="BX162" i="7"/>
  <c r="BC202" i="7"/>
  <c r="E215" i="7"/>
  <c r="BR205" i="7"/>
  <c r="L140" i="7"/>
  <c r="S216" i="7"/>
  <c r="AO143" i="7"/>
  <c r="DG218" i="7"/>
  <c r="N167" i="7"/>
  <c r="CT218" i="7"/>
  <c r="Z148" i="7"/>
  <c r="BM187" i="7"/>
  <c r="CB198" i="7"/>
  <c r="BW169" i="7"/>
  <c r="G129" i="7"/>
  <c r="AF138" i="7"/>
  <c r="O144" i="7"/>
  <c r="BX129" i="7"/>
  <c r="CT148" i="7"/>
  <c r="BI224" i="7"/>
  <c r="BJ174" i="7"/>
  <c r="S181" i="7"/>
  <c r="CX131" i="7"/>
  <c r="BM155" i="7"/>
  <c r="Q129" i="7"/>
  <c r="AN169" i="7"/>
  <c r="P199" i="7"/>
  <c r="CA173" i="7"/>
  <c r="G138" i="7"/>
  <c r="CH224" i="7"/>
  <c r="AN160" i="7"/>
  <c r="AT174" i="7"/>
  <c r="AF142" i="7"/>
  <c r="BF217" i="7"/>
  <c r="BD123" i="7"/>
  <c r="CG141" i="7"/>
  <c r="BC152" i="7"/>
  <c r="BZ196" i="7"/>
  <c r="BT184" i="7"/>
  <c r="CZ221" i="7"/>
  <c r="CP172" i="7"/>
  <c r="X130" i="7"/>
  <c r="AX152" i="7"/>
  <c r="R154" i="7"/>
  <c r="CK200" i="7"/>
  <c r="CA219" i="7"/>
  <c r="CR224" i="7"/>
  <c r="L220" i="7"/>
  <c r="AN155" i="7"/>
  <c r="CM223" i="7"/>
  <c r="AU217" i="7"/>
  <c r="BI166" i="7"/>
  <c r="CV122" i="7"/>
  <c r="CW201" i="7"/>
  <c r="CI207" i="7"/>
  <c r="BC169" i="7"/>
  <c r="DG215" i="7"/>
  <c r="BL151" i="7"/>
  <c r="K125" i="7"/>
  <c r="CA155" i="7"/>
  <c r="BV207" i="7"/>
  <c r="BN156" i="7"/>
  <c r="W128" i="7"/>
  <c r="CJ183" i="7"/>
  <c r="DA156" i="7"/>
  <c r="R172" i="7"/>
  <c r="DA225" i="7"/>
  <c r="AI165" i="7"/>
  <c r="CT205" i="7"/>
  <c r="BM124" i="7"/>
  <c r="CI122" i="7"/>
  <c r="R216" i="7"/>
  <c r="DB191" i="7"/>
  <c r="N181" i="7"/>
  <c r="O167" i="7"/>
  <c r="BW195" i="7"/>
  <c r="AS139" i="7"/>
  <c r="W151" i="7"/>
  <c r="BE158" i="7" l="1"/>
  <c r="BK203" i="7"/>
  <c r="AF225" i="7"/>
  <c r="BL208" i="7"/>
  <c r="M198" i="7"/>
  <c r="DB205" i="7"/>
  <c r="CZ225" i="7"/>
  <c r="BR214" i="7"/>
  <c r="CW128" i="7"/>
  <c r="BT144" i="7"/>
  <c r="I160" i="7"/>
  <c r="AZ218" i="7"/>
  <c r="CL171" i="7"/>
  <c r="CS154" i="7"/>
  <c r="CM144" i="7"/>
  <c r="CD165" i="7"/>
  <c r="AV163" i="7"/>
  <c r="BQ223" i="7"/>
  <c r="AG169" i="7"/>
  <c r="BW192" i="7"/>
  <c r="CY206" i="7"/>
  <c r="BV147" i="7"/>
  <c r="BI186" i="7"/>
  <c r="BC190" i="7"/>
  <c r="R156" i="7"/>
  <c r="E178" i="7"/>
  <c r="BF178" i="7"/>
  <c r="CO148" i="7"/>
  <c r="BB160" i="7"/>
  <c r="BU177" i="7"/>
  <c r="Z200" i="7"/>
  <c r="CW224" i="7"/>
  <c r="CK201" i="7"/>
  <c r="CN162" i="7"/>
  <c r="CP155" i="7"/>
  <c r="BV180" i="7"/>
  <c r="M138" i="7"/>
  <c r="CQ213" i="7"/>
  <c r="CE196" i="7"/>
  <c r="Q147" i="7"/>
  <c r="J155" i="7"/>
  <c r="CC149" i="7"/>
  <c r="CD206" i="7"/>
  <c r="BL129" i="7"/>
  <c r="CI205" i="7"/>
  <c r="BO119" i="7"/>
  <c r="DB128" i="7"/>
  <c r="BU138" i="7"/>
  <c r="AL155" i="7"/>
  <c r="CA191" i="7"/>
  <c r="P190" i="7"/>
  <c r="I206" i="7"/>
  <c r="X196" i="7"/>
  <c r="BW170" i="7"/>
  <c r="CG196" i="7"/>
  <c r="BV201" i="7"/>
  <c r="BB206" i="7"/>
  <c r="AA212" i="7"/>
  <c r="CV174" i="7"/>
  <c r="CZ158" i="7"/>
  <c r="Y212" i="7"/>
  <c r="CH185" i="7"/>
  <c r="CJ148" i="7"/>
  <c r="AS140" i="7"/>
  <c r="O164" i="7"/>
  <c r="AQ137" i="7"/>
  <c r="CX157" i="7"/>
  <c r="BJ128" i="7"/>
  <c r="CS150" i="7"/>
  <c r="AA147" i="7"/>
  <c r="CZ175" i="7"/>
  <c r="DB208" i="7"/>
  <c r="CT169" i="7"/>
  <c r="BT186" i="7"/>
  <c r="BC165" i="7"/>
  <c r="CH149" i="7"/>
  <c r="CD209" i="7"/>
  <c r="AP127" i="7"/>
  <c r="CA140" i="7"/>
  <c r="M140" i="7"/>
  <c r="AM122" i="7"/>
  <c r="AU131" i="7"/>
  <c r="CV180" i="7"/>
  <c r="BP212" i="7"/>
  <c r="AJ200" i="7"/>
  <c r="M172" i="7"/>
  <c r="CL119" i="7"/>
  <c r="CD226" i="7"/>
  <c r="AA170" i="7"/>
  <c r="CJ219" i="7"/>
  <c r="DE218" i="7"/>
  <c r="CM203" i="7"/>
  <c r="DA206" i="7"/>
  <c r="O153" i="7"/>
  <c r="CC167" i="7"/>
  <c r="T174" i="7"/>
  <c r="CG137" i="7"/>
  <c r="BN120" i="7"/>
  <c r="DB221" i="7"/>
  <c r="CK126" i="7"/>
  <c r="BF173" i="7"/>
  <c r="BU217" i="7"/>
  <c r="CV225" i="7"/>
  <c r="F207" i="7"/>
  <c r="Y220" i="7"/>
  <c r="AE155" i="7"/>
  <c r="DC200" i="7"/>
  <c r="BX219" i="7"/>
  <c r="BJ192" i="7"/>
  <c r="CG154" i="7"/>
  <c r="L150" i="7"/>
  <c r="CR150" i="7"/>
  <c r="BQ173" i="7"/>
  <c r="I123" i="7"/>
  <c r="AL145" i="7"/>
  <c r="BR226" i="7"/>
  <c r="V194" i="7"/>
  <c r="W161" i="7"/>
  <c r="AX126" i="7"/>
  <c r="K188" i="7"/>
  <c r="BX182" i="7"/>
  <c r="BZ199" i="7"/>
  <c r="R220" i="7"/>
  <c r="BP138" i="7"/>
  <c r="DD148" i="7"/>
  <c r="I150" i="7"/>
  <c r="DE224" i="7"/>
  <c r="Y137" i="7"/>
  <c r="O125" i="7"/>
  <c r="CR194" i="7"/>
  <c r="CK130" i="7"/>
  <c r="DE125" i="7"/>
  <c r="AF195" i="7"/>
  <c r="BJ224" i="7"/>
  <c r="BQ157" i="7"/>
  <c r="CY221" i="7"/>
  <c r="BX139" i="7"/>
  <c r="BP131" i="7"/>
  <c r="AD223" i="7"/>
  <c r="R122" i="7"/>
  <c r="M184" i="7"/>
  <c r="BK198" i="7"/>
  <c r="W222" i="7"/>
  <c r="AA226" i="7"/>
  <c r="BG129" i="7"/>
  <c r="G168" i="7"/>
  <c r="U215" i="7"/>
  <c r="CN201" i="7"/>
  <c r="CK195" i="7"/>
  <c r="AE141" i="7"/>
  <c r="N126" i="7"/>
  <c r="BB213" i="7"/>
  <c r="Q192" i="7"/>
  <c r="AT162" i="7"/>
  <c r="CQ158" i="7"/>
  <c r="W215" i="7"/>
  <c r="DF197" i="7"/>
  <c r="CN148" i="7"/>
  <c r="AV179" i="7"/>
  <c r="AC147" i="7"/>
  <c r="CO141" i="7"/>
  <c r="I214" i="7"/>
  <c r="AV193" i="7"/>
  <c r="H156" i="7"/>
  <c r="AD124" i="7"/>
  <c r="CT204" i="7"/>
  <c r="Y161" i="7"/>
  <c r="J205" i="7"/>
  <c r="BZ152" i="7"/>
  <c r="AK198" i="7"/>
  <c r="BC125" i="7"/>
  <c r="AJ133" i="7"/>
  <c r="Y142" i="7"/>
  <c r="P208" i="7"/>
  <c r="BV197" i="7"/>
  <c r="BG175" i="7"/>
  <c r="BI187" i="7"/>
  <c r="BY125" i="7"/>
  <c r="BL204" i="7"/>
  <c r="DG122" i="7"/>
  <c r="BG151" i="7"/>
  <c r="CA197" i="7"/>
  <c r="CT162" i="7"/>
  <c r="Z203" i="7"/>
  <c r="AC188" i="7"/>
  <c r="BK174" i="7"/>
  <c r="DD147" i="7"/>
  <c r="AV185" i="7"/>
  <c r="CG181" i="7"/>
  <c r="DD179" i="7"/>
  <c r="T178" i="7"/>
  <c r="E130" i="7"/>
  <c r="Y224" i="7"/>
  <c r="AF173" i="7"/>
  <c r="BV211" i="7"/>
  <c r="BZ176" i="7"/>
  <c r="BA203" i="7"/>
  <c r="CJ220" i="7"/>
  <c r="CD160" i="7"/>
  <c r="BZ198" i="7"/>
  <c r="AP132" i="7"/>
  <c r="P162" i="7"/>
  <c r="BI158" i="7"/>
  <c r="AG221" i="7"/>
  <c r="AM132" i="7"/>
  <c r="BQ171" i="7"/>
  <c r="F146" i="7"/>
  <c r="CH125" i="7"/>
  <c r="BK153" i="7"/>
  <c r="CL137" i="7"/>
  <c r="Z140" i="7"/>
  <c r="CM145" i="7"/>
  <c r="BF125" i="7"/>
  <c r="U165" i="7"/>
  <c r="DA189" i="7"/>
  <c r="CD186" i="7"/>
  <c r="CF191" i="7"/>
  <c r="AD156" i="7"/>
  <c r="AU132" i="7"/>
  <c r="AR216" i="7"/>
  <c r="H207" i="7"/>
  <c r="L119" i="7"/>
  <c r="DG168" i="7"/>
  <c r="AE179" i="7"/>
  <c r="CK183" i="7"/>
  <c r="AJ202" i="7"/>
  <c r="CK154" i="7"/>
  <c r="DF219" i="7"/>
  <c r="U213" i="7"/>
  <c r="AZ174" i="7"/>
  <c r="AQ225" i="7"/>
  <c r="AR183" i="7"/>
  <c r="BS197" i="7"/>
  <c r="AR160" i="7"/>
  <c r="CJ154" i="7"/>
  <c r="AN211" i="7"/>
  <c r="CU189" i="7"/>
  <c r="BZ126" i="7"/>
  <c r="N164" i="7"/>
  <c r="CH147" i="7"/>
  <c r="CC143" i="7"/>
  <c r="CU165" i="7"/>
  <c r="Z215" i="7"/>
  <c r="CT183" i="7"/>
  <c r="S129" i="7"/>
  <c r="AO161" i="7"/>
  <c r="DB215" i="7"/>
  <c r="CR168" i="7"/>
  <c r="BR142" i="7"/>
  <c r="O154" i="7"/>
  <c r="AM174" i="7"/>
  <c r="BW212" i="7"/>
  <c r="W126" i="7"/>
  <c r="DG165" i="7"/>
  <c r="V187" i="7"/>
  <c r="AN148" i="7"/>
  <c r="CO189" i="7"/>
  <c r="CA208" i="7"/>
  <c r="BN206" i="7"/>
  <c r="H201" i="7"/>
  <c r="AZ200" i="7"/>
  <c r="AZ213" i="7"/>
  <c r="I215" i="7"/>
  <c r="CP223" i="7"/>
  <c r="AI148" i="7"/>
  <c r="AY210" i="7"/>
  <c r="CF226" i="7"/>
  <c r="F187" i="7"/>
  <c r="E166" i="7"/>
  <c r="AX192" i="7"/>
  <c r="AM211" i="7"/>
  <c r="BK175" i="7"/>
  <c r="G194" i="7"/>
  <c r="BN174" i="7"/>
  <c r="BA149" i="7"/>
  <c r="AU145" i="7"/>
  <c r="T156" i="7"/>
  <c r="BG200" i="7"/>
  <c r="AC155" i="7"/>
  <c r="CS136" i="7"/>
  <c r="BE157" i="7"/>
  <c r="AE130" i="7"/>
  <c r="BT160" i="7"/>
  <c r="CV126" i="7"/>
  <c r="AF122" i="7"/>
  <c r="CD144" i="7"/>
  <c r="AJ178" i="7"/>
  <c r="X148" i="7"/>
  <c r="CW212" i="7"/>
  <c r="AN185" i="7"/>
  <c r="BM163" i="7"/>
  <c r="AD143" i="7"/>
  <c r="X165" i="7"/>
  <c r="DG128" i="7"/>
  <c r="X152" i="7"/>
  <c r="AH221" i="7"/>
  <c r="CY175" i="7"/>
  <c r="CR200" i="7"/>
  <c r="CW174" i="7"/>
  <c r="R199" i="7"/>
  <c r="AZ162" i="7"/>
  <c r="BR180" i="7"/>
  <c r="AK186" i="7"/>
  <c r="BF184" i="7"/>
  <c r="BT212" i="7"/>
  <c r="BC151" i="7"/>
  <c r="CZ136" i="7"/>
  <c r="AU215" i="7"/>
  <c r="BB143" i="7"/>
  <c r="BV214" i="7"/>
  <c r="BC127" i="7"/>
  <c r="CX175" i="7"/>
  <c r="AV128" i="7"/>
  <c r="AU226" i="7"/>
  <c r="BY220" i="7"/>
  <c r="CX125" i="7"/>
  <c r="K138" i="7"/>
  <c r="CG142" i="7"/>
  <c r="AU205" i="7"/>
  <c r="CG183" i="7"/>
  <c r="BI214" i="7"/>
  <c r="AX120" i="7"/>
  <c r="AV181" i="7"/>
  <c r="BP134" i="7"/>
  <c r="AQ209" i="7"/>
  <c r="DF144" i="7"/>
  <c r="CL139" i="7"/>
  <c r="AY171" i="7"/>
  <c r="AJ204" i="7"/>
  <c r="BF226" i="7"/>
  <c r="O217" i="7"/>
  <c r="CP207" i="7"/>
  <c r="AZ188" i="7"/>
  <c r="AZ153" i="7"/>
  <c r="BK181" i="7"/>
  <c r="BC140" i="7"/>
  <c r="BJ209" i="7"/>
  <c r="CM142" i="7"/>
  <c r="CC206" i="7"/>
  <c r="BT201" i="7"/>
  <c r="H192" i="7"/>
  <c r="F173" i="7"/>
  <c r="DF158" i="7"/>
  <c r="AQ172" i="7"/>
  <c r="DA190" i="7"/>
  <c r="J154" i="7"/>
  <c r="BO138" i="7"/>
  <c r="CE157" i="7"/>
  <c r="CN223" i="7"/>
  <c r="DB163" i="7"/>
  <c r="AT128" i="7"/>
  <c r="CY119" i="7"/>
  <c r="AP187" i="7"/>
  <c r="DG204" i="7"/>
  <c r="AV149" i="7"/>
  <c r="CD171" i="7"/>
  <c r="R127" i="7"/>
  <c r="CX219" i="7"/>
  <c r="CO198" i="7"/>
  <c r="AY168" i="7"/>
  <c r="K207" i="7"/>
  <c r="Y120" i="7"/>
  <c r="U203" i="7"/>
  <c r="CP120" i="7"/>
  <c r="AA200" i="7"/>
  <c r="AF192" i="7"/>
  <c r="BW217" i="7"/>
  <c r="AI177" i="7"/>
  <c r="BT224" i="7"/>
  <c r="DF198" i="7"/>
  <c r="CV186" i="7"/>
  <c r="CA224" i="7"/>
  <c r="CP186" i="7"/>
  <c r="CN182" i="7"/>
  <c r="U177" i="7"/>
  <c r="DC139" i="7"/>
  <c r="CU215" i="7"/>
  <c r="CW123" i="7"/>
  <c r="CC212" i="7"/>
  <c r="BK172" i="7"/>
  <c r="BD136" i="7"/>
  <c r="BW134" i="7"/>
  <c r="Z150" i="7"/>
  <c r="BJ120" i="7"/>
  <c r="BJ202" i="7"/>
  <c r="L213" i="7"/>
  <c r="AG185" i="7"/>
  <c r="AI209" i="7"/>
  <c r="CQ200" i="7"/>
  <c r="BI211" i="7"/>
  <c r="BV170" i="7"/>
  <c r="BO182" i="7"/>
  <c r="X224" i="7"/>
  <c r="AQ189" i="7"/>
  <c r="Z218" i="7"/>
  <c r="BZ226" i="7"/>
  <c r="AH142" i="7"/>
  <c r="BJ124" i="7"/>
  <c r="I153" i="7"/>
  <c r="AT210" i="7"/>
  <c r="CN165" i="7"/>
  <c r="AS202" i="7"/>
  <c r="BX122" i="7"/>
  <c r="BB166" i="7"/>
  <c r="BD127" i="7"/>
  <c r="AS148" i="7"/>
  <c r="AT214" i="7"/>
  <c r="AM179" i="7"/>
  <c r="BL184" i="7"/>
  <c r="CI188" i="7"/>
  <c r="BH138" i="7"/>
  <c r="DF134" i="7"/>
  <c r="CU136" i="7"/>
  <c r="O202" i="7"/>
  <c r="CT190" i="7"/>
  <c r="BU195" i="7"/>
  <c r="DF218" i="7"/>
  <c r="H213" i="7"/>
  <c r="BK119" i="7"/>
  <c r="AW167" i="7"/>
  <c r="AP137" i="7"/>
  <c r="DD140" i="7"/>
  <c r="BZ155" i="7"/>
  <c r="AV158" i="7"/>
  <c r="AW155" i="7"/>
  <c r="V212" i="7"/>
  <c r="AV199" i="7"/>
  <c r="CA177" i="7"/>
  <c r="CK184" i="7"/>
  <c r="Y219" i="7"/>
  <c r="CV185" i="7"/>
  <c r="BM178" i="7"/>
  <c r="AH226" i="7"/>
  <c r="CY207" i="7"/>
  <c r="CC138" i="7"/>
  <c r="BE167" i="7"/>
  <c r="CG143" i="7"/>
  <c r="CM133" i="7"/>
  <c r="CT129" i="7"/>
  <c r="AW179" i="7"/>
  <c r="AS186" i="7"/>
  <c r="CK205" i="7"/>
  <c r="BW218" i="7"/>
  <c r="CF198" i="7"/>
  <c r="CK164" i="7"/>
  <c r="AO203" i="7"/>
  <c r="CB195" i="7"/>
  <c r="AQ149" i="7"/>
  <c r="BU161" i="7"/>
  <c r="H198" i="7"/>
  <c r="U172" i="7"/>
  <c r="AS225" i="7"/>
  <c r="BA200" i="7"/>
  <c r="G192" i="7"/>
  <c r="I159" i="7"/>
  <c r="CJ134" i="7"/>
  <c r="AO160" i="7"/>
  <c r="AR226" i="7"/>
  <c r="CC176" i="7"/>
  <c r="AL200" i="7"/>
  <c r="L154" i="7"/>
  <c r="M200" i="7"/>
  <c r="I146" i="7"/>
  <c r="AY209" i="7"/>
  <c r="J143" i="7"/>
  <c r="CY191" i="7"/>
  <c r="O205" i="7"/>
  <c r="AG215" i="7"/>
  <c r="BD218" i="7"/>
  <c r="BF155" i="7"/>
  <c r="Q145" i="7"/>
  <c r="AS138" i="7"/>
  <c r="BT137" i="7"/>
  <c r="BF148" i="7"/>
  <c r="CJ207" i="7"/>
  <c r="AH190" i="7"/>
  <c r="CH165" i="7"/>
  <c r="CA146" i="7"/>
  <c r="E220" i="7"/>
  <c r="BB219" i="7"/>
  <c r="BM120" i="7"/>
  <c r="DF213" i="7"/>
  <c r="CP210" i="7"/>
  <c r="CN140" i="7"/>
  <c r="AI199" i="7"/>
  <c r="AP202" i="7"/>
  <c r="CW152" i="7"/>
  <c r="CP158" i="7"/>
  <c r="CO157" i="7"/>
  <c r="BA161" i="7"/>
  <c r="BQ185" i="7"/>
  <c r="BE125" i="7"/>
  <c r="CT166" i="7"/>
  <c r="DG196" i="7"/>
  <c r="AB170" i="7"/>
  <c r="CO122" i="7"/>
  <c r="V201" i="7"/>
  <c r="AS194" i="7"/>
  <c r="M166" i="7"/>
  <c r="AI219" i="7"/>
  <c r="AP150" i="7"/>
  <c r="CO131" i="7"/>
  <c r="R196" i="7"/>
  <c r="R217" i="7"/>
  <c r="AB169" i="7"/>
  <c r="AG173" i="7"/>
  <c r="CG149" i="7"/>
  <c r="Z163" i="7"/>
  <c r="AF133" i="7"/>
  <c r="DD194" i="7"/>
  <c r="AL215" i="7"/>
  <c r="BS210" i="7"/>
  <c r="AK122" i="7"/>
  <c r="BF201" i="7"/>
  <c r="DB189" i="7"/>
  <c r="CF135" i="7"/>
  <c r="CN135" i="7"/>
  <c r="CR193" i="7"/>
  <c r="BK215" i="7"/>
  <c r="DC214" i="7"/>
  <c r="CK191" i="7"/>
  <c r="BN129" i="7"/>
  <c r="BH190" i="7"/>
  <c r="BB212" i="7"/>
  <c r="BY140" i="7"/>
  <c r="N124" i="7"/>
  <c r="M209" i="7"/>
  <c r="CM146" i="7"/>
  <c r="AP220" i="7"/>
  <c r="U161" i="7"/>
  <c r="BO121" i="7"/>
  <c r="AZ206" i="7"/>
  <c r="E208" i="7"/>
  <c r="CQ175" i="7"/>
  <c r="AJ137" i="7"/>
  <c r="CG167" i="7"/>
  <c r="BR188" i="7"/>
  <c r="T131" i="7"/>
  <c r="CI129" i="7"/>
  <c r="BK188" i="7"/>
  <c r="CF210" i="7"/>
  <c r="N223" i="7"/>
  <c r="AD136" i="7"/>
  <c r="Z192" i="7"/>
  <c r="BA188" i="7"/>
  <c r="CU219" i="7"/>
  <c r="I143" i="7"/>
  <c r="DF167" i="7"/>
  <c r="AR169" i="7"/>
  <c r="AU174" i="7"/>
  <c r="CJ153" i="7"/>
  <c r="CB178" i="7"/>
  <c r="CD126" i="7"/>
  <c r="DB133" i="7"/>
  <c r="BV128" i="7"/>
  <c r="BQ174" i="7"/>
  <c r="BL182" i="7"/>
  <c r="BD203" i="7"/>
  <c r="N178" i="7"/>
  <c r="BF136" i="7"/>
  <c r="AJ222" i="7"/>
  <c r="CR134" i="7"/>
  <c r="K209" i="7"/>
  <c r="N166" i="7"/>
  <c r="DG141" i="7"/>
  <c r="N159" i="7"/>
  <c r="U175" i="7"/>
  <c r="CZ120" i="7"/>
  <c r="BQ155" i="7"/>
  <c r="CC215" i="7"/>
  <c r="M174" i="7"/>
  <c r="AY165" i="7"/>
  <c r="DE203" i="7"/>
  <c r="CB146" i="7"/>
  <c r="S134" i="7"/>
  <c r="AT161" i="7"/>
  <c r="BS181" i="7"/>
  <c r="AP124" i="7"/>
  <c r="DG181" i="7"/>
  <c r="CO130" i="7"/>
  <c r="BC210" i="7"/>
  <c r="AS189" i="7"/>
  <c r="BC217" i="7"/>
  <c r="BE156" i="7"/>
  <c r="CX162" i="7"/>
  <c r="DF225" i="7"/>
  <c r="X203" i="7"/>
  <c r="AV153" i="7"/>
  <c r="AF215" i="7"/>
  <c r="DA128" i="7"/>
  <c r="Y173" i="7"/>
  <c r="BX214" i="7"/>
  <c r="DE144" i="7"/>
  <c r="H151" i="7"/>
  <c r="BK165" i="7"/>
  <c r="AL174" i="7"/>
  <c r="BA147" i="7"/>
  <c r="I185" i="7"/>
  <c r="W120" i="7"/>
  <c r="Z222" i="7"/>
  <c r="BH132" i="7"/>
  <c r="AJ211" i="7"/>
  <c r="BS216" i="7"/>
  <c r="CQ211" i="7"/>
  <c r="BK136" i="7"/>
  <c r="DF136" i="7"/>
  <c r="CM198" i="7"/>
  <c r="CH226" i="7"/>
  <c r="R219" i="7"/>
  <c r="BV168" i="7"/>
  <c r="BO129" i="7"/>
  <c r="BP171" i="7"/>
  <c r="BZ132" i="7"/>
  <c r="CI185" i="7"/>
  <c r="W197" i="7"/>
  <c r="BW174" i="7"/>
  <c r="AV183" i="7"/>
  <c r="DF151" i="7"/>
  <c r="AR142" i="7"/>
  <c r="AI159" i="7"/>
  <c r="BP152" i="7"/>
  <c r="O177" i="7"/>
  <c r="BH199" i="7"/>
  <c r="CU159" i="7"/>
  <c r="CW172" i="7"/>
  <c r="Y130" i="7"/>
  <c r="CL217" i="7"/>
  <c r="BP200" i="7"/>
  <c r="AA156" i="7"/>
  <c r="AB197" i="7"/>
  <c r="BN194" i="7"/>
  <c r="R185" i="7"/>
  <c r="AB164" i="7"/>
  <c r="DC138" i="7"/>
  <c r="AW147" i="7"/>
  <c r="BA183" i="7"/>
  <c r="BO150" i="7"/>
  <c r="AB187" i="7"/>
  <c r="BD152" i="7"/>
  <c r="AM175" i="7"/>
  <c r="CA178" i="7"/>
  <c r="BK212" i="7"/>
  <c r="G219" i="7"/>
  <c r="AY194" i="7"/>
  <c r="U151" i="7"/>
  <c r="DD223" i="7"/>
  <c r="AS198" i="7"/>
  <c r="AE143" i="7"/>
  <c r="BN203" i="7"/>
  <c r="Q141" i="7"/>
  <c r="BS141" i="7"/>
  <c r="BV195" i="7"/>
  <c r="AP135" i="7"/>
  <c r="AM146" i="7"/>
  <c r="DC145" i="7"/>
  <c r="AA177" i="7"/>
  <c r="S163" i="7"/>
  <c r="CL160" i="7"/>
  <c r="CN146" i="7"/>
  <c r="CE151" i="7"/>
  <c r="BJ149" i="7"/>
  <c r="BO207" i="7"/>
  <c r="S121" i="7"/>
  <c r="AC162" i="7"/>
  <c r="AR127" i="7"/>
  <c r="AE151" i="7"/>
  <c r="BG152" i="7"/>
  <c r="N185" i="7"/>
  <c r="CN170" i="7"/>
  <c r="BL124" i="7"/>
  <c r="CH176" i="7"/>
  <c r="BV169" i="7"/>
  <c r="CG128" i="7"/>
  <c r="AQ136" i="7"/>
  <c r="CP136" i="7"/>
  <c r="U183" i="7"/>
  <c r="K195" i="7"/>
  <c r="DC175" i="7"/>
  <c r="CK141" i="7"/>
  <c r="BI157" i="7"/>
  <c r="AO174" i="7"/>
  <c r="CH123" i="7"/>
  <c r="AH120" i="7"/>
  <c r="AW140" i="7"/>
  <c r="V174" i="7"/>
  <c r="CT160" i="7"/>
  <c r="AQ168" i="7"/>
  <c r="BN196" i="7"/>
  <c r="DA214" i="7"/>
  <c r="AN194" i="7"/>
  <c r="N193" i="7"/>
  <c r="BP209" i="7"/>
  <c r="AG180" i="7"/>
  <c r="AO171" i="7"/>
  <c r="DE173" i="7"/>
  <c r="E176" i="7"/>
  <c r="CE130" i="7"/>
  <c r="DC172" i="7"/>
  <c r="AQ125" i="7"/>
  <c r="BO205" i="7"/>
  <c r="CM204" i="7"/>
  <c r="AF175" i="7"/>
  <c r="S122" i="7"/>
  <c r="CJ171" i="7"/>
  <c r="AV173" i="7"/>
  <c r="DB124" i="7"/>
  <c r="AS145" i="7"/>
  <c r="CY145" i="7"/>
  <c r="AE223" i="7"/>
  <c r="BP203" i="7"/>
  <c r="CE154" i="7"/>
  <c r="BS156" i="7"/>
  <c r="BV206" i="7"/>
  <c r="CM143" i="7"/>
  <c r="AI184" i="7"/>
  <c r="CK223" i="7"/>
  <c r="V178" i="7"/>
  <c r="AJ136" i="7"/>
  <c r="AW153" i="7"/>
  <c r="CB134" i="7"/>
  <c r="BF222" i="7"/>
  <c r="BN171" i="7"/>
  <c r="BK186" i="7"/>
  <c r="AM152" i="7"/>
  <c r="M205" i="7"/>
  <c r="L147" i="7"/>
  <c r="AC183" i="7"/>
  <c r="BO203" i="7"/>
  <c r="CT198" i="7"/>
  <c r="S123" i="7"/>
  <c r="AR199" i="7"/>
  <c r="Y127" i="7"/>
  <c r="AE119" i="7"/>
  <c r="AB183" i="7"/>
  <c r="AZ163" i="7"/>
  <c r="AF149" i="7"/>
  <c r="AK160" i="7"/>
  <c r="O191" i="7"/>
  <c r="BF202" i="7"/>
  <c r="CL168" i="7"/>
  <c r="BH189" i="7"/>
  <c r="R145" i="7"/>
  <c r="AF204" i="7"/>
  <c r="BZ187" i="7"/>
  <c r="BX138" i="7"/>
  <c r="BR148" i="7"/>
  <c r="X166" i="7"/>
  <c r="DB156" i="7"/>
  <c r="CQ142" i="7"/>
  <c r="CS196" i="7"/>
  <c r="L196" i="7"/>
  <c r="CL125" i="7"/>
  <c r="CU149" i="7"/>
  <c r="CG164" i="7"/>
  <c r="CV143" i="7"/>
  <c r="AO226" i="7"/>
  <c r="AS160" i="7"/>
  <c r="DE161" i="7"/>
  <c r="CQ220" i="7"/>
  <c r="BX188" i="7"/>
  <c r="CH223" i="7"/>
  <c r="DF221" i="7"/>
  <c r="CF171" i="7"/>
  <c r="Y193" i="7"/>
  <c r="CI213" i="7"/>
  <c r="AR131" i="7"/>
  <c r="BN213" i="7"/>
  <c r="BW200" i="7"/>
  <c r="DD202" i="7"/>
  <c r="BN176" i="7"/>
  <c r="K181" i="7"/>
  <c r="AA149" i="7"/>
  <c r="BS142" i="7"/>
  <c r="BR169" i="7"/>
  <c r="AZ183" i="7"/>
  <c r="CH190" i="7"/>
  <c r="CC220" i="7"/>
  <c r="CC135" i="7"/>
  <c r="BJ172" i="7"/>
  <c r="H191" i="7"/>
  <c r="CG150" i="7"/>
  <c r="CA183" i="7"/>
  <c r="CD143" i="7"/>
  <c r="X156" i="7"/>
  <c r="BE130" i="7"/>
  <c r="DG121" i="7"/>
  <c r="X123" i="7"/>
  <c r="J188" i="7"/>
  <c r="CG195" i="7"/>
  <c r="AS127" i="7"/>
  <c r="AY211" i="7"/>
  <c r="CF175" i="7"/>
  <c r="BO159" i="7"/>
  <c r="BC129" i="7"/>
  <c r="W214" i="7"/>
  <c r="BI193" i="7"/>
  <c r="CI212" i="7"/>
  <c r="BP197" i="7"/>
  <c r="CO224" i="7"/>
  <c r="AH188" i="7"/>
  <c r="AC136" i="7"/>
  <c r="CO200" i="7"/>
  <c r="BM207" i="7"/>
  <c r="BK219" i="7"/>
  <c r="BW127" i="7"/>
  <c r="CE185" i="7"/>
  <c r="L148" i="7"/>
  <c r="AT189" i="7"/>
  <c r="AR162" i="7"/>
  <c r="DD166" i="7"/>
  <c r="S175" i="7"/>
  <c r="AN124" i="7"/>
  <c r="K208" i="7"/>
  <c r="BY193" i="7"/>
  <c r="BM151" i="7"/>
  <c r="I178" i="7"/>
  <c r="CF201" i="7"/>
  <c r="CP135" i="7"/>
  <c r="AM184" i="7"/>
  <c r="CW188" i="7"/>
  <c r="CC123" i="7"/>
  <c r="AL151" i="7"/>
  <c r="CE121" i="7"/>
  <c r="R186" i="7"/>
  <c r="DA148" i="7"/>
  <c r="R207" i="7"/>
  <c r="AN182" i="7"/>
  <c r="AH162" i="7"/>
  <c r="BO175" i="7"/>
  <c r="I126" i="7"/>
  <c r="DG220" i="7"/>
  <c r="AD162" i="7"/>
  <c r="CK222" i="7"/>
  <c r="BD122" i="7"/>
  <c r="AY169" i="7"/>
  <c r="BT142" i="7"/>
  <c r="CB144" i="7"/>
  <c r="AF164" i="7"/>
  <c r="DA143" i="7"/>
  <c r="BB148" i="7"/>
  <c r="I205" i="7"/>
  <c r="Q184" i="7"/>
  <c r="AO188" i="7"/>
  <c r="AK142" i="7"/>
  <c r="AA206" i="7"/>
  <c r="AC135" i="7"/>
  <c r="AI147" i="7"/>
  <c r="BJ146" i="7"/>
  <c r="CV148" i="7"/>
  <c r="CL219" i="7"/>
  <c r="BZ224" i="7"/>
  <c r="CM224" i="7"/>
  <c r="BE166" i="7"/>
  <c r="CT203" i="7"/>
  <c r="BN199" i="7"/>
  <c r="AH166" i="7"/>
  <c r="CO186" i="7"/>
  <c r="F216" i="7"/>
  <c r="CO133" i="7"/>
  <c r="U128" i="7"/>
  <c r="BY209" i="7"/>
  <c r="P203" i="7"/>
  <c r="L157" i="7"/>
  <c r="CD188" i="7"/>
  <c r="R203" i="7"/>
  <c r="Y160" i="7"/>
  <c r="G210" i="7"/>
  <c r="CH175" i="7"/>
  <c r="K215" i="7"/>
  <c r="CH159" i="7"/>
  <c r="X160" i="7"/>
  <c r="AZ143" i="7"/>
  <c r="Z152" i="7"/>
  <c r="AI158" i="7"/>
  <c r="CA192" i="7"/>
  <c r="BD212" i="7"/>
  <c r="CH188" i="7"/>
  <c r="CQ151" i="7"/>
  <c r="AO136" i="7"/>
  <c r="J157" i="7"/>
  <c r="CU184" i="7"/>
  <c r="BI140" i="7"/>
  <c r="AP136" i="7"/>
  <c r="CR205" i="7"/>
  <c r="BO170" i="7"/>
  <c r="CW223" i="7"/>
  <c r="S153" i="7"/>
  <c r="CB124" i="7"/>
  <c r="BG179" i="7"/>
  <c r="DF157" i="7"/>
  <c r="BH192" i="7"/>
  <c r="K225" i="7"/>
  <c r="BH173" i="7"/>
  <c r="BN175" i="7"/>
  <c r="AP169" i="7"/>
  <c r="U168" i="7"/>
  <c r="CC174" i="7"/>
  <c r="CL222" i="7"/>
  <c r="CZ191" i="7"/>
  <c r="CI149" i="7"/>
  <c r="AZ190" i="7"/>
  <c r="CP149" i="7"/>
  <c r="G183" i="7"/>
  <c r="AL192" i="7"/>
  <c r="R202" i="7"/>
  <c r="AU166" i="7"/>
  <c r="P137" i="7"/>
  <c r="AC171" i="7"/>
  <c r="Z205" i="7"/>
  <c r="CV176" i="7"/>
  <c r="CR139" i="7"/>
  <c r="J183" i="7"/>
  <c r="BU213" i="7"/>
  <c r="AH183" i="7"/>
  <c r="BW215" i="7"/>
  <c r="CC181" i="7"/>
  <c r="CM168" i="7"/>
  <c r="BL185" i="7"/>
  <c r="CB165" i="7"/>
  <c r="BQ211" i="7"/>
  <c r="CE163" i="7"/>
  <c r="Y156" i="7"/>
  <c r="BC171" i="7"/>
  <c r="CC125" i="7"/>
  <c r="AV122" i="7"/>
  <c r="Z121" i="7"/>
  <c r="R140" i="7"/>
  <c r="AU130" i="7"/>
  <c r="AG214" i="7"/>
  <c r="CH160" i="7"/>
  <c r="U200" i="7"/>
  <c r="AL144" i="7"/>
  <c r="CR123" i="7"/>
  <c r="M224" i="7"/>
  <c r="AO120" i="7"/>
  <c r="CQ207" i="7"/>
  <c r="P145" i="7"/>
  <c r="L218" i="7"/>
  <c r="AL199" i="7"/>
  <c r="CQ226" i="7"/>
  <c r="CE155" i="7"/>
  <c r="CR153" i="7"/>
  <c r="AE205" i="7"/>
  <c r="G124" i="7"/>
  <c r="CS205" i="7"/>
  <c r="BH129" i="7"/>
  <c r="BZ180" i="7"/>
  <c r="AD152" i="7"/>
  <c r="CA214" i="7"/>
  <c r="AE183" i="7"/>
  <c r="BY152" i="7"/>
  <c r="CH215" i="7"/>
  <c r="R161" i="7"/>
  <c r="BW224" i="7"/>
  <c r="CX198" i="7"/>
  <c r="CP145" i="7"/>
  <c r="CK177" i="7"/>
  <c r="AU125" i="7"/>
  <c r="AH219" i="7"/>
  <c r="BE182" i="7"/>
  <c r="CZ141" i="7"/>
  <c r="CS206" i="7"/>
  <c r="Y188" i="7"/>
  <c r="BX185" i="7"/>
  <c r="CN207" i="7"/>
  <c r="BK182" i="7"/>
  <c r="BY153" i="7"/>
  <c r="BU183" i="7"/>
  <c r="CQ121" i="7"/>
  <c r="CE179" i="7"/>
  <c r="DG147" i="7"/>
  <c r="BB141" i="7"/>
  <c r="CS192" i="7"/>
  <c r="F213" i="7"/>
  <c r="BO134" i="7"/>
  <c r="AS188" i="7"/>
  <c r="F179" i="7"/>
  <c r="BF214" i="7"/>
  <c r="Z125" i="7"/>
  <c r="E206" i="7"/>
  <c r="J202" i="7"/>
  <c r="CL159" i="7"/>
  <c r="AA204" i="7"/>
  <c r="BO198" i="7"/>
  <c r="CN214" i="7"/>
  <c r="BC211" i="7"/>
  <c r="BK137" i="7"/>
  <c r="G185" i="7"/>
  <c r="BP223" i="7"/>
  <c r="AV154" i="7"/>
  <c r="CL162" i="7"/>
  <c r="AR186" i="7"/>
  <c r="AK199" i="7"/>
  <c r="DE166" i="7"/>
  <c r="BG122" i="7"/>
  <c r="CH130" i="7"/>
  <c r="DE159" i="7"/>
  <c r="AW196" i="7"/>
  <c r="AH177" i="7"/>
  <c r="AY122" i="7"/>
  <c r="W186" i="7"/>
  <c r="AG172" i="7"/>
  <c r="AN136" i="7"/>
  <c r="CT223" i="7"/>
  <c r="DA131" i="7"/>
  <c r="BM164" i="7"/>
  <c r="DD133" i="7"/>
  <c r="AA190" i="7"/>
  <c r="AK135" i="7"/>
  <c r="CS201" i="7"/>
  <c r="CX120" i="7"/>
  <c r="AW177" i="7"/>
  <c r="AI132" i="7"/>
  <c r="BA194" i="7"/>
  <c r="CG163" i="7"/>
  <c r="W213" i="7"/>
  <c r="X161" i="7"/>
  <c r="CA174" i="7"/>
  <c r="CW151" i="7"/>
  <c r="CC211" i="7"/>
  <c r="AR137" i="7"/>
  <c r="AS203" i="7"/>
  <c r="AK149" i="7"/>
  <c r="BN141" i="7"/>
  <c r="AA183" i="7"/>
  <c r="BQ176" i="7"/>
  <c r="CA217" i="7"/>
  <c r="AM159" i="7"/>
  <c r="Q167" i="7"/>
  <c r="CJ170" i="7"/>
  <c r="O200" i="7"/>
  <c r="X163" i="7"/>
  <c r="DB226" i="7"/>
  <c r="BE176" i="7"/>
  <c r="CF127" i="7"/>
  <c r="E222" i="7"/>
  <c r="U143" i="7"/>
  <c r="BQ196" i="7"/>
  <c r="AE159" i="7"/>
  <c r="CQ140" i="7"/>
  <c r="CT175" i="7"/>
  <c r="CD123" i="7"/>
  <c r="AL195" i="7"/>
  <c r="BN136" i="7"/>
  <c r="DB212" i="7"/>
  <c r="AI155" i="7"/>
  <c r="AR179" i="7"/>
  <c r="P160" i="7"/>
  <c r="AQ190" i="7"/>
  <c r="AX144" i="7"/>
  <c r="BX175" i="7"/>
  <c r="H218" i="7"/>
  <c r="AS162" i="7"/>
  <c r="J193" i="7"/>
  <c r="BD128" i="7"/>
  <c r="DB172" i="7"/>
  <c r="BS132" i="7"/>
  <c r="BQ123" i="7"/>
  <c r="CD151" i="7"/>
  <c r="CC122" i="7"/>
  <c r="CZ128" i="7"/>
  <c r="BY215" i="7"/>
  <c r="DD175" i="7"/>
  <c r="AI128" i="7"/>
  <c r="S156" i="7"/>
  <c r="DA177" i="7"/>
  <c r="Q149" i="7"/>
  <c r="AF127" i="7"/>
  <c r="AU180" i="7"/>
  <c r="BC208" i="7"/>
  <c r="W210" i="7"/>
  <c r="AU186" i="7"/>
  <c r="AG167" i="7"/>
  <c r="BI156" i="7"/>
  <c r="CL132" i="7"/>
  <c r="AY161" i="7"/>
  <c r="V188" i="7"/>
  <c r="T148" i="7"/>
  <c r="CC150" i="7"/>
  <c r="AE197" i="7"/>
  <c r="CV175" i="7"/>
  <c r="BI126" i="7"/>
  <c r="DC155" i="7"/>
  <c r="CD161" i="7"/>
  <c r="BJ125" i="7"/>
  <c r="J164" i="7"/>
  <c r="CX142" i="7"/>
  <c r="Y190" i="7"/>
  <c r="L226" i="7"/>
  <c r="CD134" i="7"/>
  <c r="H138" i="7"/>
  <c r="AT185" i="7"/>
  <c r="DD151" i="7"/>
  <c r="CL167" i="7"/>
  <c r="CW183" i="7"/>
  <c r="BL181" i="7"/>
  <c r="BR191" i="7"/>
  <c r="BC178" i="7"/>
  <c r="AN202" i="7"/>
  <c r="AW124" i="7"/>
  <c r="AL207" i="7"/>
  <c r="AN158" i="7"/>
  <c r="BT155" i="7"/>
  <c r="DE204" i="7"/>
  <c r="CO193" i="7"/>
  <c r="DG188" i="7"/>
  <c r="BJ175" i="7"/>
  <c r="S188" i="7"/>
  <c r="BN133" i="7"/>
  <c r="AB135" i="7"/>
  <c r="CJ226" i="7"/>
  <c r="AC178" i="7"/>
  <c r="CQ176" i="7"/>
  <c r="BD194" i="7"/>
  <c r="AO131" i="7"/>
  <c r="I183" i="7"/>
  <c r="CP208" i="7"/>
  <c r="F144" i="7"/>
  <c r="BH171" i="7"/>
  <c r="BR129" i="7"/>
  <c r="AM157" i="7"/>
  <c r="CA207" i="7"/>
  <c r="BH215" i="7"/>
  <c r="CS135" i="7"/>
  <c r="BO146" i="7"/>
  <c r="CD135" i="7"/>
  <c r="AN191" i="7"/>
  <c r="AH189" i="7"/>
  <c r="CL136" i="7"/>
  <c r="Z120" i="7"/>
  <c r="AH191" i="7"/>
  <c r="P180" i="7"/>
  <c r="AP197" i="7"/>
  <c r="BY163" i="7"/>
  <c r="BS157" i="7"/>
  <c r="U174" i="7"/>
  <c r="CG121" i="7"/>
  <c r="CD156" i="7"/>
  <c r="BJ200" i="7"/>
  <c r="J171" i="7"/>
  <c r="AV178" i="7"/>
  <c r="AS132" i="7"/>
  <c r="BY144" i="7"/>
  <c r="AK220" i="7"/>
  <c r="S171" i="7"/>
  <c r="BN160" i="7"/>
  <c r="N132" i="7"/>
  <c r="CB136" i="7"/>
  <c r="BS154" i="7"/>
  <c r="BT174" i="7"/>
  <c r="AY184" i="7"/>
  <c r="L222" i="7"/>
  <c r="DG213" i="7"/>
  <c r="BR185" i="7"/>
  <c r="CP206" i="7"/>
  <c r="BP226" i="7"/>
  <c r="CI164" i="7"/>
  <c r="R179" i="7"/>
  <c r="P207" i="7"/>
  <c r="AK189" i="7"/>
  <c r="AK217" i="7"/>
  <c r="BZ123" i="7"/>
  <c r="H175" i="7"/>
  <c r="BG183" i="7"/>
  <c r="DA157" i="7"/>
  <c r="BN148" i="7"/>
  <c r="CK178" i="7"/>
  <c r="BR213" i="7"/>
  <c r="CS207" i="7"/>
  <c r="BD163" i="7"/>
  <c r="BK173" i="7"/>
  <c r="CB128" i="7"/>
  <c r="BX120" i="7"/>
  <c r="CG199" i="7"/>
  <c r="BB185" i="7"/>
  <c r="K140" i="7"/>
  <c r="AK170" i="7"/>
  <c r="BV175" i="7"/>
  <c r="CI198" i="7"/>
  <c r="AN145" i="7"/>
  <c r="K159" i="7"/>
  <c r="Q172" i="7"/>
  <c r="BJ185" i="7"/>
  <c r="R215" i="7"/>
  <c r="AJ181" i="7"/>
  <c r="AC143" i="7"/>
  <c r="Z132" i="7"/>
  <c r="BP174" i="7"/>
  <c r="AO149" i="7"/>
  <c r="BB218" i="7"/>
  <c r="BN207" i="7"/>
  <c r="AS222" i="7"/>
  <c r="S182" i="7"/>
  <c r="CQ154" i="7"/>
  <c r="AU160" i="7"/>
  <c r="BM223" i="7"/>
  <c r="AR197" i="7"/>
  <c r="AI151" i="7"/>
  <c r="DC217" i="7"/>
  <c r="BI216" i="7"/>
  <c r="AV182" i="7"/>
  <c r="AW130" i="7"/>
  <c r="CY167" i="7"/>
  <c r="DA196" i="7"/>
  <c r="DC133" i="7"/>
  <c r="CK150" i="7"/>
  <c r="BY188" i="7"/>
  <c r="BQ152" i="7"/>
  <c r="AX149" i="7"/>
  <c r="BG130" i="7"/>
  <c r="CX141" i="7"/>
  <c r="CU226" i="7"/>
  <c r="BP162" i="7"/>
  <c r="BT203" i="7"/>
  <c r="CO149" i="7"/>
  <c r="BF192" i="7"/>
  <c r="BH176" i="7"/>
  <c r="BM166" i="7"/>
  <c r="CZ183" i="7"/>
  <c r="Z137" i="7"/>
  <c r="AJ191" i="7"/>
  <c r="BB193" i="7"/>
  <c r="AN225" i="7"/>
  <c r="Q143" i="7"/>
  <c r="AU146" i="7"/>
  <c r="CO180" i="7"/>
  <c r="BS164" i="7"/>
  <c r="BY202" i="7"/>
  <c r="CN168" i="7"/>
  <c r="Y163" i="7"/>
  <c r="BW167" i="7"/>
  <c r="CV224" i="7"/>
  <c r="BQ140" i="7"/>
  <c r="AZ142" i="7"/>
  <c r="BJ181" i="7"/>
  <c r="DD144" i="7"/>
  <c r="BS178" i="7"/>
  <c r="BS218" i="7"/>
  <c r="O120" i="7"/>
  <c r="BR222" i="7"/>
  <c r="BO224" i="7"/>
  <c r="CE127" i="7"/>
  <c r="AD192" i="7"/>
  <c r="O172" i="7"/>
  <c r="BR128" i="7"/>
  <c r="CY170" i="7"/>
  <c r="AI175" i="7"/>
  <c r="BR144" i="7"/>
  <c r="BN124" i="7"/>
  <c r="BW226" i="7"/>
  <c r="BP146" i="7"/>
  <c r="CI135" i="7"/>
  <c r="AF159" i="7"/>
  <c r="AG174" i="7"/>
  <c r="CS170" i="7"/>
  <c r="AD197" i="7"/>
  <c r="AO124" i="7"/>
  <c r="AI162" i="7"/>
  <c r="CS174" i="7"/>
  <c r="CL173" i="7"/>
  <c r="CZ226" i="7"/>
  <c r="BN143" i="7"/>
  <c r="AS205" i="7"/>
  <c r="CT135" i="7"/>
  <c r="AJ216" i="7"/>
  <c r="BQ207" i="7"/>
  <c r="Y149" i="7"/>
  <c r="P200" i="7"/>
  <c r="CN216" i="7"/>
  <c r="E197" i="7"/>
  <c r="J159" i="7"/>
  <c r="CJ209" i="7"/>
  <c r="E120" i="7"/>
  <c r="N131" i="7"/>
  <c r="Q151" i="7"/>
  <c r="AH148" i="7"/>
  <c r="BQ145" i="7"/>
  <c r="AY205" i="7"/>
  <c r="CW166" i="7"/>
  <c r="CE142" i="7"/>
  <c r="AK223" i="7"/>
  <c r="L191" i="7"/>
  <c r="Q168" i="7"/>
  <c r="AV138" i="7"/>
  <c r="CW222" i="7"/>
  <c r="BK147" i="7"/>
  <c r="M192" i="7"/>
  <c r="CN143" i="7"/>
  <c r="CA142" i="7"/>
  <c r="P130" i="7"/>
  <c r="DE198" i="7"/>
  <c r="AK143" i="7"/>
  <c r="R164" i="7"/>
  <c r="V189" i="7"/>
  <c r="Y143" i="7"/>
  <c r="BY206" i="7"/>
  <c r="CL213" i="7"/>
  <c r="CS193" i="7"/>
  <c r="DE149" i="7"/>
  <c r="AF212" i="7"/>
  <c r="Z219" i="7"/>
  <c r="BX135" i="7"/>
  <c r="AF200" i="7"/>
  <c r="CU222" i="7"/>
  <c r="DG127" i="7"/>
  <c r="E182" i="7"/>
  <c r="I203" i="7"/>
  <c r="CO132" i="7"/>
  <c r="BZ185" i="7"/>
  <c r="CT138" i="7"/>
  <c r="W124" i="7"/>
  <c r="G130" i="7"/>
  <c r="F122" i="7"/>
  <c r="BA209" i="7"/>
  <c r="BP159" i="7"/>
  <c r="AF131" i="7"/>
  <c r="CD213" i="7"/>
  <c r="CS204" i="7"/>
  <c r="BN126" i="7"/>
  <c r="CY225" i="7"/>
  <c r="V190" i="7"/>
  <c r="AR144" i="7"/>
  <c r="CI222" i="7"/>
  <c r="AC157" i="7"/>
  <c r="Q220" i="7"/>
  <c r="CQ129" i="7"/>
  <c r="AK191" i="7"/>
  <c r="DG153" i="7"/>
  <c r="CE205" i="7"/>
  <c r="AK119" i="7"/>
  <c r="BR192" i="7"/>
  <c r="J201" i="7"/>
  <c r="BK155" i="7"/>
  <c r="BC149" i="7"/>
  <c r="N119" i="7"/>
  <c r="CC205" i="7"/>
  <c r="CT214" i="7"/>
  <c r="AT209" i="7"/>
  <c r="BX168" i="7"/>
  <c r="DF190" i="7"/>
  <c r="BQ135" i="7"/>
  <c r="BZ128" i="7"/>
  <c r="CT123" i="7"/>
  <c r="BN137" i="7"/>
  <c r="CT130" i="7"/>
  <c r="AQ175" i="7"/>
  <c r="AU162" i="7"/>
  <c r="AY204" i="7"/>
  <c r="S214" i="7"/>
  <c r="CM182" i="7"/>
  <c r="Y135" i="7"/>
  <c r="DG184" i="7"/>
  <c r="BK222" i="7"/>
  <c r="BS170" i="7"/>
  <c r="BH184" i="7"/>
  <c r="BE191" i="7"/>
  <c r="CB170" i="7"/>
  <c r="CV136" i="7"/>
  <c r="AN218" i="7"/>
  <c r="DA173" i="7"/>
  <c r="L217" i="7"/>
  <c r="DG225" i="7"/>
  <c r="AI211" i="7"/>
  <c r="AF163" i="7"/>
  <c r="DA182" i="7"/>
  <c r="AL135" i="7"/>
  <c r="DD192" i="7"/>
  <c r="AK182" i="7"/>
  <c r="N217" i="7"/>
  <c r="BH213" i="7"/>
  <c r="CB169" i="7"/>
  <c r="CE124" i="7"/>
  <c r="S207" i="7"/>
  <c r="L201" i="7"/>
  <c r="S158" i="7"/>
  <c r="BR197" i="7"/>
  <c r="BQ198" i="7"/>
  <c r="CK133" i="7"/>
  <c r="DD188" i="7"/>
  <c r="CV151" i="7"/>
  <c r="AP219" i="7"/>
  <c r="AK206" i="7"/>
  <c r="O198" i="7"/>
  <c r="AY207" i="7"/>
  <c r="CD127" i="7"/>
  <c r="AW143" i="7"/>
  <c r="O188" i="7"/>
  <c r="AR204" i="7"/>
  <c r="E205" i="7"/>
  <c r="CE213" i="7"/>
  <c r="H119" i="7"/>
  <c r="AF199" i="7"/>
  <c r="BE200" i="7"/>
  <c r="CS180" i="7"/>
  <c r="AL205" i="7"/>
  <c r="BS224" i="7"/>
  <c r="CK158" i="7"/>
  <c r="AZ126" i="7"/>
  <c r="CR144" i="7"/>
  <c r="G222" i="7"/>
  <c r="CK139" i="7"/>
  <c r="AG146" i="7"/>
  <c r="R141" i="7"/>
  <c r="N194" i="7"/>
  <c r="G137" i="7"/>
  <c r="BS213" i="7"/>
  <c r="AW178" i="7"/>
  <c r="BO187" i="7"/>
  <c r="K177" i="7"/>
  <c r="CQ190" i="7"/>
  <c r="CL153" i="7"/>
  <c r="BH165" i="7"/>
  <c r="W129" i="7"/>
  <c r="BW225" i="7"/>
  <c r="O166" i="7"/>
  <c r="AV161" i="7"/>
  <c r="AL134" i="7"/>
  <c r="AS163" i="7"/>
  <c r="AU191" i="7"/>
  <c r="CJ187" i="7"/>
  <c r="M155" i="7"/>
  <c r="X124" i="7"/>
  <c r="AM215" i="7"/>
  <c r="BQ164" i="7"/>
  <c r="CB217" i="7"/>
  <c r="BP148" i="7"/>
  <c r="CG148" i="7"/>
  <c r="BF177" i="7"/>
  <c r="AU137" i="7"/>
  <c r="P165" i="7"/>
  <c r="AY212" i="7"/>
  <c r="DF127" i="7"/>
  <c r="AU129" i="7"/>
  <c r="AR180" i="7"/>
  <c r="Q137" i="7"/>
  <c r="W121" i="7"/>
  <c r="Q119" i="7"/>
  <c r="P191" i="7"/>
  <c r="CN136" i="7"/>
  <c r="AI198" i="7"/>
  <c r="Z220" i="7"/>
  <c r="DE151" i="7"/>
  <c r="DF224" i="7"/>
  <c r="BW221" i="7"/>
  <c r="N201" i="7"/>
  <c r="AE186" i="7"/>
  <c r="AF124" i="7"/>
  <c r="BT192" i="7"/>
  <c r="CR175" i="7"/>
  <c r="AY146" i="7"/>
  <c r="E218" i="7"/>
  <c r="CI220" i="7"/>
  <c r="AK183" i="7"/>
  <c r="BV184" i="7"/>
  <c r="BD170" i="7"/>
  <c r="AL210" i="7"/>
  <c r="DF178" i="7"/>
  <c r="CV202" i="7"/>
  <c r="CR164" i="7"/>
  <c r="AB206" i="7"/>
  <c r="N169" i="7"/>
  <c r="AU154" i="7"/>
  <c r="BY123" i="7"/>
  <c r="AL189" i="7"/>
  <c r="AF191" i="7"/>
  <c r="DA178" i="7"/>
  <c r="CC198" i="7"/>
  <c r="BN209" i="7"/>
  <c r="AU128" i="7"/>
  <c r="O157" i="7"/>
  <c r="O119" i="7"/>
  <c r="BT207" i="7"/>
  <c r="DA203" i="7"/>
  <c r="W123" i="7"/>
  <c r="CE122" i="7"/>
  <c r="L210" i="7"/>
  <c r="CS120" i="7"/>
  <c r="BA218" i="7"/>
  <c r="BQ184" i="7"/>
  <c r="G132" i="7"/>
  <c r="CN211" i="7"/>
  <c r="L162" i="7"/>
  <c r="BI146" i="7"/>
  <c r="AF187" i="7"/>
  <c r="BB181" i="7"/>
  <c r="K210" i="7"/>
  <c r="CP183" i="7"/>
  <c r="AW192" i="7"/>
  <c r="AZ221" i="7"/>
  <c r="BN128" i="7"/>
  <c r="AE219" i="7"/>
  <c r="CB119" i="7"/>
  <c r="DF187" i="7"/>
  <c r="BN220" i="7"/>
  <c r="F163" i="7"/>
  <c r="N218" i="7"/>
  <c r="AY208" i="7"/>
  <c r="CH171" i="7"/>
  <c r="CB160" i="7"/>
  <c r="J163" i="7"/>
  <c r="AZ119" i="7"/>
  <c r="AS224" i="7"/>
  <c r="Y139" i="7"/>
  <c r="E174" i="7"/>
  <c r="DG154" i="7"/>
  <c r="DG132" i="7"/>
  <c r="AY213" i="7"/>
  <c r="E141" i="7"/>
  <c r="BT122" i="7"/>
  <c r="M180" i="7"/>
  <c r="CQ167" i="7"/>
  <c r="CB147" i="7"/>
  <c r="CN147" i="7"/>
  <c r="DG124" i="7"/>
  <c r="BB133" i="7"/>
  <c r="BJ197" i="7"/>
  <c r="BV154" i="7"/>
  <c r="BU129" i="7"/>
  <c r="CD178" i="7"/>
  <c r="AR148" i="7"/>
  <c r="AJ166" i="7"/>
  <c r="DB126" i="7"/>
  <c r="BD120" i="7"/>
  <c r="H188" i="7"/>
  <c r="CI145" i="7"/>
  <c r="AI181" i="7"/>
  <c r="BY139" i="7"/>
  <c r="T145" i="7"/>
  <c r="AL180" i="7"/>
  <c r="Y191" i="7"/>
  <c r="AH167" i="7"/>
  <c r="BI175" i="7"/>
  <c r="CG165" i="7"/>
  <c r="CM165" i="7"/>
  <c r="BT129" i="7"/>
  <c r="DD190" i="7"/>
  <c r="CE153" i="7"/>
  <c r="H171" i="7"/>
  <c r="J207" i="7"/>
  <c r="E145" i="7"/>
  <c r="BM147" i="7"/>
  <c r="BS163" i="7"/>
  <c r="BW181" i="7"/>
  <c r="K119" i="7"/>
  <c r="BT198" i="7"/>
  <c r="DA180" i="7"/>
  <c r="J120" i="7"/>
  <c r="BN159" i="7"/>
  <c r="AP165" i="7"/>
  <c r="AA197" i="7"/>
  <c r="DG126" i="7"/>
  <c r="AC148" i="7"/>
  <c r="CY153" i="7"/>
  <c r="AS126" i="7"/>
  <c r="CZ149" i="7"/>
  <c r="AQ151" i="7"/>
  <c r="P171" i="7"/>
  <c r="I125" i="7"/>
  <c r="CX159" i="7"/>
  <c r="O197" i="7"/>
  <c r="CJ147" i="7"/>
  <c r="CA130" i="7"/>
  <c r="CW189" i="7"/>
  <c r="BA174" i="7"/>
  <c r="CI127" i="7"/>
  <c r="O180" i="7"/>
  <c r="CC173" i="7"/>
  <c r="BH186" i="7"/>
  <c r="CR151" i="7"/>
  <c r="BP132" i="7"/>
  <c r="AF189" i="7"/>
  <c r="AL170" i="7"/>
  <c r="W191" i="7"/>
  <c r="AZ120" i="7"/>
  <c r="BW129" i="7"/>
  <c r="BT220" i="7"/>
  <c r="BA121" i="7"/>
  <c r="AX221" i="7"/>
  <c r="CX124" i="7"/>
  <c r="N156" i="7"/>
  <c r="V180" i="7"/>
  <c r="CZ171" i="7"/>
  <c r="CD177" i="7"/>
  <c r="CV194" i="7"/>
  <c r="BZ139" i="7"/>
  <c r="BQ193" i="7"/>
  <c r="AX119" i="7"/>
  <c r="BD192" i="7"/>
  <c r="U137" i="7"/>
  <c r="CS155" i="7"/>
  <c r="CK148" i="7"/>
  <c r="K175" i="7"/>
  <c r="AA173" i="7"/>
  <c r="CZ219" i="7"/>
  <c r="AS196" i="7"/>
  <c r="BY141" i="7"/>
  <c r="BC131" i="7"/>
  <c r="DA127" i="7"/>
  <c r="BB207" i="7"/>
  <c r="BY185" i="7"/>
  <c r="AY174" i="7"/>
  <c r="BB169" i="7"/>
  <c r="AP133" i="7"/>
  <c r="F176" i="7"/>
  <c r="BG148" i="7"/>
  <c r="CN152" i="7"/>
  <c r="BQ219" i="7"/>
  <c r="CT215" i="7"/>
  <c r="CZ214" i="7"/>
  <c r="BE219" i="7"/>
  <c r="AF170" i="7"/>
  <c r="G173" i="7"/>
  <c r="DB121" i="7"/>
  <c r="CI156" i="7"/>
  <c r="DB219" i="7"/>
  <c r="S152" i="7"/>
  <c r="CR174" i="7"/>
  <c r="AK126" i="7"/>
  <c r="BL173" i="7"/>
  <c r="BD168" i="7"/>
  <c r="AW206" i="7"/>
  <c r="BF160" i="7"/>
  <c r="DA202" i="7"/>
  <c r="T143" i="7"/>
  <c r="AJ213" i="7"/>
  <c r="DC185" i="7"/>
  <c r="H132" i="7"/>
  <c r="CM120" i="7"/>
  <c r="DE200" i="7"/>
  <c r="AJ123" i="7"/>
  <c r="BQ132" i="7"/>
  <c r="BV179" i="7"/>
  <c r="X129" i="7"/>
  <c r="AS226" i="7"/>
  <c r="CC219" i="7"/>
  <c r="AG157" i="7"/>
  <c r="CN209" i="7"/>
  <c r="O206" i="7"/>
  <c r="AW136" i="7"/>
  <c r="BR183" i="7"/>
  <c r="CG191" i="7"/>
  <c r="K120" i="7"/>
  <c r="AW168" i="7"/>
  <c r="AW198" i="7"/>
  <c r="AQ187" i="7"/>
  <c r="CR137" i="7"/>
  <c r="DE150" i="7"/>
  <c r="CQ156" i="7"/>
  <c r="AB127" i="7"/>
  <c r="CL204" i="7"/>
  <c r="BT120" i="7"/>
  <c r="AG119" i="7"/>
  <c r="AW194" i="7"/>
  <c r="DD155" i="7"/>
  <c r="BI119" i="7"/>
  <c r="N225" i="7"/>
  <c r="BC180" i="7"/>
  <c r="CQ221" i="7"/>
  <c r="AW132" i="7"/>
  <c r="Y213" i="7"/>
  <c r="Y177" i="7"/>
  <c r="K131" i="7"/>
  <c r="CU143" i="7"/>
  <c r="BS130" i="7"/>
  <c r="W164" i="7"/>
  <c r="BA158" i="7"/>
  <c r="BZ210" i="7"/>
  <c r="AG204" i="7"/>
  <c r="AR139" i="7"/>
  <c r="CI130" i="7"/>
  <c r="CV145" i="7"/>
  <c r="CO140" i="7"/>
  <c r="W141" i="7"/>
  <c r="H145" i="7"/>
  <c r="BC141" i="7"/>
  <c r="BQ192" i="7"/>
  <c r="AL182" i="7"/>
  <c r="AM226" i="7"/>
  <c r="DE219" i="7"/>
  <c r="BA153" i="7"/>
  <c r="AA157" i="7"/>
  <c r="CM200" i="7"/>
  <c r="AQ213" i="7"/>
  <c r="CF147" i="7"/>
  <c r="CY157" i="7"/>
  <c r="AW221" i="7"/>
  <c r="S208" i="7"/>
  <c r="BU150" i="7"/>
  <c r="CM222" i="7"/>
  <c r="CY138" i="7"/>
  <c r="AM209" i="7"/>
  <c r="M164" i="7"/>
  <c r="AQ140" i="7"/>
  <c r="CG145" i="7"/>
  <c r="CU170" i="7"/>
  <c r="I197" i="7"/>
  <c r="AB129" i="7"/>
  <c r="P210" i="7"/>
  <c r="CI123" i="7"/>
  <c r="P172" i="7"/>
  <c r="AT203" i="7"/>
  <c r="BS122" i="7"/>
  <c r="BL165" i="7"/>
  <c r="Y155" i="7"/>
  <c r="BY130" i="7"/>
  <c r="AM141" i="7"/>
  <c r="V177" i="7"/>
  <c r="DE192" i="7"/>
  <c r="AP156" i="7"/>
  <c r="DA151" i="7"/>
  <c r="AH195" i="7"/>
  <c r="BK143" i="7"/>
  <c r="DD120" i="7"/>
  <c r="AC208" i="7"/>
  <c r="BS173" i="7"/>
  <c r="K183" i="7"/>
  <c r="DC223" i="7"/>
  <c r="DC127" i="7"/>
  <c r="BF216" i="7"/>
  <c r="BI127" i="7"/>
  <c r="AB171" i="7"/>
  <c r="AB213" i="7"/>
  <c r="K201" i="7"/>
  <c r="AO214" i="7"/>
  <c r="BA185" i="7"/>
  <c r="CU195" i="7"/>
  <c r="DA142" i="7"/>
  <c r="BB157" i="7"/>
  <c r="DD199" i="7"/>
  <c r="DD208" i="7"/>
  <c r="AB177" i="7"/>
  <c r="AA223" i="7"/>
  <c r="R175" i="7"/>
  <c r="BX146" i="7"/>
  <c r="BQ175" i="7"/>
  <c r="CE133" i="7"/>
  <c r="AC202" i="7"/>
  <c r="Y187" i="7"/>
  <c r="P194" i="7"/>
  <c r="CS214" i="7"/>
  <c r="BX142" i="7"/>
  <c r="CQ128" i="7"/>
  <c r="DF156" i="7"/>
  <c r="BA223" i="7"/>
  <c r="AX131" i="7"/>
  <c r="O128" i="7"/>
  <c r="F217" i="7"/>
  <c r="AH224" i="7"/>
  <c r="CK162" i="7"/>
  <c r="AW212" i="7"/>
  <c r="BL153" i="7"/>
  <c r="BY218" i="7"/>
  <c r="U221" i="7"/>
  <c r="CZ174" i="7"/>
  <c r="AJ219" i="7"/>
  <c r="BD180" i="7"/>
  <c r="L179" i="7"/>
  <c r="CQ159" i="7"/>
  <c r="BA131" i="7"/>
  <c r="BG162" i="7"/>
  <c r="CI163" i="7"/>
  <c r="CT188" i="7"/>
  <c r="N144" i="7"/>
  <c r="AG199" i="7"/>
  <c r="CY143" i="7"/>
  <c r="F172" i="7"/>
  <c r="AO140" i="7"/>
  <c r="DD215" i="7"/>
  <c r="AC203" i="7"/>
  <c r="AS180" i="7"/>
  <c r="BK161" i="7"/>
  <c r="BC143" i="7"/>
  <c r="BP169" i="7"/>
  <c r="BC172" i="7"/>
  <c r="CC225" i="7"/>
  <c r="CQ218" i="7"/>
  <c r="DB119" i="7"/>
  <c r="BF168" i="7"/>
  <c r="T175" i="7"/>
  <c r="Z173" i="7"/>
  <c r="CV203" i="7"/>
  <c r="AC164" i="7"/>
  <c r="N211" i="7"/>
  <c r="CT133" i="7"/>
  <c r="AQ203" i="7"/>
  <c r="AO142" i="7"/>
  <c r="BI221" i="7"/>
  <c r="BT177" i="7"/>
  <c r="DF172" i="7"/>
  <c r="Q169" i="7"/>
  <c r="CJ138" i="7"/>
  <c r="CZ188" i="7"/>
  <c r="G177" i="7"/>
  <c r="BR151" i="7"/>
  <c r="X134" i="7"/>
  <c r="AO200" i="7"/>
  <c r="CZ187" i="7"/>
  <c r="BV176" i="7"/>
  <c r="O196" i="7"/>
  <c r="AA141" i="7"/>
  <c r="CT201" i="7"/>
  <c r="AC176" i="7"/>
  <c r="DB158" i="7"/>
  <c r="N197" i="7"/>
  <c r="CF122" i="7"/>
  <c r="CT225" i="7"/>
  <c r="T169" i="7"/>
  <c r="BD142" i="7"/>
  <c r="AK196" i="7"/>
  <c r="N138" i="7"/>
  <c r="AA125" i="7"/>
  <c r="S137" i="7"/>
  <c r="CQ197" i="7"/>
  <c r="CX174" i="7"/>
  <c r="BR176" i="7"/>
  <c r="CS133" i="7"/>
  <c r="AC138" i="7"/>
  <c r="P177" i="7"/>
  <c r="BG124" i="7"/>
  <c r="AM131" i="7"/>
  <c r="CK125" i="7"/>
  <c r="AI214" i="7"/>
  <c r="Q148" i="7"/>
  <c r="O133" i="7"/>
  <c r="AY189" i="7"/>
  <c r="CY173" i="7"/>
  <c r="CI119" i="7"/>
  <c r="BK185" i="7"/>
  <c r="CX203" i="7"/>
  <c r="CO220" i="7"/>
  <c r="AZ152" i="7"/>
  <c r="AF178" i="7"/>
  <c r="CU208" i="7"/>
  <c r="AE157" i="7"/>
  <c r="AG154" i="7"/>
  <c r="AN190" i="7"/>
  <c r="BD157" i="7"/>
  <c r="BE180" i="7"/>
  <c r="AV126" i="7"/>
  <c r="CZ169" i="7"/>
  <c r="CF148" i="7"/>
  <c r="CF125" i="7"/>
  <c r="CY144" i="7"/>
  <c r="BE151" i="7"/>
  <c r="CD136" i="7"/>
  <c r="AD169" i="7"/>
  <c r="AK193" i="7"/>
  <c r="AT172" i="7"/>
  <c r="DB168" i="7"/>
  <c r="AD145" i="7"/>
  <c r="AB119" i="7"/>
  <c r="AB182" i="7"/>
  <c r="AT164" i="7"/>
  <c r="AM188" i="7"/>
  <c r="AK120" i="7"/>
  <c r="AU203" i="7"/>
  <c r="BR225" i="7"/>
  <c r="DF212" i="7"/>
  <c r="CK219" i="7"/>
  <c r="AP218" i="7"/>
  <c r="W195" i="7"/>
  <c r="BL131" i="7"/>
  <c r="CU179" i="7"/>
  <c r="DB182" i="7"/>
  <c r="Y138" i="7"/>
  <c r="BL166" i="7"/>
  <c r="BU180" i="7"/>
  <c r="CJ143" i="7"/>
  <c r="BC133" i="7"/>
  <c r="AV221" i="7"/>
  <c r="BD199" i="7"/>
  <c r="BH161" i="7"/>
  <c r="AD187" i="7"/>
  <c r="BE163" i="7"/>
  <c r="AY151" i="7"/>
  <c r="I136" i="7"/>
  <c r="AX220" i="7"/>
  <c r="CE186" i="7"/>
  <c r="AF210" i="7"/>
  <c r="AP176" i="7"/>
  <c r="CN213" i="7"/>
  <c r="CS157" i="7"/>
  <c r="BG211" i="7"/>
  <c r="DD176" i="7"/>
  <c r="AV137" i="7"/>
  <c r="CG175" i="7"/>
  <c r="E170" i="7"/>
  <c r="BD213" i="7"/>
  <c r="CA193" i="7"/>
  <c r="E211" i="7"/>
  <c r="DB137" i="7"/>
  <c r="CX143" i="7"/>
  <c r="BS169" i="7"/>
  <c r="DD204" i="7"/>
  <c r="CF124" i="7"/>
  <c r="T164" i="7"/>
  <c r="BC170" i="7"/>
  <c r="BL164" i="7"/>
  <c r="G182" i="7"/>
  <c r="BT157" i="7"/>
  <c r="U176" i="7"/>
  <c r="AM176" i="7"/>
  <c r="CW146" i="7"/>
  <c r="T126" i="7"/>
  <c r="CY150" i="7"/>
  <c r="BQ213" i="7"/>
  <c r="BY133" i="7"/>
  <c r="BA178" i="7"/>
  <c r="E132" i="7"/>
  <c r="DB131" i="7"/>
  <c r="Y174" i="7"/>
  <c r="DG143" i="7"/>
  <c r="K203" i="7"/>
  <c r="CT119" i="7"/>
  <c r="L173" i="7"/>
  <c r="Y123" i="7"/>
  <c r="AR149" i="7"/>
  <c r="X138" i="7"/>
  <c r="BI160" i="7"/>
  <c r="BW196" i="7"/>
  <c r="AM183" i="7"/>
  <c r="DG195" i="7"/>
  <c r="F178" i="7"/>
  <c r="CG215" i="7"/>
  <c r="BS212" i="7"/>
  <c r="AB126" i="7"/>
  <c r="CD154" i="7"/>
  <c r="CS159" i="7"/>
  <c r="H153" i="7"/>
  <c r="AW209" i="7"/>
  <c r="BI128" i="7"/>
  <c r="I154" i="7"/>
  <c r="CS167" i="7"/>
  <c r="S191" i="7"/>
  <c r="AH171" i="7"/>
  <c r="G148" i="7"/>
  <c r="X125" i="7"/>
  <c r="CQ179" i="7"/>
  <c r="CJ201" i="7"/>
  <c r="CW143" i="7"/>
  <c r="N122" i="7"/>
  <c r="AD122" i="7"/>
  <c r="Y207" i="7"/>
  <c r="CX119" i="7"/>
  <c r="AQ221" i="7"/>
  <c r="T158" i="7"/>
  <c r="BA144" i="7"/>
  <c r="AY185" i="7"/>
  <c r="BY213" i="7"/>
  <c r="CA147" i="7"/>
  <c r="X179" i="7"/>
  <c r="BW122" i="7"/>
  <c r="CD149" i="7"/>
  <c r="CZ167" i="7"/>
  <c r="CT209" i="7"/>
  <c r="BH200" i="7"/>
  <c r="CS162" i="7"/>
  <c r="AZ161" i="7"/>
  <c r="BX200" i="7"/>
  <c r="CW159" i="7"/>
  <c r="T122" i="7"/>
  <c r="CT200" i="7"/>
  <c r="AX122" i="7"/>
  <c r="AD195" i="7"/>
  <c r="AD161" i="7"/>
  <c r="CO215" i="7"/>
  <c r="CI199" i="7"/>
  <c r="DA164" i="7"/>
  <c r="CW194" i="7"/>
  <c r="BJ137" i="7"/>
  <c r="DD131" i="7"/>
  <c r="CR176" i="7"/>
  <c r="AX165" i="7"/>
  <c r="CE190" i="7"/>
  <c r="Q166" i="7"/>
  <c r="AT182" i="7"/>
  <c r="J181" i="7"/>
  <c r="Y216" i="7"/>
  <c r="Z143" i="7"/>
  <c r="CI208" i="7"/>
  <c r="CI143" i="7"/>
  <c r="BW206" i="7"/>
  <c r="DA171" i="7"/>
  <c r="AP178" i="7"/>
  <c r="AT211" i="7"/>
  <c r="P181" i="7"/>
  <c r="W119" i="7"/>
  <c r="AB188" i="7"/>
  <c r="CY195" i="7"/>
  <c r="BT222" i="7"/>
  <c r="I223" i="7"/>
  <c r="BN183" i="7"/>
  <c r="BT145" i="7"/>
  <c r="AI212" i="7"/>
  <c r="CZ146" i="7"/>
  <c r="BD193" i="7"/>
  <c r="BR160" i="7"/>
  <c r="AC190" i="7"/>
  <c r="N149" i="7"/>
  <c r="BK223" i="7"/>
  <c r="CL184" i="7"/>
  <c r="CU190" i="7"/>
  <c r="AE171" i="7"/>
  <c r="AH150" i="7"/>
  <c r="CZ202" i="7"/>
  <c r="DC183" i="7"/>
  <c r="BU125" i="7"/>
  <c r="DB177" i="7"/>
  <c r="BO120" i="7"/>
  <c r="P197" i="7"/>
  <c r="BA191" i="7"/>
  <c r="N152" i="7"/>
  <c r="CV130" i="7"/>
  <c r="V214" i="7"/>
  <c r="AG223" i="7"/>
  <c r="BL177" i="7"/>
  <c r="BH220" i="7"/>
  <c r="BE214" i="7"/>
  <c r="BW179" i="7"/>
  <c r="BO151" i="7"/>
  <c r="AR200" i="7"/>
  <c r="T135" i="7"/>
  <c r="BL123" i="7"/>
  <c r="AQ138" i="7"/>
  <c r="S154" i="7"/>
  <c r="CV177" i="7"/>
  <c r="BM149" i="7"/>
  <c r="AD146" i="7"/>
  <c r="L138" i="7"/>
  <c r="BU141" i="7"/>
  <c r="Z147" i="7"/>
  <c r="BG169" i="7"/>
  <c r="BG188" i="7"/>
  <c r="AU143" i="7"/>
  <c r="AO129" i="7"/>
  <c r="BE145" i="7"/>
  <c r="DG210" i="7"/>
  <c r="BL219" i="7"/>
  <c r="BN187" i="7"/>
  <c r="BV202" i="7"/>
  <c r="DA145" i="7"/>
  <c r="AX181" i="7"/>
  <c r="AZ178" i="7"/>
  <c r="AC160" i="7"/>
  <c r="T192" i="7"/>
  <c r="DA166" i="7"/>
  <c r="CN188" i="7"/>
  <c r="CB135" i="7"/>
  <c r="BN191" i="7"/>
  <c r="CH199" i="7"/>
  <c r="G139" i="7"/>
  <c r="F151" i="7"/>
  <c r="L160" i="7"/>
  <c r="M119" i="7"/>
  <c r="DD162" i="7"/>
  <c r="BM168" i="7"/>
  <c r="BQ142" i="7"/>
  <c r="AK165" i="7"/>
  <c r="AI120" i="7"/>
  <c r="BL140" i="7"/>
  <c r="CV218" i="7"/>
  <c r="CJ162" i="7"/>
  <c r="BD217" i="7"/>
  <c r="J203" i="7"/>
  <c r="AM145" i="7"/>
  <c r="BN165" i="7"/>
  <c r="CM210" i="7"/>
  <c r="AF139" i="7"/>
  <c r="CY200" i="7"/>
  <c r="CB163" i="7"/>
  <c r="CF185" i="7"/>
  <c r="Y202" i="7"/>
  <c r="BE140" i="7"/>
  <c r="CF136" i="7"/>
  <c r="BA167" i="7"/>
  <c r="AW211" i="7"/>
  <c r="BR202" i="7"/>
  <c r="AT195" i="7"/>
  <c r="DF149" i="7"/>
  <c r="AX150" i="7"/>
  <c r="AS219" i="7"/>
  <c r="CJ212" i="7"/>
  <c r="P127" i="7"/>
  <c r="CZ210" i="7"/>
  <c r="AE190" i="7"/>
  <c r="BL119" i="7"/>
  <c r="AC199" i="7"/>
  <c r="BB150" i="7"/>
  <c r="BZ189" i="7"/>
  <c r="Z175" i="7"/>
  <c r="AE218" i="7"/>
  <c r="CF150" i="7"/>
  <c r="CT180" i="7"/>
  <c r="AL175" i="7"/>
  <c r="AD189" i="7"/>
  <c r="BJ134" i="7"/>
  <c r="AM120" i="7"/>
  <c r="BS150" i="7"/>
  <c r="CZ200" i="7"/>
  <c r="K221" i="7"/>
  <c r="BV171" i="7"/>
  <c r="BE199" i="7"/>
  <c r="CN129" i="7"/>
  <c r="BH204" i="7"/>
  <c r="G167" i="7"/>
  <c r="CE184" i="7"/>
  <c r="BI171" i="7"/>
  <c r="CD129" i="7"/>
  <c r="O214" i="7"/>
  <c r="Q216" i="7"/>
  <c r="CR184" i="7"/>
  <c r="CY136" i="7"/>
  <c r="DF176" i="7"/>
  <c r="AE204" i="7"/>
  <c r="CE175" i="7"/>
  <c r="BF224" i="7"/>
  <c r="Z190" i="7"/>
  <c r="E136" i="7"/>
  <c r="CE126" i="7"/>
  <c r="X187" i="7"/>
  <c r="CP139" i="7"/>
  <c r="BP161" i="7"/>
  <c r="AR124" i="7"/>
  <c r="M212" i="7"/>
  <c r="BH160" i="7"/>
  <c r="AH143" i="7"/>
  <c r="DC129" i="7"/>
  <c r="DC171" i="7"/>
  <c r="CI138" i="7"/>
  <c r="BS160" i="7"/>
  <c r="AQ163" i="7"/>
  <c r="AR158" i="7"/>
  <c r="AJ174" i="7"/>
  <c r="N163" i="7"/>
  <c r="BS204" i="7"/>
  <c r="K169" i="7"/>
  <c r="AJ148" i="7"/>
  <c r="F202" i="7"/>
  <c r="DE186" i="7"/>
  <c r="AZ193" i="7"/>
  <c r="AK156" i="7"/>
  <c r="BH122" i="7"/>
  <c r="DG158" i="7"/>
  <c r="BX207" i="7"/>
  <c r="CP143" i="7"/>
  <c r="BA127" i="7"/>
  <c r="CR121" i="7"/>
  <c r="AE158" i="7"/>
  <c r="BQ170" i="7"/>
  <c r="BQ127" i="7"/>
  <c r="CX168" i="7"/>
  <c r="CA184" i="7"/>
  <c r="H155" i="7"/>
  <c r="BP157" i="7"/>
  <c r="BI182" i="7"/>
  <c r="CL140" i="7"/>
  <c r="AK157" i="7"/>
  <c r="BD169" i="7"/>
  <c r="Q218" i="7"/>
  <c r="BI143" i="7"/>
  <c r="CF181" i="7"/>
  <c r="CE136" i="7"/>
  <c r="AH202" i="7"/>
  <c r="I212" i="7"/>
  <c r="DG211" i="7"/>
  <c r="AL209" i="7"/>
  <c r="BX209" i="7"/>
  <c r="BO202" i="7"/>
  <c r="BF221" i="7"/>
  <c r="CW215" i="7"/>
  <c r="F148" i="7"/>
  <c r="AH208" i="7"/>
  <c r="V122" i="7"/>
  <c r="AA122" i="7"/>
  <c r="BK209" i="7"/>
  <c r="AT135" i="7"/>
  <c r="BY145" i="7"/>
  <c r="Y150" i="7"/>
  <c r="N182" i="7"/>
  <c r="BD197" i="7"/>
  <c r="AB220" i="7"/>
  <c r="BV162" i="7"/>
  <c r="BU165" i="7"/>
  <c r="CB152" i="7"/>
  <c r="BF142" i="7"/>
  <c r="AV176" i="7"/>
  <c r="CW133" i="7"/>
  <c r="AX202" i="7"/>
  <c r="CG202" i="7"/>
  <c r="AS159" i="7"/>
  <c r="CA125" i="7"/>
  <c r="CJ224" i="7"/>
  <c r="AP175" i="7"/>
  <c r="BL198" i="7"/>
  <c r="J197" i="7"/>
  <c r="AM135" i="7"/>
  <c r="AC196" i="7"/>
  <c r="AP120" i="7"/>
  <c r="BR196" i="7"/>
  <c r="BD167" i="7"/>
  <c r="I137" i="7"/>
  <c r="DB206" i="7"/>
  <c r="AG142" i="7"/>
  <c r="BB199" i="7"/>
  <c r="G145" i="7"/>
  <c r="BB139" i="7"/>
  <c r="BQ141" i="7"/>
  <c r="AQ186" i="7"/>
  <c r="CE139" i="7"/>
  <c r="CJ157" i="7"/>
  <c r="AG147" i="7"/>
  <c r="BH219" i="7"/>
  <c r="CU197" i="7"/>
  <c r="J178" i="7"/>
  <c r="BP199" i="7"/>
  <c r="DB216" i="7"/>
  <c r="Y195" i="7"/>
  <c r="BS135" i="7"/>
  <c r="BO122" i="7"/>
  <c r="CJ146" i="7"/>
  <c r="DB157" i="7"/>
  <c r="W176" i="7"/>
  <c r="AA175" i="7"/>
  <c r="AH180" i="7"/>
  <c r="CG120" i="7"/>
  <c r="CA160" i="7"/>
  <c r="G126" i="7"/>
  <c r="AX157" i="7"/>
  <c r="AG177" i="7"/>
  <c r="BC216" i="7"/>
  <c r="AY180" i="7"/>
  <c r="CN121" i="7"/>
  <c r="F149" i="7"/>
  <c r="AJ153" i="7"/>
  <c r="AS223" i="7"/>
  <c r="G195" i="7"/>
  <c r="BQ181" i="7"/>
  <c r="BE171" i="7"/>
  <c r="BX192" i="7"/>
  <c r="G208" i="7"/>
  <c r="BB119" i="7"/>
  <c r="CS160" i="7"/>
  <c r="DG133" i="7"/>
  <c r="CD215" i="7"/>
  <c r="CM190" i="7"/>
  <c r="CD172" i="7"/>
  <c r="AB175" i="7"/>
  <c r="P212" i="7"/>
  <c r="CG172" i="7"/>
  <c r="AS124" i="7"/>
  <c r="I163" i="7"/>
  <c r="CA179" i="7"/>
  <c r="BZ160" i="7"/>
  <c r="BW131" i="7"/>
  <c r="BZ156" i="7"/>
  <c r="AL197" i="7"/>
  <c r="BZ195" i="7"/>
  <c r="CY204" i="7"/>
  <c r="CY146" i="7"/>
  <c r="CY222" i="7"/>
  <c r="CH164" i="7"/>
  <c r="CD152" i="7"/>
  <c r="BY187" i="7"/>
  <c r="DC141" i="7"/>
  <c r="AW202" i="7"/>
  <c r="CG157" i="7"/>
  <c r="BH178" i="7"/>
  <c r="BV158" i="7"/>
  <c r="U193" i="7"/>
  <c r="P121" i="7"/>
  <c r="AI174" i="7"/>
  <c r="DC187" i="7"/>
  <c r="M122" i="7"/>
  <c r="AC123" i="7"/>
  <c r="V215" i="7"/>
  <c r="F124" i="7"/>
  <c r="BT141" i="7"/>
  <c r="BR122" i="7"/>
  <c r="CH179" i="7"/>
  <c r="BQ136" i="7"/>
  <c r="BK204" i="7"/>
  <c r="DF171" i="7"/>
  <c r="DE181" i="7"/>
  <c r="DC123" i="7"/>
  <c r="BI203" i="7"/>
  <c r="CC164" i="7"/>
  <c r="AC165" i="7"/>
  <c r="BB167" i="7"/>
  <c r="P135" i="7"/>
  <c r="N215" i="7"/>
  <c r="AI224" i="7"/>
  <c r="AK194" i="7"/>
  <c r="AD186" i="7"/>
  <c r="AZ148" i="7"/>
  <c r="BC153" i="7"/>
  <c r="AP203" i="7"/>
  <c r="BA122" i="7"/>
  <c r="BK201" i="7"/>
  <c r="AM198" i="7"/>
  <c r="V172" i="7"/>
  <c r="DE187" i="7"/>
  <c r="BO154" i="7"/>
  <c r="BH150" i="7"/>
  <c r="DB171" i="7"/>
  <c r="BK205" i="7"/>
  <c r="I147" i="7"/>
  <c r="AW146" i="7"/>
  <c r="BR211" i="7"/>
  <c r="BL214" i="7"/>
  <c r="CB193" i="7"/>
  <c r="CH133" i="7"/>
  <c r="DE126" i="7"/>
  <c r="DE184" i="7"/>
  <c r="BN201" i="7"/>
  <c r="CL224" i="7"/>
  <c r="AV213" i="7"/>
  <c r="AC225" i="7"/>
  <c r="CJ137" i="7"/>
  <c r="AM143" i="7"/>
  <c r="CS123" i="7"/>
  <c r="CJ125" i="7"/>
  <c r="Y170" i="7"/>
  <c r="S221" i="7"/>
  <c r="BA196" i="7"/>
  <c r="AC146" i="7"/>
  <c r="J169" i="7"/>
  <c r="CW168" i="7"/>
  <c r="F158" i="7"/>
  <c r="AQ188" i="7"/>
  <c r="AZ215" i="7"/>
  <c r="CA156" i="7"/>
  <c r="Z213" i="7"/>
  <c r="BI207" i="7"/>
  <c r="CH167" i="7"/>
  <c r="CX186" i="7"/>
  <c r="AS191" i="7"/>
  <c r="CX183" i="7"/>
  <c r="BM211" i="7"/>
  <c r="BO142" i="7"/>
  <c r="AR143" i="7"/>
  <c r="BU190" i="7"/>
  <c r="R221" i="7"/>
  <c r="BG197" i="7"/>
  <c r="AO190" i="7"/>
  <c r="AU157" i="7"/>
  <c r="DE182" i="7"/>
  <c r="G153" i="7"/>
  <c r="CE210" i="7"/>
  <c r="BC207" i="7"/>
  <c r="Y148" i="7"/>
  <c r="S226" i="7"/>
  <c r="AH140" i="7"/>
  <c r="CP184" i="7"/>
  <c r="AH119" i="7"/>
  <c r="CO143" i="7"/>
  <c r="AU122" i="7"/>
  <c r="I172" i="7"/>
  <c r="AV203" i="7"/>
  <c r="AN192" i="7"/>
  <c r="BH170" i="7"/>
  <c r="BQ154" i="7"/>
  <c r="E142" i="7"/>
  <c r="BJ199" i="7"/>
  <c r="DG164" i="7"/>
  <c r="CT212" i="7"/>
  <c r="DE176" i="7"/>
  <c r="DB162" i="7"/>
  <c r="BV183" i="7"/>
  <c r="CP203" i="7"/>
  <c r="CK151" i="7"/>
  <c r="CX217" i="7"/>
  <c r="AG208" i="7"/>
  <c r="Q134" i="7"/>
  <c r="AH156" i="7"/>
  <c r="BI183" i="7"/>
  <c r="AG144" i="7"/>
  <c r="AW174" i="7"/>
  <c r="CU167" i="7"/>
  <c r="S195" i="7"/>
  <c r="CS187" i="7"/>
  <c r="CA154" i="7"/>
  <c r="AS158" i="7"/>
  <c r="AW175" i="7"/>
  <c r="U182" i="7"/>
  <c r="CW120" i="7"/>
  <c r="CE204" i="7"/>
  <c r="BR187" i="7"/>
  <c r="BA179" i="7"/>
  <c r="AI220" i="7"/>
  <c r="AG135" i="7"/>
  <c r="AA127" i="7"/>
  <c r="AF201" i="7"/>
  <c r="T138" i="7"/>
  <c r="BC214" i="7"/>
  <c r="DG217" i="7"/>
  <c r="P223" i="7"/>
  <c r="CR172" i="7"/>
  <c r="Q155" i="7"/>
  <c r="DF143" i="7"/>
  <c r="BS128" i="7"/>
  <c r="CW186" i="7"/>
  <c r="N172" i="7"/>
  <c r="V191" i="7"/>
  <c r="CW180" i="7"/>
  <c r="CG220" i="7"/>
  <c r="BQ162" i="7"/>
  <c r="BW168" i="7"/>
  <c r="AS152" i="7"/>
  <c r="AO170" i="7"/>
  <c r="BK141" i="7"/>
  <c r="AV208" i="7"/>
  <c r="G140" i="7"/>
  <c r="CS137" i="7"/>
  <c r="DA152" i="7"/>
  <c r="L225" i="7"/>
  <c r="AG179" i="7"/>
  <c r="V196" i="7"/>
  <c r="M204" i="7"/>
  <c r="R218" i="7"/>
  <c r="O169" i="7"/>
  <c r="BF205" i="7"/>
  <c r="CX161" i="7"/>
  <c r="AG159" i="7"/>
  <c r="CX146" i="7"/>
  <c r="AA176" i="7"/>
  <c r="CJ205" i="7"/>
  <c r="CA203" i="7"/>
  <c r="AU190" i="7"/>
  <c r="E195" i="7"/>
  <c r="CD128" i="7"/>
  <c r="S126" i="7"/>
  <c r="AF216" i="7"/>
  <c r="CK197" i="7"/>
  <c r="Q201" i="7"/>
  <c r="E148" i="7"/>
  <c r="U123" i="7"/>
  <c r="X141" i="7"/>
  <c r="DD198" i="7"/>
  <c r="I151" i="7"/>
  <c r="DC186" i="7"/>
  <c r="CY165" i="7"/>
  <c r="J147" i="7"/>
  <c r="CC124" i="7"/>
  <c r="AP131" i="7"/>
  <c r="N129" i="7"/>
  <c r="AF140" i="7"/>
  <c r="BN214" i="7"/>
  <c r="AY144" i="7"/>
  <c r="BX225" i="7"/>
  <c r="CC129" i="7"/>
  <c r="Z209" i="7"/>
  <c r="BB135" i="7"/>
  <c r="DC226" i="7"/>
  <c r="CY120" i="7"/>
  <c r="G211" i="7"/>
  <c r="X225" i="7"/>
  <c r="BC175" i="7"/>
  <c r="X135" i="7"/>
  <c r="BD223" i="7"/>
  <c r="CX155" i="7"/>
  <c r="CU173" i="7"/>
  <c r="W226" i="7"/>
  <c r="L194" i="7"/>
  <c r="T219" i="7"/>
  <c r="E221" i="7"/>
  <c r="E203" i="7"/>
  <c r="AF180" i="7"/>
  <c r="BL222" i="7"/>
  <c r="DD169" i="7"/>
  <c r="V120" i="7"/>
  <c r="BQ221" i="7"/>
  <c r="AG145" i="7"/>
  <c r="AJ197" i="7"/>
  <c r="AJ201" i="7"/>
  <c r="Z198" i="7"/>
  <c r="BF179" i="7"/>
  <c r="BY222" i="7"/>
  <c r="G191" i="7"/>
  <c r="AJ208" i="7"/>
  <c r="J149" i="7"/>
  <c r="AR174" i="7"/>
  <c r="Q193" i="7"/>
  <c r="CQ196" i="7"/>
  <c r="F204" i="7"/>
  <c r="DA126" i="7"/>
  <c r="AF197" i="7"/>
  <c r="AQ217" i="7"/>
  <c r="I210" i="7"/>
  <c r="AB204" i="7"/>
  <c r="AM127" i="7"/>
  <c r="AK163" i="7"/>
  <c r="DB129" i="7"/>
  <c r="AH122" i="7"/>
  <c r="CR217" i="7"/>
  <c r="CX152" i="7"/>
  <c r="AX177" i="7"/>
  <c r="CG170" i="7"/>
  <c r="N171" i="7"/>
  <c r="V121" i="7"/>
  <c r="BS123" i="7"/>
  <c r="CA150" i="7"/>
  <c r="I181" i="7"/>
  <c r="CE137" i="7"/>
  <c r="H143" i="7"/>
  <c r="AA213" i="7"/>
  <c r="AH154" i="7"/>
  <c r="AF179" i="7"/>
  <c r="E140" i="7"/>
  <c r="AC210" i="7"/>
  <c r="BG191" i="7"/>
  <c r="CY121" i="7"/>
  <c r="BK206" i="7"/>
  <c r="I140" i="7"/>
  <c r="AX137" i="7"/>
  <c r="U185" i="7"/>
  <c r="BF127" i="7"/>
  <c r="AM166" i="7"/>
  <c r="DE152" i="7"/>
  <c r="AV148" i="7"/>
  <c r="CW158" i="7"/>
  <c r="AR128" i="7"/>
  <c r="BU156" i="7"/>
  <c r="CW187" i="7"/>
  <c r="F150" i="7"/>
  <c r="BK221" i="7"/>
  <c r="G154" i="7"/>
  <c r="AC211" i="7"/>
  <c r="P155" i="7"/>
  <c r="L206" i="7"/>
  <c r="CZ211" i="7"/>
  <c r="DE145" i="7"/>
  <c r="Y158" i="7"/>
  <c r="AO157" i="7"/>
  <c r="V186" i="7"/>
  <c r="CY223" i="7"/>
  <c r="CJ156" i="7"/>
  <c r="M124" i="7"/>
  <c r="E191" i="7"/>
  <c r="Z141" i="7"/>
  <c r="AE129" i="7"/>
  <c r="BJ180" i="7"/>
  <c r="G189" i="7"/>
  <c r="AU177" i="7"/>
  <c r="AO130" i="7"/>
  <c r="BU157" i="7"/>
  <c r="AK219" i="7"/>
  <c r="BC182" i="7"/>
  <c r="E163" i="7"/>
  <c r="AN150" i="7"/>
  <c r="CJ163" i="7"/>
  <c r="AI149" i="7"/>
  <c r="BM154" i="7"/>
  <c r="CW126" i="7"/>
  <c r="AA129" i="7"/>
  <c r="CJ160" i="7"/>
  <c r="BO137" i="7"/>
  <c r="CG186" i="7"/>
  <c r="AY190" i="7"/>
  <c r="AT165" i="7"/>
  <c r="CJ127" i="7"/>
  <c r="U170" i="7"/>
  <c r="G150" i="7"/>
  <c r="BE144" i="7"/>
  <c r="BU121" i="7"/>
  <c r="DD158" i="7"/>
  <c r="BW223" i="7"/>
  <c r="CX150" i="7"/>
  <c r="CQ152" i="7"/>
  <c r="BT180" i="7"/>
  <c r="K212" i="7"/>
  <c r="BV120" i="7"/>
  <c r="CH192" i="7"/>
  <c r="V175" i="7"/>
  <c r="AK210" i="7"/>
  <c r="F190" i="7"/>
  <c r="BW202" i="7"/>
  <c r="N154" i="7"/>
  <c r="CD192" i="7"/>
  <c r="BA181" i="7"/>
  <c r="AK121" i="7"/>
  <c r="BG164" i="7"/>
  <c r="AF218" i="7"/>
  <c r="AY177" i="7"/>
  <c r="AL136" i="7"/>
  <c r="BO172" i="7"/>
  <c r="AE196" i="7"/>
  <c r="DG193" i="7"/>
  <c r="AB128" i="7"/>
  <c r="AO138" i="7"/>
  <c r="G205" i="7"/>
  <c r="AG195" i="7"/>
  <c r="J194" i="7"/>
  <c r="BL150" i="7"/>
  <c r="I166" i="7"/>
  <c r="CD189" i="7"/>
  <c r="F198" i="7"/>
  <c r="E184" i="7"/>
  <c r="BK202" i="7"/>
  <c r="BL197" i="7"/>
  <c r="AZ130" i="7"/>
  <c r="BV226" i="7"/>
  <c r="V151" i="7"/>
  <c r="G207" i="7"/>
  <c r="AZ145" i="7"/>
  <c r="L175" i="7"/>
  <c r="AJ146" i="7"/>
  <c r="DC225" i="7"/>
  <c r="J195" i="7"/>
  <c r="Z128" i="7"/>
  <c r="AU140" i="7"/>
  <c r="CQ153" i="7"/>
  <c r="AP215" i="7"/>
  <c r="BV172" i="7"/>
  <c r="H215" i="7"/>
  <c r="AI141" i="7"/>
  <c r="AE146" i="7"/>
  <c r="T225" i="7"/>
  <c r="R126" i="7"/>
  <c r="BN222" i="7"/>
  <c r="CV165" i="7"/>
  <c r="AB198" i="7"/>
  <c r="BM145" i="7"/>
  <c r="BK180" i="7"/>
  <c r="BG217" i="7"/>
  <c r="BC174" i="7"/>
  <c r="CC199" i="7"/>
  <c r="BY197" i="7"/>
  <c r="CJ181" i="7"/>
  <c r="AO185" i="7"/>
  <c r="BT152" i="7"/>
  <c r="DD207" i="7"/>
  <c r="BM179" i="7"/>
  <c r="DE220" i="7"/>
  <c r="CM183" i="7"/>
  <c r="BU147" i="7"/>
  <c r="DC163" i="7"/>
  <c r="AG225" i="7"/>
  <c r="CN126" i="7"/>
  <c r="M221" i="7"/>
  <c r="CL130" i="7"/>
  <c r="J134" i="7"/>
  <c r="BF186" i="7"/>
  <c r="CA170" i="7"/>
  <c r="AP198" i="7"/>
  <c r="AJ183" i="7"/>
  <c r="Q171" i="7"/>
  <c r="CH204" i="7"/>
  <c r="CX149" i="7"/>
  <c r="AY201" i="7"/>
  <c r="CE150" i="7"/>
  <c r="CS175" i="7"/>
  <c r="BY208" i="7"/>
  <c r="BA211" i="7"/>
  <c r="U153" i="7"/>
  <c r="BV132" i="7"/>
  <c r="BE223" i="7"/>
  <c r="BT211" i="7"/>
  <c r="BI218" i="7"/>
  <c r="BE136" i="7"/>
  <c r="BT196" i="7"/>
  <c r="DA132" i="7"/>
  <c r="CI137" i="7"/>
  <c r="Q212" i="7"/>
  <c r="AC216" i="7"/>
  <c r="P198" i="7"/>
  <c r="CR157" i="7"/>
  <c r="AL201" i="7"/>
  <c r="CH216" i="7"/>
  <c r="CY190" i="7"/>
  <c r="CZ201" i="7"/>
  <c r="DF128" i="7"/>
  <c r="BL134" i="7"/>
  <c r="X198" i="7"/>
  <c r="CW165" i="7"/>
  <c r="BW182" i="7"/>
  <c r="BS180" i="7"/>
  <c r="BR152" i="7"/>
  <c r="DG201" i="7"/>
  <c r="BD205" i="7"/>
  <c r="CO134" i="7"/>
  <c r="CN137" i="7"/>
  <c r="BM152" i="7"/>
  <c r="AU127" i="7"/>
  <c r="M177" i="7"/>
  <c r="BU128" i="7"/>
  <c r="AZ167" i="7"/>
  <c r="BM193" i="7"/>
  <c r="G215" i="7"/>
  <c r="H169" i="7"/>
  <c r="BT131" i="7"/>
  <c r="P132" i="7"/>
  <c r="E126" i="7"/>
  <c r="P218" i="7"/>
  <c r="AH220" i="7"/>
  <c r="CS144" i="7"/>
  <c r="CA159" i="7"/>
  <c r="T195" i="7"/>
  <c r="BJ179" i="7"/>
  <c r="AR202" i="7"/>
  <c r="N221" i="7"/>
  <c r="CE159" i="7"/>
  <c r="AC167" i="7"/>
  <c r="CP175" i="7"/>
  <c r="CX196" i="7"/>
  <c r="AF160" i="7"/>
  <c r="H152" i="7"/>
  <c r="CD167" i="7"/>
  <c r="CH212" i="7"/>
  <c r="CM137" i="7"/>
  <c r="CB140" i="7"/>
  <c r="DF210" i="7"/>
  <c r="BB192" i="7"/>
  <c r="AC129" i="7"/>
  <c r="BF143" i="7"/>
  <c r="AW150" i="7"/>
  <c r="BK127" i="7"/>
  <c r="BT170" i="7"/>
  <c r="AS214" i="7"/>
  <c r="CR143" i="7"/>
  <c r="BA197" i="7"/>
  <c r="BR195" i="7"/>
  <c r="AK209" i="7"/>
  <c r="J144" i="7"/>
  <c r="K206" i="7"/>
  <c r="BW166" i="7"/>
  <c r="M207" i="7"/>
  <c r="BS133" i="7"/>
  <c r="BV163" i="7"/>
  <c r="G169" i="7"/>
  <c r="BP165" i="7"/>
  <c r="BA140" i="7"/>
  <c r="Y151" i="7"/>
  <c r="AU159" i="7"/>
  <c r="DA162" i="7"/>
  <c r="AE163" i="7"/>
  <c r="BR120" i="7"/>
  <c r="AU206" i="7"/>
  <c r="U148" i="7"/>
  <c r="BA204" i="7"/>
  <c r="CL186" i="7"/>
  <c r="CS181" i="7"/>
  <c r="BV122" i="7"/>
  <c r="CH158" i="7"/>
  <c r="R171" i="7"/>
  <c r="BI144" i="7"/>
  <c r="L198" i="7"/>
  <c r="CV184" i="7"/>
  <c r="CL147" i="7"/>
  <c r="CM125" i="7"/>
  <c r="CF188" i="7"/>
  <c r="CR131" i="7"/>
  <c r="AN177" i="7"/>
  <c r="CF149" i="7"/>
  <c r="CO146" i="7"/>
  <c r="CZ164" i="7"/>
  <c r="BM210" i="7"/>
  <c r="CQ186" i="7"/>
  <c r="DD224" i="7"/>
  <c r="U202" i="7"/>
  <c r="BX206" i="7"/>
  <c r="P157" i="7"/>
  <c r="CI128" i="7"/>
  <c r="CV154" i="7"/>
  <c r="BN219" i="7"/>
  <c r="BX194" i="7"/>
  <c r="BY212" i="7"/>
  <c r="E168" i="7"/>
  <c r="T221" i="7"/>
  <c r="AC151" i="7"/>
  <c r="CP134" i="7"/>
  <c r="BP186" i="7"/>
  <c r="AQ210" i="7"/>
  <c r="CK215" i="7"/>
  <c r="BG226" i="7"/>
  <c r="E122" i="7"/>
  <c r="X137" i="7"/>
  <c r="BR210" i="7"/>
  <c r="BW141" i="7"/>
  <c r="BN149" i="7"/>
  <c r="AP194" i="7"/>
  <c r="CH126" i="7"/>
  <c r="BV208" i="7"/>
  <c r="P164" i="7"/>
  <c r="AA210" i="7"/>
  <c r="AX166" i="7"/>
  <c r="CI186" i="7"/>
  <c r="AX143" i="7"/>
  <c r="O140" i="7"/>
  <c r="AW222" i="7"/>
  <c r="AH181" i="7"/>
  <c r="AK169" i="7"/>
  <c r="AE209" i="7"/>
  <c r="AP190" i="7"/>
  <c r="Y198" i="7"/>
  <c r="CI136" i="7"/>
  <c r="DG226" i="7"/>
  <c r="BV151" i="7"/>
  <c r="CS209" i="7"/>
  <c r="L137" i="7"/>
  <c r="AM161" i="7"/>
  <c r="BF176" i="7"/>
  <c r="CE158" i="7"/>
  <c r="K135" i="7"/>
  <c r="BT130" i="7"/>
  <c r="AS161" i="7"/>
  <c r="BJ178" i="7"/>
  <c r="CH183" i="7"/>
  <c r="CZ122" i="7"/>
  <c r="AU152" i="7"/>
  <c r="AM193" i="7"/>
  <c r="CH220" i="7"/>
  <c r="CS212" i="7"/>
  <c r="L178" i="7"/>
  <c r="AF126" i="7"/>
  <c r="AS179" i="7"/>
  <c r="K126" i="7"/>
  <c r="CI139" i="7"/>
  <c r="AC222" i="7"/>
  <c r="I155" i="7"/>
  <c r="BS143" i="7"/>
  <c r="AM206" i="7"/>
  <c r="K150" i="7"/>
  <c r="Y192" i="7"/>
  <c r="CM172" i="7"/>
  <c r="BG180" i="7"/>
  <c r="DA215" i="7"/>
  <c r="CL181" i="7"/>
  <c r="I135" i="7"/>
  <c r="M13" i="5"/>
  <c r="F21" i="4"/>
  <c r="F12" i="4"/>
  <c r="AW185" i="7"/>
  <c r="AG224" i="7"/>
  <c r="BL207" i="7"/>
  <c r="CU150" i="7"/>
  <c r="AB219" i="7"/>
  <c r="CG209" i="7"/>
  <c r="CJ173" i="7"/>
  <c r="CD212" i="7"/>
  <c r="AA131" i="7"/>
  <c r="CY183" i="7"/>
  <c r="AS171" i="7"/>
  <c r="BC147" i="7"/>
  <c r="DD214" i="7"/>
  <c r="M152" i="7"/>
  <c r="AN174" i="7"/>
  <c r="BU224" i="7"/>
  <c r="BH201" i="7"/>
  <c r="BX145" i="7"/>
  <c r="BR193" i="7"/>
  <c r="DA209" i="7"/>
  <c r="CW154" i="7"/>
  <c r="BC155" i="7"/>
  <c r="CM147" i="7"/>
  <c r="AO181" i="7"/>
  <c r="CS146" i="7"/>
  <c r="CU216" i="7"/>
  <c r="BK126" i="7"/>
  <c r="Q124" i="7"/>
  <c r="G170" i="7"/>
  <c r="AO192" i="7"/>
  <c r="BO176" i="7"/>
  <c r="BN204" i="7"/>
  <c r="DB213" i="7"/>
  <c r="G224" i="7"/>
  <c r="AW220" i="7"/>
  <c r="U145" i="7"/>
  <c r="S213" i="7"/>
  <c r="R181" i="7"/>
  <c r="BN122" i="7"/>
  <c r="AZ150" i="7"/>
  <c r="DD149" i="7"/>
  <c r="CP209" i="7"/>
  <c r="AV140" i="7"/>
  <c r="CU204" i="7"/>
  <c r="AC177" i="7"/>
  <c r="BO195" i="7"/>
  <c r="BO218" i="7"/>
  <c r="AF188" i="7"/>
  <c r="Z145" i="7"/>
  <c r="BK211" i="7"/>
  <c r="AJ210" i="7"/>
  <c r="AB212" i="7"/>
  <c r="M197" i="7"/>
  <c r="BO190" i="7"/>
  <c r="AE202" i="7"/>
  <c r="BD145" i="7"/>
  <c r="AS120" i="7"/>
  <c r="DB181" i="7"/>
  <c r="CC180" i="7"/>
  <c r="CX133" i="7"/>
  <c r="BZ170" i="7"/>
  <c r="AR170" i="7"/>
  <c r="Y154" i="7"/>
  <c r="DG190" i="7"/>
  <c r="BZ218" i="7"/>
  <c r="AW149" i="7"/>
  <c r="AN125" i="7"/>
  <c r="CW182" i="7"/>
  <c r="AX155" i="7"/>
  <c r="AD165" i="7"/>
  <c r="AI197" i="7"/>
  <c r="DB176" i="7"/>
  <c r="AC156" i="7"/>
  <c r="AQ181" i="7"/>
  <c r="CD132" i="7"/>
  <c r="DG208" i="7"/>
  <c r="BX133" i="7"/>
  <c r="BV167" i="7"/>
  <c r="BF163" i="7"/>
  <c r="L159" i="7"/>
  <c r="S164" i="7"/>
  <c r="AF198" i="7"/>
  <c r="DD163" i="7"/>
  <c r="BI168" i="7"/>
  <c r="BW162" i="7"/>
  <c r="M8" i="5"/>
  <c r="F11" i="4"/>
  <c r="D166" i="7"/>
  <c r="D129" i="7"/>
  <c r="D153" i="7"/>
  <c r="D185" i="7"/>
  <c r="D151" i="7"/>
  <c r="D196" i="7"/>
  <c r="DH118" i="7"/>
  <c r="D144" i="7"/>
  <c r="D206" i="7"/>
  <c r="D199" i="7"/>
  <c r="D136" i="7"/>
  <c r="D205" i="7"/>
  <c r="D203" i="7"/>
  <c r="D208" i="7"/>
  <c r="D201" i="7"/>
  <c r="D195" i="7"/>
  <c r="D181" i="7"/>
  <c r="D176" i="7"/>
  <c r="D128" i="7"/>
  <c r="D191" i="7"/>
  <c r="D184" i="7"/>
  <c r="D178" i="7"/>
  <c r="D125" i="7"/>
  <c r="D169" i="7"/>
  <c r="D141" i="7"/>
  <c r="D135" i="7"/>
  <c r="D168" i="7"/>
  <c r="D175" i="7"/>
  <c r="D131" i="7"/>
  <c r="D224" i="7"/>
  <c r="D127" i="7"/>
  <c r="D156" i="7"/>
  <c r="D172" i="7"/>
  <c r="D146" i="7"/>
  <c r="D219" i="7"/>
  <c r="D209" i="7"/>
  <c r="D170" i="7"/>
  <c r="D161" i="7"/>
  <c r="D159" i="7"/>
  <c r="D226" i="7"/>
  <c r="D171" i="7"/>
  <c r="D222" i="7"/>
  <c r="D220" i="7"/>
  <c r="D189" i="7"/>
  <c r="D173" i="7"/>
  <c r="D194" i="7"/>
  <c r="D190" i="7"/>
  <c r="D122" i="7"/>
  <c r="D182" i="7"/>
  <c r="D145" i="7"/>
  <c r="D187" i="7"/>
  <c r="D163" i="7"/>
  <c r="D157" i="7"/>
  <c r="D215" i="7"/>
  <c r="D204" i="7"/>
  <c r="D148" i="7"/>
  <c r="D155" i="7"/>
  <c r="D139" i="7"/>
  <c r="D180" i="7"/>
  <c r="D121" i="7"/>
  <c r="D221" i="7"/>
  <c r="D210" i="7"/>
  <c r="D174" i="7"/>
  <c r="D211" i="7"/>
  <c r="D214" i="7"/>
  <c r="D123" i="7"/>
  <c r="D119" i="7"/>
  <c r="D216" i="7"/>
  <c r="D133" i="7"/>
  <c r="D154" i="7"/>
  <c r="D179" i="7"/>
  <c r="D217" i="7"/>
  <c r="D124" i="7"/>
  <c r="D143" i="7"/>
  <c r="D165" i="7"/>
  <c r="D207" i="7"/>
  <c r="D130" i="7"/>
  <c r="D197" i="7"/>
  <c r="D160" i="7"/>
  <c r="D193" i="7"/>
  <c r="D138" i="7"/>
  <c r="D200" i="7"/>
  <c r="D186" i="7"/>
  <c r="D150" i="7"/>
  <c r="D142" i="7"/>
  <c r="D167" i="7"/>
  <c r="D164" i="7"/>
  <c r="D140" i="7"/>
  <c r="D120" i="7"/>
  <c r="D162" i="7"/>
  <c r="D225" i="7"/>
  <c r="D126" i="7"/>
  <c r="D183" i="7"/>
  <c r="D202" i="7"/>
  <c r="D132" i="7"/>
  <c r="D188" i="7"/>
  <c r="D213" i="7"/>
  <c r="D147" i="7"/>
  <c r="D177" i="7"/>
  <c r="D223" i="7"/>
  <c r="D198" i="7"/>
  <c r="D152" i="7"/>
  <c r="D137" i="7"/>
  <c r="D134" i="7"/>
  <c r="D158" i="7"/>
  <c r="D149" i="7"/>
  <c r="D218" i="7"/>
  <c r="D212" i="7"/>
  <c r="D192" i="7"/>
  <c r="E18" i="16"/>
  <c r="AF81" i="8"/>
  <c r="AF118" i="8" s="1"/>
  <c r="E38" i="15"/>
  <c r="AB81" i="8"/>
  <c r="AB118" i="8" s="1"/>
  <c r="E40" i="14"/>
  <c r="I81" i="8"/>
  <c r="I118" i="8" s="1"/>
  <c r="J81" i="8"/>
  <c r="J118" i="8" s="1"/>
  <c r="DH200" i="7" l="1"/>
  <c r="M91" i="8" s="1"/>
  <c r="N91" i="8" s="1"/>
  <c r="DH119" i="7"/>
  <c r="M10" i="8" s="1"/>
  <c r="N10" i="8" s="1"/>
  <c r="DH142" i="7"/>
  <c r="M33" i="8" s="1"/>
  <c r="N33" i="8" s="1"/>
  <c r="AG33" i="8" s="1"/>
  <c r="DH203" i="7"/>
  <c r="M94" i="8" s="1"/>
  <c r="N94" i="8" s="1"/>
  <c r="O94" i="8" s="1"/>
  <c r="DH123" i="7"/>
  <c r="M14" i="8" s="1"/>
  <c r="J12" i="14" s="1"/>
  <c r="DH187" i="7"/>
  <c r="M78" i="8" s="1"/>
  <c r="J35" i="15" s="1"/>
  <c r="DH189" i="7"/>
  <c r="M80" i="8" s="1"/>
  <c r="J37" i="15" s="1"/>
  <c r="DH191" i="7"/>
  <c r="M82" i="8" s="1"/>
  <c r="N82" i="8" s="1"/>
  <c r="O82" i="8" s="1"/>
  <c r="DH121" i="7"/>
  <c r="M12" i="8" s="1"/>
  <c r="N12" i="8" s="1"/>
  <c r="O12" i="8" s="1"/>
  <c r="DH124" i="7"/>
  <c r="M15" i="8" s="1"/>
  <c r="N15" i="8" s="1"/>
  <c r="DH138" i="7"/>
  <c r="M29" i="8" s="1"/>
  <c r="N29" i="8" s="1"/>
  <c r="AC29" i="8" s="1"/>
  <c r="DH184" i="7"/>
  <c r="M75" i="8" s="1"/>
  <c r="N75" i="8" s="1"/>
  <c r="DH225" i="7"/>
  <c r="M116" i="8" s="1"/>
  <c r="J63" i="14" s="1"/>
  <c r="DH217" i="7"/>
  <c r="M108" i="8" s="1"/>
  <c r="N108" i="8" s="1"/>
  <c r="O108" i="8" s="1"/>
  <c r="DH199" i="7"/>
  <c r="M90" i="8" s="1"/>
  <c r="N90" i="8" s="1"/>
  <c r="DH160" i="7"/>
  <c r="M51" i="8" s="1"/>
  <c r="N51" i="8" s="1"/>
  <c r="DH205" i="7"/>
  <c r="M96" i="8" s="1"/>
  <c r="N96" i="8" s="1"/>
  <c r="O96" i="8" s="1"/>
  <c r="DH134" i="7"/>
  <c r="M25" i="8" s="1"/>
  <c r="N25" i="8" s="1"/>
  <c r="O25" i="8" s="1"/>
  <c r="DH223" i="7"/>
  <c r="M114" i="8" s="1"/>
  <c r="N114" i="8" s="1"/>
  <c r="P114" i="8" s="1"/>
  <c r="DH175" i="7"/>
  <c r="M66" i="8" s="1"/>
  <c r="N66" i="8" s="1"/>
  <c r="O66" i="8" s="1"/>
  <c r="DH153" i="7"/>
  <c r="M44" i="8" s="1"/>
  <c r="N44" i="8" s="1"/>
  <c r="P44" i="8" s="1"/>
  <c r="DH136" i="7"/>
  <c r="M27" i="8" s="1"/>
  <c r="N27" i="8" s="1"/>
  <c r="DH196" i="7"/>
  <c r="M87" i="8" s="1"/>
  <c r="N87" i="8" s="1"/>
  <c r="DH139" i="7"/>
  <c r="M30" i="8" s="1"/>
  <c r="N30" i="8" s="1"/>
  <c r="P30" i="8" s="1"/>
  <c r="DH129" i="7"/>
  <c r="M20" i="8" s="1"/>
  <c r="N20" i="8" s="1"/>
  <c r="P20" i="8" s="1"/>
  <c r="DH148" i="7"/>
  <c r="M39" i="8" s="1"/>
  <c r="N39" i="8" s="1"/>
  <c r="P39" i="8" s="1"/>
  <c r="DH127" i="7"/>
  <c r="M18" i="8" s="1"/>
  <c r="N18" i="8" s="1"/>
  <c r="P18" i="8" s="1"/>
  <c r="DH140" i="7"/>
  <c r="M31" i="8" s="1"/>
  <c r="N31" i="8" s="1"/>
  <c r="AC31" i="8" s="1"/>
  <c r="DH172" i="7"/>
  <c r="M63" i="8" s="1"/>
  <c r="N63" i="8" s="1"/>
  <c r="AC63" i="8" s="1"/>
  <c r="DH144" i="7"/>
  <c r="M35" i="8" s="1"/>
  <c r="N35" i="8" s="1"/>
  <c r="P35" i="8" s="1"/>
  <c r="DH146" i="7"/>
  <c r="M37" i="8" s="1"/>
  <c r="N37" i="8" s="1"/>
  <c r="AC37" i="8" s="1"/>
  <c r="DH180" i="7"/>
  <c r="M71" i="8" s="1"/>
  <c r="N71" i="8" s="1"/>
  <c r="DH157" i="7"/>
  <c r="M48" i="8" s="1"/>
  <c r="N48" i="8" s="1"/>
  <c r="AG48" i="8" s="1"/>
  <c r="DH194" i="7"/>
  <c r="M85" i="8" s="1"/>
  <c r="J42" i="14" s="1"/>
  <c r="DH178" i="7"/>
  <c r="M69" i="8" s="1"/>
  <c r="N69" i="8" s="1"/>
  <c r="P69" i="8" s="1"/>
  <c r="DH179" i="7"/>
  <c r="M70" i="8" s="1"/>
  <c r="N70" i="8" s="1"/>
  <c r="AG70" i="8" s="1"/>
  <c r="DH158" i="7"/>
  <c r="M49" i="8" s="1"/>
  <c r="N49" i="8" s="1"/>
  <c r="DH137" i="7"/>
  <c r="M28" i="8" s="1"/>
  <c r="N28" i="8" s="1"/>
  <c r="DH128" i="7"/>
  <c r="M19" i="8" s="1"/>
  <c r="N19" i="8" s="1"/>
  <c r="O19" i="8" s="1"/>
  <c r="DH183" i="7"/>
  <c r="M74" i="8" s="1"/>
  <c r="J34" i="14" s="1"/>
  <c r="DH188" i="7"/>
  <c r="M79" i="8" s="1"/>
  <c r="J38" i="14" s="1"/>
  <c r="DH122" i="7"/>
  <c r="M13" i="8" s="1"/>
  <c r="J11" i="14" s="1"/>
  <c r="DH169" i="7"/>
  <c r="M60" i="8" s="1"/>
  <c r="N60" i="8" s="1"/>
  <c r="P60" i="8" s="1"/>
  <c r="DH201" i="7"/>
  <c r="M92" i="8" s="1"/>
  <c r="N92" i="8" s="1"/>
  <c r="P92" i="8" s="1"/>
  <c r="DH165" i="7"/>
  <c r="M56" i="8" s="1"/>
  <c r="N56" i="8" s="1"/>
  <c r="DH198" i="7"/>
  <c r="M89" i="8" s="1"/>
  <c r="J46" i="14" s="1"/>
  <c r="DH130" i="7"/>
  <c r="M21" i="8" s="1"/>
  <c r="DH171" i="7"/>
  <c r="M62" i="8" s="1"/>
  <c r="DH161" i="7"/>
  <c r="M52" i="8" s="1"/>
  <c r="N52" i="8" s="1"/>
  <c r="AG52" i="8" s="1"/>
  <c r="DH208" i="7"/>
  <c r="M99" i="8" s="1"/>
  <c r="N99" i="8" s="1"/>
  <c r="DH221" i="7"/>
  <c r="M112" i="8" s="1"/>
  <c r="N112" i="8" s="1"/>
  <c r="DH141" i="7"/>
  <c r="M32" i="8" s="1"/>
  <c r="N32" i="8" s="1"/>
  <c r="O32" i="8" s="1"/>
  <c r="DH206" i="7"/>
  <c r="M97" i="8" s="1"/>
  <c r="N97" i="8" s="1"/>
  <c r="AG97" i="8" s="1"/>
  <c r="DH215" i="7"/>
  <c r="M106" i="8" s="1"/>
  <c r="J57" i="14" s="1"/>
  <c r="DH222" i="7"/>
  <c r="M113" i="8" s="1"/>
  <c r="J61" i="14" s="1"/>
  <c r="DH151" i="7"/>
  <c r="M42" i="8" s="1"/>
  <c r="N42" i="8" s="1"/>
  <c r="O42" i="8" s="1"/>
  <c r="DH207" i="7"/>
  <c r="M98" i="8" s="1"/>
  <c r="J21" i="16" s="1"/>
  <c r="DH211" i="7"/>
  <c r="M102" i="8" s="1"/>
  <c r="N102" i="8" s="1"/>
  <c r="DH163" i="7"/>
  <c r="M54" i="8" s="1"/>
  <c r="N54" i="8" s="1"/>
  <c r="DH226" i="7"/>
  <c r="M117" i="8" s="1"/>
  <c r="J64" i="14" s="1"/>
  <c r="DH195" i="7"/>
  <c r="M86" i="8" s="1"/>
  <c r="J43" i="14" s="1"/>
  <c r="DH185" i="7"/>
  <c r="M76" i="8" s="1"/>
  <c r="N76" i="8" s="1"/>
  <c r="P76" i="8" s="1"/>
  <c r="DH168" i="7"/>
  <c r="M59" i="8" s="1"/>
  <c r="N59" i="8" s="1"/>
  <c r="AG59" i="8" s="1"/>
  <c r="DH186" i="7"/>
  <c r="M77" i="8" s="1"/>
  <c r="J36" i="14" s="1"/>
  <c r="DH214" i="7"/>
  <c r="M105" i="8" s="1"/>
  <c r="N105" i="8" s="1"/>
  <c r="DH174" i="7"/>
  <c r="M65" i="8" s="1"/>
  <c r="N65" i="8" s="1"/>
  <c r="O65" i="8" s="1"/>
  <c r="DH147" i="7"/>
  <c r="M38" i="8" s="1"/>
  <c r="DH143" i="7"/>
  <c r="M34" i="8" s="1"/>
  <c r="N34" i="8" s="1"/>
  <c r="AC34" i="8" s="1"/>
  <c r="DH135" i="7"/>
  <c r="M26" i="8" s="1"/>
  <c r="N26" i="8" s="1"/>
  <c r="O26" i="8" s="1"/>
  <c r="DH166" i="7"/>
  <c r="M57" i="8" s="1"/>
  <c r="N57" i="8" s="1"/>
  <c r="AC57" i="8" s="1"/>
  <c r="DH181" i="7"/>
  <c r="M72" i="8" s="1"/>
  <c r="N72" i="8" s="1"/>
  <c r="AG72" i="8" s="1"/>
  <c r="DH210" i="7"/>
  <c r="M101" i="8" s="1"/>
  <c r="N101" i="8" s="1"/>
  <c r="DH152" i="7"/>
  <c r="M43" i="8" s="1"/>
  <c r="N43" i="8" s="1"/>
  <c r="O43" i="8" s="1"/>
  <c r="DH162" i="7"/>
  <c r="M53" i="8" s="1"/>
  <c r="J24" i="14" s="1"/>
  <c r="DH197" i="7"/>
  <c r="M88" i="8" s="1"/>
  <c r="N88" i="8" s="1"/>
  <c r="DH224" i="7"/>
  <c r="M115" i="8" s="1"/>
  <c r="N115" i="8" s="1"/>
  <c r="AC115" i="8" s="1"/>
  <c r="DH176" i="7"/>
  <c r="M67" i="8" s="1"/>
  <c r="N67" i="8" s="1"/>
  <c r="AC67" i="8" s="1"/>
  <c r="AL12" i="5"/>
  <c r="I21" i="4"/>
  <c r="DH120" i="7"/>
  <c r="M11" i="8" s="1"/>
  <c r="J10" i="15" s="1"/>
  <c r="DH131" i="7"/>
  <c r="M22" i="8" s="1"/>
  <c r="N22" i="8" s="1"/>
  <c r="AC22" i="8" s="1"/>
  <c r="DH167" i="7"/>
  <c r="M58" i="8" s="1"/>
  <c r="N58" i="8" s="1"/>
  <c r="DH145" i="7"/>
  <c r="M36" i="8" s="1"/>
  <c r="DH213" i="7"/>
  <c r="M104" i="8" s="1"/>
  <c r="N104" i="8" s="1"/>
  <c r="DH170" i="7"/>
  <c r="M61" i="8" s="1"/>
  <c r="N61" i="8" s="1"/>
  <c r="P61" i="8" s="1"/>
  <c r="DH132" i="7"/>
  <c r="M23" i="8" s="1"/>
  <c r="DH125" i="7"/>
  <c r="M16" i="8" s="1"/>
  <c r="N16" i="8" s="1"/>
  <c r="O16" i="8" s="1"/>
  <c r="DH202" i="7"/>
  <c r="M93" i="8" s="1"/>
  <c r="DH155" i="7"/>
  <c r="M46" i="8" s="1"/>
  <c r="N46" i="8" s="1"/>
  <c r="AC46" i="8" s="1"/>
  <c r="DH177" i="7"/>
  <c r="M68" i="8" s="1"/>
  <c r="N68" i="8" s="1"/>
  <c r="P68" i="8" s="1"/>
  <c r="DH192" i="7"/>
  <c r="M83" i="8" s="1"/>
  <c r="N83" i="8" s="1"/>
  <c r="AC83" i="8" s="1"/>
  <c r="DH209" i="7"/>
  <c r="M100" i="8" s="1"/>
  <c r="N100" i="8" s="1"/>
  <c r="AG100" i="8" s="1"/>
  <c r="AL13" i="5"/>
  <c r="J21" i="4"/>
  <c r="DH164" i="7"/>
  <c r="M55" i="8" s="1"/>
  <c r="J26" i="14" s="1"/>
  <c r="DH159" i="7"/>
  <c r="M50" i="8" s="1"/>
  <c r="N50" i="8" s="1"/>
  <c r="P50" i="8" s="1"/>
  <c r="DH182" i="7"/>
  <c r="M73" i="8" s="1"/>
  <c r="DH212" i="7"/>
  <c r="M103" i="8" s="1"/>
  <c r="J54" i="14" s="1"/>
  <c r="DH150" i="7"/>
  <c r="M41" i="8" s="1"/>
  <c r="N41" i="8" s="1"/>
  <c r="DH218" i="7"/>
  <c r="M109" i="8" s="1"/>
  <c r="N109" i="8" s="1"/>
  <c r="AG109" i="8" s="1"/>
  <c r="DH190" i="7"/>
  <c r="M81" i="8" s="1"/>
  <c r="N81" i="8" s="1"/>
  <c r="DH219" i="7"/>
  <c r="M110" i="8" s="1"/>
  <c r="N110" i="8" s="1"/>
  <c r="DH149" i="7"/>
  <c r="M40" i="8" s="1"/>
  <c r="N40" i="8" s="1"/>
  <c r="AG40" i="8" s="1"/>
  <c r="DH154" i="7"/>
  <c r="M45" i="8" s="1"/>
  <c r="N45" i="8" s="1"/>
  <c r="DH133" i="7"/>
  <c r="M24" i="8" s="1"/>
  <c r="N24" i="8" s="1"/>
  <c r="AG24" i="8" s="1"/>
  <c r="DH173" i="7"/>
  <c r="M64" i="8" s="1"/>
  <c r="W19" i="5"/>
  <c r="H21" i="4"/>
  <c r="DH126" i="7"/>
  <c r="M17" i="8" s="1"/>
  <c r="DH193" i="7"/>
  <c r="M84" i="8" s="1"/>
  <c r="DH216" i="7"/>
  <c r="M107" i="8" s="1"/>
  <c r="N107" i="8" s="1"/>
  <c r="DH156" i="7"/>
  <c r="M47" i="8" s="1"/>
  <c r="N47" i="8" s="1"/>
  <c r="P47" i="8" s="1"/>
  <c r="W18" i="5"/>
  <c r="G21" i="4"/>
  <c r="DH204" i="7"/>
  <c r="M95" i="8" s="1"/>
  <c r="N95" i="8" s="1"/>
  <c r="P95" i="8" s="1"/>
  <c r="DH220" i="7"/>
  <c r="M111" i="8" s="1"/>
  <c r="E90" i="17"/>
  <c r="E65" i="14"/>
  <c r="E115" i="17" s="1"/>
  <c r="E88" i="19"/>
  <c r="E49" i="15"/>
  <c r="E99" i="19" s="1"/>
  <c r="E69" i="21"/>
  <c r="E24" i="16"/>
  <c r="G40" i="14"/>
  <c r="G65" i="14" s="1"/>
  <c r="G38" i="15"/>
  <c r="G49" i="15" s="1"/>
  <c r="G18" i="16"/>
  <c r="G24" i="16" s="1"/>
  <c r="Y38" i="15"/>
  <c r="Y49" i="15" s="1"/>
  <c r="Y40" i="14"/>
  <c r="Y65" i="14" s="1"/>
  <c r="Y18" i="16"/>
  <c r="Y24" i="16" s="1"/>
  <c r="AC18" i="16"/>
  <c r="AC24" i="16" s="1"/>
  <c r="AC38" i="15"/>
  <c r="AC49" i="15" s="1"/>
  <c r="AC40" i="14"/>
  <c r="AC65" i="14" s="1"/>
  <c r="F40" i="14"/>
  <c r="F65" i="14" s="1"/>
  <c r="F38" i="15"/>
  <c r="F49" i="15" s="1"/>
  <c r="F18" i="16"/>
  <c r="F24" i="16" s="1"/>
  <c r="P33" i="8"/>
  <c r="O33" i="8" l="1"/>
  <c r="AC33" i="8"/>
  <c r="N14" i="8"/>
  <c r="J12" i="15"/>
  <c r="J11" i="16"/>
  <c r="AG94" i="8"/>
  <c r="AC94" i="8"/>
  <c r="J37" i="14"/>
  <c r="P94" i="8"/>
  <c r="N78" i="8"/>
  <c r="AG78" i="8" s="1"/>
  <c r="J9" i="15"/>
  <c r="AG82" i="8"/>
  <c r="P12" i="8"/>
  <c r="J39" i="14"/>
  <c r="J9" i="14"/>
  <c r="J17" i="16"/>
  <c r="AC12" i="8"/>
  <c r="AG12" i="8"/>
  <c r="N116" i="8"/>
  <c r="AC116" i="8" s="1"/>
  <c r="J47" i="15"/>
  <c r="P29" i="8"/>
  <c r="AC82" i="8"/>
  <c r="O29" i="8"/>
  <c r="P82" i="8"/>
  <c r="AG29" i="8"/>
  <c r="N80" i="8"/>
  <c r="K17" i="16" s="1"/>
  <c r="F68" i="21" s="1"/>
  <c r="D68" i="21" s="1"/>
  <c r="P96" i="8"/>
  <c r="J47" i="14"/>
  <c r="P25" i="8"/>
  <c r="AC25" i="8"/>
  <c r="AG25" i="8"/>
  <c r="AC96" i="8"/>
  <c r="AG114" i="8"/>
  <c r="AC108" i="8"/>
  <c r="O114" i="8"/>
  <c r="P108" i="8"/>
  <c r="AG108" i="8"/>
  <c r="AG96" i="8"/>
  <c r="AC114" i="8"/>
  <c r="P66" i="8"/>
  <c r="O44" i="8"/>
  <c r="AC44" i="8"/>
  <c r="AG44" i="8"/>
  <c r="O20" i="8"/>
  <c r="AC66" i="8"/>
  <c r="AG66" i="8"/>
  <c r="O18" i="8"/>
  <c r="J44" i="14"/>
  <c r="O39" i="8"/>
  <c r="AC30" i="8"/>
  <c r="AG39" i="8"/>
  <c r="AC18" i="8"/>
  <c r="AC20" i="8"/>
  <c r="AG20" i="8"/>
  <c r="AG30" i="8"/>
  <c r="AC39" i="8"/>
  <c r="O30" i="8"/>
  <c r="AG60" i="8"/>
  <c r="J18" i="14"/>
  <c r="P63" i="8"/>
  <c r="J19" i="14"/>
  <c r="O63" i="8"/>
  <c r="O31" i="8"/>
  <c r="AG31" i="8"/>
  <c r="AG18" i="8"/>
  <c r="P31" i="8"/>
  <c r="P37" i="8"/>
  <c r="O35" i="8"/>
  <c r="AG35" i="8"/>
  <c r="AC35" i="8"/>
  <c r="O37" i="8"/>
  <c r="AC48" i="8"/>
  <c r="P48" i="8"/>
  <c r="AC69" i="8"/>
  <c r="O92" i="8"/>
  <c r="AG37" i="8"/>
  <c r="AC92" i="8"/>
  <c r="AG92" i="8"/>
  <c r="AG69" i="8"/>
  <c r="AG63" i="8"/>
  <c r="O69" i="8"/>
  <c r="O70" i="8"/>
  <c r="N117" i="8"/>
  <c r="AG117" i="8" s="1"/>
  <c r="O48" i="8"/>
  <c r="O60" i="8"/>
  <c r="J29" i="14"/>
  <c r="N85" i="8"/>
  <c r="AC85" i="8" s="1"/>
  <c r="N74" i="8"/>
  <c r="AC74" i="8" s="1"/>
  <c r="J16" i="16"/>
  <c r="J11" i="15"/>
  <c r="P70" i="8"/>
  <c r="N79" i="8"/>
  <c r="P79" i="8" s="1"/>
  <c r="J36" i="15"/>
  <c r="N13" i="8"/>
  <c r="O13" i="8" s="1"/>
  <c r="J52" i="14"/>
  <c r="AC70" i="8"/>
  <c r="AG19" i="8"/>
  <c r="P19" i="8"/>
  <c r="AC19" i="8"/>
  <c r="J14" i="15"/>
  <c r="J27" i="14"/>
  <c r="J27" i="15"/>
  <c r="J10" i="16"/>
  <c r="J32" i="15"/>
  <c r="P57" i="8"/>
  <c r="P26" i="8"/>
  <c r="N89" i="8"/>
  <c r="AC89" i="8" s="1"/>
  <c r="N98" i="8"/>
  <c r="O98" i="8" s="1"/>
  <c r="J53" i="14"/>
  <c r="J48" i="14"/>
  <c r="AC60" i="8"/>
  <c r="AG26" i="8"/>
  <c r="J50" i="14"/>
  <c r="O57" i="8"/>
  <c r="AC26" i="8"/>
  <c r="J41" i="15"/>
  <c r="J23" i="14"/>
  <c r="J15" i="15"/>
  <c r="AG57" i="8"/>
  <c r="J48" i="15"/>
  <c r="O52" i="8"/>
  <c r="P52" i="8"/>
  <c r="N21" i="8"/>
  <c r="K15" i="14" s="1"/>
  <c r="F65" i="17" s="1"/>
  <c r="D65" i="17" s="1"/>
  <c r="AC52" i="8"/>
  <c r="J29" i="15"/>
  <c r="N86" i="8"/>
  <c r="P86" i="8" s="1"/>
  <c r="J24" i="15"/>
  <c r="N53" i="8"/>
  <c r="AC53" i="8" s="1"/>
  <c r="O97" i="8"/>
  <c r="AC76" i="8"/>
  <c r="P43" i="8"/>
  <c r="AC43" i="8"/>
  <c r="P97" i="8"/>
  <c r="O83" i="8"/>
  <c r="AC65" i="8"/>
  <c r="AG65" i="8"/>
  <c r="P32" i="8"/>
  <c r="AG32" i="8"/>
  <c r="AC97" i="8"/>
  <c r="N62" i="8"/>
  <c r="P62" i="8" s="1"/>
  <c r="N113" i="8"/>
  <c r="P113" i="8" s="1"/>
  <c r="J44" i="15"/>
  <c r="J56" i="14"/>
  <c r="P83" i="8"/>
  <c r="J23" i="15"/>
  <c r="AC32" i="8"/>
  <c r="P42" i="8"/>
  <c r="AG83" i="8"/>
  <c r="AG42" i="8"/>
  <c r="P65" i="8"/>
  <c r="J20" i="15"/>
  <c r="J49" i="14"/>
  <c r="N106" i="8"/>
  <c r="K57" i="14" s="1"/>
  <c r="F107" i="17" s="1"/>
  <c r="D107" i="17" s="1"/>
  <c r="J20" i="14"/>
  <c r="J17" i="15"/>
  <c r="O34" i="8"/>
  <c r="J34" i="15"/>
  <c r="J19" i="15"/>
  <c r="J25" i="14"/>
  <c r="N11" i="8"/>
  <c r="K9" i="16" s="1"/>
  <c r="AG34" i="8"/>
  <c r="AC42" i="8"/>
  <c r="P34" i="8"/>
  <c r="J17" i="14"/>
  <c r="N38" i="8"/>
  <c r="K19" i="15" s="1"/>
  <c r="F69" i="19" s="1"/>
  <c r="D69" i="19" s="1"/>
  <c r="J55" i="14"/>
  <c r="O68" i="8"/>
  <c r="AG76" i="8"/>
  <c r="J25" i="15"/>
  <c r="J10" i="14"/>
  <c r="AC61" i="8"/>
  <c r="P59" i="8"/>
  <c r="J33" i="15"/>
  <c r="J35" i="14"/>
  <c r="J32" i="14"/>
  <c r="AG61" i="8"/>
  <c r="AC59" i="8"/>
  <c r="O72" i="8"/>
  <c r="J45" i="14"/>
  <c r="J15" i="16"/>
  <c r="O59" i="8"/>
  <c r="P72" i="8"/>
  <c r="N77" i="8"/>
  <c r="K15" i="16" s="1"/>
  <c r="F66" i="21" s="1"/>
  <c r="D66" i="21" s="1"/>
  <c r="AC72" i="8"/>
  <c r="AG43" i="8"/>
  <c r="O61" i="8"/>
  <c r="N73" i="8"/>
  <c r="O76" i="8"/>
  <c r="J30" i="14"/>
  <c r="N103" i="8"/>
  <c r="K43" i="15" s="1"/>
  <c r="F93" i="19" s="1"/>
  <c r="D93" i="19" s="1"/>
  <c r="AC100" i="8"/>
  <c r="J40" i="15"/>
  <c r="J62" i="14"/>
  <c r="P115" i="8"/>
  <c r="J15" i="14"/>
  <c r="J46" i="15"/>
  <c r="AG67" i="8"/>
  <c r="N36" i="8"/>
  <c r="AC36" i="8" s="1"/>
  <c r="O67" i="8"/>
  <c r="J18" i="15"/>
  <c r="P67" i="8"/>
  <c r="J39" i="15"/>
  <c r="J9" i="16"/>
  <c r="J28" i="15"/>
  <c r="J28" i="14"/>
  <c r="O100" i="8"/>
  <c r="O22" i="8"/>
  <c r="J30" i="15"/>
  <c r="N64" i="8"/>
  <c r="O64" i="8" s="1"/>
  <c r="J31" i="14"/>
  <c r="P40" i="8"/>
  <c r="J31" i="15"/>
  <c r="J20" i="16"/>
  <c r="AC68" i="8"/>
  <c r="AC40" i="8"/>
  <c r="AC95" i="8"/>
  <c r="AG115" i="8"/>
  <c r="J59" i="14"/>
  <c r="J58" i="14"/>
  <c r="O40" i="8"/>
  <c r="J51" i="14"/>
  <c r="AG68" i="8"/>
  <c r="N111" i="8"/>
  <c r="P111" i="8" s="1"/>
  <c r="J43" i="15"/>
  <c r="J16" i="14"/>
  <c r="J22" i="16"/>
  <c r="J42" i="15"/>
  <c r="P100" i="8"/>
  <c r="P22" i="8"/>
  <c r="O95" i="8"/>
  <c r="AG95" i="8"/>
  <c r="O115" i="8"/>
  <c r="J60" i="14"/>
  <c r="AG47" i="8"/>
  <c r="N93" i="8"/>
  <c r="K49" i="14" s="1"/>
  <c r="F99" i="17" s="1"/>
  <c r="D99" i="17" s="1"/>
  <c r="J33" i="14"/>
  <c r="M118" i="8"/>
  <c r="J16" i="15"/>
  <c r="O24" i="8"/>
  <c r="P16" i="8"/>
  <c r="N17" i="8"/>
  <c r="O17" i="8" s="1"/>
  <c r="P24" i="8"/>
  <c r="J22" i="14"/>
  <c r="AC16" i="8"/>
  <c r="J14" i="16"/>
  <c r="AC109" i="8"/>
  <c r="AC47" i="8"/>
  <c r="J18" i="16"/>
  <c r="J38" i="15"/>
  <c r="O47" i="8"/>
  <c r="J40" i="14"/>
  <c r="AG50" i="8"/>
  <c r="AC50" i="8"/>
  <c r="J14" i="14"/>
  <c r="O50" i="8"/>
  <c r="J45" i="15"/>
  <c r="AG22" i="8"/>
  <c r="J13" i="16"/>
  <c r="AC24" i="8"/>
  <c r="J21" i="15"/>
  <c r="AG16" i="8"/>
  <c r="O109" i="8"/>
  <c r="N84" i="8"/>
  <c r="O46" i="8"/>
  <c r="J19" i="16"/>
  <c r="P46" i="8"/>
  <c r="N23" i="8"/>
  <c r="P23" i="8" s="1"/>
  <c r="J41" i="14"/>
  <c r="AG46" i="8"/>
  <c r="J22" i="15"/>
  <c r="P109" i="8"/>
  <c r="J13" i="14"/>
  <c r="J26" i="15"/>
  <c r="J13" i="15"/>
  <c r="N55" i="8"/>
  <c r="K26" i="15" s="1"/>
  <c r="F76" i="19" s="1"/>
  <c r="D76" i="19" s="1"/>
  <c r="J12" i="16"/>
  <c r="J21" i="14"/>
  <c r="E75" i="21"/>
  <c r="E43" i="21"/>
  <c r="P101" i="8"/>
  <c r="AC101" i="8"/>
  <c r="AG101" i="8"/>
  <c r="K52" i="14"/>
  <c r="F102" i="17" s="1"/>
  <c r="D102" i="17" s="1"/>
  <c r="O101" i="8"/>
  <c r="AG51" i="8"/>
  <c r="P51" i="8"/>
  <c r="O51" i="8"/>
  <c r="K23" i="14"/>
  <c r="F73" i="17" s="1"/>
  <c r="D73" i="17" s="1"/>
  <c r="K23" i="15"/>
  <c r="F73" i="19" s="1"/>
  <c r="D73" i="19" s="1"/>
  <c r="AC51" i="8"/>
  <c r="AG14" i="8"/>
  <c r="K12" i="15"/>
  <c r="F62" i="19" s="1"/>
  <c r="D62" i="19" s="1"/>
  <c r="AC14" i="8"/>
  <c r="K11" i="16"/>
  <c r="F62" i="21" s="1"/>
  <c r="D62" i="21" s="1"/>
  <c r="K12" i="14"/>
  <c r="F62" i="17" s="1"/>
  <c r="D62" i="17" s="1"/>
  <c r="O14" i="8"/>
  <c r="P14" i="8"/>
  <c r="K35" i="14"/>
  <c r="F85" i="17" s="1"/>
  <c r="D85" i="17" s="1"/>
  <c r="AG75" i="8"/>
  <c r="P75" i="8"/>
  <c r="O75" i="8"/>
  <c r="AC75" i="8"/>
  <c r="K33" i="15"/>
  <c r="F83" i="19" s="1"/>
  <c r="D83" i="19" s="1"/>
  <c r="P56" i="8"/>
  <c r="AC56" i="8"/>
  <c r="K27" i="14"/>
  <c r="F77" i="17" s="1"/>
  <c r="D77" i="17" s="1"/>
  <c r="AG56" i="8"/>
  <c r="O56" i="8"/>
  <c r="K27" i="15"/>
  <c r="F77" i="19" s="1"/>
  <c r="D77" i="19" s="1"/>
  <c r="O99" i="8"/>
  <c r="AG99" i="8"/>
  <c r="AC99" i="8"/>
  <c r="K51" i="14"/>
  <c r="F101" i="17" s="1"/>
  <c r="D101" i="17" s="1"/>
  <c r="P99" i="8"/>
  <c r="K42" i="15"/>
  <c r="F92" i="19" s="1"/>
  <c r="D92" i="19" s="1"/>
  <c r="O87" i="8"/>
  <c r="K44" i="14"/>
  <c r="F94" i="17" s="1"/>
  <c r="D94" i="17" s="1"/>
  <c r="P87" i="8"/>
  <c r="AG87" i="8"/>
  <c r="AC87" i="8"/>
  <c r="K9" i="15"/>
  <c r="K9" i="14"/>
  <c r="AG10" i="8"/>
  <c r="O10" i="8"/>
  <c r="AC10" i="8"/>
  <c r="P10" i="8"/>
  <c r="O85" i="8"/>
  <c r="K59" i="14"/>
  <c r="F109" i="17" s="1"/>
  <c r="D109" i="17" s="1"/>
  <c r="AG110" i="8"/>
  <c r="AC110" i="8"/>
  <c r="O110" i="8"/>
  <c r="P110" i="8"/>
  <c r="O58" i="8"/>
  <c r="AC58" i="8"/>
  <c r="P58" i="8"/>
  <c r="AG58" i="8"/>
  <c r="K28" i="15"/>
  <c r="F78" i="19" s="1"/>
  <c r="D78" i="19" s="1"/>
  <c r="K28" i="14"/>
  <c r="F78" i="17" s="1"/>
  <c r="D78" i="17" s="1"/>
  <c r="K17" i="14"/>
  <c r="F67" i="17" s="1"/>
  <c r="D67" i="17" s="1"/>
  <c r="P28" i="8"/>
  <c r="O28" i="8"/>
  <c r="AC28" i="8"/>
  <c r="AG28" i="8"/>
  <c r="K17" i="15"/>
  <c r="F67" i="19" s="1"/>
  <c r="D67" i="19" s="1"/>
  <c r="K45" i="14"/>
  <c r="F95" i="17" s="1"/>
  <c r="D95" i="17" s="1"/>
  <c r="P88" i="8"/>
  <c r="O88" i="8"/>
  <c r="AG88" i="8"/>
  <c r="AC88" i="8"/>
  <c r="P90" i="8"/>
  <c r="AC90" i="8"/>
  <c r="K47" i="14"/>
  <c r="F97" i="17" s="1"/>
  <c r="D97" i="17" s="1"/>
  <c r="AG90" i="8"/>
  <c r="O90" i="8"/>
  <c r="K38" i="15"/>
  <c r="F88" i="19" s="1"/>
  <c r="D88" i="19" s="1"/>
  <c r="K18" i="16"/>
  <c r="F69" i="21" s="1"/>
  <c r="D69" i="21" s="1"/>
  <c r="AG81" i="8"/>
  <c r="AC81" i="8"/>
  <c r="P81" i="8"/>
  <c r="K40" i="14"/>
  <c r="F90" i="17" s="1"/>
  <c r="D90" i="17" s="1"/>
  <c r="O81" i="8"/>
  <c r="P104" i="8"/>
  <c r="K55" i="14"/>
  <c r="F105" i="17" s="1"/>
  <c r="D105" i="17" s="1"/>
  <c r="O104" i="8"/>
  <c r="AG104" i="8"/>
  <c r="AC104" i="8"/>
  <c r="K21" i="14"/>
  <c r="F71" i="17" s="1"/>
  <c r="D71" i="17" s="1"/>
  <c r="K21" i="15"/>
  <c r="F71" i="19" s="1"/>
  <c r="D71" i="19" s="1"/>
  <c r="AC45" i="8"/>
  <c r="P45" i="8"/>
  <c r="AG45" i="8"/>
  <c r="O45" i="8"/>
  <c r="P49" i="8"/>
  <c r="K22" i="15"/>
  <c r="F72" i="19" s="1"/>
  <c r="D72" i="19" s="1"/>
  <c r="AC49" i="8"/>
  <c r="AG49" i="8"/>
  <c r="O49" i="8"/>
  <c r="K22" i="14"/>
  <c r="F72" i="17" s="1"/>
  <c r="D72" i="17" s="1"/>
  <c r="K62" i="14"/>
  <c r="F112" i="17" s="1"/>
  <c r="D112" i="17" s="1"/>
  <c r="P112" i="8"/>
  <c r="AC112" i="8"/>
  <c r="AG112" i="8"/>
  <c r="O112" i="8"/>
  <c r="K25" i="15"/>
  <c r="F75" i="19" s="1"/>
  <c r="D75" i="19" s="1"/>
  <c r="P54" i="8"/>
  <c r="K25" i="14"/>
  <c r="F75" i="17" s="1"/>
  <c r="D75" i="17" s="1"/>
  <c r="O54" i="8"/>
  <c r="AC54" i="8"/>
  <c r="AG54" i="8"/>
  <c r="K32" i="14"/>
  <c r="F82" i="17" s="1"/>
  <c r="D82" i="17" s="1"/>
  <c r="AC71" i="8"/>
  <c r="P71" i="8"/>
  <c r="O71" i="8"/>
  <c r="AG71" i="8"/>
  <c r="AC91" i="8"/>
  <c r="P91" i="8"/>
  <c r="K48" i="14"/>
  <c r="F98" i="17" s="1"/>
  <c r="D98" i="17" s="1"/>
  <c r="AG91" i="8"/>
  <c r="O91" i="8"/>
  <c r="P41" i="8"/>
  <c r="K20" i="14"/>
  <c r="F70" i="17" s="1"/>
  <c r="D70" i="17" s="1"/>
  <c r="O41" i="8"/>
  <c r="K20" i="15"/>
  <c r="F70" i="19" s="1"/>
  <c r="D70" i="19" s="1"/>
  <c r="AG41" i="8"/>
  <c r="AC41" i="8"/>
  <c r="AG107" i="8"/>
  <c r="P107" i="8"/>
  <c r="K58" i="14"/>
  <c r="F108" i="17" s="1"/>
  <c r="D108" i="17" s="1"/>
  <c r="AC107" i="8"/>
  <c r="O107" i="8"/>
  <c r="K31" i="15"/>
  <c r="F81" i="19" s="1"/>
  <c r="D81" i="19" s="1"/>
  <c r="P27" i="8"/>
  <c r="AC27" i="8"/>
  <c r="K31" i="14"/>
  <c r="F81" i="17" s="1"/>
  <c r="D81" i="17" s="1"/>
  <c r="O27" i="8"/>
  <c r="AG27" i="8"/>
  <c r="AG105" i="8"/>
  <c r="O105" i="8"/>
  <c r="P105" i="8"/>
  <c r="AC105" i="8"/>
  <c r="K56" i="14"/>
  <c r="F106" i="17" s="1"/>
  <c r="D106" i="17" s="1"/>
  <c r="K44" i="15"/>
  <c r="F94" i="19" s="1"/>
  <c r="D94" i="19" s="1"/>
  <c r="K13" i="14"/>
  <c r="F63" i="17" s="1"/>
  <c r="D63" i="17" s="1"/>
  <c r="K13" i="15"/>
  <c r="F63" i="19" s="1"/>
  <c r="D63" i="19" s="1"/>
  <c r="AG15" i="8"/>
  <c r="K12" i="16"/>
  <c r="F63" i="21" s="1"/>
  <c r="D63" i="21" s="1"/>
  <c r="O15" i="8"/>
  <c r="P15" i="8"/>
  <c r="AC15" i="8"/>
  <c r="K53" i="14"/>
  <c r="F103" i="17" s="1"/>
  <c r="D103" i="17" s="1"/>
  <c r="AC102" i="8"/>
  <c r="AG102" i="8"/>
  <c r="O102" i="8"/>
  <c r="P102" i="8"/>
  <c r="O78" i="8" l="1"/>
  <c r="K37" i="14"/>
  <c r="F87" i="17" s="1"/>
  <c r="D87" i="17" s="1"/>
  <c r="AC78" i="8"/>
  <c r="Z37" i="14" s="1"/>
  <c r="K35" i="15"/>
  <c r="F85" i="19" s="1"/>
  <c r="D85" i="19" s="1"/>
  <c r="P78" i="8"/>
  <c r="M35" i="15" s="1"/>
  <c r="P116" i="8"/>
  <c r="M47" i="15" s="1"/>
  <c r="K47" i="15"/>
  <c r="O116" i="8"/>
  <c r="L63" i="14" s="1"/>
  <c r="K63" i="14"/>
  <c r="F113" i="17" s="1"/>
  <c r="D113" i="17" s="1"/>
  <c r="AG116" i="8"/>
  <c r="AD47" i="15" s="1"/>
  <c r="K39" i="14"/>
  <c r="F89" i="17" s="1"/>
  <c r="D89" i="17" s="1"/>
  <c r="K37" i="15"/>
  <c r="F87" i="19" s="1"/>
  <c r="D87" i="19" s="1"/>
  <c r="AC80" i="8"/>
  <c r="Z17" i="16" s="1"/>
  <c r="P80" i="8"/>
  <c r="M37" i="15" s="1"/>
  <c r="O80" i="8"/>
  <c r="L37" i="15" s="1"/>
  <c r="AG80" i="8"/>
  <c r="AD37" i="15" s="1"/>
  <c r="P85" i="8"/>
  <c r="M42" i="14" s="1"/>
  <c r="K42" i="14"/>
  <c r="F92" i="17" s="1"/>
  <c r="D92" i="17" s="1"/>
  <c r="AG85" i="8"/>
  <c r="AD42" i="14" s="1"/>
  <c r="K32" i="15"/>
  <c r="F82" i="19" s="1"/>
  <c r="D82" i="19" s="1"/>
  <c r="K48" i="15"/>
  <c r="F98" i="19" s="1"/>
  <c r="D98" i="19" s="1"/>
  <c r="O117" i="8"/>
  <c r="L23" i="16" s="1"/>
  <c r="P117" i="8"/>
  <c r="M23" i="16" s="1"/>
  <c r="K23" i="16"/>
  <c r="F74" i="21" s="1"/>
  <c r="D74" i="21" s="1"/>
  <c r="K64" i="14"/>
  <c r="F114" i="17" s="1"/>
  <c r="D114" i="17" s="1"/>
  <c r="AC117" i="8"/>
  <c r="Z64" i="14" s="1"/>
  <c r="AG86" i="8"/>
  <c r="AD43" i="14" s="1"/>
  <c r="K34" i="14"/>
  <c r="F84" i="17" s="1"/>
  <c r="D84" i="17" s="1"/>
  <c r="O86" i="8"/>
  <c r="L43" i="14" s="1"/>
  <c r="O74" i="8"/>
  <c r="L34" i="14" s="1"/>
  <c r="AG74" i="8"/>
  <c r="AD34" i="14" s="1"/>
  <c r="P74" i="8"/>
  <c r="M34" i="14" s="1"/>
  <c r="AC86" i="8"/>
  <c r="Z43" i="14" s="1"/>
  <c r="K43" i="14"/>
  <c r="F93" i="17" s="1"/>
  <c r="D93" i="17" s="1"/>
  <c r="O113" i="8"/>
  <c r="L61" i="14" s="1"/>
  <c r="P106" i="8"/>
  <c r="M45" i="15" s="1"/>
  <c r="K11" i="15"/>
  <c r="F61" i="19" s="1"/>
  <c r="D61" i="19" s="1"/>
  <c r="P13" i="8"/>
  <c r="M10" i="16" s="1"/>
  <c r="K61" i="14"/>
  <c r="F111" i="17" s="1"/>
  <c r="D111" i="17" s="1"/>
  <c r="AC79" i="8"/>
  <c r="Z38" i="14" s="1"/>
  <c r="K16" i="16"/>
  <c r="F67" i="21" s="1"/>
  <c r="D67" i="21" s="1"/>
  <c r="AG79" i="8"/>
  <c r="AD36" i="15" s="1"/>
  <c r="K38" i="14"/>
  <c r="F88" i="17" s="1"/>
  <c r="D88" i="17" s="1"/>
  <c r="AG113" i="8"/>
  <c r="AD61" i="14" s="1"/>
  <c r="AG13" i="8"/>
  <c r="AD11" i="15" s="1"/>
  <c r="K36" i="15"/>
  <c r="F86" i="19" s="1"/>
  <c r="D86" i="19" s="1"/>
  <c r="K11" i="14"/>
  <c r="F61" i="17" s="1"/>
  <c r="D61" i="17" s="1"/>
  <c r="K10" i="16"/>
  <c r="F61" i="21" s="1"/>
  <c r="D61" i="21" s="1"/>
  <c r="O79" i="8"/>
  <c r="L16" i="16" s="1"/>
  <c r="K50" i="14"/>
  <c r="F100" i="17" s="1"/>
  <c r="D100" i="17" s="1"/>
  <c r="AC13" i="8"/>
  <c r="Z11" i="14" s="1"/>
  <c r="K46" i="14"/>
  <c r="F96" i="17" s="1"/>
  <c r="D96" i="17" s="1"/>
  <c r="AG38" i="8"/>
  <c r="AD19" i="15" s="1"/>
  <c r="AC98" i="8"/>
  <c r="Z50" i="14" s="1"/>
  <c r="AG98" i="8"/>
  <c r="AD50" i="14" s="1"/>
  <c r="K21" i="16"/>
  <c r="F72" i="21" s="1"/>
  <c r="D72" i="21" s="1"/>
  <c r="AG89" i="8"/>
  <c r="AD46" i="14" s="1"/>
  <c r="P98" i="8"/>
  <c r="M41" i="15" s="1"/>
  <c r="P89" i="8"/>
  <c r="M46" i="14" s="1"/>
  <c r="K41" i="15"/>
  <c r="F91" i="19" s="1"/>
  <c r="D91" i="19" s="1"/>
  <c r="O89" i="8"/>
  <c r="L46" i="14" s="1"/>
  <c r="K24" i="14"/>
  <c r="F74" i="17" s="1"/>
  <c r="D74" i="17" s="1"/>
  <c r="P21" i="8"/>
  <c r="M15" i="15" s="1"/>
  <c r="O53" i="8"/>
  <c r="L24" i="14" s="1"/>
  <c r="P53" i="8"/>
  <c r="M24" i="14" s="1"/>
  <c r="K39" i="15"/>
  <c r="F89" i="19" s="1"/>
  <c r="D89" i="19" s="1"/>
  <c r="AG53" i="8"/>
  <c r="AD24" i="15" s="1"/>
  <c r="AC77" i="8"/>
  <c r="Z36" i="14" s="1"/>
  <c r="AG21" i="8"/>
  <c r="AD15" i="14" s="1"/>
  <c r="AC21" i="8"/>
  <c r="Z15" i="14" s="1"/>
  <c r="K24" i="15"/>
  <c r="F74" i="19" s="1"/>
  <c r="D74" i="19" s="1"/>
  <c r="O21" i="8"/>
  <c r="L15" i="14" s="1"/>
  <c r="K15" i="15"/>
  <c r="F65" i="19" s="1"/>
  <c r="D65" i="19" s="1"/>
  <c r="K14" i="16"/>
  <c r="F65" i="21" s="1"/>
  <c r="D65" i="21" s="1"/>
  <c r="K36" i="14"/>
  <c r="F86" i="17" s="1"/>
  <c r="D86" i="17" s="1"/>
  <c r="P77" i="8"/>
  <c r="M15" i="16" s="1"/>
  <c r="K19" i="14"/>
  <c r="F69" i="17" s="1"/>
  <c r="D69" i="17" s="1"/>
  <c r="AC11" i="8"/>
  <c r="Z9" i="16" s="1"/>
  <c r="K10" i="15"/>
  <c r="F60" i="19" s="1"/>
  <c r="D60" i="19" s="1"/>
  <c r="O106" i="8"/>
  <c r="L57" i="14" s="1"/>
  <c r="K34" i="15"/>
  <c r="F84" i="19" s="1"/>
  <c r="D84" i="19" s="1"/>
  <c r="O77" i="8"/>
  <c r="L34" i="15" s="1"/>
  <c r="AG77" i="8"/>
  <c r="AD34" i="15" s="1"/>
  <c r="AG11" i="8"/>
  <c r="AD10" i="15" s="1"/>
  <c r="O11" i="8"/>
  <c r="L9" i="16" s="1"/>
  <c r="AC113" i="8"/>
  <c r="Z61" i="14" s="1"/>
  <c r="K10" i="14"/>
  <c r="F60" i="17" s="1"/>
  <c r="D60" i="17" s="1"/>
  <c r="K54" i="14"/>
  <c r="F104" i="17" s="1"/>
  <c r="D104" i="17" s="1"/>
  <c r="K29" i="14"/>
  <c r="F79" i="17" s="1"/>
  <c r="D79" i="17" s="1"/>
  <c r="AC103" i="8"/>
  <c r="Z43" i="15" s="1"/>
  <c r="P11" i="8"/>
  <c r="M9" i="16" s="1"/>
  <c r="O62" i="8"/>
  <c r="L29" i="14" s="1"/>
  <c r="P103" i="8"/>
  <c r="M54" i="14" s="1"/>
  <c r="P73" i="8"/>
  <c r="K29" i="15"/>
  <c r="F79" i="19" s="1"/>
  <c r="D79" i="19" s="1"/>
  <c r="K33" i="14"/>
  <c r="F83" i="17" s="1"/>
  <c r="D83" i="17" s="1"/>
  <c r="AG62" i="8"/>
  <c r="AD29" i="15" s="1"/>
  <c r="AC62" i="8"/>
  <c r="Z29" i="14" s="1"/>
  <c r="AG103" i="8"/>
  <c r="AD54" i="14" s="1"/>
  <c r="K18" i="15"/>
  <c r="F68" i="19" s="1"/>
  <c r="D68" i="19" s="1"/>
  <c r="AC106" i="8"/>
  <c r="Z57" i="14" s="1"/>
  <c r="K45" i="15"/>
  <c r="F96" i="19" s="1"/>
  <c r="D96" i="19" s="1"/>
  <c r="O73" i="8"/>
  <c r="P38" i="8"/>
  <c r="M19" i="15" s="1"/>
  <c r="AG106" i="8"/>
  <c r="AD57" i="14" s="1"/>
  <c r="AC73" i="8"/>
  <c r="Z33" i="14" s="1"/>
  <c r="O38" i="8"/>
  <c r="L19" i="14" s="1"/>
  <c r="AC38" i="8"/>
  <c r="Z19" i="14" s="1"/>
  <c r="O103" i="8"/>
  <c r="L54" i="14" s="1"/>
  <c r="AG73" i="8"/>
  <c r="AC17" i="8"/>
  <c r="Z14" i="14" s="1"/>
  <c r="AG84" i="8"/>
  <c r="K16" i="15"/>
  <c r="F66" i="19" s="1"/>
  <c r="D66" i="19" s="1"/>
  <c r="K16" i="14"/>
  <c r="F66" i="17" s="1"/>
  <c r="D66" i="17" s="1"/>
  <c r="K14" i="15"/>
  <c r="F64" i="19" s="1"/>
  <c r="D64" i="19" s="1"/>
  <c r="P36" i="8"/>
  <c r="M18" i="14" s="1"/>
  <c r="K18" i="14"/>
  <c r="F68" i="17" s="1"/>
  <c r="D68" i="17" s="1"/>
  <c r="K22" i="16"/>
  <c r="F73" i="21" s="1"/>
  <c r="D73" i="21" s="1"/>
  <c r="K30" i="15"/>
  <c r="F80" i="19" s="1"/>
  <c r="D80" i="19" s="1"/>
  <c r="O36" i="8"/>
  <c r="L18" i="14" s="1"/>
  <c r="P17" i="8"/>
  <c r="M14" i="14" s="1"/>
  <c r="K14" i="14"/>
  <c r="F64" i="17" s="1"/>
  <c r="D64" i="17" s="1"/>
  <c r="J65" i="14"/>
  <c r="AG36" i="8"/>
  <c r="AD18" i="14" s="1"/>
  <c r="K30" i="14"/>
  <c r="F80" i="17" s="1"/>
  <c r="D80" i="17" s="1"/>
  <c r="P84" i="8"/>
  <c r="M41" i="14" s="1"/>
  <c r="K41" i="14"/>
  <c r="F91" i="17" s="1"/>
  <c r="D91" i="17" s="1"/>
  <c r="AC111" i="8"/>
  <c r="Z60" i="14" s="1"/>
  <c r="AC55" i="8"/>
  <c r="Z26" i="15" s="1"/>
  <c r="N118" i="8"/>
  <c r="H30" i="5" s="1"/>
  <c r="K20" i="16"/>
  <c r="F71" i="21" s="1"/>
  <c r="D71" i="21" s="1"/>
  <c r="AC64" i="8"/>
  <c r="Z30" i="15" s="1"/>
  <c r="K60" i="14"/>
  <c r="F110" i="17" s="1"/>
  <c r="D110" i="17" s="1"/>
  <c r="AG55" i="8"/>
  <c r="P93" i="8"/>
  <c r="M20" i="16" s="1"/>
  <c r="J49" i="15"/>
  <c r="AG64" i="8"/>
  <c r="AD30" i="15" s="1"/>
  <c r="K46" i="15"/>
  <c r="F97" i="19" s="1"/>
  <c r="D97" i="19" s="1"/>
  <c r="AC93" i="8"/>
  <c r="Z40" i="15" s="1"/>
  <c r="K13" i="16"/>
  <c r="F64" i="21" s="1"/>
  <c r="D64" i="21" s="1"/>
  <c r="K19" i="16"/>
  <c r="F70" i="21" s="1"/>
  <c r="D70" i="21" s="1"/>
  <c r="AG111" i="8"/>
  <c r="AD60" i="14" s="1"/>
  <c r="O111" i="8"/>
  <c r="L60" i="14" s="1"/>
  <c r="O55" i="8"/>
  <c r="L26" i="14" s="1"/>
  <c r="O93" i="8"/>
  <c r="L40" i="15" s="1"/>
  <c r="J24" i="16"/>
  <c r="AG93" i="8"/>
  <c r="AD20" i="16" s="1"/>
  <c r="P55" i="8"/>
  <c r="M26" i="14" s="1"/>
  <c r="P64" i="8"/>
  <c r="M30" i="15" s="1"/>
  <c r="AG17" i="8"/>
  <c r="AD14" i="14" s="1"/>
  <c r="AG23" i="8"/>
  <c r="AD16" i="14" s="1"/>
  <c r="AC84" i="8"/>
  <c r="K26" i="14"/>
  <c r="F76" i="17" s="1"/>
  <c r="D76" i="17" s="1"/>
  <c r="AC23" i="8"/>
  <c r="Z16" i="14" s="1"/>
  <c r="O84" i="8"/>
  <c r="K40" i="15"/>
  <c r="F90" i="19" s="1"/>
  <c r="D90" i="19" s="1"/>
  <c r="O23" i="8"/>
  <c r="L16" i="14" s="1"/>
  <c r="L55" i="14"/>
  <c r="Z56" i="14"/>
  <c r="Z44" i="15"/>
  <c r="Z48" i="14"/>
  <c r="M33" i="15"/>
  <c r="M35" i="14"/>
  <c r="AD32" i="14"/>
  <c r="M22" i="14"/>
  <c r="M22" i="15"/>
  <c r="Z28" i="14"/>
  <c r="Z28" i="15"/>
  <c r="L36" i="15"/>
  <c r="L59" i="14"/>
  <c r="M44" i="14"/>
  <c r="Z51" i="14"/>
  <c r="Z42" i="15"/>
  <c r="L50" i="14"/>
  <c r="L41" i="15"/>
  <c r="L21" i="16"/>
  <c r="M27" i="14"/>
  <c r="M27" i="15"/>
  <c r="L23" i="14"/>
  <c r="L23" i="15"/>
  <c r="Z12" i="16"/>
  <c r="Z13" i="15"/>
  <c r="Z13" i="14"/>
  <c r="Z34" i="14"/>
  <c r="M12" i="15"/>
  <c r="M12" i="14"/>
  <c r="M11" i="16"/>
  <c r="L30" i="14"/>
  <c r="L30" i="15"/>
  <c r="M44" i="15"/>
  <c r="M56" i="14"/>
  <c r="L62" i="14"/>
  <c r="M55" i="14"/>
  <c r="L47" i="14"/>
  <c r="L45" i="14"/>
  <c r="L53" i="14"/>
  <c r="L12" i="16"/>
  <c r="L13" i="15"/>
  <c r="L13" i="14"/>
  <c r="L44" i="15"/>
  <c r="L56" i="14"/>
  <c r="L20" i="15"/>
  <c r="L20" i="14"/>
  <c r="L32" i="14"/>
  <c r="AD62" i="14"/>
  <c r="L21" i="15"/>
  <c r="L21" i="14"/>
  <c r="M29" i="15"/>
  <c r="M29" i="14"/>
  <c r="M45" i="14"/>
  <c r="L28" i="14"/>
  <c r="L28" i="15"/>
  <c r="L14" i="14"/>
  <c r="L14" i="15"/>
  <c r="Z59" i="14"/>
  <c r="M9" i="14"/>
  <c r="M9" i="15"/>
  <c r="AD51" i="14"/>
  <c r="AD42" i="15"/>
  <c r="AD33" i="15"/>
  <c r="AD35" i="14"/>
  <c r="L11" i="16"/>
  <c r="L12" i="15"/>
  <c r="L12" i="14"/>
  <c r="M23" i="15"/>
  <c r="M23" i="14"/>
  <c r="M53" i="14"/>
  <c r="Z46" i="14"/>
  <c r="M13" i="15"/>
  <c r="M12" i="16"/>
  <c r="M13" i="14"/>
  <c r="Z62" i="14"/>
  <c r="AD21" i="15"/>
  <c r="AD21" i="14"/>
  <c r="AD47" i="14"/>
  <c r="AD17" i="14"/>
  <c r="AD17" i="15"/>
  <c r="AD59" i="14"/>
  <c r="L42" i="15"/>
  <c r="L51" i="14"/>
  <c r="AD23" i="15"/>
  <c r="AD23" i="14"/>
  <c r="M48" i="14"/>
  <c r="M25" i="14"/>
  <c r="M25" i="15"/>
  <c r="M46" i="15"/>
  <c r="M59" i="14"/>
  <c r="AD44" i="14"/>
  <c r="Z27" i="14"/>
  <c r="Z27" i="15"/>
  <c r="AD44" i="15"/>
  <c r="AD56" i="14"/>
  <c r="AD53" i="14"/>
  <c r="AD13" i="15"/>
  <c r="AD12" i="16"/>
  <c r="AD13" i="14"/>
  <c r="L58" i="14"/>
  <c r="M43" i="14"/>
  <c r="M20" i="14"/>
  <c r="M20" i="15"/>
  <c r="M62" i="14"/>
  <c r="Z17" i="14"/>
  <c r="Z17" i="15"/>
  <c r="Z35" i="15"/>
  <c r="Z9" i="15"/>
  <c r="Z9" i="14"/>
  <c r="L44" i="14"/>
  <c r="L52" i="14"/>
  <c r="AD45" i="14"/>
  <c r="M28" i="14"/>
  <c r="M28" i="15"/>
  <c r="M61" i="14"/>
  <c r="Z53" i="14"/>
  <c r="Z18" i="14"/>
  <c r="Z18" i="15"/>
  <c r="Z58" i="14"/>
  <c r="L37" i="14"/>
  <c r="L35" i="15"/>
  <c r="AD31" i="15"/>
  <c r="AD31" i="14"/>
  <c r="Z32" i="14"/>
  <c r="AD25" i="14"/>
  <c r="AD25" i="15"/>
  <c r="Z21" i="15"/>
  <c r="Z21" i="14"/>
  <c r="Z47" i="15"/>
  <c r="Z63" i="14"/>
  <c r="L18" i="16"/>
  <c r="L40" i="14"/>
  <c r="L38" i="15"/>
  <c r="M47" i="14"/>
  <c r="M17" i="15"/>
  <c r="M17" i="14"/>
  <c r="AD52" i="14"/>
  <c r="Z47" i="14"/>
  <c r="Z42" i="14"/>
  <c r="AD9" i="15"/>
  <c r="AD9" i="14"/>
  <c r="AD12" i="15"/>
  <c r="AD12" i="14"/>
  <c r="AD11" i="16"/>
  <c r="AD20" i="15"/>
  <c r="AD20" i="14"/>
  <c r="M16" i="14"/>
  <c r="M16" i="15"/>
  <c r="Z22" i="15"/>
  <c r="Z22" i="14"/>
  <c r="L9" i="14"/>
  <c r="L9" i="15"/>
  <c r="Z12" i="14"/>
  <c r="Z11" i="16"/>
  <c r="Z12" i="15"/>
  <c r="L31" i="15"/>
  <c r="L31" i="14"/>
  <c r="M58" i="14"/>
  <c r="Z55" i="14"/>
  <c r="M38" i="15"/>
  <c r="M18" i="16"/>
  <c r="M40" i="14"/>
  <c r="F59" i="17"/>
  <c r="D59" i="17" s="1"/>
  <c r="L27" i="15"/>
  <c r="L27" i="14"/>
  <c r="M60" i="14"/>
  <c r="M32" i="14"/>
  <c r="L48" i="14"/>
  <c r="Z25" i="15"/>
  <c r="Z25" i="14"/>
  <c r="Z31" i="15"/>
  <c r="Z31" i="14"/>
  <c r="AD58" i="14"/>
  <c r="AD48" i="14"/>
  <c r="L25" i="14"/>
  <c r="L25" i="15"/>
  <c r="L22" i="14"/>
  <c r="L22" i="15"/>
  <c r="Z40" i="14"/>
  <c r="Z38" i="15"/>
  <c r="Z18" i="16"/>
  <c r="M36" i="15"/>
  <c r="M16" i="16"/>
  <c r="M38" i="14"/>
  <c r="F60" i="21"/>
  <c r="D60" i="21" s="1"/>
  <c r="AD27" i="15"/>
  <c r="AD27" i="14"/>
  <c r="Z35" i="14"/>
  <c r="Z33" i="15"/>
  <c r="Z23" i="15"/>
  <c r="Z23" i="14"/>
  <c r="Z52" i="14"/>
  <c r="L11" i="14"/>
  <c r="L11" i="15"/>
  <c r="L10" i="16"/>
  <c r="M21" i="14"/>
  <c r="M21" i="15"/>
  <c r="L17" i="15"/>
  <c r="L17" i="14"/>
  <c r="M31" i="15"/>
  <c r="M31" i="14"/>
  <c r="AD64" i="14"/>
  <c r="AD48" i="15"/>
  <c r="Z20" i="14"/>
  <c r="Z20" i="15"/>
  <c r="AD22" i="15"/>
  <c r="AD22" i="14"/>
  <c r="AD55" i="14"/>
  <c r="AD18" i="16"/>
  <c r="AD38" i="15"/>
  <c r="AD40" i="14"/>
  <c r="Z45" i="14"/>
  <c r="F59" i="19"/>
  <c r="D59" i="19" s="1"/>
  <c r="Z24" i="15"/>
  <c r="Z24" i="14"/>
  <c r="M52" i="14"/>
  <c r="AD28" i="15"/>
  <c r="AD28" i="14"/>
  <c r="AD35" i="15"/>
  <c r="AD37" i="14"/>
  <c r="L42" i="14"/>
  <c r="Z44" i="14"/>
  <c r="M51" i="14"/>
  <c r="M42" i="15"/>
  <c r="L35" i="14"/>
  <c r="L33" i="15"/>
  <c r="M37" i="14" l="1"/>
  <c r="M63" i="14"/>
  <c r="Z37" i="15"/>
  <c r="AD39" i="14"/>
  <c r="L47" i="15"/>
  <c r="AD63" i="14"/>
  <c r="M39" i="14"/>
  <c r="M17" i="16"/>
  <c r="AD17" i="16"/>
  <c r="Z39" i="14"/>
  <c r="L39" i="14"/>
  <c r="L17" i="16"/>
  <c r="L64" i="14"/>
  <c r="M64" i="14"/>
  <c r="L14" i="16"/>
  <c r="Z10" i="16"/>
  <c r="L48" i="15"/>
  <c r="Z48" i="15"/>
  <c r="M48" i="15"/>
  <c r="Z36" i="15"/>
  <c r="M15" i="14"/>
  <c r="AD19" i="14"/>
  <c r="L24" i="15"/>
  <c r="Z11" i="15"/>
  <c r="F95" i="19"/>
  <c r="D95" i="19" s="1"/>
  <c r="Z10" i="15"/>
  <c r="AD38" i="14"/>
  <c r="AD21" i="16"/>
  <c r="AD41" i="15"/>
  <c r="AD16" i="16"/>
  <c r="Z21" i="16"/>
  <c r="M14" i="16"/>
  <c r="Z54" i="14"/>
  <c r="AD32" i="15"/>
  <c r="Z41" i="15"/>
  <c r="M57" i="14"/>
  <c r="M11" i="15"/>
  <c r="Z19" i="16"/>
  <c r="M11" i="14"/>
  <c r="L38" i="14"/>
  <c r="Z16" i="16"/>
  <c r="M21" i="16"/>
  <c r="AD10" i="16"/>
  <c r="M50" i="14"/>
  <c r="AD11" i="14"/>
  <c r="Z26" i="14"/>
  <c r="L33" i="14"/>
  <c r="M10" i="15"/>
  <c r="L19" i="16"/>
  <c r="AD19" i="16"/>
  <c r="Z45" i="15"/>
  <c r="M34" i="15"/>
  <c r="M24" i="15"/>
  <c r="M36" i="14"/>
  <c r="M19" i="16"/>
  <c r="M19" i="14"/>
  <c r="Z15" i="16"/>
  <c r="AD36" i="14"/>
  <c r="L15" i="15"/>
  <c r="M43" i="15"/>
  <c r="L15" i="16"/>
  <c r="Z10" i="14"/>
  <c r="L45" i="15"/>
  <c r="Z15" i="15"/>
  <c r="AD24" i="14"/>
  <c r="Z34" i="15"/>
  <c r="AD15" i="16"/>
  <c r="AD15" i="15"/>
  <c r="L32" i="15"/>
  <c r="L10" i="14"/>
  <c r="L36" i="14"/>
  <c r="Z29" i="15"/>
  <c r="AD43" i="15"/>
  <c r="Z14" i="16"/>
  <c r="L29" i="15"/>
  <c r="AD45" i="15"/>
  <c r="M22" i="16"/>
  <c r="Z32" i="15"/>
  <c r="AD10" i="14"/>
  <c r="L10" i="15"/>
  <c r="AD9" i="16"/>
  <c r="M33" i="14"/>
  <c r="M32" i="15"/>
  <c r="M10" i="14"/>
  <c r="L19" i="15"/>
  <c r="AD29" i="14"/>
  <c r="Z19" i="15"/>
  <c r="Z14" i="15"/>
  <c r="AD33" i="14"/>
  <c r="Z20" i="16"/>
  <c r="AD41" i="14"/>
  <c r="AD14" i="15"/>
  <c r="Z22" i="16"/>
  <c r="AD14" i="16"/>
  <c r="Z41" i="14"/>
  <c r="L18" i="15"/>
  <c r="AD16" i="15"/>
  <c r="M39" i="15"/>
  <c r="L43" i="15"/>
  <c r="M18" i="15"/>
  <c r="AD39" i="15"/>
  <c r="Z49" i="14"/>
  <c r="Z39" i="15"/>
  <c r="M14" i="15"/>
  <c r="M40" i="15"/>
  <c r="M49" i="14"/>
  <c r="L46" i="15"/>
  <c r="AD18" i="15"/>
  <c r="AD22" i="16"/>
  <c r="Z46" i="15"/>
  <c r="L26" i="15"/>
  <c r="Z13" i="16"/>
  <c r="F22" i="4"/>
  <c r="F20" i="4" s="1"/>
  <c r="AC118" i="8"/>
  <c r="AL29" i="5" s="1"/>
  <c r="Z30" i="14"/>
  <c r="L13" i="16"/>
  <c r="K24" i="16"/>
  <c r="F43" i="21" s="1"/>
  <c r="D43" i="21" s="1"/>
  <c r="L22" i="16"/>
  <c r="AG118" i="8"/>
  <c r="AL30" i="5" s="1"/>
  <c r="AD46" i="15"/>
  <c r="M13" i="16"/>
  <c r="M30" i="14"/>
  <c r="K49" i="15"/>
  <c r="F99" i="19" s="1"/>
  <c r="D99" i="19" s="1"/>
  <c r="M26" i="15"/>
  <c r="L20" i="16"/>
  <c r="AD49" i="14"/>
  <c r="L49" i="14"/>
  <c r="AD40" i="15"/>
  <c r="L39" i="15"/>
  <c r="AD30" i="14"/>
  <c r="P118" i="8"/>
  <c r="G40" i="5" s="1"/>
  <c r="AD13" i="16"/>
  <c r="AD26" i="14"/>
  <c r="L41" i="14"/>
  <c r="AD26" i="15"/>
  <c r="Z16" i="15"/>
  <c r="L16" i="15"/>
  <c r="O118" i="8"/>
  <c r="G22" i="4" s="1"/>
  <c r="G20" i="4" s="1"/>
  <c r="K65" i="14"/>
  <c r="F115" i="17" s="1"/>
  <c r="D115" i="17" s="1"/>
  <c r="M24" i="16" l="1"/>
  <c r="Z49" i="15"/>
  <c r="M49" i="15"/>
  <c r="Z24" i="16"/>
  <c r="M65" i="14"/>
  <c r="J22" i="4"/>
  <c r="J20" i="4" s="1"/>
  <c r="AD49" i="15"/>
  <c r="L24" i="16"/>
  <c r="Z65" i="14"/>
  <c r="AD24" i="16"/>
  <c r="I22" i="4"/>
  <c r="I20" i="4" s="1"/>
  <c r="L65" i="14"/>
  <c r="AD65" i="14"/>
  <c r="F75" i="21"/>
  <c r="D75" i="21" s="1"/>
  <c r="L35" i="5"/>
  <c r="L36" i="5"/>
  <c r="R118" i="8"/>
  <c r="S32" i="8" s="1"/>
  <c r="L49" i="15"/>
  <c r="H22" i="4"/>
  <c r="H20" i="4" s="1"/>
  <c r="S36" i="8" l="1"/>
  <c r="T36" i="8" s="1"/>
  <c r="S21" i="8"/>
  <c r="T21" i="8" s="1"/>
  <c r="S69" i="8"/>
  <c r="T69" i="8" s="1"/>
  <c r="S59" i="8"/>
  <c r="T59" i="8" s="1"/>
  <c r="S108" i="8"/>
  <c r="T108" i="8" s="1"/>
  <c r="S103" i="8"/>
  <c r="P54" i="14" s="1"/>
  <c r="S41" i="8"/>
  <c r="U41" i="8" s="1"/>
  <c r="S37" i="8"/>
  <c r="G45" i="5"/>
  <c r="S99" i="8"/>
  <c r="S70" i="8"/>
  <c r="U70" i="8" s="1"/>
  <c r="S48" i="8"/>
  <c r="T48" i="8" s="1"/>
  <c r="S29" i="8"/>
  <c r="T29" i="8" s="1"/>
  <c r="S53" i="8"/>
  <c r="P24" i="15" s="1"/>
  <c r="S28" i="8"/>
  <c r="U28" i="8" s="1"/>
  <c r="S77" i="8"/>
  <c r="P36" i="14" s="1"/>
  <c r="S112" i="8"/>
  <c r="U112" i="8" s="1"/>
  <c r="S83" i="8"/>
  <c r="U83" i="8" s="1"/>
  <c r="S102" i="8"/>
  <c r="U102" i="8" s="1"/>
  <c r="R53" i="14" s="1"/>
  <c r="S58" i="8"/>
  <c r="U58" i="8" s="1"/>
  <c r="S100" i="8"/>
  <c r="U100" i="8" s="1"/>
  <c r="S76" i="8"/>
  <c r="T76" i="8" s="1"/>
  <c r="S50" i="8"/>
  <c r="U50" i="8" s="1"/>
  <c r="S16" i="8"/>
  <c r="S75" i="8"/>
  <c r="U75" i="8" s="1"/>
  <c r="S96" i="8"/>
  <c r="U96" i="8" s="1"/>
  <c r="S95" i="8"/>
  <c r="U95" i="8" s="1"/>
  <c r="S60" i="8"/>
  <c r="T60" i="8" s="1"/>
  <c r="S101" i="8"/>
  <c r="T101" i="8" s="1"/>
  <c r="S80" i="8"/>
  <c r="T80" i="8" s="1"/>
  <c r="S25" i="8"/>
  <c r="T25" i="8" s="1"/>
  <c r="S22" i="8"/>
  <c r="U22" i="8" s="1"/>
  <c r="S109" i="8"/>
  <c r="T109" i="8" s="1"/>
  <c r="S47" i="8"/>
  <c r="U47" i="8" s="1"/>
  <c r="S57" i="8"/>
  <c r="T57" i="8" s="1"/>
  <c r="S24" i="8"/>
  <c r="U24" i="8" s="1"/>
  <c r="S27" i="8"/>
  <c r="S79" i="8"/>
  <c r="U79" i="8" s="1"/>
  <c r="S17" i="8"/>
  <c r="T17" i="8" s="1"/>
  <c r="S64" i="8"/>
  <c r="T64" i="8" s="1"/>
  <c r="S38" i="8"/>
  <c r="U38" i="8" s="1"/>
  <c r="S113" i="8"/>
  <c r="U113" i="8" s="1"/>
  <c r="R61" i="14" s="1"/>
  <c r="S90" i="8"/>
  <c r="U90" i="8" s="1"/>
  <c r="R47" i="14" s="1"/>
  <c r="S88" i="8"/>
  <c r="P45" i="14" s="1"/>
  <c r="S34" i="8"/>
  <c r="U34" i="8" s="1"/>
  <c r="S91" i="8"/>
  <c r="U91" i="8" s="1"/>
  <c r="S81" i="8"/>
  <c r="U81" i="8" s="1"/>
  <c r="S92" i="8"/>
  <c r="T92" i="8" s="1"/>
  <c r="S116" i="8"/>
  <c r="T116" i="8" s="1"/>
  <c r="S63" i="8"/>
  <c r="T63" i="8" s="1"/>
  <c r="S84" i="8"/>
  <c r="U84" i="8" s="1"/>
  <c r="S26" i="8"/>
  <c r="T26" i="8" s="1"/>
  <c r="S66" i="8"/>
  <c r="T66" i="8" s="1"/>
  <c r="S39" i="8"/>
  <c r="T39" i="8" s="1"/>
  <c r="S111" i="8"/>
  <c r="P60" i="14" s="1"/>
  <c r="S117" i="8"/>
  <c r="U117" i="8" s="1"/>
  <c r="S115" i="8"/>
  <c r="U115" i="8" s="1"/>
  <c r="O49" i="15"/>
  <c r="S72" i="8"/>
  <c r="S67" i="8"/>
  <c r="U67" i="8" s="1"/>
  <c r="S44" i="8"/>
  <c r="T44" i="8" s="1"/>
  <c r="S86" i="8"/>
  <c r="T86" i="8" s="1"/>
  <c r="Q43" i="14" s="1"/>
  <c r="S54" i="8"/>
  <c r="P25" i="14" s="1"/>
  <c r="S87" i="8"/>
  <c r="U87" i="8" s="1"/>
  <c r="R44" i="14" s="1"/>
  <c r="S78" i="8"/>
  <c r="P37" i="14" s="1"/>
  <c r="S14" i="8"/>
  <c r="P12" i="14" s="1"/>
  <c r="S51" i="8"/>
  <c r="U51" i="8" s="1"/>
  <c r="S30" i="8"/>
  <c r="T30" i="8" s="1"/>
  <c r="S23" i="8"/>
  <c r="U23" i="8" s="1"/>
  <c r="S85" i="8"/>
  <c r="U85" i="8" s="1"/>
  <c r="R42" i="14" s="1"/>
  <c r="S19" i="8"/>
  <c r="T19" i="8" s="1"/>
  <c r="S49" i="8"/>
  <c r="S94" i="8"/>
  <c r="T94" i="8" s="1"/>
  <c r="S10" i="8"/>
  <c r="S12" i="8"/>
  <c r="S93" i="8"/>
  <c r="T93" i="8" s="1"/>
  <c r="S73" i="8"/>
  <c r="P33" i="14" s="1"/>
  <c r="S62" i="8"/>
  <c r="U62" i="8" s="1"/>
  <c r="S20" i="8"/>
  <c r="U20" i="8" s="1"/>
  <c r="S11" i="8"/>
  <c r="P10" i="14" s="1"/>
  <c r="S106" i="8"/>
  <c r="T106" i="8" s="1"/>
  <c r="S107" i="8"/>
  <c r="U107" i="8" s="1"/>
  <c r="S42" i="8"/>
  <c r="T42" i="8" s="1"/>
  <c r="S65" i="8"/>
  <c r="U65" i="8" s="1"/>
  <c r="S31" i="8"/>
  <c r="U31" i="8" s="1"/>
  <c r="S110" i="8"/>
  <c r="P59" i="14" s="1"/>
  <c r="S105" i="8"/>
  <c r="U105" i="8" s="1"/>
  <c r="S52" i="8"/>
  <c r="T52" i="8" s="1"/>
  <c r="S40" i="8"/>
  <c r="U40" i="8" s="1"/>
  <c r="S114" i="8"/>
  <c r="S15" i="8"/>
  <c r="T15" i="8" s="1"/>
  <c r="S97" i="8"/>
  <c r="S13" i="8"/>
  <c r="P11" i="15" s="1"/>
  <c r="S89" i="8"/>
  <c r="U89" i="8" s="1"/>
  <c r="R46" i="14" s="1"/>
  <c r="S56" i="8"/>
  <c r="T56" i="8" s="1"/>
  <c r="S33" i="8"/>
  <c r="T33" i="8" s="1"/>
  <c r="S71" i="8"/>
  <c r="S18" i="8"/>
  <c r="T18" i="8" s="1"/>
  <c r="S35" i="8"/>
  <c r="T35" i="8" s="1"/>
  <c r="S98" i="8"/>
  <c r="T98" i="8" s="1"/>
  <c r="S82" i="8"/>
  <c r="U82" i="8" s="1"/>
  <c r="S74" i="8"/>
  <c r="T74" i="8" s="1"/>
  <c r="Q34" i="14" s="1"/>
  <c r="O65" i="14"/>
  <c r="S55" i="8"/>
  <c r="P26" i="14" s="1"/>
  <c r="S61" i="8"/>
  <c r="S68" i="8"/>
  <c r="U68" i="8" s="1"/>
  <c r="S45" i="8"/>
  <c r="S43" i="8"/>
  <c r="S46" i="8"/>
  <c r="T46" i="8" s="1"/>
  <c r="S104" i="8"/>
  <c r="T104" i="8" s="1"/>
  <c r="Q55" i="14" s="1"/>
  <c r="T28" i="8"/>
  <c r="U32" i="8"/>
  <c r="T32" i="8"/>
  <c r="T112" i="8" l="1"/>
  <c r="T87" i="8"/>
  <c r="Q44" i="14" s="1"/>
  <c r="P22" i="14"/>
  <c r="P51" i="14"/>
  <c r="U29" i="8"/>
  <c r="U44" i="8"/>
  <c r="U36" i="8"/>
  <c r="U21" i="8"/>
  <c r="R15" i="14" s="1"/>
  <c r="T96" i="8"/>
  <c r="P25" i="15"/>
  <c r="P43" i="14"/>
  <c r="P41" i="15"/>
  <c r="P18" i="15"/>
  <c r="U60" i="8"/>
  <c r="P12" i="16"/>
  <c r="U26" i="8"/>
  <c r="T95" i="8"/>
  <c r="P44" i="14"/>
  <c r="T53" i="8"/>
  <c r="Q24" i="14" s="1"/>
  <c r="U53" i="8"/>
  <c r="R24" i="14" s="1"/>
  <c r="U116" i="8"/>
  <c r="R47" i="15" s="1"/>
  <c r="P24" i="14"/>
  <c r="T110" i="8"/>
  <c r="Q59" i="14" s="1"/>
  <c r="U64" i="8"/>
  <c r="U17" i="8"/>
  <c r="U52" i="8"/>
  <c r="R23" i="14" s="1"/>
  <c r="P9" i="14"/>
  <c r="U93" i="8"/>
  <c r="U69" i="8"/>
  <c r="U98" i="8"/>
  <c r="R50" i="14" s="1"/>
  <c r="U80" i="8"/>
  <c r="R39" i="14" s="1"/>
  <c r="T58" i="8"/>
  <c r="T78" i="8"/>
  <c r="Q35" i="15" s="1"/>
  <c r="U37" i="8"/>
  <c r="T37" i="8"/>
  <c r="Q18" i="15" s="1"/>
  <c r="P21" i="16"/>
  <c r="P50" i="14"/>
  <c r="P39" i="14"/>
  <c r="U25" i="8"/>
  <c r="P17" i="16"/>
  <c r="P37" i="15"/>
  <c r="T82" i="8"/>
  <c r="U108" i="8"/>
  <c r="T34" i="8"/>
  <c r="P58" i="14"/>
  <c r="T99" i="8"/>
  <c r="P42" i="15"/>
  <c r="U66" i="8"/>
  <c r="R30" i="14" s="1"/>
  <c r="P15" i="16"/>
  <c r="T41" i="8"/>
  <c r="P46" i="15"/>
  <c r="U59" i="8"/>
  <c r="T102" i="8"/>
  <c r="Q53" i="14" s="1"/>
  <c r="U99" i="8"/>
  <c r="R51" i="14" s="1"/>
  <c r="T83" i="8"/>
  <c r="P53" i="14"/>
  <c r="U86" i="8"/>
  <c r="R43" i="14" s="1"/>
  <c r="T85" i="8"/>
  <c r="Q42" i="14" s="1"/>
  <c r="P34" i="15"/>
  <c r="T51" i="8"/>
  <c r="Q23" i="15" s="1"/>
  <c r="T22" i="8"/>
  <c r="Q15" i="15" s="1"/>
  <c r="U48" i="8"/>
  <c r="T24" i="8"/>
  <c r="P62" i="14"/>
  <c r="P10" i="16"/>
  <c r="T88" i="8"/>
  <c r="Q45" i="14" s="1"/>
  <c r="U57" i="8"/>
  <c r="T23" i="8"/>
  <c r="P23" i="14"/>
  <c r="T13" i="8"/>
  <c r="Q11" i="14" s="1"/>
  <c r="P15" i="14"/>
  <c r="T38" i="8"/>
  <c r="Q19" i="14" s="1"/>
  <c r="T103" i="8"/>
  <c r="Q54" i="14" s="1"/>
  <c r="T20" i="8"/>
  <c r="Q14" i="15" s="1"/>
  <c r="U109" i="8"/>
  <c r="T77" i="8"/>
  <c r="Q34" i="15" s="1"/>
  <c r="P18" i="14"/>
  <c r="P19" i="15"/>
  <c r="U103" i="8"/>
  <c r="R54" i="14" s="1"/>
  <c r="P42" i="14"/>
  <c r="T40" i="8"/>
  <c r="U77" i="8"/>
  <c r="T115" i="8"/>
  <c r="U101" i="8"/>
  <c r="R52" i="14" s="1"/>
  <c r="P9" i="15"/>
  <c r="U76" i="8"/>
  <c r="R35" i="14" s="1"/>
  <c r="U19" i="8"/>
  <c r="T70" i="8"/>
  <c r="P9" i="16"/>
  <c r="T100" i="8"/>
  <c r="U13" i="8"/>
  <c r="R11" i="15" s="1"/>
  <c r="T16" i="8"/>
  <c r="Q13" i="15" s="1"/>
  <c r="P23" i="15"/>
  <c r="P46" i="14"/>
  <c r="P15" i="15"/>
  <c r="P11" i="16"/>
  <c r="T89" i="8"/>
  <c r="Q46" i="14" s="1"/>
  <c r="P11" i="14"/>
  <c r="U14" i="8"/>
  <c r="R12" i="14" s="1"/>
  <c r="P52" i="14"/>
  <c r="T47" i="8"/>
  <c r="T114" i="8"/>
  <c r="T14" i="8"/>
  <c r="Q11" i="16" s="1"/>
  <c r="U30" i="8"/>
  <c r="P14" i="16"/>
  <c r="P31" i="14"/>
  <c r="U54" i="8"/>
  <c r="R25" i="14" s="1"/>
  <c r="P16" i="15"/>
  <c r="U16" i="8"/>
  <c r="P63" i="14"/>
  <c r="P44" i="15"/>
  <c r="P41" i="14"/>
  <c r="P16" i="14"/>
  <c r="P47" i="15"/>
  <c r="P19" i="16"/>
  <c r="P56" i="14"/>
  <c r="P33" i="15"/>
  <c r="T84" i="8"/>
  <c r="T107" i="8"/>
  <c r="Q58" i="14" s="1"/>
  <c r="U63" i="8"/>
  <c r="R29" i="15" s="1"/>
  <c r="P28" i="14"/>
  <c r="P20" i="14"/>
  <c r="P21" i="15"/>
  <c r="P32" i="14"/>
  <c r="P35" i="14"/>
  <c r="T105" i="8"/>
  <c r="Q56" i="14" s="1"/>
  <c r="T75" i="8"/>
  <c r="T79" i="8"/>
  <c r="Q36" i="15" s="1"/>
  <c r="T12" i="8"/>
  <c r="T50" i="8"/>
  <c r="P40" i="15"/>
  <c r="U114" i="8"/>
  <c r="R62" i="14" s="1"/>
  <c r="P16" i="16"/>
  <c r="T31" i="8"/>
  <c r="U12" i="8"/>
  <c r="U18" i="8"/>
  <c r="T27" i="8"/>
  <c r="P19" i="14"/>
  <c r="T54" i="8"/>
  <c r="Q25" i="14" s="1"/>
  <c r="P49" i="14"/>
  <c r="P21" i="14"/>
  <c r="U94" i="8"/>
  <c r="T10" i="8"/>
  <c r="P38" i="14"/>
  <c r="U71" i="8"/>
  <c r="U35" i="8"/>
  <c r="U49" i="8"/>
  <c r="R22" i="14" s="1"/>
  <c r="P31" i="15"/>
  <c r="U110" i="8"/>
  <c r="R59" i="14" s="1"/>
  <c r="U10" i="8"/>
  <c r="P36" i="15"/>
  <c r="P13" i="15"/>
  <c r="T71" i="8"/>
  <c r="U27" i="8"/>
  <c r="P17" i="15"/>
  <c r="P17" i="14"/>
  <c r="U92" i="8"/>
  <c r="R48" i="14" s="1"/>
  <c r="T91" i="8"/>
  <c r="Q48" i="14" s="1"/>
  <c r="U106" i="8"/>
  <c r="R57" i="14" s="1"/>
  <c r="P30" i="14"/>
  <c r="P48" i="14"/>
  <c r="T81" i="8"/>
  <c r="P57" i="14"/>
  <c r="U97" i="8"/>
  <c r="U33" i="8"/>
  <c r="U15" i="8"/>
  <c r="P38" i="15"/>
  <c r="U111" i="8"/>
  <c r="R60" i="14" s="1"/>
  <c r="T97" i="8"/>
  <c r="T62" i="8"/>
  <c r="Q29" i="15" s="1"/>
  <c r="P18" i="16"/>
  <c r="U72" i="8"/>
  <c r="T117" i="8"/>
  <c r="Q48" i="15" s="1"/>
  <c r="P26" i="15"/>
  <c r="P29" i="14"/>
  <c r="T11" i="8"/>
  <c r="P13" i="14"/>
  <c r="T65" i="8"/>
  <c r="P61" i="14"/>
  <c r="P40" i="14"/>
  <c r="T111" i="8"/>
  <c r="Q60" i="14" s="1"/>
  <c r="T90" i="8"/>
  <c r="Q47" i="14" s="1"/>
  <c r="T72" i="8"/>
  <c r="P27" i="14"/>
  <c r="P48" i="15"/>
  <c r="U73" i="8"/>
  <c r="R33" i="14" s="1"/>
  <c r="T49" i="8"/>
  <c r="U42" i="8"/>
  <c r="P45" i="15"/>
  <c r="P29" i="15"/>
  <c r="U39" i="8"/>
  <c r="R19" i="14" s="1"/>
  <c r="P14" i="14"/>
  <c r="P10" i="15"/>
  <c r="T113" i="8"/>
  <c r="Q61" i="14" s="1"/>
  <c r="U78" i="8"/>
  <c r="R37" i="14" s="1"/>
  <c r="P27" i="15"/>
  <c r="P64" i="14"/>
  <c r="T73" i="8"/>
  <c r="Q33" i="14" s="1"/>
  <c r="T68" i="8"/>
  <c r="P20" i="16"/>
  <c r="P39" i="15"/>
  <c r="T67" i="8"/>
  <c r="P47" i="14"/>
  <c r="T61" i="8"/>
  <c r="P14" i="15"/>
  <c r="P22" i="15"/>
  <c r="P35" i="15"/>
  <c r="U56" i="8"/>
  <c r="U45" i="8"/>
  <c r="T45" i="8"/>
  <c r="P30" i="15"/>
  <c r="U74" i="8"/>
  <c r="R34" i="14" s="1"/>
  <c r="U88" i="8"/>
  <c r="R45" i="14" s="1"/>
  <c r="P12" i="15"/>
  <c r="U11" i="8"/>
  <c r="R10" i="15" s="1"/>
  <c r="P28" i="15"/>
  <c r="P22" i="16"/>
  <c r="U61" i="8"/>
  <c r="T55" i="8"/>
  <c r="S118" i="8"/>
  <c r="P20" i="15"/>
  <c r="P13" i="16"/>
  <c r="U43" i="8"/>
  <c r="U55" i="8"/>
  <c r="R26" i="14" s="1"/>
  <c r="P34" i="14"/>
  <c r="T43" i="8"/>
  <c r="P32" i="15"/>
  <c r="P43" i="15"/>
  <c r="P55" i="14"/>
  <c r="U104" i="8"/>
  <c r="R55" i="14" s="1"/>
  <c r="U46" i="8"/>
  <c r="Q52" i="14"/>
  <c r="Q27" i="14"/>
  <c r="Q27" i="15"/>
  <c r="R48" i="15"/>
  <c r="R64" i="14"/>
  <c r="Q63" i="14"/>
  <c r="Q47" i="15"/>
  <c r="R56" i="14"/>
  <c r="R44" i="15"/>
  <c r="R16" i="16"/>
  <c r="R38" i="14"/>
  <c r="R36" i="15"/>
  <c r="R41" i="14"/>
  <c r="R40" i="14"/>
  <c r="R18" i="16"/>
  <c r="R38" i="15"/>
  <c r="Q50" i="14"/>
  <c r="Q41" i="15"/>
  <c r="Q21" i="16"/>
  <c r="Q37" i="15"/>
  <c r="Q17" i="16"/>
  <c r="Q39" i="14"/>
  <c r="Q57" i="14"/>
  <c r="R18" i="14" l="1"/>
  <c r="R15" i="15"/>
  <c r="Q24" i="15"/>
  <c r="Q20" i="16"/>
  <c r="R21" i="16"/>
  <c r="R24" i="15"/>
  <c r="R63" i="14"/>
  <c r="R23" i="15"/>
  <c r="R16" i="15"/>
  <c r="Q29" i="14"/>
  <c r="Q21" i="15"/>
  <c r="R41" i="15"/>
  <c r="R31" i="15"/>
  <c r="R17" i="16"/>
  <c r="R37" i="15"/>
  <c r="Q37" i="14"/>
  <c r="R14" i="15"/>
  <c r="Q18" i="14"/>
  <c r="Q28" i="15"/>
  <c r="R18" i="15"/>
  <c r="Q38" i="14"/>
  <c r="Q17" i="14"/>
  <c r="R12" i="15"/>
  <c r="R11" i="16"/>
  <c r="R9" i="14"/>
  <c r="Q64" i="14"/>
  <c r="R16" i="14"/>
  <c r="R42" i="15"/>
  <c r="R35" i="15"/>
  <c r="R22" i="15"/>
  <c r="Q36" i="14"/>
  <c r="Q32" i="14"/>
  <c r="Q14" i="14"/>
  <c r="R14" i="14"/>
  <c r="Q16" i="15"/>
  <c r="R28" i="15"/>
  <c r="R33" i="15"/>
  <c r="Q15" i="16"/>
  <c r="R27" i="15"/>
  <c r="R45" i="15"/>
  <c r="R20" i="16"/>
  <c r="R19" i="15"/>
  <c r="Q19" i="15"/>
  <c r="R32" i="14"/>
  <c r="Q62" i="14"/>
  <c r="Q42" i="15"/>
  <c r="Q16" i="14"/>
  <c r="Q13" i="14"/>
  <c r="R21" i="15"/>
  <c r="Q45" i="15"/>
  <c r="R58" i="14"/>
  <c r="Q12" i="16"/>
  <c r="Q38" i="15"/>
  <c r="Q22" i="16"/>
  <c r="R25" i="15"/>
  <c r="Q17" i="15"/>
  <c r="Q12" i="15"/>
  <c r="Q12" i="14"/>
  <c r="R11" i="14"/>
  <c r="Q28" i="14"/>
  <c r="R27" i="14"/>
  <c r="P24" i="16"/>
  <c r="Q23" i="14"/>
  <c r="R15" i="16"/>
  <c r="Q40" i="14"/>
  <c r="Q51" i="14"/>
  <c r="R10" i="16"/>
  <c r="Q21" i="14"/>
  <c r="Q18" i="16"/>
  <c r="R30" i="15"/>
  <c r="Q15" i="14"/>
  <c r="R17" i="15"/>
  <c r="Q31" i="15"/>
  <c r="R21" i="14"/>
  <c r="R20" i="15"/>
  <c r="D118" i="22" a="1"/>
  <c r="F123" i="22" s="1"/>
  <c r="Q39" i="15"/>
  <c r="Q9" i="15"/>
  <c r="Q49" i="14"/>
  <c r="Q43" i="15"/>
  <c r="Q10" i="16"/>
  <c r="R36" i="14"/>
  <c r="R10" i="14"/>
  <c r="Q11" i="15"/>
  <c r="Q44" i="15"/>
  <c r="R9" i="16"/>
  <c r="Q46" i="15"/>
  <c r="R22" i="16"/>
  <c r="R29" i="14"/>
  <c r="R12" i="16"/>
  <c r="Q40" i="15"/>
  <c r="P65" i="14"/>
  <c r="R46" i="15"/>
  <c r="R34" i="15"/>
  <c r="Q31" i="14"/>
  <c r="R26" i="15"/>
  <c r="R40" i="15"/>
  <c r="R49" i="14"/>
  <c r="Q14" i="16"/>
  <c r="Q9" i="16"/>
  <c r="Q32" i="15"/>
  <c r="Q33" i="15"/>
  <c r="Q41" i="14"/>
  <c r="R9" i="15"/>
  <c r="Q35" i="14"/>
  <c r="R20" i="14"/>
  <c r="R32" i="15"/>
  <c r="Q30" i="14"/>
  <c r="R17" i="14"/>
  <c r="R31" i="14"/>
  <c r="Q9" i="14"/>
  <c r="Q19" i="16"/>
  <c r="Q22" i="14"/>
  <c r="Q25" i="15"/>
  <c r="Q16" i="16"/>
  <c r="Q22" i="15"/>
  <c r="Q30" i="15"/>
  <c r="R39" i="15"/>
  <c r="Q10" i="14"/>
  <c r="Q10" i="15"/>
  <c r="R14" i="16"/>
  <c r="T118" i="8"/>
  <c r="D52" i="5" s="1"/>
  <c r="Q20" i="15"/>
  <c r="Q20" i="14"/>
  <c r="R19" i="16"/>
  <c r="R13" i="15"/>
  <c r="R13" i="14"/>
  <c r="P49" i="15"/>
  <c r="Q26" i="15"/>
  <c r="Q26" i="14"/>
  <c r="Q13" i="16"/>
  <c r="U118" i="8"/>
  <c r="K52" i="5" s="1"/>
  <c r="R13" i="16"/>
  <c r="R28" i="14"/>
  <c r="R43" i="15"/>
  <c r="AQ133" i="22"/>
  <c r="I156" i="22" l="1"/>
  <c r="CZ122" i="22"/>
  <c r="AI196" i="22"/>
  <c r="Y151" i="22"/>
  <c r="BL208" i="22"/>
  <c r="CW125" i="22"/>
  <c r="BG136" i="22"/>
  <c r="AI187" i="22"/>
  <c r="CO195" i="22"/>
  <c r="CJ207" i="22"/>
  <c r="BK166" i="22"/>
  <c r="BF224" i="22"/>
  <c r="CR142" i="22"/>
  <c r="BW120" i="22"/>
  <c r="AH165" i="22"/>
  <c r="BK147" i="22"/>
  <c r="Y188" i="22"/>
  <c r="AY156" i="22"/>
  <c r="CR222" i="22"/>
  <c r="X131" i="22"/>
  <c r="CH215" i="22"/>
  <c r="AJ121" i="22"/>
  <c r="AC147" i="22"/>
  <c r="BF164" i="22"/>
  <c r="CY151" i="22"/>
  <c r="Q144" i="22"/>
  <c r="AT220" i="22"/>
  <c r="BO191" i="22"/>
  <c r="AB197" i="22"/>
  <c r="K194" i="22"/>
  <c r="DC143" i="22"/>
  <c r="Q121" i="22"/>
  <c r="BN121" i="22"/>
  <c r="AN159" i="22"/>
  <c r="H154" i="22"/>
  <c r="AJ224" i="22"/>
  <c r="AK193" i="22"/>
  <c r="CR191" i="22"/>
  <c r="AD155" i="22"/>
  <c r="CV187" i="22"/>
  <c r="R198" i="22"/>
  <c r="DG158" i="22"/>
  <c r="BL196" i="22"/>
  <c r="DG184" i="22"/>
  <c r="AS223" i="22"/>
  <c r="BS123" i="22"/>
  <c r="DE131" i="22"/>
  <c r="CP134" i="22"/>
  <c r="BO156" i="22"/>
  <c r="AB178" i="22"/>
  <c r="M217" i="22"/>
  <c r="G158" i="22"/>
  <c r="BJ122" i="22"/>
  <c r="AE136" i="22"/>
  <c r="BS162" i="22"/>
  <c r="AH225" i="22"/>
  <c r="CO210" i="22"/>
  <c r="BI212" i="22"/>
  <c r="G192" i="22"/>
  <c r="CP169" i="22"/>
  <c r="P141" i="22"/>
  <c r="CE193" i="22"/>
  <c r="J172" i="22"/>
  <c r="G195" i="22"/>
  <c r="BG177" i="22"/>
  <c r="CA170" i="22"/>
  <c r="CV203" i="22"/>
  <c r="I158" i="22"/>
  <c r="CB119" i="22"/>
  <c r="L147" i="22"/>
  <c r="S202" i="22"/>
  <c r="V120" i="22"/>
  <c r="BZ131" i="22"/>
  <c r="BG198" i="22"/>
  <c r="R145" i="22"/>
  <c r="BT217" i="22"/>
  <c r="BZ162" i="22"/>
  <c r="CV152" i="22"/>
  <c r="AL184" i="22"/>
  <c r="Y123" i="22"/>
  <c r="N225" i="22"/>
  <c r="CD202" i="22"/>
  <c r="Q136" i="22"/>
  <c r="CF212" i="22"/>
  <c r="CF220" i="22"/>
  <c r="AC124" i="22"/>
  <c r="I223" i="22"/>
  <c r="AP193" i="22"/>
  <c r="CU152" i="22"/>
  <c r="BD225" i="22"/>
  <c r="U144" i="22"/>
  <c r="DD130" i="22"/>
  <c r="CB166" i="22"/>
  <c r="BV214" i="22"/>
  <c r="T189" i="22"/>
  <c r="BY146" i="22"/>
  <c r="R212" i="22"/>
  <c r="BX143" i="22"/>
  <c r="V211" i="22"/>
  <c r="H173" i="22"/>
  <c r="CC187" i="22"/>
  <c r="CV146" i="22"/>
  <c r="CQ157" i="22"/>
  <c r="BO154" i="22"/>
  <c r="BW130" i="22"/>
  <c r="AT160" i="22"/>
  <c r="CZ186" i="22"/>
  <c r="CJ212" i="22"/>
  <c r="BV221" i="22"/>
  <c r="AV168" i="22"/>
  <c r="CD199" i="22"/>
  <c r="I190" i="22"/>
  <c r="K149" i="22"/>
  <c r="N152" i="22"/>
  <c r="CF224" i="22"/>
  <c r="AL177" i="22"/>
  <c r="BY119" i="22"/>
  <c r="AL170" i="22"/>
  <c r="V157" i="22"/>
  <c r="AY187" i="22"/>
  <c r="AU147" i="22"/>
  <c r="AT208" i="22"/>
  <c r="BA134" i="22"/>
  <c r="BX224" i="22"/>
  <c r="BV121" i="22"/>
  <c r="BJ152" i="22"/>
  <c r="AJ180" i="22"/>
  <c r="CQ203" i="22"/>
  <c r="CY187" i="22"/>
  <c r="U207" i="22"/>
  <c r="AM220" i="22"/>
  <c r="BG178" i="22"/>
  <c r="AI220" i="22"/>
  <c r="DE222" i="22"/>
  <c r="CR119" i="22"/>
  <c r="BH162" i="22"/>
  <c r="X224" i="22"/>
  <c r="BP121" i="22"/>
  <c r="E126" i="22"/>
  <c r="BA197" i="22"/>
  <c r="CM205" i="22"/>
  <c r="BZ220" i="22"/>
  <c r="CL130" i="22"/>
  <c r="BW204" i="22"/>
  <c r="CV176" i="22"/>
  <c r="DC172" i="22"/>
  <c r="T170" i="22"/>
  <c r="CG210" i="22"/>
  <c r="Y201" i="22"/>
  <c r="CU207" i="22"/>
  <c r="BB119" i="22"/>
  <c r="R119" i="22"/>
  <c r="BW190" i="22"/>
  <c r="BE167" i="22"/>
  <c r="CR139" i="22"/>
  <c r="BV149" i="22"/>
  <c r="P212" i="22"/>
  <c r="CI199" i="22"/>
  <c r="DA181" i="22"/>
  <c r="BF129" i="22"/>
  <c r="BG188" i="22"/>
  <c r="DG131" i="22"/>
  <c r="CG164" i="22"/>
  <c r="BM147" i="22"/>
  <c r="AT172" i="22"/>
  <c r="CI142" i="22"/>
  <c r="CA212" i="22"/>
  <c r="CF175" i="22"/>
  <c r="DC163" i="22"/>
  <c r="CY165" i="22"/>
  <c r="AW165" i="22"/>
  <c r="BA218" i="22"/>
  <c r="W199" i="22"/>
  <c r="DC223" i="22"/>
  <c r="AY168" i="22"/>
  <c r="BP193" i="22"/>
  <c r="CF211" i="22"/>
  <c r="CD143" i="22"/>
  <c r="CA194" i="22"/>
  <c r="AG124" i="22"/>
  <c r="CY171" i="22"/>
  <c r="F218" i="22"/>
  <c r="AQ156" i="22"/>
  <c r="CM222" i="22"/>
  <c r="BE141" i="22"/>
  <c r="DA180" i="22"/>
  <c r="DG155" i="22"/>
  <c r="M186" i="22"/>
  <c r="BH142" i="22"/>
  <c r="BH122" i="22"/>
  <c r="BI192" i="22"/>
  <c r="K197" i="22"/>
  <c r="BQ127" i="22"/>
  <c r="CD160" i="22"/>
  <c r="X181" i="22"/>
  <c r="F177" i="22"/>
  <c r="R203" i="22"/>
  <c r="AH179" i="22"/>
  <c r="CP182" i="22"/>
  <c r="G216" i="22"/>
  <c r="DF151" i="22"/>
  <c r="T210" i="22"/>
  <c r="BP127" i="22"/>
  <c r="AF194" i="22"/>
  <c r="CA183" i="22"/>
  <c r="AT218" i="22"/>
  <c r="AV153" i="22"/>
  <c r="DA135" i="22"/>
  <c r="O152" i="22"/>
  <c r="AZ169" i="22"/>
  <c r="CO198" i="22"/>
  <c r="CW225" i="22"/>
  <c r="P123" i="22"/>
  <c r="DE120" i="22"/>
  <c r="AD124" i="22"/>
  <c r="AS187" i="22"/>
  <c r="AU124" i="22"/>
  <c r="CE130" i="22"/>
  <c r="AV206" i="22"/>
  <c r="AN191" i="22"/>
  <c r="AO184" i="22"/>
  <c r="AD126" i="22"/>
  <c r="AR221" i="22"/>
  <c r="CK179" i="22"/>
  <c r="AU205" i="22"/>
  <c r="AE214" i="22"/>
  <c r="CC201" i="22"/>
  <c r="F211" i="22"/>
  <c r="CP210" i="22"/>
  <c r="AS194" i="22"/>
  <c r="W212" i="22"/>
  <c r="CU149" i="22"/>
  <c r="CF162" i="22"/>
  <c r="BU219" i="22"/>
  <c r="BH216" i="22"/>
  <c r="DD147" i="22"/>
  <c r="AW226" i="22"/>
  <c r="AM149" i="22"/>
  <c r="E161" i="22"/>
  <c r="AZ145" i="22"/>
  <c r="BE189" i="22"/>
  <c r="CL128" i="22"/>
  <c r="O201" i="22"/>
  <c r="BV153" i="22"/>
  <c r="CI209" i="22"/>
  <c r="AY153" i="22"/>
  <c r="T131" i="22"/>
  <c r="CH178" i="22"/>
  <c r="H145" i="22"/>
  <c r="DD178" i="22"/>
  <c r="CF193" i="22"/>
  <c r="BO133" i="22"/>
  <c r="AU219" i="22"/>
  <c r="R137" i="22"/>
  <c r="R224" i="22"/>
  <c r="AI163" i="22"/>
  <c r="BN168" i="22"/>
  <c r="E213" i="22"/>
  <c r="BY137" i="22"/>
  <c r="P188" i="22"/>
  <c r="CP158" i="22"/>
  <c r="BH200" i="22"/>
  <c r="BC219" i="22"/>
  <c r="AG196" i="22"/>
  <c r="Z166" i="22"/>
  <c r="CQ122" i="22"/>
  <c r="CC211" i="22"/>
  <c r="S217" i="22"/>
  <c r="AB134" i="22"/>
  <c r="CB151" i="22"/>
  <c r="AM135" i="22"/>
  <c r="CI180" i="22"/>
  <c r="BE223" i="22"/>
  <c r="BT193" i="22"/>
  <c r="P126" i="22"/>
  <c r="BH207" i="22"/>
  <c r="CR205" i="22"/>
  <c r="BX190" i="22"/>
  <c r="DA150" i="22"/>
  <c r="P202" i="22"/>
  <c r="AR168" i="22"/>
  <c r="O128" i="22"/>
  <c r="AY221" i="22"/>
  <c r="CN148" i="22"/>
  <c r="AW182" i="22"/>
  <c r="AE161" i="22"/>
  <c r="CP146" i="22"/>
  <c r="Y142" i="22"/>
  <c r="CH159" i="22"/>
  <c r="CM202" i="22"/>
  <c r="CP157" i="22"/>
  <c r="AN153" i="22"/>
  <c r="BA183" i="22"/>
  <c r="M143" i="22"/>
  <c r="CJ181" i="22"/>
  <c r="CS160" i="22"/>
  <c r="AM177" i="22"/>
  <c r="AU206" i="22"/>
  <c r="DF199" i="22"/>
  <c r="AY201" i="22"/>
  <c r="BJ180" i="22"/>
  <c r="R159" i="22"/>
  <c r="I197" i="22"/>
  <c r="AM174" i="22"/>
  <c r="CW169" i="22"/>
  <c r="G201" i="22"/>
  <c r="CM176" i="22"/>
  <c r="AU224" i="22"/>
  <c r="AP162" i="22"/>
  <c r="AJ197" i="22"/>
  <c r="DE124" i="22"/>
  <c r="N219" i="22"/>
  <c r="AY129" i="22"/>
  <c r="BL129" i="22"/>
  <c r="CF143" i="22"/>
  <c r="CO178" i="22"/>
  <c r="CM190" i="22"/>
  <c r="AT171" i="22"/>
  <c r="BL191" i="22"/>
  <c r="M207" i="22"/>
  <c r="BV168" i="22"/>
  <c r="CF217" i="22"/>
  <c r="R130" i="22"/>
  <c r="E179" i="22"/>
  <c r="CO139" i="22"/>
  <c r="G222" i="22"/>
  <c r="DB187" i="22"/>
  <c r="BG196" i="22"/>
  <c r="CI143" i="22"/>
  <c r="AV223" i="22"/>
  <c r="O163" i="22"/>
  <c r="W218" i="22"/>
  <c r="CW175" i="22"/>
  <c r="CS156" i="22"/>
  <c r="G121" i="22"/>
  <c r="AK211" i="22"/>
  <c r="BA149" i="22"/>
  <c r="CG172" i="22"/>
  <c r="AE183" i="22"/>
  <c r="BL168" i="22"/>
  <c r="CE164" i="22"/>
  <c r="CR202" i="22"/>
  <c r="BB180" i="22"/>
  <c r="BR120" i="22"/>
  <c r="BY194" i="22"/>
  <c r="BS151" i="22"/>
  <c r="AO135" i="22"/>
  <c r="AP203" i="22"/>
  <c r="CS171" i="22"/>
  <c r="AD178" i="22"/>
  <c r="BQ183" i="22"/>
  <c r="BA148" i="22"/>
  <c r="BU188" i="22"/>
  <c r="R146" i="22"/>
  <c r="BM211" i="22"/>
  <c r="AR158" i="22"/>
  <c r="AV199" i="22"/>
  <c r="CG200" i="22"/>
  <c r="BU131" i="22"/>
  <c r="U137" i="22"/>
  <c r="F224" i="22"/>
  <c r="AN209" i="22"/>
  <c r="CT179" i="22"/>
  <c r="AW188" i="22"/>
  <c r="AE185" i="22"/>
  <c r="I136" i="22"/>
  <c r="BE224" i="22"/>
  <c r="CG133" i="22"/>
  <c r="I181" i="22"/>
  <c r="BB195" i="22"/>
  <c r="T207" i="22"/>
  <c r="AH139" i="22"/>
  <c r="AR198" i="22"/>
  <c r="X148" i="22"/>
  <c r="CB140" i="22"/>
  <c r="BK128" i="22"/>
  <c r="AY192" i="22"/>
  <c r="CS148" i="22"/>
  <c r="Z206" i="22"/>
  <c r="BR155" i="22"/>
  <c r="BW218" i="22"/>
  <c r="CN192" i="22"/>
  <c r="BW149" i="22"/>
  <c r="R210" i="22"/>
  <c r="AH186" i="22"/>
  <c r="CA125" i="22"/>
  <c r="CP192" i="22"/>
  <c r="BS201" i="22"/>
  <c r="BG148" i="22"/>
  <c r="AA155" i="22"/>
  <c r="V143" i="22"/>
  <c r="AI189" i="22"/>
  <c r="AM208" i="22"/>
  <c r="AZ181" i="22"/>
  <c r="BZ174" i="22"/>
  <c r="CU141" i="22"/>
  <c r="BH158" i="22"/>
  <c r="CC161" i="22"/>
  <c r="J122" i="22"/>
  <c r="CX199" i="22"/>
  <c r="CO130" i="22"/>
  <c r="BO203" i="22"/>
  <c r="AQ150" i="22"/>
  <c r="AN121" i="22"/>
  <c r="CL164" i="22"/>
  <c r="AA131" i="22"/>
  <c r="AB224" i="22"/>
  <c r="Q201" i="22"/>
  <c r="BN211" i="22"/>
  <c r="AS180" i="22"/>
  <c r="U221" i="22"/>
  <c r="CI183" i="22"/>
  <c r="CK215" i="22"/>
  <c r="BM169" i="22"/>
  <c r="BR130" i="22"/>
  <c r="CN131" i="22"/>
  <c r="BP153" i="22"/>
  <c r="CZ123" i="22"/>
  <c r="CU193" i="22"/>
  <c r="CJ153" i="22"/>
  <c r="CT169" i="22"/>
  <c r="CM161" i="22"/>
  <c r="BT188" i="22"/>
  <c r="AT151" i="22"/>
  <c r="CX224" i="22"/>
  <c r="AD194" i="22"/>
  <c r="BF207" i="22"/>
  <c r="BD176" i="22"/>
  <c r="BO206" i="22"/>
  <c r="BM172" i="22"/>
  <c r="AQ139" i="22"/>
  <c r="V141" i="22"/>
  <c r="AB163" i="22"/>
  <c r="BX185" i="22"/>
  <c r="F190" i="22"/>
  <c r="AL168" i="22"/>
  <c r="CC190" i="22"/>
  <c r="Q167" i="22"/>
  <c r="AT130" i="22"/>
  <c r="AZ125" i="22"/>
  <c r="BY153" i="22"/>
  <c r="BX141" i="22"/>
  <c r="BV180" i="22"/>
  <c r="CT155" i="22"/>
  <c r="CS142" i="22"/>
  <c r="BG121" i="22"/>
  <c r="X124" i="22"/>
  <c r="BT164" i="22"/>
  <c r="BS183" i="22"/>
  <c r="CK206" i="22"/>
  <c r="AF216" i="22"/>
  <c r="CV183" i="22"/>
  <c r="U178" i="22"/>
  <c r="AJ174" i="22"/>
  <c r="AD226" i="22"/>
  <c r="BO222" i="22"/>
  <c r="AB153" i="22"/>
  <c r="O150" i="22"/>
  <c r="AK200" i="22"/>
  <c r="AU160" i="22"/>
  <c r="O122" i="22"/>
  <c r="BN194" i="22"/>
  <c r="CC144" i="22"/>
  <c r="T125" i="22"/>
  <c r="CJ214" i="22"/>
  <c r="CZ137" i="22"/>
  <c r="DB225" i="22"/>
  <c r="CM153" i="22"/>
  <c r="BZ205" i="22"/>
  <c r="CV226" i="22"/>
  <c r="BV200" i="22"/>
  <c r="L203" i="22"/>
  <c r="P189" i="22"/>
  <c r="O195" i="22"/>
  <c r="T184" i="22"/>
  <c r="F182" i="22"/>
  <c r="U206" i="22"/>
  <c r="AQ195" i="22"/>
  <c r="E135" i="22"/>
  <c r="CV215" i="22"/>
  <c r="W149" i="22"/>
  <c r="N156" i="22"/>
  <c r="DF162" i="22"/>
  <c r="BI168" i="22"/>
  <c r="AM123" i="22"/>
  <c r="AT211" i="22"/>
  <c r="CB206" i="22"/>
  <c r="BG154" i="22"/>
  <c r="BQ202" i="22"/>
  <c r="AW173" i="22"/>
  <c r="R186" i="22"/>
  <c r="BK192" i="22"/>
  <c r="G187" i="22"/>
  <c r="Q190" i="22"/>
  <c r="AG133" i="22"/>
  <c r="AN155" i="22"/>
  <c r="AM216" i="22"/>
  <c r="BR205" i="22"/>
  <c r="AN223" i="22"/>
  <c r="CY122" i="22"/>
  <c r="BH163" i="22"/>
  <c r="DE166" i="22"/>
  <c r="X174" i="22"/>
  <c r="AQ197" i="22"/>
  <c r="BG223" i="22"/>
  <c r="AM224" i="22"/>
  <c r="DG207" i="22"/>
  <c r="BE157" i="22"/>
  <c r="CM224" i="22"/>
  <c r="CR199" i="22"/>
  <c r="AA138" i="22"/>
  <c r="AB155" i="22"/>
  <c r="AB141" i="22"/>
  <c r="BR199" i="22"/>
  <c r="CB199" i="22"/>
  <c r="BD226" i="22"/>
  <c r="CV189" i="22"/>
  <c r="AB195" i="22"/>
  <c r="AF119" i="22"/>
  <c r="AR156" i="22"/>
  <c r="BX183" i="22"/>
  <c r="AP174" i="22"/>
  <c r="E219" i="22"/>
  <c r="AP196" i="22"/>
  <c r="AJ164" i="22"/>
  <c r="BU121" i="22"/>
  <c r="U198" i="22"/>
  <c r="BT206" i="22"/>
  <c r="CJ194" i="22"/>
  <c r="BN119" i="22"/>
  <c r="AX212" i="22"/>
  <c r="BR182" i="22"/>
  <c r="BJ139" i="22"/>
  <c r="AH199" i="22"/>
  <c r="CG127" i="22"/>
  <c r="AV226" i="22"/>
  <c r="CV196" i="22"/>
  <c r="BD184" i="22"/>
  <c r="AW149" i="22"/>
  <c r="CI129" i="22"/>
  <c r="BM202" i="22"/>
  <c r="BI151" i="22"/>
  <c r="CD180" i="22"/>
  <c r="DC208" i="22"/>
  <c r="CO223" i="22"/>
  <c r="CX213" i="22"/>
  <c r="CP220" i="22"/>
  <c r="BJ212" i="22"/>
  <c r="W182" i="22"/>
  <c r="BD146" i="22"/>
  <c r="S149" i="22"/>
  <c r="CS180" i="22"/>
  <c r="AT148" i="22"/>
  <c r="Z203" i="22"/>
  <c r="CN186" i="22"/>
  <c r="BA169" i="22"/>
  <c r="AE202" i="22"/>
  <c r="AU208" i="22"/>
  <c r="CO153" i="22"/>
  <c r="CX212" i="22"/>
  <c r="BR181" i="22"/>
  <c r="CI155" i="22"/>
  <c r="AM151" i="22"/>
  <c r="AP122" i="22"/>
  <c r="R184" i="22"/>
  <c r="CE219" i="22"/>
  <c r="CK157" i="22"/>
  <c r="E184" i="22"/>
  <c r="DB172" i="22"/>
  <c r="CF196" i="22"/>
  <c r="BG157" i="22"/>
  <c r="CA136" i="22"/>
  <c r="AL218" i="22"/>
  <c r="BP199" i="22"/>
  <c r="T169" i="22"/>
  <c r="CH176" i="22"/>
  <c r="J189" i="22"/>
  <c r="CN195" i="22"/>
  <c r="H182" i="22"/>
  <c r="BT199" i="22"/>
  <c r="DB154" i="22"/>
  <c r="BK177" i="22"/>
  <c r="J128" i="22"/>
  <c r="W155" i="22"/>
  <c r="CX139" i="22"/>
  <c r="AE129" i="22"/>
  <c r="DF136" i="22"/>
  <c r="AF224" i="22"/>
  <c r="CQ200" i="22"/>
  <c r="BG214" i="22"/>
  <c r="CD216" i="22"/>
  <c r="E138" i="22"/>
  <c r="BM176" i="22"/>
  <c r="CN182" i="22"/>
  <c r="CN146" i="22"/>
  <c r="DD125" i="22"/>
  <c r="AF209" i="22"/>
  <c r="K123" i="22"/>
  <c r="AS156" i="22"/>
  <c r="CI225" i="22"/>
  <c r="AU199" i="22"/>
  <c r="CY191" i="22"/>
  <c r="AC140" i="22"/>
  <c r="BV192" i="22"/>
  <c r="CG165" i="22"/>
  <c r="AZ170" i="22"/>
  <c r="BH164" i="22"/>
  <c r="DA201" i="22"/>
  <c r="K125" i="22"/>
  <c r="DF218" i="22"/>
  <c r="AV163" i="22"/>
  <c r="AM132" i="22"/>
  <c r="AP156" i="22"/>
  <c r="N223" i="22"/>
  <c r="AK169" i="22"/>
  <c r="AU197" i="22"/>
  <c r="AG184" i="22"/>
  <c r="BZ178" i="22"/>
  <c r="AE191" i="22"/>
  <c r="BH157" i="22"/>
  <c r="F194" i="22"/>
  <c r="BN188" i="22"/>
  <c r="K215" i="22"/>
  <c r="BW122" i="22"/>
  <c r="CK209" i="22"/>
  <c r="E176" i="22"/>
  <c r="AA198" i="22"/>
  <c r="CU194" i="22"/>
  <c r="BJ133" i="22"/>
  <c r="AN128" i="22"/>
  <c r="DA187" i="22"/>
  <c r="CV179" i="22"/>
  <c r="DA220" i="22"/>
  <c r="DC136" i="22"/>
  <c r="DA132" i="22"/>
  <c r="BF143" i="22"/>
  <c r="O146" i="22"/>
  <c r="CK183" i="22"/>
  <c r="Z136" i="22"/>
  <c r="DF145" i="22"/>
  <c r="BE143" i="22"/>
  <c r="BG206" i="22"/>
  <c r="DB220" i="22"/>
  <c r="S129" i="22"/>
  <c r="BL160" i="22"/>
  <c r="AH134" i="22"/>
  <c r="AA152" i="22"/>
  <c r="AP145" i="22"/>
  <c r="K169" i="22"/>
  <c r="BQ125" i="22"/>
  <c r="CV200" i="22"/>
  <c r="CB226" i="22"/>
  <c r="BD142" i="22"/>
  <c r="AR163" i="22"/>
  <c r="H208" i="22"/>
  <c r="AH141" i="22"/>
  <c r="DC205" i="22"/>
  <c r="CC178" i="22"/>
  <c r="CY155" i="22"/>
  <c r="BN169" i="22"/>
  <c r="Z169" i="22"/>
  <c r="CA146" i="22"/>
  <c r="Y219" i="22"/>
  <c r="I146" i="22"/>
  <c r="P198" i="22"/>
  <c r="CW163" i="22"/>
  <c r="AN156" i="22"/>
  <c r="CQ150" i="22"/>
  <c r="CL198" i="22"/>
  <c r="AT196" i="22"/>
  <c r="CS150" i="22"/>
  <c r="AH209" i="22"/>
  <c r="BG133" i="22"/>
  <c r="T163" i="22"/>
  <c r="AR215" i="22"/>
  <c r="Z174" i="22"/>
  <c r="AJ170" i="22"/>
  <c r="BV198" i="22"/>
  <c r="I168" i="22"/>
  <c r="H143" i="22"/>
  <c r="AK205" i="22"/>
  <c r="N137" i="22"/>
  <c r="DA145" i="22"/>
  <c r="BO119" i="22"/>
  <c r="T126" i="22"/>
  <c r="BB188" i="22"/>
  <c r="BW225" i="22"/>
  <c r="AV160" i="22"/>
  <c r="CT128" i="22"/>
  <c r="BU193" i="22"/>
  <c r="BF183" i="22"/>
  <c r="CW182" i="22"/>
  <c r="DG215" i="22"/>
  <c r="AW181" i="22"/>
  <c r="AE149" i="22"/>
  <c r="CW147" i="22"/>
  <c r="CS170" i="22"/>
  <c r="DG218" i="22"/>
  <c r="DB136" i="22"/>
  <c r="AP210" i="22"/>
  <c r="F196" i="22"/>
  <c r="BX197" i="22"/>
  <c r="K223" i="22"/>
  <c r="CV150" i="22"/>
  <c r="AK165" i="22"/>
  <c r="S162" i="22"/>
  <c r="BO217" i="22"/>
  <c r="DF119" i="22"/>
  <c r="W221" i="22"/>
  <c r="CL186" i="22"/>
  <c r="CR156" i="22"/>
  <c r="BQ209" i="22"/>
  <c r="AT121" i="22"/>
  <c r="AJ221" i="22"/>
  <c r="DF163" i="22"/>
  <c r="L218" i="22"/>
  <c r="CQ191" i="22"/>
  <c r="AO166" i="22"/>
  <c r="L138" i="22"/>
  <c r="BJ168" i="22"/>
  <c r="S200" i="22"/>
  <c r="AZ214" i="22"/>
  <c r="AD134" i="22"/>
  <c r="BX175" i="22"/>
  <c r="AW195" i="22"/>
  <c r="CO170" i="22"/>
  <c r="CT183" i="22"/>
  <c r="BH226" i="22"/>
  <c r="BW136" i="22"/>
  <c r="V185" i="22"/>
  <c r="X158" i="22"/>
  <c r="AB120" i="22"/>
  <c r="CS120" i="22"/>
  <c r="CI223" i="22"/>
  <c r="CU201" i="22"/>
  <c r="CW162" i="22"/>
  <c r="AA220" i="22"/>
  <c r="K208" i="22"/>
  <c r="CQ212" i="22"/>
  <c r="BU213" i="22"/>
  <c r="BK156" i="22"/>
  <c r="CF189" i="22"/>
  <c r="BU217" i="22"/>
  <c r="AN164" i="22"/>
  <c r="K136" i="22"/>
  <c r="CT163" i="22"/>
  <c r="BF136" i="22"/>
  <c r="BX171" i="22"/>
  <c r="J185" i="22"/>
  <c r="BN156" i="22"/>
  <c r="AG190" i="22"/>
  <c r="G155" i="22"/>
  <c r="CY213" i="22"/>
  <c r="E152" i="22"/>
  <c r="CU148" i="22"/>
  <c r="AW214" i="22"/>
  <c r="BU176" i="22"/>
  <c r="S195" i="22"/>
  <c r="R162" i="22"/>
  <c r="E123" i="22"/>
  <c r="O158" i="22"/>
  <c r="AY186" i="22"/>
  <c r="DC185" i="22"/>
  <c r="AZ141" i="22"/>
  <c r="S211" i="22"/>
  <c r="AD183" i="22"/>
  <c r="CI217" i="22"/>
  <c r="AD224" i="22"/>
  <c r="CD123" i="22"/>
  <c r="O162" i="22"/>
  <c r="BF133" i="22"/>
  <c r="V155" i="22"/>
  <c r="CO127" i="22"/>
  <c r="H157" i="22"/>
  <c r="BP179" i="22"/>
  <c r="AP139" i="22"/>
  <c r="CX183" i="22"/>
  <c r="CZ125" i="22"/>
  <c r="K163" i="22"/>
  <c r="U152" i="22"/>
  <c r="CP195" i="22"/>
  <c r="E226" i="22"/>
  <c r="S220" i="22"/>
  <c r="CS172" i="22"/>
  <c r="BH168" i="22"/>
  <c r="Z128" i="22"/>
  <c r="CZ146" i="22"/>
  <c r="AO143" i="22"/>
  <c r="AE144" i="22"/>
  <c r="CM223" i="22"/>
  <c r="AZ159" i="22"/>
  <c r="AY205" i="22"/>
  <c r="E207" i="22"/>
  <c r="AA186" i="22"/>
  <c r="AL198" i="22"/>
  <c r="U193" i="22"/>
  <c r="CA222" i="22"/>
  <c r="AG141" i="22"/>
  <c r="J138" i="22"/>
  <c r="BN226" i="22"/>
  <c r="M179" i="22"/>
  <c r="DB186" i="22"/>
  <c r="BT166" i="22"/>
  <c r="AS219" i="22"/>
  <c r="AC198" i="22"/>
  <c r="CH147" i="22"/>
  <c r="CS215" i="22"/>
  <c r="BR218" i="22"/>
  <c r="CG173" i="22"/>
  <c r="CV184" i="22"/>
  <c r="BV172" i="22"/>
  <c r="BT214" i="22"/>
  <c r="S167" i="22"/>
  <c r="G139" i="22"/>
  <c r="Z172" i="22"/>
  <c r="U122" i="22"/>
  <c r="AB166" i="22"/>
  <c r="J153" i="22"/>
  <c r="S205" i="22"/>
  <c r="CT162" i="22"/>
  <c r="G142" i="22"/>
  <c r="BD219" i="22"/>
  <c r="AO167" i="22"/>
  <c r="H158" i="22"/>
  <c r="AI125" i="22"/>
  <c r="CW166" i="22"/>
  <c r="BF174" i="22"/>
  <c r="Y124" i="22"/>
  <c r="CC130" i="22"/>
  <c r="AT205" i="22"/>
  <c r="L133" i="22"/>
  <c r="CE126" i="22"/>
  <c r="P172" i="22"/>
  <c r="CL179" i="22"/>
  <c r="CQ174" i="22"/>
  <c r="AP214" i="22"/>
  <c r="DB217" i="22"/>
  <c r="H188" i="22"/>
  <c r="DC217" i="22"/>
  <c r="CP171" i="22"/>
  <c r="BI177" i="22"/>
  <c r="I142" i="22"/>
  <c r="CR186" i="22"/>
  <c r="AT168" i="22"/>
  <c r="BE127" i="22"/>
  <c r="DG145" i="22"/>
  <c r="M222" i="22"/>
  <c r="BB159" i="22"/>
  <c r="O124" i="22"/>
  <c r="O178" i="22"/>
  <c r="DF181" i="22"/>
  <c r="CU153" i="22"/>
  <c r="V203" i="22"/>
  <c r="DF172" i="22"/>
  <c r="CR159" i="22"/>
  <c r="BL200" i="22"/>
  <c r="AN185" i="22"/>
  <c r="AB175" i="22"/>
  <c r="BD159" i="22"/>
  <c r="AS168" i="22"/>
  <c r="AO200" i="22"/>
  <c r="AQ165" i="22"/>
  <c r="CC127" i="22"/>
  <c r="BA157" i="22"/>
  <c r="BI132" i="22"/>
  <c r="BY120" i="22"/>
  <c r="F188" i="22"/>
  <c r="BA130" i="22"/>
  <c r="BF148" i="22"/>
  <c r="DG221" i="22"/>
  <c r="BW147" i="22"/>
  <c r="CK126" i="22"/>
  <c r="CX119" i="22"/>
  <c r="BP190" i="22"/>
  <c r="AQ185" i="22"/>
  <c r="BP189" i="22"/>
  <c r="CO191" i="22"/>
  <c r="CW123" i="22"/>
  <c r="DG168" i="22"/>
  <c r="AV193" i="22"/>
  <c r="P175" i="22"/>
  <c r="AU211" i="22"/>
  <c r="S121" i="22"/>
  <c r="CH135" i="22"/>
  <c r="AP163" i="22"/>
  <c r="AI133" i="22"/>
  <c r="BI143" i="22"/>
  <c r="CI154" i="22"/>
  <c r="CX161" i="22"/>
  <c r="S168" i="22"/>
  <c r="AN178" i="22"/>
  <c r="DG151" i="22"/>
  <c r="CA121" i="22"/>
  <c r="AC200" i="22"/>
  <c r="CR160" i="22"/>
  <c r="AK156" i="22"/>
  <c r="CY196" i="22"/>
  <c r="CF139" i="22"/>
  <c r="CD174" i="22"/>
  <c r="L210" i="22"/>
  <c r="AY133" i="22"/>
  <c r="AY151" i="22"/>
  <c r="N196" i="22"/>
  <c r="O174" i="22"/>
  <c r="AT146" i="22"/>
  <c r="L146" i="22"/>
  <c r="CO226" i="22"/>
  <c r="U119" i="22"/>
  <c r="AF173" i="22"/>
  <c r="CT149" i="22"/>
  <c r="BR122" i="22"/>
  <c r="J141" i="22"/>
  <c r="N119" i="22"/>
  <c r="J150" i="22"/>
  <c r="G120" i="22"/>
  <c r="AF213" i="22"/>
  <c r="BJ179" i="22"/>
  <c r="BP150" i="22"/>
  <c r="CV220" i="22"/>
  <c r="BU202" i="22"/>
  <c r="CB125" i="22"/>
  <c r="AP205" i="22"/>
  <c r="AM202" i="22"/>
  <c r="BS146" i="22"/>
  <c r="BZ154" i="22"/>
  <c r="AC186" i="22"/>
  <c r="AI144" i="22"/>
  <c r="U141" i="22"/>
  <c r="AI176" i="22"/>
  <c r="AU150" i="22"/>
  <c r="BW164" i="22"/>
  <c r="CK189" i="22"/>
  <c r="M172" i="22"/>
  <c r="T147" i="22"/>
  <c r="CU180" i="22"/>
  <c r="CM210" i="22"/>
  <c r="DG222" i="22"/>
  <c r="CA119" i="22"/>
  <c r="BA225" i="22"/>
  <c r="BA219" i="22"/>
  <c r="BC223" i="22"/>
  <c r="E155" i="22"/>
  <c r="BS219" i="22"/>
  <c r="O185" i="22"/>
  <c r="CR155" i="22"/>
  <c r="AS215" i="22"/>
  <c r="AW133" i="22"/>
  <c r="AR121" i="22"/>
  <c r="CS181" i="22"/>
  <c r="BV130" i="22"/>
  <c r="X178" i="22"/>
  <c r="AG153" i="22"/>
  <c r="BT131" i="22"/>
  <c r="CA200" i="22"/>
  <c r="CD169" i="22"/>
  <c r="AZ171" i="22"/>
  <c r="CJ158" i="22"/>
  <c r="AA120" i="22"/>
  <c r="CS204" i="22"/>
  <c r="CT121" i="22"/>
  <c r="S207" i="22"/>
  <c r="R217" i="22"/>
  <c r="CB139" i="22"/>
  <c r="AW120" i="22"/>
  <c r="AC138" i="22"/>
  <c r="G188" i="22"/>
  <c r="BP126" i="22"/>
  <c r="AR191" i="22"/>
  <c r="AA188" i="22"/>
  <c r="DB152" i="22"/>
  <c r="CI218" i="22"/>
  <c r="DF130" i="22"/>
  <c r="CO128" i="22"/>
  <c r="CA191" i="22"/>
  <c r="BN140" i="22"/>
  <c r="CU139" i="22"/>
  <c r="CA150" i="22"/>
  <c r="Q141" i="22"/>
  <c r="AN203" i="22"/>
  <c r="M226" i="22"/>
  <c r="CE128" i="22"/>
  <c r="L177" i="22"/>
  <c r="BR177" i="22"/>
  <c r="CV214" i="22"/>
  <c r="F145" i="22"/>
  <c r="X222" i="22"/>
  <c r="V193" i="22"/>
  <c r="BV128" i="22"/>
  <c r="AZ222" i="22"/>
  <c r="AS186" i="22"/>
  <c r="O126" i="22"/>
  <c r="CA225" i="22"/>
  <c r="I187" i="22"/>
  <c r="G221" i="22"/>
  <c r="AI211" i="22"/>
  <c r="AG223" i="22"/>
  <c r="BF173" i="22"/>
  <c r="CB182" i="22"/>
  <c r="T134" i="22"/>
  <c r="AG214" i="22"/>
  <c r="AH221" i="22"/>
  <c r="AN136" i="22"/>
  <c r="CY138" i="22"/>
  <c r="AG152" i="22"/>
  <c r="CZ191" i="22"/>
  <c r="BQ167" i="22"/>
  <c r="AW185" i="22"/>
  <c r="CW215" i="22"/>
  <c r="AT159" i="22"/>
  <c r="CU157" i="22"/>
  <c r="CF128" i="22"/>
  <c r="M170" i="22"/>
  <c r="Y162" i="22"/>
  <c r="CO120" i="22"/>
  <c r="CX147" i="22"/>
  <c r="CH129" i="22"/>
  <c r="CO164" i="22"/>
  <c r="DC125" i="22"/>
  <c r="AH190" i="22"/>
  <c r="K119" i="22"/>
  <c r="BC139" i="22"/>
  <c r="Y212" i="22"/>
  <c r="J187" i="22"/>
  <c r="AA128" i="22"/>
  <c r="DC179" i="22"/>
  <c r="CL170" i="22"/>
  <c r="P193" i="22"/>
  <c r="AS175" i="22"/>
  <c r="CJ134" i="22"/>
  <c r="BW169" i="22"/>
  <c r="BE179" i="22"/>
  <c r="BZ224" i="22"/>
  <c r="Q124" i="22"/>
  <c r="CJ138" i="22"/>
  <c r="O192" i="22"/>
  <c r="I226" i="22"/>
  <c r="CK164" i="22"/>
  <c r="BI188" i="22"/>
  <c r="AE207" i="22"/>
  <c r="BK125" i="22"/>
  <c r="CD187" i="22"/>
  <c r="DE137" i="22"/>
  <c r="BO138" i="22"/>
  <c r="DG173" i="22"/>
  <c r="CV163" i="22"/>
  <c r="CG163" i="22"/>
  <c r="BK214" i="22"/>
  <c r="DG154" i="22"/>
  <c r="DA158" i="22"/>
  <c r="CW155" i="22"/>
  <c r="CZ158" i="22"/>
  <c r="AB218" i="22"/>
  <c r="Q199" i="22"/>
  <c r="AR172" i="22"/>
  <c r="BZ199" i="22"/>
  <c r="AT207" i="22"/>
  <c r="AM142" i="22"/>
  <c r="AL147" i="22"/>
  <c r="CJ137" i="22"/>
  <c r="CS221" i="22"/>
  <c r="CI137" i="22"/>
  <c r="BI128" i="22"/>
  <c r="CO175" i="22"/>
  <c r="V125" i="22"/>
  <c r="BD221" i="22"/>
  <c r="AU122" i="22"/>
  <c r="BK146" i="22"/>
  <c r="Z137" i="22"/>
  <c r="AV167" i="22"/>
  <c r="CY214" i="22"/>
  <c r="S185" i="22"/>
  <c r="U219" i="22"/>
  <c r="AY164" i="22"/>
  <c r="O154" i="22"/>
  <c r="CO211" i="22"/>
  <c r="AP184" i="22"/>
  <c r="DC174" i="22"/>
  <c r="CK130" i="22"/>
  <c r="AX201" i="22"/>
  <c r="DE189" i="22"/>
  <c r="CW226" i="22"/>
  <c r="CJ204" i="22"/>
  <c r="AV161" i="22"/>
  <c r="BA220" i="22"/>
  <c r="AV190" i="22"/>
  <c r="L206" i="22"/>
  <c r="U133" i="22"/>
  <c r="BY121" i="22"/>
  <c r="CW209" i="22"/>
  <c r="CH151" i="22"/>
  <c r="CS208" i="22"/>
  <c r="AV192" i="22"/>
  <c r="AL152" i="22"/>
  <c r="AS217" i="22"/>
  <c r="Z176" i="22"/>
  <c r="J164" i="22"/>
  <c r="CY170" i="22"/>
  <c r="BH201" i="22"/>
  <c r="AK151" i="22"/>
  <c r="N216" i="22"/>
  <c r="AA194" i="22"/>
  <c r="DF202" i="22"/>
  <c r="Y223" i="22"/>
  <c r="G193" i="22"/>
  <c r="AQ120" i="22"/>
  <c r="X161" i="22"/>
  <c r="U204" i="22"/>
  <c r="DD193" i="22"/>
  <c r="AJ153" i="22"/>
  <c r="CC216" i="22"/>
  <c r="CO155" i="22"/>
  <c r="W216" i="22"/>
  <c r="AT147" i="22"/>
  <c r="CO136" i="22"/>
  <c r="DB185" i="22"/>
  <c r="AP126" i="22"/>
  <c r="CQ147" i="22"/>
  <c r="CH155" i="22"/>
  <c r="CT173" i="22"/>
  <c r="DF154" i="22"/>
  <c r="J195" i="22"/>
  <c r="DE182" i="22"/>
  <c r="CN135" i="22"/>
  <c r="CY160" i="22"/>
  <c r="J209" i="22"/>
  <c r="BS168" i="22"/>
  <c r="K167" i="22"/>
  <c r="BP174" i="22"/>
  <c r="H190" i="22"/>
  <c r="BS222" i="22"/>
  <c r="AB150" i="22"/>
  <c r="E222" i="22"/>
  <c r="CC138" i="22"/>
  <c r="BJ150" i="22"/>
  <c r="BP134" i="22"/>
  <c r="BD222" i="22"/>
  <c r="DG188" i="22"/>
  <c r="BL136" i="22"/>
  <c r="CS222" i="22"/>
  <c r="BJ205" i="22"/>
  <c r="BY133" i="22"/>
  <c r="AJ210" i="22"/>
  <c r="CS184" i="22"/>
  <c r="CC154" i="22"/>
  <c r="CT137" i="22"/>
  <c r="CD203" i="22"/>
  <c r="Q156" i="22"/>
  <c r="BY178" i="22"/>
  <c r="DF148" i="22"/>
  <c r="CJ182" i="22"/>
  <c r="AT134" i="22"/>
  <c r="BO123" i="22"/>
  <c r="BK144" i="22"/>
  <c r="I133" i="22"/>
  <c r="AR136" i="22"/>
  <c r="CI196" i="22"/>
  <c r="CS167" i="22"/>
  <c r="BH132" i="22"/>
  <c r="CG225" i="22"/>
  <c r="CY201" i="22"/>
  <c r="AI190" i="22"/>
  <c r="CR130" i="22"/>
  <c r="Q215" i="22"/>
  <c r="AR162" i="22"/>
  <c r="L166" i="22"/>
  <c r="CA202" i="22"/>
  <c r="AQ184" i="22"/>
  <c r="DC181" i="22"/>
  <c r="BX208" i="22"/>
  <c r="BB166" i="22"/>
  <c r="CX170" i="22"/>
  <c r="AY220" i="22"/>
  <c r="V183" i="22"/>
  <c r="AN189" i="22"/>
  <c r="Y190" i="22"/>
  <c r="CJ222" i="22"/>
  <c r="AP190" i="22"/>
  <c r="AU145" i="22"/>
  <c r="AF215" i="22"/>
  <c r="K203" i="22"/>
  <c r="BV133" i="22"/>
  <c r="CX165" i="22"/>
  <c r="BB209" i="22"/>
  <c r="H124" i="22"/>
  <c r="CQ224" i="22"/>
  <c r="M197" i="22"/>
  <c r="CW127" i="22"/>
  <c r="BP205" i="22"/>
  <c r="DB191" i="22"/>
  <c r="CF154" i="22"/>
  <c r="AN198" i="22"/>
  <c r="BX122" i="22"/>
  <c r="BB218" i="22"/>
  <c r="BX179" i="22"/>
  <c r="CD218" i="22"/>
  <c r="BS129" i="22"/>
  <c r="BF197" i="22"/>
  <c r="CU176" i="22"/>
  <c r="AW160" i="22"/>
  <c r="BZ157" i="22"/>
  <c r="BW143" i="22"/>
  <c r="AI156" i="22"/>
  <c r="CF199" i="22"/>
  <c r="BS174" i="22"/>
  <c r="CT138" i="22"/>
  <c r="H148" i="22"/>
  <c r="Q161" i="22"/>
  <c r="CJ185" i="22"/>
  <c r="CW121" i="22"/>
  <c r="BC173" i="22"/>
  <c r="W159" i="22"/>
  <c r="CT207" i="22"/>
  <c r="AB223" i="22"/>
  <c r="BK210" i="22"/>
  <c r="DA193" i="22"/>
  <c r="K126" i="22"/>
  <c r="BX144" i="22"/>
  <c r="BE125" i="22"/>
  <c r="BG221" i="22"/>
  <c r="BF130" i="22"/>
  <c r="AD174" i="22"/>
  <c r="BN141" i="22"/>
  <c r="AN135" i="22"/>
  <c r="BE199" i="22"/>
  <c r="DE216" i="22"/>
  <c r="CC123" i="22"/>
  <c r="G141" i="22"/>
  <c r="AM120" i="22"/>
  <c r="CL171" i="22"/>
  <c r="BL198" i="22"/>
  <c r="K224" i="22"/>
  <c r="BZ139" i="22"/>
  <c r="CK176" i="22"/>
  <c r="BS207" i="22"/>
  <c r="K156" i="22"/>
  <c r="AJ200" i="22"/>
  <c r="N160" i="22"/>
  <c r="BC226" i="22"/>
  <c r="BU130" i="22"/>
  <c r="BQ223" i="22"/>
  <c r="CP133" i="22"/>
  <c r="BW148" i="22"/>
  <c r="BA145" i="22"/>
  <c r="AE155" i="22"/>
  <c r="AC133" i="22"/>
  <c r="CA158" i="22"/>
  <c r="BL190" i="22"/>
  <c r="BK136" i="22"/>
  <c r="AJ209" i="22"/>
  <c r="CD163" i="22"/>
  <c r="CM142" i="22"/>
  <c r="DE226" i="22"/>
  <c r="BW129" i="22"/>
  <c r="S208" i="22"/>
  <c r="BL148" i="22"/>
  <c r="BP162" i="22"/>
  <c r="AY203" i="22"/>
  <c r="CD133" i="22"/>
  <c r="F162" i="22"/>
  <c r="CZ170" i="22"/>
  <c r="H162" i="22"/>
  <c r="V140" i="22"/>
  <c r="AB136" i="22"/>
  <c r="AY191" i="22"/>
  <c r="AQ151" i="22"/>
  <c r="CU200" i="22"/>
  <c r="BG190" i="22"/>
  <c r="AE168" i="22"/>
  <c r="K199" i="22"/>
  <c r="BL167" i="22"/>
  <c r="AI143" i="22"/>
  <c r="BE203" i="22"/>
  <c r="AL163" i="22"/>
  <c r="CQ131" i="22"/>
  <c r="T205" i="22"/>
  <c r="CC192" i="22"/>
  <c r="CT164" i="22"/>
  <c r="AH174" i="22"/>
  <c r="I134" i="22"/>
  <c r="BS148" i="22"/>
  <c r="CB136" i="22"/>
  <c r="BM213" i="22"/>
  <c r="N200" i="22"/>
  <c r="U125" i="22"/>
  <c r="DG216" i="22"/>
  <c r="Z119" i="22"/>
  <c r="CE195" i="22"/>
  <c r="CW221" i="22"/>
  <c r="Q146" i="22"/>
  <c r="BF119" i="22"/>
  <c r="CI219" i="22"/>
  <c r="U147" i="22"/>
  <c r="BQ124" i="22"/>
  <c r="CV164" i="22"/>
  <c r="AX138" i="22"/>
  <c r="AE173" i="22"/>
  <c r="CR131" i="22"/>
  <c r="DF190" i="22"/>
  <c r="CE131" i="22"/>
  <c r="CV133" i="22"/>
  <c r="O177" i="22"/>
  <c r="BJ191" i="22"/>
  <c r="AX182" i="22"/>
  <c r="BG197" i="22"/>
  <c r="CQ207" i="22"/>
  <c r="BF213" i="22"/>
  <c r="E122" i="22"/>
  <c r="BL187" i="22"/>
  <c r="CZ155" i="22"/>
  <c r="BQ213" i="22"/>
  <c r="BS200" i="22"/>
  <c r="V196" i="22"/>
  <c r="BU195" i="22"/>
  <c r="AM210" i="22"/>
  <c r="AX210" i="22"/>
  <c r="AF192" i="22"/>
  <c r="CW203" i="22"/>
  <c r="DA130" i="22"/>
  <c r="CD153" i="22"/>
  <c r="CZ167" i="22"/>
  <c r="BQ171" i="22"/>
  <c r="BN185" i="22"/>
  <c r="BL152" i="22"/>
  <c r="CO184" i="22"/>
  <c r="AK220" i="22"/>
  <c r="CA188" i="22"/>
  <c r="BZ129" i="22"/>
  <c r="H142" i="22"/>
  <c r="CH166" i="22"/>
  <c r="CZ221" i="22"/>
  <c r="N145" i="22"/>
  <c r="BR208" i="22"/>
  <c r="BZ155" i="22"/>
  <c r="CU187" i="22"/>
  <c r="AZ154" i="22"/>
  <c r="BE197" i="22"/>
  <c r="AD141" i="22"/>
  <c r="CA133" i="22"/>
  <c r="O169" i="22"/>
  <c r="CL126" i="22"/>
  <c r="DE149" i="22"/>
  <c r="K180" i="22"/>
  <c r="CM217" i="22"/>
  <c r="AW202" i="22"/>
  <c r="CP206" i="22"/>
  <c r="CX185" i="22"/>
  <c r="BA150" i="22"/>
  <c r="AX224" i="22"/>
  <c r="P127" i="22"/>
  <c r="BA217" i="22"/>
  <c r="R189" i="22"/>
  <c r="BL162" i="22"/>
  <c r="CI160" i="22"/>
  <c r="CS140" i="22"/>
  <c r="CK196" i="22"/>
  <c r="CP132" i="22"/>
  <c r="DB197" i="22"/>
  <c r="CC217" i="22"/>
  <c r="CV139" i="22"/>
  <c r="K151" i="22"/>
  <c r="AZ157" i="22"/>
  <c r="BE222" i="22"/>
  <c r="BL225" i="22"/>
  <c r="AC191" i="22"/>
  <c r="BK140" i="22"/>
  <c r="AS207" i="22"/>
  <c r="BP171" i="22"/>
  <c r="CT139" i="22"/>
  <c r="BD138" i="22"/>
  <c r="X143" i="22"/>
  <c r="Q180" i="22"/>
  <c r="S151" i="22"/>
  <c r="AB185" i="22"/>
  <c r="CS165" i="22"/>
  <c r="BC142" i="22"/>
  <c r="CZ223" i="22"/>
  <c r="BI124" i="22"/>
  <c r="AB146" i="22"/>
  <c r="CM160" i="22"/>
  <c r="CI172" i="22"/>
  <c r="CA141" i="22"/>
  <c r="J186" i="22"/>
  <c r="BJ134" i="22"/>
  <c r="AU136" i="22"/>
  <c r="I217" i="22"/>
  <c r="CR127" i="22"/>
  <c r="M196" i="22"/>
  <c r="Q184" i="22"/>
  <c r="AM201" i="22"/>
  <c r="N210" i="22"/>
  <c r="BY157" i="22"/>
  <c r="CD152" i="22"/>
  <c r="CF156" i="22"/>
  <c r="AA144" i="22"/>
  <c r="DE206" i="22"/>
  <c r="CL204" i="22"/>
  <c r="BR150" i="22"/>
  <c r="BI223" i="22"/>
  <c r="CT181" i="22"/>
  <c r="CR121" i="22"/>
  <c r="AX140" i="22"/>
  <c r="AV127" i="22"/>
  <c r="P144" i="22"/>
  <c r="G119" i="22"/>
  <c r="CY128" i="22"/>
  <c r="BU190" i="22"/>
  <c r="BD155" i="22"/>
  <c r="BK158" i="22"/>
  <c r="BT132" i="22"/>
  <c r="CL156" i="22"/>
  <c r="DG196" i="22"/>
  <c r="L142" i="22"/>
  <c r="DE136" i="22"/>
  <c r="L155" i="22"/>
  <c r="DE221" i="22"/>
  <c r="CD134" i="22"/>
  <c r="L167" i="22"/>
  <c r="DD188" i="22"/>
  <c r="CN166" i="22"/>
  <c r="E212" i="22"/>
  <c r="AY177" i="22"/>
  <c r="J149" i="22"/>
  <c r="AV132" i="22"/>
  <c r="BM139" i="22"/>
  <c r="BU132" i="22"/>
  <c r="S197" i="22"/>
  <c r="H140" i="22"/>
  <c r="V164" i="22"/>
  <c r="CS212" i="22"/>
  <c r="CI177" i="22"/>
  <c r="DG210" i="22"/>
  <c r="AI221" i="22"/>
  <c r="CO217" i="22"/>
  <c r="AD120" i="22"/>
  <c r="BS119" i="22"/>
  <c r="CT187" i="22"/>
  <c r="CL125" i="22"/>
  <c r="BI126" i="22"/>
  <c r="AV152" i="22"/>
  <c r="AR210" i="22"/>
  <c r="DA208" i="22"/>
  <c r="BY124" i="22"/>
  <c r="AI152" i="22"/>
  <c r="BQ174" i="22"/>
  <c r="CO168" i="22"/>
  <c r="CL184" i="22"/>
  <c r="AE120" i="22"/>
  <c r="O189" i="22"/>
  <c r="E200" i="22"/>
  <c r="CC179" i="22"/>
  <c r="BX166" i="22"/>
  <c r="BM183" i="22"/>
  <c r="BM222" i="22"/>
  <c r="BV164" i="22"/>
  <c r="BL151" i="22"/>
  <c r="S146" i="22"/>
  <c r="AV149" i="22"/>
  <c r="AB221" i="22"/>
  <c r="BR139" i="22"/>
  <c r="U131" i="22"/>
  <c r="J190" i="22"/>
  <c r="CH224" i="22"/>
  <c r="CS201" i="22"/>
  <c r="BX192" i="22"/>
  <c r="AF185" i="22"/>
  <c r="AX205" i="22"/>
  <c r="R155" i="22"/>
  <c r="F204" i="22"/>
  <c r="BG162" i="22"/>
  <c r="L170" i="22"/>
  <c r="AD216" i="22"/>
  <c r="Z157" i="22"/>
  <c r="BO130" i="22"/>
  <c r="CN154" i="22"/>
  <c r="AQ200" i="22"/>
  <c r="CA127" i="22"/>
  <c r="BA187" i="22"/>
  <c r="CE124" i="22"/>
  <c r="AT137" i="22"/>
  <c r="BE159" i="22"/>
  <c r="BN136" i="22"/>
  <c r="CN175" i="22"/>
  <c r="L196" i="22"/>
  <c r="BL165" i="22"/>
  <c r="BF150" i="22"/>
  <c r="BW211" i="22"/>
  <c r="T226" i="22"/>
  <c r="AP170" i="22"/>
  <c r="CR194" i="22"/>
  <c r="BS130" i="22"/>
  <c r="CR171" i="22"/>
  <c r="T187" i="22"/>
  <c r="BP215" i="22"/>
  <c r="U213" i="22"/>
  <c r="W172" i="22"/>
  <c r="AU194" i="22"/>
  <c r="BM195" i="22"/>
  <c r="BR127" i="22"/>
  <c r="DC206" i="22"/>
  <c r="AZ185" i="22"/>
  <c r="DB130" i="22"/>
  <c r="DA213" i="22"/>
  <c r="BQ187" i="22"/>
  <c r="CG158" i="22"/>
  <c r="I209" i="22"/>
  <c r="AD182" i="22"/>
  <c r="BV146" i="22"/>
  <c r="BZ194" i="22"/>
  <c r="I161" i="22"/>
  <c r="CP187" i="22"/>
  <c r="BG161" i="22"/>
  <c r="DC151" i="22"/>
  <c r="O206" i="22"/>
  <c r="BD170" i="22"/>
  <c r="DC123" i="22"/>
  <c r="AZ184" i="22"/>
  <c r="AE139" i="22"/>
  <c r="BM165" i="22"/>
  <c r="K181" i="22"/>
  <c r="DE223" i="22"/>
  <c r="BC175" i="22"/>
  <c r="G164" i="22"/>
  <c r="CO173" i="22"/>
  <c r="R126" i="22"/>
  <c r="BE170" i="22"/>
  <c r="CS119" i="22"/>
  <c r="AT215" i="22"/>
  <c r="DF137" i="22"/>
  <c r="CN129" i="22"/>
  <c r="AK134" i="22"/>
  <c r="R216" i="22"/>
  <c r="AS208" i="22"/>
  <c r="AS191" i="22"/>
  <c r="AC128" i="22"/>
  <c r="AB160" i="22"/>
  <c r="AS123" i="22"/>
  <c r="DD223" i="22"/>
  <c r="CG217" i="22"/>
  <c r="BO180" i="22"/>
  <c r="CI208" i="22"/>
  <c r="AG165" i="22"/>
  <c r="AO216" i="22"/>
  <c r="BX173" i="22"/>
  <c r="BY131" i="22"/>
  <c r="AG163" i="22"/>
  <c r="R218" i="22"/>
  <c r="AW161" i="22"/>
  <c r="H191" i="22"/>
  <c r="BR129" i="22"/>
  <c r="CH128" i="22"/>
  <c r="AL123" i="22"/>
  <c r="CZ200" i="22"/>
  <c r="CK202" i="22"/>
  <c r="AO130" i="22"/>
  <c r="CM206" i="22"/>
  <c r="L160" i="22"/>
  <c r="BT167" i="22"/>
  <c r="DC171" i="22"/>
  <c r="AA191" i="22"/>
  <c r="CF169" i="22"/>
  <c r="BG204" i="22"/>
  <c r="CG208" i="22"/>
  <c r="AQ169" i="22"/>
  <c r="M158" i="22"/>
  <c r="J226" i="22"/>
  <c r="BF222" i="22"/>
  <c r="E210" i="22"/>
  <c r="Z142" i="22"/>
  <c r="AN172" i="22"/>
  <c r="BF186" i="22"/>
  <c r="BW184" i="22"/>
  <c r="CJ177" i="22"/>
  <c r="AZ152" i="22"/>
  <c r="BU157" i="22"/>
  <c r="CP150" i="22"/>
  <c r="CP211" i="22"/>
  <c r="BU119" i="22"/>
  <c r="CI126" i="22"/>
  <c r="AQ199" i="22"/>
  <c r="DB208" i="22"/>
  <c r="CT145" i="22"/>
  <c r="CX145" i="22"/>
  <c r="DA223" i="22"/>
  <c r="AB196" i="22"/>
  <c r="CB143" i="22"/>
  <c r="R193" i="22"/>
  <c r="AH145" i="22"/>
  <c r="CG171" i="22"/>
  <c r="DG208" i="22"/>
  <c r="CY183" i="22"/>
  <c r="R211" i="22"/>
  <c r="AU226" i="22"/>
  <c r="CJ169" i="22"/>
  <c r="J156" i="22"/>
  <c r="AX202" i="22"/>
  <c r="N132" i="22"/>
  <c r="AK137" i="22"/>
  <c r="CC188" i="22"/>
  <c r="BZ146" i="22"/>
  <c r="BB200" i="22"/>
  <c r="AW219" i="22"/>
  <c r="DF146" i="22"/>
  <c r="BA132" i="22"/>
  <c r="BX177" i="22"/>
  <c r="CN158" i="22"/>
  <c r="DC182" i="22"/>
  <c r="BD143" i="22"/>
  <c r="CI206" i="22"/>
  <c r="BJ186" i="22"/>
  <c r="H210" i="22"/>
  <c r="CI212" i="22"/>
  <c r="BH127" i="22"/>
  <c r="DF200" i="22"/>
  <c r="BR189" i="22"/>
  <c r="DC161" i="22"/>
  <c r="AP194" i="22"/>
  <c r="CI164" i="22"/>
  <c r="BA209" i="22"/>
  <c r="BQ157" i="22"/>
  <c r="Y148" i="22"/>
  <c r="BB148" i="22"/>
  <c r="BX136" i="22"/>
  <c r="CP137" i="22"/>
  <c r="CZ154" i="22"/>
  <c r="CB170" i="22"/>
  <c r="CC165" i="22"/>
  <c r="CR162" i="22"/>
  <c r="AA140" i="22"/>
  <c r="W175" i="22"/>
  <c r="BV120" i="22"/>
  <c r="BI215" i="22"/>
  <c r="U220" i="22"/>
  <c r="BQ204" i="22"/>
  <c r="BE155" i="22"/>
  <c r="AB151" i="22"/>
  <c r="AW191" i="22"/>
  <c r="BJ201" i="22"/>
  <c r="CK225" i="22"/>
  <c r="BO158" i="22"/>
  <c r="DE168" i="22"/>
  <c r="AL134" i="22"/>
  <c r="CS147" i="22"/>
  <c r="CO190" i="22"/>
  <c r="H123" i="22"/>
  <c r="BM207" i="22"/>
  <c r="CQ222" i="22"/>
  <c r="AS135" i="22"/>
  <c r="BW198" i="22"/>
  <c r="AL141" i="22"/>
  <c r="BE202" i="22"/>
  <c r="CR177" i="22"/>
  <c r="AB157" i="22"/>
  <c r="BU160" i="22"/>
  <c r="CN164" i="22"/>
  <c r="DG125" i="22"/>
  <c r="CP138" i="22"/>
  <c r="AQ181" i="22"/>
  <c r="CQ126" i="22"/>
  <c r="K150" i="22"/>
  <c r="G180" i="22"/>
  <c r="U156" i="22"/>
  <c r="BO199" i="22"/>
  <c r="BD122" i="22"/>
  <c r="CE187" i="22"/>
  <c r="AF163" i="22"/>
  <c r="BD173" i="22"/>
  <c r="BQ217" i="22"/>
  <c r="AI210" i="22"/>
  <c r="AP123" i="22"/>
  <c r="BD215" i="22"/>
  <c r="AP160" i="22"/>
  <c r="DG187" i="22"/>
  <c r="O187" i="22"/>
  <c r="CJ193" i="22"/>
  <c r="X216" i="22"/>
  <c r="BW189" i="22"/>
  <c r="M190" i="22"/>
  <c r="U157" i="22"/>
  <c r="CE159" i="22"/>
  <c r="H156" i="22"/>
  <c r="CA192" i="22"/>
  <c r="CU170" i="22"/>
  <c r="AQ176" i="22"/>
  <c r="CN156" i="22"/>
  <c r="DF169" i="22"/>
  <c r="BB141" i="22"/>
  <c r="R128" i="22"/>
  <c r="AW148" i="22"/>
  <c r="L204" i="22"/>
  <c r="AI140" i="22"/>
  <c r="N170" i="22"/>
  <c r="CL181" i="22"/>
  <c r="BT134" i="22"/>
  <c r="BV162" i="22"/>
  <c r="X189" i="22"/>
  <c r="CC148" i="22"/>
  <c r="BM140" i="22"/>
  <c r="BT212" i="22"/>
  <c r="E121" i="22"/>
  <c r="AN162" i="22"/>
  <c r="U149" i="22"/>
  <c r="X173" i="22"/>
  <c r="BM189" i="22"/>
  <c r="BF189" i="22"/>
  <c r="BU142" i="22"/>
  <c r="N122" i="22"/>
  <c r="BH149" i="22"/>
  <c r="DB178" i="22"/>
  <c r="BM126" i="22"/>
  <c r="CP127" i="22"/>
  <c r="CI192" i="22"/>
  <c r="BF205" i="22"/>
  <c r="U165" i="22"/>
  <c r="E224" i="22"/>
  <c r="O176" i="22"/>
  <c r="DE132" i="22"/>
  <c r="T216" i="22"/>
  <c r="AP218" i="22"/>
  <c r="AT214" i="22"/>
  <c r="CX221" i="22"/>
  <c r="CZ140" i="22"/>
  <c r="CD126" i="22"/>
  <c r="BA168" i="22"/>
  <c r="CF120" i="22"/>
  <c r="DB203" i="22"/>
  <c r="CV161" i="22"/>
  <c r="AZ158" i="22"/>
  <c r="AA153" i="22"/>
  <c r="DD173" i="22"/>
  <c r="DB120" i="22"/>
  <c r="CW217" i="22"/>
  <c r="BA171" i="22"/>
  <c r="CC204" i="22"/>
  <c r="Z154" i="22"/>
  <c r="L153" i="22"/>
  <c r="CX130" i="22"/>
  <c r="BT142" i="22"/>
  <c r="CL147" i="22"/>
  <c r="BX193" i="22"/>
  <c r="CG157" i="22"/>
  <c r="BW185" i="22"/>
  <c r="AF162" i="22"/>
  <c r="CD122" i="22"/>
  <c r="CJ150" i="22"/>
  <c r="BE213" i="22"/>
  <c r="CY127" i="22"/>
  <c r="AI170" i="22"/>
  <c r="R196" i="22"/>
  <c r="Q160" i="22"/>
  <c r="BT169" i="22"/>
  <c r="CW135" i="22"/>
  <c r="AG172" i="22"/>
  <c r="CH120" i="22"/>
  <c r="BZ186" i="22"/>
  <c r="DF142" i="22"/>
  <c r="CK197" i="22"/>
  <c r="CE214" i="22"/>
  <c r="AJ143" i="22"/>
  <c r="CP208" i="22"/>
  <c r="CI185" i="22"/>
  <c r="Z155" i="22"/>
  <c r="CC181" i="22"/>
  <c r="AJ139" i="22"/>
  <c r="CD221" i="22"/>
  <c r="S159" i="22"/>
  <c r="BE149" i="22"/>
  <c r="CH198" i="22"/>
  <c r="CN214" i="22"/>
  <c r="AT128" i="22"/>
  <c r="CY189" i="22"/>
  <c r="Z204" i="22"/>
  <c r="DE191" i="22"/>
  <c r="BT170" i="22"/>
  <c r="Y205" i="22"/>
  <c r="AH122" i="22"/>
  <c r="AL194" i="22"/>
  <c r="G129" i="22"/>
  <c r="CO214" i="22"/>
  <c r="X145" i="22"/>
  <c r="CX200" i="22"/>
  <c r="AF214" i="22"/>
  <c r="BG134" i="22"/>
  <c r="AI151" i="22"/>
  <c r="T129" i="22"/>
  <c r="AB139" i="22"/>
  <c r="AM147" i="22"/>
  <c r="AF171" i="22"/>
  <c r="BH181" i="22"/>
  <c r="AD166" i="22"/>
  <c r="CO148" i="22"/>
  <c r="CI221" i="22"/>
  <c r="BW177" i="22"/>
  <c r="CX143" i="22"/>
  <c r="DA190" i="22"/>
  <c r="CM147" i="22"/>
  <c r="CT225" i="22"/>
  <c r="I212" i="22"/>
  <c r="AB212" i="22"/>
  <c r="BF202" i="22"/>
  <c r="CE201" i="22"/>
  <c r="BN129" i="22"/>
  <c r="CN120" i="22"/>
  <c r="I198" i="22"/>
  <c r="AS204" i="22"/>
  <c r="CR176" i="22"/>
  <c r="CD137" i="22"/>
  <c r="AP211" i="22"/>
  <c r="CZ182" i="22"/>
  <c r="BX153" i="22"/>
  <c r="BY225" i="22"/>
  <c r="J177" i="22"/>
  <c r="AQ207" i="22"/>
  <c r="AL169" i="22"/>
  <c r="AM143" i="22"/>
  <c r="AE158" i="22"/>
  <c r="AB168" i="22"/>
  <c r="Z139" i="22"/>
  <c r="BJ188" i="22"/>
  <c r="AG137" i="22"/>
  <c r="BV123" i="22"/>
  <c r="DC212" i="22"/>
  <c r="S153" i="22"/>
  <c r="AQ153" i="22"/>
  <c r="BK195" i="22"/>
  <c r="AT178" i="22"/>
  <c r="AT204" i="22"/>
  <c r="CY222" i="22"/>
  <c r="S181" i="22"/>
  <c r="CY206" i="22"/>
  <c r="BI197" i="22"/>
  <c r="CM225" i="22"/>
  <c r="CY162" i="22"/>
  <c r="Z223" i="22"/>
  <c r="BU152" i="22"/>
  <c r="BL214" i="22"/>
  <c r="BR179" i="22"/>
  <c r="CQ226" i="22"/>
  <c r="BO143" i="22"/>
  <c r="AA165" i="22"/>
  <c r="CD181" i="22"/>
  <c r="AA126" i="22"/>
  <c r="N197" i="22"/>
  <c r="BU148" i="22"/>
  <c r="AM226" i="22"/>
  <c r="CC219" i="22"/>
  <c r="BW133" i="22"/>
  <c r="AH198" i="22"/>
  <c r="I140" i="22"/>
  <c r="BG180" i="22"/>
  <c r="AY166" i="22"/>
  <c r="AA169" i="22"/>
  <c r="AF124" i="22"/>
  <c r="AR219" i="22"/>
  <c r="I195" i="22"/>
  <c r="CE149" i="22"/>
  <c r="CS225" i="22"/>
  <c r="CB179" i="22"/>
  <c r="H119" i="22"/>
  <c r="AH181" i="22"/>
  <c r="AZ167" i="22"/>
  <c r="N183" i="22"/>
  <c r="CW195" i="22"/>
  <c r="AZ194" i="22"/>
  <c r="AJ151" i="22"/>
  <c r="V188" i="22"/>
  <c r="AQ201" i="22"/>
  <c r="AP206" i="22"/>
  <c r="BJ208" i="22"/>
  <c r="AS138" i="22"/>
  <c r="CZ129" i="22"/>
  <c r="CB157" i="22"/>
  <c r="BN132" i="22"/>
  <c r="BO147" i="22"/>
  <c r="BP130" i="22"/>
  <c r="BP224" i="22"/>
  <c r="BB120" i="22"/>
  <c r="DD218" i="22"/>
  <c r="CG122" i="22"/>
  <c r="AL164" i="22"/>
  <c r="AI127" i="22"/>
  <c r="CG203" i="22"/>
  <c r="Q189" i="22"/>
  <c r="CV224" i="22"/>
  <c r="F198" i="22"/>
  <c r="AB125" i="22"/>
  <c r="AK171" i="22"/>
  <c r="H125" i="22"/>
  <c r="CT220" i="22"/>
  <c r="AE220" i="22"/>
  <c r="M131" i="22"/>
  <c r="CL141" i="22"/>
  <c r="AD148" i="22"/>
  <c r="BF135" i="22"/>
  <c r="CE174" i="22"/>
  <c r="CD182" i="22"/>
  <c r="AS209" i="22"/>
  <c r="BU158" i="22"/>
  <c r="BB210" i="22"/>
  <c r="AH135" i="22"/>
  <c r="DC162" i="22"/>
  <c r="CL178" i="22"/>
  <c r="CB169" i="22"/>
  <c r="DF212" i="22"/>
  <c r="AM180" i="22"/>
  <c r="BH183" i="22"/>
  <c r="CZ211" i="22"/>
  <c r="DD184" i="22"/>
  <c r="BI194" i="22"/>
  <c r="BQ193" i="22"/>
  <c r="Y218" i="22"/>
  <c r="U175" i="22"/>
  <c r="G160" i="22"/>
  <c r="AU184" i="22"/>
  <c r="X203" i="22"/>
  <c r="O165" i="22"/>
  <c r="F134" i="22"/>
  <c r="AU196" i="22"/>
  <c r="CO132" i="22"/>
  <c r="BA122" i="22"/>
  <c r="BL178" i="22"/>
  <c r="CO169" i="22"/>
  <c r="P187" i="22"/>
  <c r="T197" i="22"/>
  <c r="CQ144" i="22"/>
  <c r="BU185" i="22"/>
  <c r="AB147" i="22"/>
  <c r="BH135" i="22"/>
  <c r="CM169" i="22"/>
  <c r="AZ173" i="22"/>
  <c r="AA172" i="22"/>
  <c r="DA216" i="22"/>
  <c r="CD200" i="22"/>
  <c r="CN200" i="22"/>
  <c r="AR123" i="22"/>
  <c r="W177" i="22"/>
  <c r="CU119" i="22"/>
  <c r="CY208" i="22"/>
  <c r="AP125" i="22"/>
  <c r="AR214" i="22"/>
  <c r="CQ128" i="22"/>
  <c r="H151" i="22"/>
  <c r="BP208" i="22"/>
  <c r="P220" i="22"/>
  <c r="AY158" i="22"/>
  <c r="H203" i="22"/>
  <c r="AL180" i="22"/>
  <c r="AM119" i="22"/>
  <c r="BB215" i="22"/>
  <c r="AN171" i="22"/>
  <c r="CJ200" i="22"/>
  <c r="BQ195" i="22"/>
  <c r="AR194" i="22"/>
  <c r="W224" i="22"/>
  <c r="CT191" i="22"/>
  <c r="AD203" i="22"/>
  <c r="BU177" i="22"/>
  <c r="AD220" i="22"/>
  <c r="AU144" i="22"/>
  <c r="BT224" i="22"/>
  <c r="BB190" i="22"/>
  <c r="CO119" i="22"/>
  <c r="AE164" i="22"/>
  <c r="M199" i="22"/>
  <c r="AF211" i="22"/>
  <c r="AW206" i="22"/>
  <c r="BT156" i="22"/>
  <c r="F193" i="22"/>
  <c r="AP134" i="22"/>
  <c r="AI191" i="22"/>
  <c r="BG200" i="22"/>
  <c r="AS155" i="22"/>
  <c r="DD169" i="22"/>
  <c r="BJ162" i="22"/>
  <c r="BH121" i="22"/>
  <c r="AU188" i="22"/>
  <c r="AM222" i="22"/>
  <c r="BQ120" i="22"/>
  <c r="W139" i="22"/>
  <c r="CL133" i="22"/>
  <c r="CI152" i="22"/>
  <c r="CE135" i="22"/>
  <c r="U154" i="22"/>
  <c r="AC171" i="22"/>
  <c r="BA215" i="22"/>
  <c r="U138" i="22"/>
  <c r="AT191" i="22"/>
  <c r="BO126" i="22"/>
  <c r="CM171" i="22"/>
  <c r="AN207" i="22"/>
  <c r="AA148" i="22"/>
  <c r="BU199" i="22"/>
  <c r="DA225" i="22"/>
  <c r="AO178" i="22"/>
  <c r="AQ203" i="22"/>
  <c r="W169" i="22"/>
  <c r="CE122" i="22"/>
  <c r="AF147" i="22"/>
  <c r="BP141" i="22"/>
  <c r="BB203" i="22"/>
  <c r="AD214" i="22"/>
  <c r="DF153" i="22"/>
  <c r="AM152" i="22"/>
  <c r="CS199" i="22"/>
  <c r="AU209" i="22"/>
  <c r="CY167" i="22"/>
  <c r="AG174" i="22"/>
  <c r="T161" i="22"/>
  <c r="N147" i="22"/>
  <c r="CM124" i="22"/>
  <c r="CQ205" i="22"/>
  <c r="CZ173" i="22"/>
  <c r="DA146" i="22"/>
  <c r="BX178" i="22"/>
  <c r="BF152" i="22"/>
  <c r="BQ191" i="22"/>
  <c r="BA216" i="22"/>
  <c r="AG194" i="22"/>
  <c r="X157" i="22"/>
  <c r="K162" i="22"/>
  <c r="CS174" i="22"/>
  <c r="AZ139" i="22"/>
  <c r="L150" i="22"/>
  <c r="BA175" i="22"/>
  <c r="BN167" i="22"/>
  <c r="BH224" i="22"/>
  <c r="AJ226" i="22"/>
  <c r="AU200" i="22"/>
  <c r="Z121" i="22"/>
  <c r="O120" i="22"/>
  <c r="BN184" i="22"/>
  <c r="AB158" i="22"/>
  <c r="N213" i="22"/>
  <c r="CN224" i="22"/>
  <c r="CI132" i="22"/>
  <c r="BB223" i="22"/>
  <c r="CZ138" i="22"/>
  <c r="AE176" i="22"/>
  <c r="BW131" i="22"/>
  <c r="DE127" i="22"/>
  <c r="DE153" i="22"/>
  <c r="R202" i="22"/>
  <c r="CN211" i="22"/>
  <c r="CH206" i="22"/>
  <c r="W209" i="22"/>
  <c r="BN163" i="22"/>
  <c r="AJ194" i="22"/>
  <c r="AH189" i="22"/>
  <c r="CC160" i="22"/>
  <c r="AI172" i="22"/>
  <c r="BV193" i="22"/>
  <c r="AZ134" i="22"/>
  <c r="BE220" i="22"/>
  <c r="DC210" i="22"/>
  <c r="BN222" i="22"/>
  <c r="CZ181" i="22"/>
  <c r="CS195" i="22"/>
  <c r="L124" i="22"/>
  <c r="U135" i="22"/>
  <c r="CV201" i="22"/>
  <c r="CF219" i="22"/>
  <c r="CB133" i="22"/>
  <c r="CD205" i="22"/>
  <c r="BS198" i="22"/>
  <c r="CT131" i="22"/>
  <c r="AT138" i="22"/>
  <c r="CF148" i="22"/>
  <c r="DC154" i="22"/>
  <c r="BH212" i="22"/>
  <c r="BD210" i="22"/>
  <c r="K177" i="22"/>
  <c r="DD120" i="22"/>
  <c r="BU179" i="22"/>
  <c r="BE178" i="22"/>
  <c r="BQ145" i="22"/>
  <c r="CJ162" i="22"/>
  <c r="AM153" i="22"/>
  <c r="AY171" i="22"/>
  <c r="BO170" i="22"/>
  <c r="AX194" i="22"/>
  <c r="N157" i="22"/>
  <c r="G202" i="22"/>
  <c r="CC206" i="22"/>
  <c r="CU132" i="22"/>
  <c r="BE134" i="22"/>
  <c r="S143" i="22"/>
  <c r="BF215" i="22"/>
  <c r="O129" i="22"/>
  <c r="AR149" i="22"/>
  <c r="S136" i="22"/>
  <c r="AM213" i="22"/>
  <c r="Z152" i="22"/>
  <c r="CZ159" i="22"/>
  <c r="AY196" i="22"/>
  <c r="CP184" i="22"/>
  <c r="AT124" i="22"/>
  <c r="BJ123" i="22"/>
  <c r="DD179" i="22"/>
  <c r="M193" i="22"/>
  <c r="AX158" i="22"/>
  <c r="AW207" i="22"/>
  <c r="G211" i="22"/>
  <c r="CX135" i="22"/>
  <c r="Z165" i="22"/>
  <c r="G197" i="22"/>
  <c r="AP202" i="22"/>
  <c r="BZ125" i="22"/>
  <c r="AP185" i="22"/>
  <c r="DC166" i="22"/>
  <c r="CS188" i="22"/>
  <c r="BR153" i="22"/>
  <c r="CY209" i="22"/>
  <c r="AT169" i="22"/>
  <c r="X191" i="22"/>
  <c r="AP195" i="22"/>
  <c r="BF139" i="22"/>
  <c r="CM152" i="22"/>
  <c r="CH207" i="22"/>
  <c r="AA163" i="22"/>
  <c r="O156" i="22"/>
  <c r="BG192" i="22"/>
  <c r="AD159" i="22"/>
  <c r="AB165" i="22"/>
  <c r="CB181" i="22"/>
  <c r="BE217" i="22"/>
  <c r="Y213" i="22"/>
  <c r="BS143" i="22"/>
  <c r="BO165" i="22"/>
  <c r="CI175" i="22"/>
  <c r="AA170" i="22"/>
  <c r="J129" i="22"/>
  <c r="AX189" i="22"/>
  <c r="AZ162" i="22"/>
  <c r="W161" i="22"/>
  <c r="CU205" i="22"/>
  <c r="W183" i="22"/>
  <c r="BR210" i="22"/>
  <c r="AR177" i="22"/>
  <c r="BO136" i="22"/>
  <c r="BQ162" i="22"/>
  <c r="BA159" i="22"/>
  <c r="K188" i="22"/>
  <c r="CR169" i="22"/>
  <c r="BT143" i="22"/>
  <c r="BO183" i="22"/>
  <c r="AP120" i="22"/>
  <c r="CB129" i="22"/>
  <c r="BW201" i="22"/>
  <c r="AW125" i="22"/>
  <c r="CS162" i="22"/>
  <c r="DD157" i="22"/>
  <c r="CZ147" i="22"/>
  <c r="CJ152" i="22"/>
  <c r="K216" i="22"/>
  <c r="AL221" i="22"/>
  <c r="P205" i="22"/>
  <c r="T152" i="22"/>
  <c r="J151" i="22"/>
  <c r="CH194" i="22"/>
  <c r="AD142" i="22"/>
  <c r="CI125" i="22"/>
  <c r="CN194" i="22"/>
  <c r="AH153" i="22"/>
  <c r="Q142" i="22"/>
  <c r="BS187" i="22"/>
  <c r="BN219" i="22"/>
  <c r="AS212" i="22"/>
  <c r="AC173" i="22"/>
  <c r="G200" i="22"/>
  <c r="BY192" i="22"/>
  <c r="BQ218" i="22"/>
  <c r="BG124" i="22"/>
  <c r="CO149" i="22"/>
  <c r="BN171" i="22"/>
  <c r="BP155" i="22"/>
  <c r="P196" i="22"/>
  <c r="CS203" i="22"/>
  <c r="BM223" i="22"/>
  <c r="CS182" i="22"/>
  <c r="CJ121" i="22"/>
  <c r="DB137" i="22"/>
  <c r="BM120" i="22"/>
  <c r="CZ184" i="22"/>
  <c r="BS206" i="22"/>
  <c r="CU165" i="22"/>
  <c r="M187" i="22"/>
  <c r="AD130" i="22"/>
  <c r="CH143" i="22"/>
  <c r="AO219" i="22"/>
  <c r="CU128" i="22"/>
  <c r="CM211" i="22"/>
  <c r="BW219" i="22"/>
  <c r="BF220" i="22"/>
  <c r="AE182" i="22"/>
  <c r="BY216" i="22"/>
  <c r="CW192" i="22"/>
  <c r="BL197" i="22"/>
  <c r="N184" i="22"/>
  <c r="CA148" i="22"/>
  <c r="AY207" i="22"/>
  <c r="CW130" i="22"/>
  <c r="BT122" i="22"/>
  <c r="DA199" i="22"/>
  <c r="AO121" i="22"/>
  <c r="L126" i="22"/>
  <c r="AV220" i="22"/>
  <c r="BH178" i="22"/>
  <c r="T121" i="22"/>
  <c r="R156" i="22"/>
  <c r="CR158" i="22"/>
  <c r="N162" i="22"/>
  <c r="AR213" i="22"/>
  <c r="Q200" i="22"/>
  <c r="DA141" i="22"/>
  <c r="BO167" i="22"/>
  <c r="BC207" i="22"/>
  <c r="CY139" i="22"/>
  <c r="CY150" i="22"/>
  <c r="CC197" i="22"/>
  <c r="DG199" i="22"/>
  <c r="AP161" i="22"/>
  <c r="U223" i="22"/>
  <c r="K205" i="22"/>
  <c r="Z202" i="22"/>
  <c r="CV153" i="22"/>
  <c r="CN137" i="22"/>
  <c r="BY201" i="22"/>
  <c r="BQ170" i="22"/>
  <c r="CV182" i="22"/>
  <c r="AF218" i="22"/>
  <c r="K161" i="22"/>
  <c r="W150" i="22"/>
  <c r="BM158" i="22"/>
  <c r="BF160" i="22"/>
  <c r="BE206" i="22"/>
  <c r="O181" i="22"/>
  <c r="J131" i="22"/>
  <c r="BP195" i="22"/>
  <c r="BF195" i="22"/>
  <c r="BT140" i="22"/>
  <c r="CR217" i="22"/>
  <c r="CQ214" i="22"/>
  <c r="BV163" i="22"/>
  <c r="CV221" i="22"/>
  <c r="M224" i="22"/>
  <c r="CI168" i="22"/>
  <c r="AX146" i="22"/>
  <c r="U192" i="22"/>
  <c r="DG194" i="22"/>
  <c r="BW206" i="22"/>
  <c r="CH148" i="22"/>
  <c r="AB161" i="22"/>
  <c r="CE224" i="22"/>
  <c r="BC201" i="22"/>
  <c r="F158" i="22"/>
  <c r="AK157" i="22"/>
  <c r="AW208" i="22"/>
  <c r="CA151" i="22"/>
  <c r="AT167" i="22"/>
  <c r="BU126" i="22"/>
  <c r="X168" i="22"/>
  <c r="CV197" i="22"/>
  <c r="CF186" i="22"/>
  <c r="G214" i="22"/>
  <c r="G150" i="22"/>
  <c r="AR159" i="22"/>
  <c r="DF209" i="22"/>
  <c r="CT219" i="22"/>
  <c r="CU174" i="22"/>
  <c r="L217" i="22"/>
  <c r="J194" i="22"/>
  <c r="BG138" i="22"/>
  <c r="AE192" i="22"/>
  <c r="BP154" i="22"/>
  <c r="H121" i="22"/>
  <c r="AN225" i="22"/>
  <c r="BS125" i="22"/>
  <c r="CZ180" i="22"/>
  <c r="CV136" i="22"/>
  <c r="X204" i="22"/>
  <c r="AV212" i="22"/>
  <c r="K207" i="22"/>
  <c r="J225" i="22"/>
  <c r="Z184" i="22"/>
  <c r="AG155" i="22"/>
  <c r="AV120" i="22"/>
  <c r="AH206" i="22"/>
  <c r="DC192" i="22"/>
  <c r="BY221" i="22"/>
  <c r="CN165" i="22"/>
  <c r="H166" i="22"/>
  <c r="CW142" i="22"/>
  <c r="BO175" i="22"/>
  <c r="BM174" i="22"/>
  <c r="AX183" i="22"/>
  <c r="AM192" i="22"/>
  <c r="AX127" i="22"/>
  <c r="CE156" i="22"/>
  <c r="R200" i="22"/>
  <c r="BU189" i="22"/>
  <c r="BZ188" i="22"/>
  <c r="BR166" i="22"/>
  <c r="AV145" i="22"/>
  <c r="BR137" i="22"/>
  <c r="BI199" i="22"/>
  <c r="BV205" i="22"/>
  <c r="CC122" i="22"/>
  <c r="CL176" i="22"/>
  <c r="P174" i="22"/>
  <c r="CN216" i="22"/>
  <c r="CE140" i="22"/>
  <c r="BQ173" i="22"/>
  <c r="AQ174" i="22"/>
  <c r="AM160" i="22"/>
  <c r="DD215" i="22"/>
  <c r="CH172" i="22"/>
  <c r="BE221" i="22"/>
  <c r="BI182" i="22"/>
  <c r="K213" i="22"/>
  <c r="CQ195" i="22"/>
  <c r="X202" i="22"/>
  <c r="AR175" i="22"/>
  <c r="CT217" i="22"/>
  <c r="CD135" i="22"/>
  <c r="CL158" i="22"/>
  <c r="BD132" i="22"/>
  <c r="AX131" i="22"/>
  <c r="BP178" i="22"/>
  <c r="S215" i="22"/>
  <c r="BK206" i="22"/>
  <c r="BJ195" i="22"/>
  <c r="AV164" i="22"/>
  <c r="BL204" i="22"/>
  <c r="CN178" i="22"/>
  <c r="CR195" i="22"/>
  <c r="BF181" i="22"/>
  <c r="CB223" i="22"/>
  <c r="F195" i="22"/>
  <c r="BJ194" i="22"/>
  <c r="BU156" i="22"/>
  <c r="CO221" i="22"/>
  <c r="CB210" i="22"/>
  <c r="M173" i="22"/>
  <c r="AW212" i="22"/>
  <c r="L137" i="22"/>
  <c r="CJ187" i="22"/>
  <c r="R172" i="22"/>
  <c r="DG132" i="22"/>
  <c r="CV170" i="22"/>
  <c r="BT219" i="22"/>
  <c r="M126" i="22"/>
  <c r="BG172" i="22"/>
  <c r="BJ137" i="22"/>
  <c r="CU221" i="22"/>
  <c r="X151" i="22"/>
  <c r="AG226" i="22"/>
  <c r="N164" i="22"/>
  <c r="BR206" i="22"/>
  <c r="CH141" i="22"/>
  <c r="AP164" i="22"/>
  <c r="AJ146" i="22"/>
  <c r="BK182" i="22"/>
  <c r="AU180" i="22"/>
  <c r="AR208" i="22"/>
  <c r="AJ140" i="22"/>
  <c r="S170" i="22"/>
  <c r="AP178" i="22"/>
  <c r="AX125" i="22"/>
  <c r="BI164" i="22"/>
  <c r="DA131" i="22"/>
  <c r="AK207" i="22"/>
  <c r="CJ186" i="22"/>
  <c r="AM187" i="22"/>
  <c r="BC141" i="22"/>
  <c r="N158" i="22"/>
  <c r="AR130" i="22"/>
  <c r="CA215" i="22"/>
  <c r="BS158" i="22"/>
  <c r="E151" i="22"/>
  <c r="BN224" i="22"/>
  <c r="BX203" i="22"/>
  <c r="AL137" i="22"/>
  <c r="BE165" i="22"/>
  <c r="CL195" i="22"/>
  <c r="DB169" i="22"/>
  <c r="DF135" i="22"/>
  <c r="AL148" i="22"/>
  <c r="S163" i="22"/>
  <c r="CF165" i="22"/>
  <c r="CD207" i="22"/>
  <c r="AW225" i="22"/>
  <c r="W168" i="22"/>
  <c r="R204" i="22"/>
  <c r="L144" i="22"/>
  <c r="AA146" i="22"/>
  <c r="BM194" i="22"/>
  <c r="BC162" i="22"/>
  <c r="CC147" i="22"/>
  <c r="CQ154" i="22"/>
  <c r="AG221" i="22"/>
  <c r="Q188" i="22"/>
  <c r="AA150" i="22"/>
  <c r="BI200" i="22"/>
  <c r="F132" i="22"/>
  <c r="Y204" i="22"/>
  <c r="BM127" i="22"/>
  <c r="X213" i="22"/>
  <c r="AJ225" i="22"/>
  <c r="DF222" i="22"/>
  <c r="CD197" i="22"/>
  <c r="CK154" i="22"/>
  <c r="AQ164" i="22"/>
  <c r="S154" i="22"/>
  <c r="N221" i="22"/>
  <c r="DC194" i="22"/>
  <c r="BV195" i="22"/>
  <c r="AA207" i="22"/>
  <c r="CR197" i="22"/>
  <c r="CO207" i="22"/>
  <c r="AW210" i="22"/>
  <c r="AP183" i="22"/>
  <c r="K184" i="22"/>
  <c r="AP221" i="22"/>
  <c r="S150" i="22"/>
  <c r="L197" i="22"/>
  <c r="AU213" i="22"/>
  <c r="K155" i="22"/>
  <c r="P161" i="22"/>
  <c r="AB135" i="22"/>
  <c r="X171" i="22"/>
  <c r="AT155" i="22"/>
  <c r="N187" i="22"/>
  <c r="AC120" i="22"/>
  <c r="Q133" i="22"/>
  <c r="BA161" i="22"/>
  <c r="CE144" i="22"/>
  <c r="Y170" i="22"/>
  <c r="BM173" i="22"/>
  <c r="CT201" i="22"/>
  <c r="BW170" i="22"/>
  <c r="AO158" i="22"/>
  <c r="BM201" i="22"/>
  <c r="M171" i="22"/>
  <c r="BP223" i="22"/>
  <c r="BL140" i="22"/>
  <c r="BZ168" i="22"/>
  <c r="CL207" i="22"/>
  <c r="K200" i="22"/>
  <c r="BZ122" i="22"/>
  <c r="CO147" i="22"/>
  <c r="AH166" i="22"/>
  <c r="AH162" i="22"/>
  <c r="CK140" i="22"/>
  <c r="AW216" i="22"/>
  <c r="AK163" i="22"/>
  <c r="AX136" i="22"/>
  <c r="BO173" i="22"/>
  <c r="M200" i="22"/>
  <c r="Z167" i="22"/>
  <c r="BU123" i="22"/>
  <c r="CQ178" i="22"/>
  <c r="DE154" i="22"/>
  <c r="BM163" i="22"/>
  <c r="X195" i="22"/>
  <c r="BJ157" i="22"/>
  <c r="BF151" i="22"/>
  <c r="AP131" i="22"/>
  <c r="CM132" i="22"/>
  <c r="AC225" i="22"/>
  <c r="CO133" i="22"/>
  <c r="CG185" i="22"/>
  <c r="AQ131" i="22"/>
  <c r="DB213" i="22"/>
  <c r="BV216" i="22"/>
  <c r="CU178" i="22"/>
  <c r="AH215" i="22"/>
  <c r="BE138" i="22"/>
  <c r="CK181" i="22"/>
  <c r="CC164" i="22"/>
  <c r="BX157" i="22"/>
  <c r="AX198" i="22"/>
  <c r="AV142" i="22"/>
  <c r="CE138" i="22"/>
  <c r="T138" i="22"/>
  <c r="AE147" i="22"/>
  <c r="DE188" i="22"/>
  <c r="CY219" i="22"/>
  <c r="AX143" i="22"/>
  <c r="AK122" i="22"/>
  <c r="AF204" i="22"/>
  <c r="CG196" i="22"/>
  <c r="DE143" i="22"/>
  <c r="T171" i="22"/>
  <c r="AA129" i="22"/>
  <c r="CF121" i="22"/>
  <c r="BJ219" i="22"/>
  <c r="AT181" i="22"/>
  <c r="AD187" i="22"/>
  <c r="BB162" i="22"/>
  <c r="BK179" i="22"/>
  <c r="CU136" i="22"/>
  <c r="DB129" i="22"/>
  <c r="AO132" i="22"/>
  <c r="BY217" i="22"/>
  <c r="AL187" i="22"/>
  <c r="DG186" i="22"/>
  <c r="CC134" i="22"/>
  <c r="I164" i="22"/>
  <c r="L202" i="22"/>
  <c r="Q174" i="22"/>
  <c r="BD131" i="22"/>
  <c r="BM217" i="22"/>
  <c r="AJ129" i="22"/>
  <c r="CO167" i="22"/>
  <c r="K190" i="22"/>
  <c r="CM185" i="22"/>
  <c r="DD153" i="22"/>
  <c r="K189" i="22"/>
  <c r="W208" i="22"/>
  <c r="CJ126" i="22"/>
  <c r="Z133" i="22"/>
  <c r="BZ185" i="22"/>
  <c r="P170" i="22"/>
  <c r="E180" i="22"/>
  <c r="AC213" i="22"/>
  <c r="DC152" i="22"/>
  <c r="AF156" i="22"/>
  <c r="BH215" i="22"/>
  <c r="BA196" i="22"/>
  <c r="AA216" i="22"/>
  <c r="U123" i="22"/>
  <c r="CW168" i="22"/>
  <c r="CF149" i="22"/>
  <c r="AB119" i="22"/>
  <c r="BD171" i="22"/>
  <c r="BM190" i="22"/>
  <c r="CE157" i="22"/>
  <c r="CQ129" i="22"/>
  <c r="I135" i="22"/>
  <c r="E119" i="22"/>
  <c r="AR171" i="22"/>
  <c r="AO120" i="22"/>
  <c r="BN180" i="22"/>
  <c r="CZ164" i="22"/>
  <c r="CX219" i="22"/>
  <c r="H134" i="22"/>
  <c r="S161" i="22"/>
  <c r="AK123" i="22"/>
  <c r="CW198" i="22"/>
  <c r="DG160" i="22"/>
  <c r="L179" i="22"/>
  <c r="X135" i="22"/>
  <c r="L173" i="22"/>
  <c r="CL174" i="22"/>
  <c r="BX210" i="22"/>
  <c r="BO128" i="22"/>
  <c r="F154" i="22"/>
  <c r="AR170" i="22"/>
  <c r="AG195" i="22"/>
  <c r="DD132" i="22"/>
  <c r="AC183" i="22"/>
  <c r="CP219" i="22"/>
  <c r="AG219" i="22"/>
  <c r="CS218" i="22"/>
  <c r="CD220" i="22"/>
  <c r="E160" i="22"/>
  <c r="BC189" i="22"/>
  <c r="R164" i="22"/>
  <c r="H193" i="22"/>
  <c r="AZ190" i="22"/>
  <c r="BD190" i="22"/>
  <c r="AV186" i="22"/>
  <c r="BG166" i="22"/>
  <c r="CW132" i="22"/>
  <c r="AP146" i="22"/>
  <c r="AU168" i="22"/>
  <c r="CC218" i="22"/>
  <c r="CH222" i="22"/>
  <c r="BW199" i="22"/>
  <c r="CZ213" i="22"/>
  <c r="CS137" i="22"/>
  <c r="H152" i="22"/>
  <c r="BO214" i="22"/>
  <c r="AV211" i="22"/>
  <c r="BU194" i="22"/>
  <c r="CV222" i="22"/>
  <c r="BP186" i="22"/>
  <c r="W178" i="22"/>
  <c r="CA143" i="22"/>
  <c r="CM137" i="22"/>
  <c r="BI135" i="22"/>
  <c r="CB165" i="22"/>
  <c r="DB205" i="22"/>
  <c r="BY142" i="22"/>
  <c r="S226" i="22"/>
  <c r="U214" i="22"/>
  <c r="CE189" i="22"/>
  <c r="CE155" i="22"/>
  <c r="AD162" i="22"/>
  <c r="DD150" i="22"/>
  <c r="CE190" i="22"/>
  <c r="CD165" i="22"/>
  <c r="BX132" i="22"/>
  <c r="BA128" i="22"/>
  <c r="BC206" i="22"/>
  <c r="DB142" i="22"/>
  <c r="DD201" i="22"/>
  <c r="DB158" i="22"/>
  <c r="BO198" i="22"/>
  <c r="P128" i="22"/>
  <c r="W165" i="22"/>
  <c r="CS191" i="22"/>
  <c r="CL224" i="22"/>
  <c r="DE201" i="22"/>
  <c r="AV133" i="22"/>
  <c r="J132" i="22"/>
  <c r="BP146" i="22"/>
  <c r="CT125" i="22"/>
  <c r="CY153" i="22"/>
  <c r="DC175" i="22"/>
  <c r="K210" i="22"/>
  <c r="AF132" i="22"/>
  <c r="CB152" i="22"/>
  <c r="AA211" i="22"/>
  <c r="AZ226" i="22"/>
  <c r="Y179" i="22"/>
  <c r="CG129" i="22"/>
  <c r="CD201" i="22"/>
  <c r="BA121" i="22"/>
  <c r="CL191" i="22"/>
  <c r="CV142" i="22"/>
  <c r="DD167" i="22"/>
  <c r="CQ188" i="22"/>
  <c r="CB221" i="22"/>
  <c r="O172" i="22"/>
  <c r="CG177" i="22"/>
  <c r="BK184" i="22"/>
  <c r="V165" i="22"/>
  <c r="AR120" i="22"/>
  <c r="J208" i="22"/>
  <c r="BU139" i="22"/>
  <c r="CE207" i="22"/>
  <c r="CB175" i="22"/>
  <c r="CM189" i="22"/>
  <c r="BY169" i="22"/>
  <c r="O155" i="22"/>
  <c r="L121" i="22"/>
  <c r="AQ178" i="22"/>
  <c r="DC173" i="22"/>
  <c r="BW179" i="22"/>
  <c r="J160" i="22"/>
  <c r="F136" i="22"/>
  <c r="CQ163" i="22"/>
  <c r="AS221" i="22"/>
  <c r="CV148" i="22"/>
  <c r="CM125" i="22"/>
  <c r="BZ225" i="22"/>
  <c r="BU144" i="22"/>
  <c r="L200" i="22"/>
  <c r="CO181" i="22"/>
  <c r="CD214" i="22"/>
  <c r="BQ177" i="22"/>
  <c r="DD222" i="22"/>
  <c r="CQ173" i="22"/>
  <c r="CG123" i="22"/>
  <c r="AR203" i="22"/>
  <c r="BG130" i="22"/>
  <c r="O148" i="22"/>
  <c r="AL199" i="22"/>
  <c r="BN150" i="22"/>
  <c r="I177" i="22"/>
  <c r="AI128" i="22"/>
  <c r="CG182" i="22"/>
  <c r="AI164" i="22"/>
  <c r="CA159" i="22"/>
  <c r="CA169" i="22"/>
  <c r="BE173" i="22"/>
  <c r="CM136" i="22"/>
  <c r="AD205" i="22"/>
  <c r="L172" i="22"/>
  <c r="BP185" i="22"/>
  <c r="W153" i="22"/>
  <c r="BD182" i="22"/>
  <c r="W181" i="22"/>
  <c r="AQ162" i="22"/>
  <c r="AV196" i="22"/>
  <c r="CR137" i="22"/>
  <c r="BE211" i="22"/>
  <c r="AW215" i="22"/>
  <c r="CS192" i="22"/>
  <c r="BJ214" i="22"/>
  <c r="G146" i="22"/>
  <c r="BX198" i="22"/>
  <c r="BD195" i="22"/>
  <c r="CC198" i="22"/>
  <c r="AA145" i="22"/>
  <c r="AN141" i="22"/>
  <c r="CH186" i="22"/>
  <c r="AX161" i="22"/>
  <c r="V148" i="22"/>
  <c r="BC171" i="22"/>
  <c r="AZ197" i="22"/>
  <c r="BE140" i="22"/>
  <c r="DE165" i="22"/>
  <c r="AZ201" i="22"/>
  <c r="CN169" i="22"/>
  <c r="AK142" i="22"/>
  <c r="BR119" i="22"/>
  <c r="BB128" i="22"/>
  <c r="F163" i="22"/>
  <c r="AM144" i="22"/>
  <c r="CZ202" i="22"/>
  <c r="E206" i="22"/>
  <c r="BX139" i="22"/>
  <c r="AQ216" i="22"/>
  <c r="R122" i="22"/>
  <c r="DB135" i="22"/>
  <c r="AV175" i="22"/>
  <c r="AC132" i="22"/>
  <c r="L130" i="22"/>
  <c r="BW172" i="22"/>
  <c r="AD163" i="22"/>
  <c r="X153" i="22"/>
  <c r="BV147" i="22"/>
  <c r="AB204" i="22"/>
  <c r="BT181" i="22"/>
  <c r="BX221" i="22"/>
  <c r="BC163" i="22"/>
  <c r="AY184" i="22"/>
  <c r="H216" i="22"/>
  <c r="AP152" i="22"/>
  <c r="G176" i="22"/>
  <c r="I124" i="22"/>
  <c r="CH193" i="22"/>
  <c r="DF170" i="22"/>
  <c r="CS185" i="22"/>
  <c r="J166" i="22"/>
  <c r="BL119" i="22"/>
  <c r="BM154" i="22"/>
  <c r="BR196" i="22"/>
  <c r="CJ213" i="22"/>
  <c r="BX150" i="22"/>
  <c r="CB122" i="22"/>
  <c r="BW158" i="22"/>
  <c r="BC190" i="22"/>
  <c r="BW119" i="22"/>
  <c r="AH219" i="22"/>
  <c r="F168" i="22"/>
  <c r="BC205" i="22"/>
  <c r="AA205" i="22"/>
  <c r="BV188" i="22"/>
  <c r="BN152" i="22"/>
  <c r="AY204" i="22"/>
  <c r="CW172" i="22"/>
  <c r="BX121" i="22"/>
  <c r="CN185" i="22"/>
  <c r="AO129" i="22"/>
  <c r="AU183" i="22"/>
  <c r="AY165" i="22"/>
  <c r="J220" i="22"/>
  <c r="Y160" i="22"/>
  <c r="BZ209" i="22"/>
  <c r="E158" i="22"/>
  <c r="Y119" i="22"/>
  <c r="CL187" i="22"/>
  <c r="L184" i="22"/>
  <c r="AF129" i="22"/>
  <c r="H209" i="22"/>
  <c r="BS149" i="22"/>
  <c r="L159" i="22"/>
  <c r="CT160" i="22"/>
  <c r="CB161" i="22"/>
  <c r="BU149" i="22"/>
  <c r="DA154" i="22"/>
  <c r="CV147" i="22"/>
  <c r="X125" i="22"/>
  <c r="AC136" i="22"/>
  <c r="AM127" i="22"/>
  <c r="BT223" i="22"/>
  <c r="G122" i="22"/>
  <c r="BK121" i="22"/>
  <c r="CU202" i="22"/>
  <c r="CI138" i="22"/>
  <c r="AS188" i="22"/>
  <c r="V212" i="22"/>
  <c r="BL123" i="22"/>
  <c r="DC187" i="22"/>
  <c r="CW159" i="22"/>
  <c r="CI215" i="22"/>
  <c r="CZ210" i="22"/>
  <c r="DC121" i="22"/>
  <c r="X184" i="22"/>
  <c r="CU198" i="22"/>
  <c r="AW200" i="22"/>
  <c r="F199" i="22"/>
  <c r="DF184" i="22"/>
  <c r="CQ187" i="22"/>
  <c r="AH182" i="22"/>
  <c r="Q165" i="22"/>
  <c r="AO197" i="22"/>
  <c r="AH201" i="22"/>
  <c r="N185" i="22"/>
  <c r="AA181" i="22"/>
  <c r="AO189" i="22"/>
  <c r="I129" i="22"/>
  <c r="Q183" i="22"/>
  <c r="BI169" i="22"/>
  <c r="AS210" i="22"/>
  <c r="AV174" i="22"/>
  <c r="BW216" i="22"/>
  <c r="BY214" i="22"/>
  <c r="H221" i="22"/>
  <c r="AU120" i="22"/>
  <c r="S184" i="22"/>
  <c r="BA170" i="22"/>
  <c r="AN124" i="22"/>
  <c r="DB146" i="22"/>
  <c r="BQ163" i="22"/>
  <c r="Z189" i="22"/>
  <c r="AF201" i="22"/>
  <c r="CU126" i="22"/>
  <c r="CW201" i="22"/>
  <c r="CQ181" i="22"/>
  <c r="BC134" i="22"/>
  <c r="BC178" i="22"/>
  <c r="BY193" i="22"/>
  <c r="CH126" i="22"/>
  <c r="DB133" i="22"/>
  <c r="CH174" i="22"/>
  <c r="U160" i="22"/>
  <c r="F129" i="22"/>
  <c r="AQ144" i="22"/>
  <c r="AP208" i="22"/>
  <c r="BU181" i="22"/>
  <c r="AF180" i="22"/>
  <c r="AW155" i="22"/>
  <c r="BW220" i="22"/>
  <c r="BL121" i="22"/>
  <c r="AK144" i="22"/>
  <c r="G131" i="22"/>
  <c r="AB138" i="22"/>
  <c r="BZ136" i="22"/>
  <c r="DD209" i="22"/>
  <c r="V189" i="22"/>
  <c r="BG126" i="22"/>
  <c r="CF200" i="22"/>
  <c r="CS210" i="22"/>
  <c r="BM131" i="22"/>
  <c r="BJ198" i="22"/>
  <c r="AW145" i="22"/>
  <c r="CJ198" i="22"/>
  <c r="AM172" i="22"/>
  <c r="R176" i="22"/>
  <c r="AP157" i="22"/>
  <c r="Y138" i="22"/>
  <c r="CO161" i="22"/>
  <c r="CZ161" i="22"/>
  <c r="BD121" i="22"/>
  <c r="BF203" i="22"/>
  <c r="DG141" i="22"/>
  <c r="AU162" i="22"/>
  <c r="M133" i="22"/>
  <c r="DF207" i="22"/>
  <c r="R153" i="22"/>
  <c r="G191" i="22"/>
  <c r="S206" i="22"/>
  <c r="CR132" i="22"/>
  <c r="AB144" i="22"/>
  <c r="BD125" i="22"/>
  <c r="U143" i="22"/>
  <c r="Y169" i="22"/>
  <c r="BM214" i="22"/>
  <c r="BS145" i="22"/>
  <c r="N190" i="22"/>
  <c r="CW153" i="22"/>
  <c r="CE205" i="22"/>
  <c r="AC208" i="22"/>
  <c r="CU191" i="22"/>
  <c r="AC169" i="22"/>
  <c r="M225" i="22"/>
  <c r="CC167" i="22"/>
  <c r="CT147" i="22"/>
  <c r="AH148" i="22"/>
  <c r="BQ182" i="22"/>
  <c r="BB178" i="22"/>
  <c r="CS175" i="22"/>
  <c r="AA196" i="22"/>
  <c r="CD147" i="22"/>
  <c r="BR174" i="22"/>
  <c r="CP142" i="22"/>
  <c r="CO142" i="22"/>
  <c r="CS223" i="22"/>
  <c r="DA122" i="22"/>
  <c r="CV219" i="22"/>
  <c r="BY175" i="22"/>
  <c r="BD207" i="22"/>
  <c r="M155" i="22"/>
  <c r="DG139" i="22"/>
  <c r="CQ137" i="22"/>
  <c r="CD195" i="22"/>
  <c r="CI161" i="22"/>
  <c r="V142" i="22"/>
  <c r="CD159" i="22"/>
  <c r="CW193" i="22"/>
  <c r="CM198" i="22"/>
  <c r="AU159" i="22"/>
  <c r="U130" i="22"/>
  <c r="Z159" i="22"/>
  <c r="CM135" i="22"/>
  <c r="AO205" i="22"/>
  <c r="K157" i="22"/>
  <c r="DG225" i="22"/>
  <c r="BR224" i="22"/>
  <c r="BI216" i="22"/>
  <c r="J169" i="22"/>
  <c r="J171" i="22"/>
  <c r="AO203" i="22"/>
  <c r="AJ168" i="22"/>
  <c r="CJ130" i="22"/>
  <c r="BY180" i="22"/>
  <c r="CW170" i="22"/>
  <c r="CM138" i="22"/>
  <c r="W202" i="22"/>
  <c r="BB157" i="22"/>
  <c r="BL179" i="22"/>
  <c r="AY215" i="22"/>
  <c r="AT129" i="22"/>
  <c r="CL161" i="22"/>
  <c r="Y175" i="22"/>
  <c r="BE130" i="22"/>
  <c r="BJ154" i="22"/>
  <c r="AB154" i="22"/>
  <c r="AE132" i="22"/>
  <c r="E159" i="22"/>
  <c r="BD141" i="22"/>
  <c r="AA190" i="22"/>
  <c r="DD224" i="22"/>
  <c r="G182" i="22"/>
  <c r="BQ206" i="22"/>
  <c r="CA160" i="22"/>
  <c r="BC136" i="22"/>
  <c r="AW204" i="22"/>
  <c r="DA162" i="22"/>
  <c r="CN193" i="22"/>
  <c r="AH170" i="22"/>
  <c r="Y150" i="22"/>
  <c r="AF165" i="22"/>
  <c r="AV156" i="22"/>
  <c r="Y203" i="22"/>
  <c r="BL213" i="22"/>
  <c r="AR160" i="22"/>
  <c r="CY190" i="22"/>
  <c r="CI178" i="22"/>
  <c r="O214" i="22"/>
  <c r="J198" i="22"/>
  <c r="CP190" i="22"/>
  <c r="CB172" i="22"/>
  <c r="BA191" i="22"/>
  <c r="AG211" i="22"/>
  <c r="N126" i="22"/>
  <c r="BH139" i="22"/>
  <c r="BM155" i="22"/>
  <c r="CP126" i="22"/>
  <c r="BO161" i="22"/>
  <c r="BO213" i="22"/>
  <c r="AX135" i="22"/>
  <c r="AQ160" i="22"/>
  <c r="J200" i="22"/>
  <c r="AG191" i="22"/>
  <c r="AQ126" i="22"/>
  <c r="S213" i="22"/>
  <c r="F184" i="22"/>
  <c r="AL205" i="22"/>
  <c r="AM225" i="22"/>
  <c r="CF150" i="22"/>
  <c r="AP199" i="22"/>
  <c r="BY206" i="22"/>
  <c r="BN162" i="22"/>
  <c r="CG180" i="22"/>
  <c r="BO224" i="22"/>
  <c r="CH177" i="22"/>
  <c r="AU175" i="22"/>
  <c r="AS201" i="22"/>
  <c r="W157" i="22"/>
  <c r="AC139" i="22"/>
  <c r="AK132" i="22"/>
  <c r="BP225" i="22"/>
  <c r="CN155" i="22"/>
  <c r="CA224" i="22"/>
  <c r="BM128" i="22"/>
  <c r="F186" i="22"/>
  <c r="F156" i="22"/>
  <c r="K164" i="22"/>
  <c r="BL149" i="22"/>
  <c r="DG205" i="22"/>
  <c r="I173" i="22"/>
  <c r="Z212" i="22"/>
  <c r="BP219" i="22"/>
  <c r="AD119" i="22"/>
  <c r="CI224" i="22"/>
  <c r="CA172" i="22"/>
  <c r="BW214" i="22"/>
  <c r="BM134" i="22"/>
  <c r="DG120" i="22"/>
  <c r="K220" i="22"/>
  <c r="J126" i="22"/>
  <c r="P146" i="22"/>
  <c r="AZ217" i="22"/>
  <c r="CW120" i="22"/>
  <c r="BS164" i="22"/>
  <c r="DB139" i="22"/>
  <c r="AG199" i="22"/>
  <c r="E149" i="22"/>
  <c r="BD172" i="22"/>
  <c r="J163" i="22"/>
  <c r="BL141" i="22"/>
  <c r="BS190" i="22"/>
  <c r="BM184" i="22"/>
  <c r="DF206" i="22"/>
  <c r="BA140" i="22"/>
  <c r="AF131" i="22"/>
  <c r="BK157" i="22"/>
  <c r="CO193" i="22"/>
  <c r="U225" i="22"/>
  <c r="CV223" i="22"/>
  <c r="DG198" i="22"/>
  <c r="DB218" i="22"/>
  <c r="R214" i="22"/>
  <c r="BS159" i="22"/>
  <c r="Z216" i="22"/>
  <c r="CR218" i="22"/>
  <c r="AJ179" i="22"/>
  <c r="BB204" i="22"/>
  <c r="P200" i="22"/>
  <c r="BT201" i="22"/>
  <c r="R135" i="22"/>
  <c r="BC133" i="22"/>
  <c r="AT165" i="22"/>
  <c r="O188" i="22"/>
  <c r="AS141" i="22"/>
  <c r="AK128" i="22"/>
  <c r="BE144" i="22"/>
  <c r="N146" i="22"/>
  <c r="CV167" i="22"/>
  <c r="BI175" i="22"/>
  <c r="AJ157" i="22"/>
  <c r="X192" i="22"/>
  <c r="DE125" i="22"/>
  <c r="AI197" i="22"/>
  <c r="BV220" i="22"/>
  <c r="AW217" i="22"/>
  <c r="X183" i="22"/>
  <c r="AC149" i="22"/>
  <c r="CR147" i="22"/>
  <c r="AN138" i="22"/>
  <c r="W141" i="22"/>
  <c r="AO198" i="22"/>
  <c r="Z132" i="22"/>
  <c r="BJ138" i="22"/>
  <c r="BS221" i="22"/>
  <c r="CH220" i="22"/>
  <c r="AQ187" i="22"/>
  <c r="AQ225" i="22"/>
  <c r="I200" i="22"/>
  <c r="CK167" i="22"/>
  <c r="AG215" i="22"/>
  <c r="CN121" i="22"/>
  <c r="CV122" i="22"/>
  <c r="AW153" i="22"/>
  <c r="V180" i="22"/>
  <c r="T202" i="22"/>
  <c r="AT226" i="22"/>
  <c r="AU176" i="22"/>
  <c r="O142" i="22"/>
  <c r="BH219" i="22"/>
  <c r="BL201" i="22"/>
  <c r="AG120" i="22"/>
  <c r="BO120" i="22"/>
  <c r="AX178" i="22"/>
  <c r="Z163" i="22"/>
  <c r="G133" i="22"/>
  <c r="BY200" i="22"/>
  <c r="J207" i="22"/>
  <c r="BK181" i="22"/>
  <c r="BY211" i="22"/>
  <c r="U177" i="22"/>
  <c r="G169" i="22"/>
  <c r="T225" i="22"/>
  <c r="BF145" i="22"/>
  <c r="AO122" i="22"/>
  <c r="CS187" i="22"/>
  <c r="CN142" i="22"/>
  <c r="BL211" i="22"/>
  <c r="BD216" i="22"/>
  <c r="CA205" i="22"/>
  <c r="BO134" i="22"/>
  <c r="BM199" i="22"/>
  <c r="CM126" i="22"/>
  <c r="M145" i="22"/>
  <c r="DC213" i="22"/>
  <c r="K124" i="22"/>
  <c r="BH189" i="22"/>
  <c r="BC191" i="22"/>
  <c r="BW156" i="22"/>
  <c r="AD177" i="22"/>
  <c r="AS142" i="22"/>
  <c r="CQ164" i="22"/>
  <c r="AN208" i="22"/>
  <c r="CQ151" i="22"/>
  <c r="BU124" i="22"/>
  <c r="AK166" i="22"/>
  <c r="CX134" i="22"/>
  <c r="AC157" i="22"/>
  <c r="CR181" i="22"/>
  <c r="BF193" i="22"/>
  <c r="X206" i="22"/>
  <c r="CS161" i="22"/>
  <c r="BY184" i="22"/>
  <c r="H218" i="22"/>
  <c r="BY145" i="22"/>
  <c r="H147" i="22"/>
  <c r="BT158" i="22"/>
  <c r="BC184" i="22"/>
  <c r="AX223" i="22"/>
  <c r="CE167" i="22"/>
  <c r="CO129" i="22"/>
  <c r="CR134" i="22"/>
  <c r="W170" i="22"/>
  <c r="E172" i="22"/>
  <c r="CE196" i="22"/>
  <c r="CM213" i="22"/>
  <c r="I122" i="22"/>
  <c r="AB137" i="22"/>
  <c r="BT176" i="22"/>
  <c r="AR192" i="22"/>
  <c r="Y130" i="22"/>
  <c r="F165" i="22"/>
  <c r="AN140" i="22"/>
  <c r="T208" i="22"/>
  <c r="AC152" i="22"/>
  <c r="DD190" i="22"/>
  <c r="CM157" i="22"/>
  <c r="AO179" i="22"/>
  <c r="BX215" i="22"/>
  <c r="E166" i="22"/>
  <c r="BL212" i="22"/>
  <c r="AS136" i="22"/>
  <c r="BH205" i="22"/>
  <c r="J179" i="22"/>
  <c r="CK141" i="22"/>
  <c r="Q192" i="22"/>
  <c r="CG192" i="22"/>
  <c r="Q207" i="22"/>
  <c r="BS189" i="22"/>
  <c r="CE172" i="22"/>
  <c r="BC199" i="22"/>
  <c r="DF167" i="22"/>
  <c r="DB183" i="22"/>
  <c r="BF127" i="22"/>
  <c r="BQ190" i="22"/>
  <c r="BA126" i="22"/>
  <c r="DD162" i="22"/>
  <c r="AG154" i="22"/>
  <c r="AB190" i="22"/>
  <c r="W151" i="22"/>
  <c r="CC221" i="22"/>
  <c r="AS216" i="22"/>
  <c r="AZ133" i="22"/>
  <c r="BT127" i="22"/>
  <c r="BF165" i="22"/>
  <c r="CO208" i="22"/>
  <c r="W144" i="22"/>
  <c r="CZ196" i="22"/>
  <c r="P124" i="22"/>
  <c r="CE148" i="22"/>
  <c r="L165" i="22"/>
  <c r="AY200" i="22"/>
  <c r="BB123" i="22"/>
  <c r="AR195" i="22"/>
  <c r="CM179" i="22"/>
  <c r="BX217" i="22"/>
  <c r="AW169" i="22"/>
  <c r="L189" i="22"/>
  <c r="AB219" i="22"/>
  <c r="BE174" i="22"/>
  <c r="AY124" i="22"/>
  <c r="CB218" i="22"/>
  <c r="CD161" i="22"/>
  <c r="BY176" i="22"/>
  <c r="CC213" i="22"/>
  <c r="AD189" i="22"/>
  <c r="AH224" i="22"/>
  <c r="CW206" i="22"/>
  <c r="CM188" i="22"/>
  <c r="CA168" i="22"/>
  <c r="AZ189" i="22"/>
  <c r="I202" i="22"/>
  <c r="AX126" i="22"/>
  <c r="CV165" i="22"/>
  <c r="AH212" i="22"/>
  <c r="BT191" i="22"/>
  <c r="X190" i="22"/>
  <c r="G185" i="22"/>
  <c r="S224" i="22"/>
  <c r="CE133" i="22"/>
  <c r="G184" i="22"/>
  <c r="BX180" i="22"/>
  <c r="BA186" i="22"/>
  <c r="AP177" i="22"/>
  <c r="X209" i="22"/>
  <c r="AA199" i="22"/>
  <c r="AT212" i="22"/>
  <c r="BQ186" i="22"/>
  <c r="CP173" i="22"/>
  <c r="BL131" i="22"/>
  <c r="AM134" i="22"/>
  <c r="AE208" i="22"/>
  <c r="CV217" i="22"/>
  <c r="CK137" i="22"/>
  <c r="E196" i="22"/>
  <c r="CI222" i="22"/>
  <c r="BT160" i="22"/>
  <c r="BI196" i="22"/>
  <c r="BB143" i="22"/>
  <c r="AW221" i="22"/>
  <c r="BQ159" i="22"/>
  <c r="AX185" i="22"/>
  <c r="AA213" i="22"/>
  <c r="AF140" i="22"/>
  <c r="X172" i="22"/>
  <c r="CM208" i="22"/>
  <c r="DF216" i="22"/>
  <c r="CB180" i="22"/>
  <c r="CJ144" i="22"/>
  <c r="AA149" i="22"/>
  <c r="AI155" i="22"/>
  <c r="F215" i="22"/>
  <c r="CW216" i="22"/>
  <c r="BG226" i="22"/>
  <c r="CQ132" i="22"/>
  <c r="AY199" i="22"/>
  <c r="DA198" i="22"/>
  <c r="DD152" i="22"/>
  <c r="T127" i="22"/>
  <c r="CW196" i="22"/>
  <c r="AZ209" i="22"/>
  <c r="BV203" i="22"/>
  <c r="CX203" i="22"/>
  <c r="CN123" i="22"/>
  <c r="AJ159" i="22"/>
  <c r="CT120" i="22"/>
  <c r="CC223" i="22"/>
  <c r="Y166" i="22"/>
  <c r="DD138" i="22"/>
  <c r="BY134" i="22"/>
  <c r="AM212" i="22"/>
  <c r="CG138" i="22"/>
  <c r="N134" i="22"/>
  <c r="CK168" i="22"/>
  <c r="CV207" i="22"/>
  <c r="CI204" i="22"/>
  <c r="F225" i="22"/>
  <c r="AK177" i="22"/>
  <c r="AM126" i="22"/>
  <c r="F205" i="22"/>
  <c r="AA127" i="22"/>
  <c r="BM138" i="22"/>
  <c r="G171" i="22"/>
  <c r="AO157" i="22"/>
  <c r="CD140" i="22"/>
  <c r="BQ146" i="22"/>
  <c r="CA206" i="22"/>
  <c r="CG140" i="22"/>
  <c r="DF124" i="22"/>
  <c r="R187" i="22"/>
  <c r="BC221" i="22"/>
  <c r="V204" i="22"/>
  <c r="CK216" i="22"/>
  <c r="AE134" i="22"/>
  <c r="AE174" i="22"/>
  <c r="CB159" i="22"/>
  <c r="J144" i="22"/>
  <c r="BQ164" i="22"/>
  <c r="CE182" i="22"/>
  <c r="BH165" i="22"/>
  <c r="G138" i="22"/>
  <c r="CY121" i="22"/>
  <c r="AS146" i="22"/>
  <c r="CB158" i="22"/>
  <c r="AK121" i="22"/>
  <c r="CU182" i="22"/>
  <c r="AJ218" i="22"/>
  <c r="AY155" i="22"/>
  <c r="BW160" i="22"/>
  <c r="P166" i="22"/>
  <c r="CM181" i="22"/>
  <c r="DA195" i="22"/>
  <c r="O159" i="22"/>
  <c r="X152" i="22"/>
  <c r="CF144" i="22"/>
  <c r="AB213" i="22"/>
  <c r="BA223" i="22"/>
  <c r="BO139" i="22"/>
  <c r="BN177" i="22"/>
  <c r="M140" i="22"/>
  <c r="BS142" i="22"/>
  <c r="L145" i="22"/>
  <c r="CU175" i="22"/>
  <c r="AU154" i="22"/>
  <c r="F187" i="22"/>
  <c r="BZ140" i="22"/>
  <c r="AI199" i="22"/>
  <c r="CJ219" i="22"/>
  <c r="AD207" i="22"/>
  <c r="BX196" i="22"/>
  <c r="DC139" i="22"/>
  <c r="M150" i="22"/>
  <c r="CK170" i="22"/>
  <c r="DA221" i="22"/>
  <c r="AE197" i="22"/>
  <c r="DF129" i="22"/>
  <c r="CB178" i="22"/>
  <c r="CM145" i="22"/>
  <c r="CE188" i="22"/>
  <c r="CU160" i="22"/>
  <c r="Q145" i="22"/>
  <c r="BB189" i="22"/>
  <c r="AQ130" i="22"/>
  <c r="CL140" i="22"/>
  <c r="CP222" i="22"/>
  <c r="AQ127" i="22"/>
  <c r="CP196" i="22"/>
  <c r="X162" i="22"/>
  <c r="CI187" i="22"/>
  <c r="BL144" i="22"/>
  <c r="AV147" i="22"/>
  <c r="BU136" i="22"/>
  <c r="AT180" i="22"/>
  <c r="AQ186" i="22"/>
  <c r="BJ143" i="22"/>
  <c r="CH154" i="22"/>
  <c r="AC221" i="22"/>
  <c r="CU147" i="22"/>
  <c r="BM193" i="22"/>
  <c r="AV119" i="22"/>
  <c r="DD198" i="22"/>
  <c r="BL194" i="22"/>
  <c r="AY183" i="22"/>
  <c r="BP176" i="22"/>
  <c r="CT204" i="22"/>
  <c r="CF203" i="22"/>
  <c r="CB146" i="22"/>
  <c r="U173" i="22"/>
  <c r="L125" i="22"/>
  <c r="AR224" i="22"/>
  <c r="CC175" i="22"/>
  <c r="BQ144" i="22"/>
  <c r="CK172" i="22"/>
  <c r="CZ183" i="22"/>
  <c r="AZ200" i="22"/>
  <c r="BW145" i="22"/>
  <c r="AM128" i="22"/>
  <c r="AQ194" i="22"/>
  <c r="AZ202" i="22"/>
  <c r="AG132" i="22"/>
  <c r="CP147" i="22"/>
  <c r="R174" i="22"/>
  <c r="M206" i="22"/>
  <c r="P173" i="22"/>
  <c r="CT202" i="22"/>
  <c r="BO164" i="22"/>
  <c r="BK172" i="22"/>
  <c r="P159" i="22"/>
  <c r="L119" i="22"/>
  <c r="Z183" i="22"/>
  <c r="P185" i="22"/>
  <c r="AS222" i="22"/>
  <c r="CW156" i="22"/>
  <c r="CC151" i="22"/>
  <c r="AT174" i="22"/>
  <c r="CX144" i="22"/>
  <c r="CR153" i="22"/>
  <c r="AH159" i="22"/>
  <c r="BQ129" i="22"/>
  <c r="CR206" i="22"/>
  <c r="I125" i="22"/>
  <c r="BU167" i="22"/>
  <c r="AP159" i="22"/>
  <c r="BZ120" i="22"/>
  <c r="AW136" i="22"/>
  <c r="Z141" i="22"/>
  <c r="BQ198" i="22"/>
  <c r="AN126" i="22"/>
  <c r="P226" i="22"/>
  <c r="BT126" i="22"/>
  <c r="AK196" i="22"/>
  <c r="AF220" i="22"/>
  <c r="K191" i="22"/>
  <c r="BD174" i="22"/>
  <c r="AG186" i="22"/>
  <c r="K185" i="22"/>
  <c r="AT221" i="22"/>
  <c r="CZ192" i="22"/>
  <c r="AA168" i="22"/>
  <c r="AZ188" i="22"/>
  <c r="DF160" i="22"/>
  <c r="AS145" i="22"/>
  <c r="DB159" i="22"/>
  <c r="BK150" i="22"/>
  <c r="BR183" i="22"/>
  <c r="BB132" i="22"/>
  <c r="G152" i="22"/>
  <c r="AJ119" i="22"/>
  <c r="CW152" i="22"/>
  <c r="DE213" i="22"/>
  <c r="CS127" i="22"/>
  <c r="BW209" i="22"/>
  <c r="AW190" i="22"/>
  <c r="O134" i="22"/>
  <c r="BU171" i="22"/>
  <c r="DA144" i="22"/>
  <c r="M219" i="22"/>
  <c r="AN143" i="22"/>
  <c r="AD139" i="22"/>
  <c r="BF155" i="22"/>
  <c r="AG126" i="22"/>
  <c r="AQ175" i="22"/>
  <c r="CZ212" i="22"/>
  <c r="BK215" i="22"/>
  <c r="BQ212" i="22"/>
  <c r="AO185" i="22"/>
  <c r="I225" i="22"/>
  <c r="BW188" i="22"/>
  <c r="AU170" i="22"/>
  <c r="BA180" i="22"/>
  <c r="CL159" i="22"/>
  <c r="CG170" i="22"/>
  <c r="BN193" i="22"/>
  <c r="CO179" i="22"/>
  <c r="CB189" i="22"/>
  <c r="CM164" i="22"/>
  <c r="O135" i="22"/>
  <c r="P122" i="22"/>
  <c r="DD192" i="22"/>
  <c r="CF166" i="22"/>
  <c r="L129" i="22"/>
  <c r="I222" i="22"/>
  <c r="T212" i="22"/>
  <c r="DE141" i="22"/>
  <c r="CY218" i="22"/>
  <c r="F149" i="22"/>
  <c r="AB176" i="22"/>
  <c r="M198" i="22"/>
  <c r="BX120" i="22"/>
  <c r="Y167" i="22"/>
  <c r="BX189" i="22"/>
  <c r="AA132" i="22"/>
  <c r="BI221" i="22"/>
  <c r="CA210" i="22"/>
  <c r="BQ156" i="22"/>
  <c r="AO159" i="22"/>
  <c r="AE224" i="22"/>
  <c r="CC222" i="22"/>
  <c r="BI218" i="22"/>
  <c r="T190" i="22"/>
  <c r="AW163" i="22"/>
  <c r="BQ175" i="22"/>
  <c r="AM124" i="22"/>
  <c r="BS218" i="22"/>
  <c r="CG150" i="22"/>
  <c r="R178" i="22"/>
  <c r="R143" i="22"/>
  <c r="CY221" i="22"/>
  <c r="CE153" i="22"/>
  <c r="AN173" i="22"/>
  <c r="CR136" i="22"/>
  <c r="AQ136" i="22"/>
  <c r="BE201" i="22"/>
  <c r="BX156" i="22"/>
  <c r="AL206" i="22"/>
  <c r="CN209" i="22"/>
  <c r="DD137" i="22"/>
  <c r="DC150" i="22"/>
  <c r="AT185" i="22"/>
  <c r="DG137" i="22"/>
  <c r="CS226" i="22"/>
  <c r="CX169" i="22"/>
  <c r="AM129" i="22"/>
  <c r="E182" i="22"/>
  <c r="CR215" i="22"/>
  <c r="CF134" i="22"/>
  <c r="CH121" i="22"/>
  <c r="AU212" i="22"/>
  <c r="BD209" i="22"/>
  <c r="BS135" i="22"/>
  <c r="AR148" i="22"/>
  <c r="BE190" i="22"/>
  <c r="CK151" i="22"/>
  <c r="K206" i="22"/>
  <c r="BQ139" i="22"/>
  <c r="BU225" i="22"/>
  <c r="J216" i="22"/>
  <c r="CF126" i="22"/>
  <c r="CJ201" i="22"/>
  <c r="BI121" i="22"/>
  <c r="AI213" i="22"/>
  <c r="BA182" i="22"/>
  <c r="AT122" i="22"/>
  <c r="BG181" i="22"/>
  <c r="AG158" i="22"/>
  <c r="K127" i="22"/>
  <c r="AA154" i="22"/>
  <c r="CN198" i="22"/>
  <c r="AC185" i="22"/>
  <c r="CC207" i="22"/>
  <c r="AT198" i="22"/>
  <c r="BW134" i="22"/>
  <c r="CD192" i="22"/>
  <c r="AB194" i="22"/>
  <c r="DA217" i="22"/>
  <c r="CQ219" i="22"/>
  <c r="BN143" i="22"/>
  <c r="AK135" i="22"/>
  <c r="CF216" i="22"/>
  <c r="DA184" i="22"/>
  <c r="BA120" i="22"/>
  <c r="AI130" i="22"/>
  <c r="AI146" i="22"/>
  <c r="N179" i="22"/>
  <c r="AT131" i="22"/>
  <c r="CT142" i="22"/>
  <c r="BY158" i="22"/>
  <c r="BS173" i="22"/>
  <c r="CR133" i="22"/>
  <c r="BS131" i="22"/>
  <c r="AQ217" i="22"/>
  <c r="CF157" i="22"/>
  <c r="U194" i="22"/>
  <c r="AQ210" i="22"/>
  <c r="DA218" i="22"/>
  <c r="DB147" i="22"/>
  <c r="AX190" i="22"/>
  <c r="BC159" i="22"/>
  <c r="G183" i="22"/>
  <c r="AR193" i="22"/>
  <c r="BI123" i="22"/>
  <c r="BR170" i="22"/>
  <c r="CE166" i="22"/>
  <c r="AV216" i="22"/>
  <c r="CO192" i="22"/>
  <c r="AN186" i="22"/>
  <c r="T201" i="22"/>
  <c r="DC202" i="22"/>
  <c r="BQ154" i="22"/>
  <c r="AD172" i="22"/>
  <c r="AJ192" i="22"/>
  <c r="P121" i="22"/>
  <c r="CU151" i="22"/>
  <c r="G210" i="22"/>
  <c r="BG168" i="22"/>
  <c r="CB163" i="22"/>
  <c r="AL128" i="22"/>
  <c r="BW203" i="22"/>
  <c r="P152" i="22"/>
  <c r="BJ174" i="22"/>
  <c r="W136" i="22"/>
  <c r="CN127" i="22"/>
  <c r="AI175" i="22"/>
  <c r="K211" i="22"/>
  <c r="AX153" i="22"/>
  <c r="W198" i="22"/>
  <c r="L169" i="22"/>
  <c r="M125" i="22"/>
  <c r="AO149" i="22"/>
  <c r="AX164" i="22"/>
  <c r="AO133" i="22"/>
  <c r="BU222" i="22"/>
  <c r="AC141" i="22"/>
  <c r="G175" i="22"/>
  <c r="AH126" i="22"/>
  <c r="CQ161" i="22"/>
  <c r="CY168" i="22"/>
  <c r="AQ213" i="22"/>
  <c r="CN152" i="22"/>
  <c r="BE212" i="22"/>
  <c r="DA183" i="22"/>
  <c r="BK139" i="22"/>
  <c r="AQ152" i="22"/>
  <c r="J192" i="22"/>
  <c r="CJ131" i="22"/>
  <c r="BD203" i="22"/>
  <c r="AX121" i="22"/>
  <c r="DF126" i="22"/>
  <c r="BI189" i="22"/>
  <c r="BF208" i="22"/>
  <c r="AK175" i="22"/>
  <c r="N211" i="22"/>
  <c r="CT211" i="22"/>
  <c r="BJ190" i="22"/>
  <c r="BI171" i="22"/>
  <c r="CQ182" i="22"/>
  <c r="BD156" i="22"/>
  <c r="DD135" i="22"/>
  <c r="AZ150" i="22"/>
  <c r="AT125" i="22"/>
  <c r="CH208" i="22"/>
  <c r="CJ202" i="22"/>
  <c r="CL212" i="22"/>
  <c r="CG130" i="22"/>
  <c r="CL185" i="22"/>
  <c r="AJ127" i="22"/>
  <c r="BD148" i="22"/>
  <c r="CK159" i="22"/>
  <c r="AZ216" i="22"/>
  <c r="CM209" i="22"/>
  <c r="CR216" i="22"/>
  <c r="CB207" i="22"/>
  <c r="BW127" i="22"/>
  <c r="AK184" i="22"/>
  <c r="CP160" i="22"/>
  <c r="AY139" i="22"/>
  <c r="CL132" i="22"/>
  <c r="Y183" i="22"/>
  <c r="DG226" i="22"/>
  <c r="BY155" i="22"/>
  <c r="T219" i="22"/>
  <c r="P192" i="22"/>
  <c r="DA182" i="22"/>
  <c r="BR142" i="22"/>
  <c r="X201" i="22"/>
  <c r="E156" i="22"/>
  <c r="BC146" i="22"/>
  <c r="BX146" i="22"/>
  <c r="DB204" i="22"/>
  <c r="BS124" i="22"/>
  <c r="W192" i="22"/>
  <c r="BK223" i="22"/>
  <c r="CE165" i="22"/>
  <c r="BK221" i="22"/>
  <c r="U171" i="22"/>
  <c r="DC132" i="22"/>
  <c r="V160" i="22"/>
  <c r="R136" i="22"/>
  <c r="AX175" i="22"/>
  <c r="AB128" i="22"/>
  <c r="AM195" i="22"/>
  <c r="AO211" i="22"/>
  <c r="BT119" i="22"/>
  <c r="CQ146" i="22"/>
  <c r="E162" i="22"/>
  <c r="AM130" i="22"/>
  <c r="AN224" i="22"/>
  <c r="U201" i="22"/>
  <c r="BM204" i="22"/>
  <c r="AZ147" i="22"/>
  <c r="BV190" i="22"/>
  <c r="BM130" i="22"/>
  <c r="AN169" i="22"/>
  <c r="V222" i="22"/>
  <c r="CB212" i="22"/>
  <c r="CM119" i="22"/>
  <c r="AK195" i="22"/>
  <c r="AJ183" i="22"/>
  <c r="CY199" i="22"/>
  <c r="CO125" i="22"/>
  <c r="DF131" i="22"/>
  <c r="CC205" i="22"/>
  <c r="AY206" i="22"/>
  <c r="BV124" i="22"/>
  <c r="AF125" i="22"/>
  <c r="DB176" i="22"/>
  <c r="BN120" i="22"/>
  <c r="CS217" i="22"/>
  <c r="X146" i="22"/>
  <c r="BW178" i="22"/>
  <c r="CY212" i="22"/>
  <c r="BP165" i="22"/>
  <c r="BK143" i="22"/>
  <c r="BV170" i="22"/>
  <c r="AL144" i="22"/>
  <c r="N155" i="22"/>
  <c r="CZ131" i="22"/>
  <c r="CB153" i="22"/>
  <c r="DD197" i="22"/>
  <c r="BB202" i="22"/>
  <c r="CU173" i="22"/>
  <c r="AI209" i="22"/>
  <c r="AR174" i="22"/>
  <c r="P194" i="22"/>
  <c r="AD157" i="22"/>
  <c r="CZ150" i="22"/>
  <c r="CG160" i="22"/>
  <c r="BQ220" i="22"/>
  <c r="BG153" i="22"/>
  <c r="BH179" i="22"/>
  <c r="BQ141" i="22"/>
  <c r="BB167" i="22"/>
  <c r="CT196" i="22"/>
  <c r="CX148" i="22"/>
  <c r="S138" i="22"/>
  <c r="Z188" i="22"/>
  <c r="CH196" i="22"/>
  <c r="CE123" i="22"/>
  <c r="BT173" i="22"/>
  <c r="BD198" i="22"/>
  <c r="AN190" i="22"/>
  <c r="AC214" i="22"/>
  <c r="BJ199" i="22"/>
  <c r="BG141" i="22"/>
  <c r="AE184" i="22"/>
  <c r="CX216" i="22"/>
  <c r="CG211" i="22"/>
  <c r="AH216" i="22"/>
  <c r="BE154" i="22"/>
  <c r="AK146" i="22"/>
  <c r="CE206" i="22"/>
  <c r="W203" i="22"/>
  <c r="BY218" i="22"/>
  <c r="AU132" i="22"/>
  <c r="AQ128" i="22"/>
  <c r="CP176" i="22"/>
  <c r="CE120" i="22"/>
  <c r="S140" i="22"/>
  <c r="X188" i="22"/>
  <c r="AJ207" i="22"/>
  <c r="AI131" i="22"/>
  <c r="BU187" i="22"/>
  <c r="AG151" i="22"/>
  <c r="AH144" i="22"/>
  <c r="AB181" i="22"/>
  <c r="BK164" i="22"/>
  <c r="AH176" i="22"/>
  <c r="DF149" i="22"/>
  <c r="CD168" i="22"/>
  <c r="J221" i="22"/>
  <c r="CG156" i="22"/>
  <c r="AO124" i="22"/>
  <c r="AA164" i="22"/>
  <c r="CD223" i="22"/>
  <c r="AG146" i="22"/>
  <c r="AW156" i="22"/>
  <c r="BT177" i="22"/>
  <c r="V215" i="22"/>
  <c r="AV150" i="22"/>
  <c r="S192" i="22"/>
  <c r="BK148" i="22"/>
  <c r="CQ198" i="22"/>
  <c r="Y133" i="22"/>
  <c r="AW192" i="22"/>
  <c r="CC173" i="22"/>
  <c r="DB161" i="22"/>
  <c r="BW138" i="22"/>
  <c r="DG201" i="22"/>
  <c r="AJ182" i="22"/>
  <c r="AS126" i="22"/>
  <c r="AV177" i="22"/>
  <c r="BR203" i="22"/>
  <c r="T144" i="22"/>
  <c r="CR143" i="22"/>
  <c r="BJ185" i="22"/>
  <c r="DB212" i="22"/>
  <c r="Q216" i="22"/>
  <c r="N131" i="22"/>
  <c r="CO176" i="22"/>
  <c r="M164" i="22"/>
  <c r="AI182" i="22"/>
  <c r="BG218" i="22"/>
  <c r="CW154" i="22"/>
  <c r="T206" i="22"/>
  <c r="BZ156" i="22"/>
  <c r="AH124" i="22"/>
  <c r="BR202" i="22"/>
  <c r="BA208" i="22"/>
  <c r="CS121" i="22"/>
  <c r="P184" i="22"/>
  <c r="DE164" i="22"/>
  <c r="DE192" i="22"/>
  <c r="AL226" i="22"/>
  <c r="CG131" i="22"/>
  <c r="AV154" i="22"/>
  <c r="BG169" i="22"/>
  <c r="BJ215" i="22"/>
  <c r="BA119" i="22"/>
  <c r="Z138" i="22"/>
  <c r="DB121" i="22"/>
  <c r="AB209" i="22"/>
  <c r="X120" i="22"/>
  <c r="Y145" i="22"/>
  <c r="AT173" i="22"/>
  <c r="CC225" i="22"/>
  <c r="AB225" i="22"/>
  <c r="AW197" i="22"/>
  <c r="P136" i="22"/>
  <c r="DD207" i="22"/>
  <c r="DD154" i="22"/>
  <c r="BR204" i="22"/>
  <c r="Y126" i="22"/>
  <c r="Z122" i="22"/>
  <c r="CQ143" i="22"/>
  <c r="DG149" i="22"/>
  <c r="CJ164" i="22"/>
  <c r="CM216" i="22"/>
  <c r="CK220" i="22"/>
  <c r="H186" i="22"/>
  <c r="Y180" i="22"/>
  <c r="AU131" i="22"/>
  <c r="H163" i="22"/>
  <c r="G212" i="22"/>
  <c r="CA199" i="22"/>
  <c r="AK176" i="22"/>
  <c r="BE215" i="22"/>
  <c r="BC123" i="22"/>
  <c r="BI156" i="22"/>
  <c r="DA224" i="22"/>
  <c r="AZ142" i="22"/>
  <c r="K212" i="22"/>
  <c r="BU218" i="22"/>
  <c r="BF149" i="22"/>
  <c r="O127" i="22"/>
  <c r="BB125" i="22"/>
  <c r="BL192" i="22"/>
  <c r="CZ151" i="22"/>
  <c r="CX121" i="22"/>
  <c r="Y164" i="22"/>
  <c r="DA164" i="22"/>
  <c r="AV222" i="22"/>
  <c r="BB206" i="22"/>
  <c r="X220" i="22"/>
  <c r="O161" i="22"/>
  <c r="AI181" i="22"/>
  <c r="CU155" i="22"/>
  <c r="CI226" i="22"/>
  <c r="T211" i="22"/>
  <c r="BT184" i="22"/>
  <c r="DE142" i="22"/>
  <c r="BO190" i="22"/>
  <c r="CM173" i="22"/>
  <c r="AR122" i="22"/>
  <c r="BK208" i="22"/>
  <c r="V154" i="22"/>
  <c r="AZ175" i="22"/>
  <c r="CD142" i="22"/>
  <c r="BQ201" i="22"/>
  <c r="BS197" i="22"/>
  <c r="AF142" i="22"/>
  <c r="AL210" i="22"/>
  <c r="DE184" i="22"/>
  <c r="CT215" i="22"/>
  <c r="BY138" i="22"/>
  <c r="AZ179" i="22"/>
  <c r="AB214" i="22"/>
  <c r="BK168" i="22"/>
  <c r="X194" i="22"/>
  <c r="AU152" i="22"/>
  <c r="AV129" i="22"/>
  <c r="AR169" i="22"/>
  <c r="CE212" i="22"/>
  <c r="K138" i="22"/>
  <c r="DB181" i="22"/>
  <c r="AF158" i="22"/>
  <c r="BG207" i="22"/>
  <c r="CP156" i="22"/>
  <c r="DF152" i="22"/>
  <c r="CP148" i="22"/>
  <c r="BX206" i="22"/>
  <c r="CO126" i="22"/>
  <c r="AK159" i="22"/>
  <c r="DB143" i="22"/>
  <c r="Q128" i="22"/>
  <c r="CM175" i="22"/>
  <c r="I165" i="22"/>
  <c r="AN213" i="22"/>
  <c r="DB160" i="22"/>
  <c r="BF226" i="22"/>
  <c r="CN201" i="22"/>
  <c r="M136" i="22"/>
  <c r="BB207" i="22"/>
  <c r="BO145" i="22"/>
  <c r="DG152" i="22"/>
  <c r="AM122" i="22"/>
  <c r="AI141" i="22"/>
  <c r="BE187" i="22"/>
  <c r="AS132" i="22"/>
  <c r="BR172" i="22"/>
  <c r="BP147" i="22"/>
  <c r="CH205" i="22"/>
  <c r="V134" i="22"/>
  <c r="Z225" i="22"/>
  <c r="S156" i="22"/>
  <c r="BT221" i="22"/>
  <c r="AC181" i="22"/>
  <c r="AL201" i="22"/>
  <c r="BI195" i="22"/>
  <c r="BZ158" i="22"/>
  <c r="CJ132" i="22"/>
  <c r="AS165" i="22"/>
  <c r="AS152" i="22"/>
  <c r="BP149" i="22"/>
  <c r="AN134" i="22"/>
  <c r="BM196" i="22"/>
  <c r="BH198" i="22"/>
  <c r="AI153" i="22"/>
  <c r="Q127" i="22"/>
  <c r="AO191" i="22"/>
  <c r="BI163" i="22"/>
  <c r="J211" i="22"/>
  <c r="CY143" i="22"/>
  <c r="S209" i="22"/>
  <c r="AE128" i="22"/>
  <c r="AA221" i="22"/>
  <c r="AW179" i="22"/>
  <c r="BV141" i="22"/>
  <c r="AG212" i="22"/>
  <c r="BK217" i="22"/>
  <c r="CV199" i="22"/>
  <c r="AI120" i="22"/>
  <c r="CC226" i="22"/>
  <c r="DE140" i="22"/>
  <c r="AX214" i="22"/>
  <c r="AY134" i="22"/>
  <c r="DG213" i="22"/>
  <c r="CU210" i="22"/>
  <c r="AH213" i="22"/>
  <c r="CY149" i="22"/>
  <c r="BT128" i="22"/>
  <c r="BJ218" i="22"/>
  <c r="CF171" i="22"/>
  <c r="DB184" i="22"/>
  <c r="N175" i="22"/>
  <c r="AV183" i="22"/>
  <c r="BQ161" i="22"/>
  <c r="DG140" i="22"/>
  <c r="DC196" i="22"/>
  <c r="DE145" i="22"/>
  <c r="I201" i="22"/>
  <c r="CV131" i="22"/>
  <c r="T209" i="22"/>
  <c r="BD220" i="22"/>
  <c r="BT183" i="22"/>
  <c r="AY218" i="22"/>
  <c r="AH154" i="22"/>
  <c r="DB226" i="22"/>
  <c r="CI207" i="22"/>
  <c r="CX133" i="22"/>
  <c r="BP200" i="22"/>
  <c r="Q185" i="22"/>
  <c r="AT189" i="22"/>
  <c r="BV154" i="22"/>
  <c r="CR226" i="22"/>
  <c r="BJ124" i="22"/>
  <c r="M144" i="22"/>
  <c r="BF156" i="22"/>
  <c r="AO171" i="22"/>
  <c r="E142" i="22"/>
  <c r="BV134" i="22"/>
  <c r="AN215" i="22"/>
  <c r="AP128" i="22"/>
  <c r="AW135" i="22"/>
  <c r="AB171" i="22"/>
  <c r="BN210" i="22"/>
  <c r="AF202" i="22"/>
  <c r="AE177" i="22"/>
  <c r="CZ198" i="22"/>
  <c r="BT220" i="22"/>
  <c r="BB191" i="22"/>
  <c r="DF159" i="22"/>
  <c r="BA142" i="22"/>
  <c r="BT139" i="22"/>
  <c r="AJ222" i="22"/>
  <c r="T175" i="22"/>
  <c r="DF219" i="22"/>
  <c r="AG225" i="22"/>
  <c r="CL199" i="22"/>
  <c r="CL149" i="22"/>
  <c r="BH169" i="22"/>
  <c r="BK170" i="22"/>
  <c r="K130" i="22"/>
  <c r="AL225" i="22"/>
  <c r="H213" i="22"/>
  <c r="AZ215" i="22"/>
  <c r="AO202" i="22"/>
  <c r="BN131" i="22"/>
  <c r="CQ160" i="22"/>
  <c r="S130" i="22"/>
  <c r="AM211" i="22"/>
  <c r="AW157" i="22"/>
  <c r="U196" i="22"/>
  <c r="I206" i="22"/>
  <c r="BQ166" i="22"/>
  <c r="AF149" i="22"/>
  <c r="CC125" i="22"/>
  <c r="CM177" i="22"/>
  <c r="CK217" i="22"/>
  <c r="Q169" i="22"/>
  <c r="J217" i="22"/>
  <c r="P180" i="22"/>
  <c r="CN221" i="22"/>
  <c r="CY163" i="22"/>
  <c r="BD140" i="22"/>
  <c r="DD183" i="22"/>
  <c r="AU146" i="22"/>
  <c r="M204" i="22"/>
  <c r="BR165" i="22"/>
  <c r="BR159" i="22"/>
  <c r="AP223" i="22"/>
  <c r="Q194" i="22"/>
  <c r="BU145" i="22"/>
  <c r="BN187" i="22"/>
  <c r="AK201" i="22"/>
  <c r="CP225" i="22"/>
  <c r="AC194" i="22"/>
  <c r="AK221" i="22"/>
  <c r="Y206" i="22"/>
  <c r="AV124" i="22"/>
  <c r="BM198" i="22"/>
  <c r="BC170" i="22"/>
  <c r="BC150" i="22"/>
  <c r="DG212" i="22"/>
  <c r="AT166" i="22"/>
  <c r="DG200" i="22"/>
  <c r="AO162" i="22"/>
  <c r="CY175" i="22"/>
  <c r="K144" i="22"/>
  <c r="AV136" i="22"/>
  <c r="CH226" i="22"/>
  <c r="T177" i="22"/>
  <c r="G135" i="22"/>
  <c r="BM146" i="22"/>
  <c r="CU161" i="22"/>
  <c r="BR169" i="22"/>
  <c r="AM171" i="22"/>
  <c r="CZ203" i="22"/>
  <c r="AS166" i="22"/>
  <c r="AM191" i="22"/>
  <c r="CA140" i="22"/>
  <c r="R134" i="22"/>
  <c r="X142" i="22"/>
  <c r="CH139" i="22"/>
  <c r="BD134" i="22"/>
  <c r="AM154" i="22"/>
  <c r="CW173" i="22"/>
  <c r="BU173" i="22"/>
  <c r="CC120" i="22"/>
  <c r="DF147" i="22"/>
  <c r="AD147" i="22"/>
  <c r="Q166" i="22"/>
  <c r="CJ208" i="22"/>
  <c r="CT182" i="22"/>
  <c r="BI145" i="22"/>
  <c r="K182" i="22"/>
  <c r="BZ171" i="22"/>
  <c r="AI174" i="22"/>
  <c r="AR182" i="22"/>
  <c r="Z205" i="22"/>
  <c r="CH204" i="22"/>
  <c r="BE225" i="22"/>
  <c r="DD168" i="22"/>
  <c r="BS161" i="22"/>
  <c r="BQ140" i="22"/>
  <c r="AX216" i="22"/>
  <c r="AO214" i="22"/>
  <c r="BH196" i="22"/>
  <c r="BR180" i="22"/>
  <c r="BM188" i="22"/>
  <c r="CQ135" i="22"/>
  <c r="AY178" i="22"/>
  <c r="CN213" i="22"/>
  <c r="AK210" i="22"/>
  <c r="R160" i="22"/>
  <c r="T148" i="22"/>
  <c r="AS183" i="22"/>
  <c r="CA157" i="22"/>
  <c r="AU195" i="22"/>
  <c r="BB226" i="22"/>
  <c r="BO182" i="22"/>
  <c r="DG122" i="22"/>
  <c r="H207" i="22"/>
  <c r="AL188" i="22"/>
  <c r="BG128" i="22"/>
  <c r="AT145" i="22"/>
  <c r="CA209" i="22"/>
  <c r="E175" i="22"/>
  <c r="CM215" i="22"/>
  <c r="BL169" i="22"/>
  <c r="CG143" i="22"/>
  <c r="AT222" i="22"/>
  <c r="M128" i="22"/>
  <c r="T191" i="22"/>
  <c r="AL160" i="22"/>
  <c r="P137" i="22"/>
  <c r="BT154" i="22"/>
  <c r="CJ183" i="22"/>
  <c r="BO221" i="22"/>
  <c r="DB140" i="22"/>
  <c r="BH155" i="22"/>
  <c r="CY202" i="22"/>
  <c r="BR164" i="22"/>
  <c r="CA123" i="22"/>
  <c r="AP180" i="22"/>
  <c r="BV207" i="22"/>
  <c r="AH194" i="22"/>
  <c r="DD155" i="22"/>
  <c r="DC222" i="22"/>
  <c r="CP144" i="22"/>
  <c r="BZ161" i="22"/>
  <c r="BN154" i="22"/>
  <c r="X136" i="22"/>
  <c r="BE175" i="22"/>
  <c r="V210" i="22"/>
  <c r="AZ127" i="22"/>
  <c r="AH185" i="22"/>
  <c r="T199" i="22"/>
  <c r="N212" i="22"/>
  <c r="BQ221" i="22"/>
  <c r="DC216" i="22"/>
  <c r="BM171" i="22"/>
  <c r="CJ125" i="22"/>
  <c r="DD191" i="22"/>
  <c r="CO154" i="22"/>
  <c r="T150" i="22"/>
  <c r="CX120" i="22"/>
  <c r="CI170" i="22"/>
  <c r="AF150" i="22"/>
  <c r="F219" i="22"/>
  <c r="CA171" i="22"/>
  <c r="CX138" i="22"/>
  <c r="BE131" i="22"/>
  <c r="AV215" i="22"/>
  <c r="CB211" i="22"/>
  <c r="AL146" i="22"/>
  <c r="AD184" i="22"/>
  <c r="Y153" i="22"/>
  <c r="F150" i="22"/>
  <c r="BN145" i="22"/>
  <c r="AF207" i="22"/>
  <c r="AT123" i="22"/>
  <c r="CL177" i="22"/>
  <c r="BA144" i="22"/>
  <c r="AN147" i="22"/>
  <c r="BH126" i="22"/>
  <c r="AW172" i="22"/>
  <c r="BB173" i="22"/>
  <c r="AS199" i="22"/>
  <c r="CX157" i="22"/>
  <c r="CE209" i="22"/>
  <c r="AY145" i="22"/>
  <c r="AG121" i="22"/>
  <c r="AX215" i="22"/>
  <c r="BB199" i="22"/>
  <c r="CY195" i="22"/>
  <c r="T203" i="22"/>
  <c r="CD208" i="22"/>
  <c r="AH217" i="22"/>
  <c r="BS153" i="22"/>
  <c r="CG153" i="22"/>
  <c r="F146" i="22"/>
  <c r="CS189" i="22"/>
  <c r="S126" i="22"/>
  <c r="BI147" i="22"/>
  <c r="S127" i="22"/>
  <c r="CP212" i="22"/>
  <c r="BK178" i="22"/>
  <c r="AA119" i="22"/>
  <c r="N169" i="22"/>
  <c r="BP119" i="22"/>
  <c r="CJ119" i="22"/>
  <c r="M214" i="22"/>
  <c r="AT213" i="22"/>
  <c r="CV155" i="22"/>
  <c r="BY144" i="22"/>
  <c r="AG123" i="22"/>
  <c r="BF214" i="22"/>
  <c r="BW186" i="22"/>
  <c r="DG130" i="22"/>
  <c r="DD208" i="22"/>
  <c r="AB216" i="22"/>
  <c r="L183" i="22"/>
  <c r="CZ174" i="22"/>
  <c r="CP143" i="22"/>
  <c r="BU120" i="22"/>
  <c r="DG192" i="22"/>
  <c r="AU190" i="22"/>
  <c r="CW174" i="22"/>
  <c r="CS193" i="22"/>
  <c r="BG160" i="22"/>
  <c r="BP216" i="22"/>
  <c r="BY182" i="22"/>
  <c r="AM194" i="22"/>
  <c r="DG220" i="22"/>
  <c r="K139" i="22"/>
  <c r="BU197" i="22"/>
  <c r="BX176" i="22"/>
  <c r="M181" i="22"/>
  <c r="J182" i="22"/>
  <c r="H130" i="22"/>
  <c r="AG216" i="22"/>
  <c r="BN208" i="22"/>
  <c r="P130" i="22"/>
  <c r="P179" i="22"/>
  <c r="Y220" i="22"/>
  <c r="BZ143" i="22"/>
  <c r="Y121" i="22"/>
  <c r="CD148" i="22"/>
  <c r="N124" i="22"/>
  <c r="Z213" i="22"/>
  <c r="DA172" i="22"/>
  <c r="AM170" i="22"/>
  <c r="CB201" i="22"/>
  <c r="CU138" i="22"/>
  <c r="AU223" i="22"/>
  <c r="Y128" i="22"/>
  <c r="K137" i="22"/>
  <c r="CQ171" i="22"/>
  <c r="W146" i="22"/>
  <c r="CS164" i="22"/>
  <c r="BX195" i="22"/>
  <c r="AH226" i="22"/>
  <c r="CJ139" i="22"/>
  <c r="AD223" i="22"/>
  <c r="M153" i="22"/>
  <c r="CD194" i="22"/>
  <c r="CK121" i="22"/>
  <c r="BC210" i="22"/>
  <c r="AS179" i="22"/>
  <c r="BY135" i="22"/>
  <c r="AZ182" i="22"/>
  <c r="CZ119" i="22"/>
  <c r="BR173" i="22"/>
  <c r="CK211" i="22"/>
  <c r="G137" i="22"/>
  <c r="DA147" i="22"/>
  <c r="AG187" i="22"/>
  <c r="CS194" i="22"/>
  <c r="CC142" i="22"/>
  <c r="DA176" i="22"/>
  <c r="CT136" i="22"/>
  <c r="AV139" i="22"/>
  <c r="CC157" i="22"/>
  <c r="CS166" i="22"/>
  <c r="CB138" i="22"/>
  <c r="BP166" i="22"/>
  <c r="BZ126" i="22"/>
  <c r="CR123" i="22"/>
  <c r="CV198" i="22"/>
  <c r="S125" i="22"/>
  <c r="CX131" i="22"/>
  <c r="AE225" i="22"/>
  <c r="AA157" i="22"/>
  <c r="CZ176" i="22"/>
  <c r="BK201" i="22"/>
  <c r="AJ178" i="22"/>
  <c r="AK217" i="22"/>
  <c r="CD131" i="22"/>
  <c r="AP226" i="22"/>
  <c r="DB127" i="22"/>
  <c r="AI169" i="22"/>
  <c r="CH134" i="22"/>
  <c r="CZ185" i="22"/>
  <c r="Z143" i="22"/>
  <c r="CJ197" i="22"/>
  <c r="BV142" i="22"/>
  <c r="AK154" i="22"/>
  <c r="BO157" i="22"/>
  <c r="H194" i="22"/>
  <c r="AS150" i="22"/>
  <c r="AR181" i="22"/>
  <c r="CM122" i="22"/>
  <c r="BT130" i="22"/>
  <c r="AZ191" i="22"/>
  <c r="AK222" i="22"/>
  <c r="CF129" i="22"/>
  <c r="BF210" i="22"/>
  <c r="J176" i="22"/>
  <c r="CY156" i="22"/>
  <c r="AM223" i="22"/>
  <c r="X137" i="22"/>
  <c r="X130" i="22"/>
  <c r="V136" i="22"/>
  <c r="BE204" i="22"/>
  <c r="BZ130" i="22"/>
  <c r="BM170" i="22"/>
  <c r="U187" i="22"/>
  <c r="CD166" i="22"/>
  <c r="DC207" i="22"/>
  <c r="AV141" i="22"/>
  <c r="AZ138" i="22"/>
  <c r="BL155" i="22"/>
  <c r="X170" i="22"/>
  <c r="AZ143" i="22"/>
  <c r="BJ202" i="22"/>
  <c r="BL205" i="22"/>
  <c r="AT199" i="22"/>
  <c r="AM182" i="22"/>
  <c r="T176" i="22"/>
  <c r="N128" i="22"/>
  <c r="CP180" i="22"/>
  <c r="AO138" i="22"/>
  <c r="CE216" i="22"/>
  <c r="CJ189" i="22"/>
  <c r="T214" i="22"/>
  <c r="S210" i="22"/>
  <c r="BM143" i="22"/>
  <c r="BV155" i="22"/>
  <c r="M191" i="22"/>
  <c r="BA165" i="22"/>
  <c r="AG185" i="22"/>
  <c r="DE156" i="22"/>
  <c r="BV179" i="22"/>
  <c r="X199" i="22"/>
  <c r="CN180" i="22"/>
  <c r="CN130" i="22"/>
  <c r="AA178" i="22"/>
  <c r="AM197" i="22"/>
  <c r="Y136" i="22"/>
  <c r="H153" i="22"/>
  <c r="CB190" i="22"/>
  <c r="P191" i="22"/>
  <c r="AM209" i="22"/>
  <c r="BF123" i="22"/>
  <c r="CX191" i="22"/>
  <c r="AP172" i="22"/>
  <c r="BG119" i="22"/>
  <c r="AO154" i="22"/>
  <c r="BZ149" i="22"/>
  <c r="Z226" i="22"/>
  <c r="CU137" i="22"/>
  <c r="CG207" i="22"/>
  <c r="R207" i="22"/>
  <c r="CQ127" i="22"/>
  <c r="BN189" i="22"/>
  <c r="CS178" i="22"/>
  <c r="BW175" i="22"/>
  <c r="AY172" i="22"/>
  <c r="BQ181" i="22"/>
  <c r="CS133" i="22"/>
  <c r="Z201" i="22"/>
  <c r="AN160" i="22"/>
  <c r="DB138" i="22"/>
  <c r="CX217" i="22"/>
  <c r="BW195" i="22"/>
  <c r="CV174" i="22"/>
  <c r="CY226" i="22"/>
  <c r="CP214" i="22"/>
  <c r="DF177" i="22"/>
  <c r="BF154" i="22"/>
  <c r="BK155" i="22"/>
  <c r="BH125" i="22"/>
  <c r="Y120" i="22"/>
  <c r="AR211" i="22"/>
  <c r="AZ183" i="22"/>
  <c r="F170" i="22"/>
  <c r="BO202" i="22"/>
  <c r="AN133" i="22"/>
  <c r="BM180" i="22"/>
  <c r="CZ124" i="22"/>
  <c r="AU165" i="22"/>
  <c r="AX188" i="22"/>
  <c r="X210" i="22"/>
  <c r="CZ204" i="22"/>
  <c r="DG172" i="22"/>
  <c r="CY135" i="22"/>
  <c r="BV181" i="22"/>
  <c r="O123" i="22"/>
  <c r="AZ199" i="22"/>
  <c r="CS158" i="22"/>
  <c r="T179" i="22"/>
  <c r="S124" i="22"/>
  <c r="AK226" i="22"/>
  <c r="DG180" i="22"/>
  <c r="CJ159" i="22"/>
  <c r="BB194" i="22"/>
  <c r="DD187" i="22"/>
  <c r="BW217" i="22"/>
  <c r="AB199" i="22"/>
  <c r="BS192" i="22"/>
  <c r="R157" i="22"/>
  <c r="CV194" i="22"/>
  <c r="CL219" i="22"/>
  <c r="CT168" i="22"/>
  <c r="AE216" i="22"/>
  <c r="BF179" i="22"/>
  <c r="CY176" i="22"/>
  <c r="W215" i="22"/>
  <c r="AL200" i="22"/>
  <c r="W120" i="22"/>
  <c r="BC128" i="22"/>
  <c r="BR157" i="22"/>
  <c r="CQ120" i="22"/>
  <c r="BR161" i="22"/>
  <c r="V223" i="22"/>
  <c r="BT194" i="22"/>
  <c r="AC163" i="22"/>
  <c r="CZ171" i="22"/>
  <c r="AF178" i="22"/>
  <c r="E139" i="22"/>
  <c r="DC177" i="22"/>
  <c r="BJ146" i="22"/>
  <c r="CH200" i="22"/>
  <c r="CE121" i="22"/>
  <c r="E170" i="22"/>
  <c r="H202" i="22"/>
  <c r="N143" i="22"/>
  <c r="AR202" i="22"/>
  <c r="CR150" i="22"/>
  <c r="CH144" i="22"/>
  <c r="N208" i="22"/>
  <c r="BG179" i="22"/>
  <c r="AZ153" i="22"/>
  <c r="CO122" i="22"/>
  <c r="BE123" i="22"/>
  <c r="AK164" i="22"/>
  <c r="G124" i="22"/>
  <c r="AI134" i="22"/>
  <c r="BB179" i="22"/>
  <c r="BR212" i="22"/>
  <c r="R166" i="22"/>
  <c r="AN197" i="22"/>
  <c r="BS139" i="22"/>
  <c r="P129" i="22"/>
  <c r="CW187" i="22"/>
  <c r="E148" i="22"/>
  <c r="AZ163" i="22"/>
  <c r="Q126" i="22"/>
  <c r="AB129" i="22"/>
  <c r="CT200" i="22"/>
  <c r="G168" i="22"/>
  <c r="BK145" i="22"/>
  <c r="BZ141" i="22"/>
  <c r="AY161" i="22"/>
  <c r="DA170" i="22"/>
  <c r="BL171" i="22"/>
  <c r="J162" i="22"/>
  <c r="CT166" i="22"/>
  <c r="U146" i="22"/>
  <c r="CE147" i="22"/>
  <c r="AL155" i="22"/>
  <c r="AS154" i="22"/>
  <c r="CW167" i="22"/>
  <c r="BI222" i="22"/>
  <c r="BM192" i="22"/>
  <c r="AI162" i="22"/>
  <c r="CM121" i="22"/>
  <c r="DE197" i="22"/>
  <c r="BE191" i="22"/>
  <c r="AM190" i="22"/>
  <c r="H179" i="22"/>
  <c r="AP217" i="22"/>
  <c r="CK145" i="22"/>
  <c r="J158" i="22"/>
  <c r="CL214" i="22"/>
  <c r="DC178" i="22"/>
  <c r="AQ137" i="22"/>
  <c r="F151" i="22"/>
  <c r="CR220" i="22"/>
  <c r="CZ168" i="22"/>
  <c r="CH195" i="22"/>
  <c r="CD136" i="22"/>
  <c r="BE169" i="22"/>
  <c r="BL217" i="22"/>
  <c r="CY174" i="22"/>
  <c r="BK218" i="22"/>
  <c r="AQ212" i="22"/>
  <c r="AQ198" i="22"/>
  <c r="CS139" i="22"/>
  <c r="BH209" i="22"/>
  <c r="BJ132" i="22"/>
  <c r="I193" i="22"/>
  <c r="DA156" i="22"/>
  <c r="BD157" i="22"/>
  <c r="BA224" i="22"/>
  <c r="CM180" i="22"/>
  <c r="U202" i="22"/>
  <c r="CX152" i="22"/>
  <c r="K217" i="22"/>
  <c r="BE219" i="22"/>
  <c r="CO219" i="22"/>
  <c r="BQ180" i="22"/>
  <c r="AN166" i="22"/>
  <c r="BE188" i="22"/>
  <c r="AO175" i="22"/>
  <c r="CS134" i="22"/>
  <c r="BK176" i="22"/>
  <c r="CW212" i="22"/>
  <c r="CI190" i="22"/>
  <c r="DA202" i="22"/>
  <c r="BY210" i="22"/>
  <c r="BZ211" i="22"/>
  <c r="CZ149" i="22"/>
  <c r="AR180" i="22"/>
  <c r="DF221" i="22"/>
  <c r="CX197" i="22"/>
  <c r="AX137" i="22"/>
  <c r="T154" i="22"/>
  <c r="CS207" i="22"/>
  <c r="H144" i="22"/>
  <c r="U168" i="22"/>
  <c r="AG139" i="22"/>
  <c r="V151" i="22"/>
  <c r="AO141" i="22"/>
  <c r="AF120" i="22"/>
  <c r="BA135" i="22"/>
  <c r="CW146" i="22"/>
  <c r="O194" i="22"/>
  <c r="R125" i="22"/>
  <c r="CN157" i="22"/>
  <c r="CZ162" i="22"/>
  <c r="BN147" i="22"/>
  <c r="CF188" i="22"/>
  <c r="AW203" i="22"/>
  <c r="AW224" i="22"/>
  <c r="AR150" i="22"/>
  <c r="CL166" i="22"/>
  <c r="BO177" i="22"/>
  <c r="AR154" i="22"/>
  <c r="BL180" i="22"/>
  <c r="AD173" i="22"/>
  <c r="AL159" i="22"/>
  <c r="R181" i="22"/>
  <c r="DD158" i="22"/>
  <c r="CV128" i="22"/>
  <c r="CU133" i="22"/>
  <c r="BX160" i="22"/>
  <c r="AS185" i="22"/>
  <c r="CW136" i="22"/>
  <c r="CC139" i="22"/>
  <c r="AR197" i="22"/>
  <c r="CK205" i="22"/>
  <c r="CV188" i="22"/>
  <c r="BR135" i="22"/>
  <c r="BC188" i="22"/>
  <c r="L190" i="22"/>
  <c r="CM165" i="22"/>
  <c r="L209" i="22"/>
  <c r="CL226" i="22"/>
  <c r="AZ122" i="22"/>
  <c r="CS179" i="22"/>
  <c r="AQ123" i="22"/>
  <c r="Y173" i="22"/>
  <c r="CJ174" i="22"/>
  <c r="W207" i="22"/>
  <c r="AL124" i="22"/>
  <c r="BX127" i="22"/>
  <c r="BN149" i="22"/>
  <c r="O190" i="22"/>
  <c r="Q221" i="22"/>
  <c r="AX170" i="22"/>
  <c r="BO142" i="22"/>
  <c r="AE146" i="22"/>
  <c r="BL124" i="22"/>
  <c r="CS135" i="22"/>
  <c r="BY212" i="22"/>
  <c r="AX191" i="22"/>
  <c r="AN131" i="22"/>
  <c r="CG191" i="22"/>
  <c r="CE168" i="22"/>
  <c r="DF168" i="22"/>
  <c r="AN139" i="22"/>
  <c r="CV124" i="22"/>
  <c r="CB209" i="22"/>
  <c r="AR176" i="22"/>
  <c r="W174" i="22"/>
  <c r="CO160" i="22"/>
  <c r="CO222" i="22"/>
  <c r="AH146" i="22"/>
  <c r="BV137" i="22"/>
  <c r="DG164" i="22"/>
  <c r="L193" i="22"/>
  <c r="AP135" i="22"/>
  <c r="Z127" i="22"/>
  <c r="BM218" i="22"/>
  <c r="DB180" i="22"/>
  <c r="CP199" i="22"/>
  <c r="DG142" i="22"/>
  <c r="P225" i="22"/>
  <c r="AH211" i="22"/>
  <c r="AV146" i="22"/>
  <c r="CE183" i="22"/>
  <c r="AS129" i="22"/>
  <c r="AL176" i="22"/>
  <c r="BV178" i="22"/>
  <c r="CN204" i="22"/>
  <c r="T128" i="22"/>
  <c r="CF202" i="22"/>
  <c r="W213" i="22"/>
  <c r="Z173" i="22"/>
  <c r="AP155" i="22"/>
  <c r="BB192" i="22"/>
  <c r="AO180" i="22"/>
  <c r="CZ127" i="22"/>
  <c r="CX141" i="22"/>
  <c r="N123" i="22"/>
  <c r="BW182" i="22"/>
  <c r="BR190" i="22"/>
  <c r="CP145" i="22"/>
  <c r="E198" i="22"/>
  <c r="BX138" i="22"/>
  <c r="BP211" i="22"/>
  <c r="CQ183" i="22"/>
  <c r="BI150" i="22"/>
  <c r="AA137" i="22"/>
  <c r="CP186" i="22"/>
  <c r="U140" i="22"/>
  <c r="BA163" i="22"/>
  <c r="CK160" i="22"/>
  <c r="DB131" i="22"/>
  <c r="BL172" i="22"/>
  <c r="W132" i="22"/>
  <c r="BX159" i="22"/>
  <c r="BM177" i="22"/>
  <c r="CF170" i="22"/>
  <c r="S203" i="22"/>
  <c r="L216" i="22"/>
  <c r="CD186" i="22"/>
  <c r="BO181" i="22"/>
  <c r="CJ175" i="22"/>
  <c r="CR182" i="22"/>
  <c r="DB207" i="22"/>
  <c r="AQ190" i="22"/>
  <c r="CZ189" i="22"/>
  <c r="AW186" i="22"/>
  <c r="AR145" i="22"/>
  <c r="CD178" i="22"/>
  <c r="AC189" i="22"/>
  <c r="O208" i="22"/>
  <c r="CA193" i="22"/>
  <c r="CO159" i="22"/>
  <c r="BX187" i="22"/>
  <c r="AE142" i="22"/>
  <c r="CN183" i="22"/>
  <c r="I218" i="22"/>
  <c r="BA155" i="22"/>
  <c r="CT188" i="22"/>
  <c r="BD120" i="22"/>
  <c r="AR225" i="22"/>
  <c r="AF197" i="22"/>
  <c r="AH136" i="22"/>
  <c r="AI177" i="22"/>
  <c r="G162" i="22"/>
  <c r="BM203" i="22"/>
  <c r="CJ141" i="22"/>
  <c r="AR187" i="22"/>
  <c r="AC166" i="22"/>
  <c r="CE143" i="22"/>
  <c r="CB185" i="22"/>
  <c r="CN199" i="22"/>
  <c r="CV137" i="22"/>
  <c r="BX135" i="22"/>
  <c r="BW210" i="22"/>
  <c r="H219" i="22"/>
  <c r="AR129" i="22"/>
  <c r="AQ196" i="22"/>
  <c r="DB222" i="22"/>
  <c r="BK152" i="22"/>
  <c r="L187" i="22"/>
  <c r="Q217" i="22"/>
  <c r="BV119" i="22"/>
  <c r="BU198" i="22"/>
  <c r="AR207" i="22"/>
  <c r="AN137" i="22"/>
  <c r="CM144" i="22"/>
  <c r="W142" i="22"/>
  <c r="Q214" i="22"/>
  <c r="AF177" i="22"/>
  <c r="AG147" i="22"/>
  <c r="CG202" i="22"/>
  <c r="CR212" i="22"/>
  <c r="CR161" i="22"/>
  <c r="AX120" i="22"/>
  <c r="CD141" i="22"/>
  <c r="AX123" i="22"/>
  <c r="CT184" i="22"/>
  <c r="CM221" i="22"/>
  <c r="V132" i="22"/>
  <c r="E128" i="22"/>
  <c r="AK138" i="22"/>
  <c r="BY154" i="22"/>
  <c r="CI122" i="22"/>
  <c r="S166" i="22"/>
  <c r="CC169" i="22"/>
  <c r="CP223" i="22"/>
  <c r="AZ144" i="22"/>
  <c r="BA162" i="22"/>
  <c r="CV158" i="22"/>
  <c r="AJ152" i="22"/>
  <c r="BP196" i="22"/>
  <c r="AU178" i="22"/>
  <c r="CM143" i="22"/>
  <c r="BR197" i="22"/>
  <c r="V163" i="22"/>
  <c r="BK224" i="22"/>
  <c r="BZ216" i="22"/>
  <c r="CQ141" i="22"/>
  <c r="CG151" i="22"/>
  <c r="AM215" i="22"/>
  <c r="CC209" i="22"/>
  <c r="O166" i="22"/>
  <c r="H149" i="22"/>
  <c r="CK212" i="22"/>
  <c r="CN126" i="22"/>
  <c r="BM191" i="22"/>
  <c r="BN135" i="22"/>
  <c r="AO144" i="22"/>
  <c r="CB131" i="22"/>
  <c r="AL157" i="22"/>
  <c r="CV190" i="22"/>
  <c r="AW178" i="22"/>
  <c r="DD214" i="22"/>
  <c r="CA161" i="22"/>
  <c r="I211" i="22"/>
  <c r="AT126" i="22"/>
  <c r="BJ211" i="22"/>
  <c r="CA223" i="22"/>
  <c r="AM199" i="22"/>
  <c r="AE190" i="22"/>
  <c r="AO193" i="22"/>
  <c r="AA182" i="22"/>
  <c r="F192" i="22"/>
  <c r="J130" i="22"/>
  <c r="CW218" i="22"/>
  <c r="DA175" i="22"/>
  <c r="AD200" i="22"/>
  <c r="DB119" i="22"/>
  <c r="BN172" i="22"/>
  <c r="Q131" i="22"/>
  <c r="BL221" i="22"/>
  <c r="AA209" i="22"/>
  <c r="Y140" i="22"/>
  <c r="BY183" i="22"/>
  <c r="CZ145" i="22"/>
  <c r="O141" i="22"/>
  <c r="P203" i="22"/>
  <c r="DD148" i="22"/>
  <c r="T145" i="22"/>
  <c r="X193" i="22"/>
  <c r="DF178" i="22"/>
  <c r="BT152" i="22"/>
  <c r="BP125" i="22"/>
  <c r="AV221" i="22"/>
  <c r="BG170" i="22"/>
  <c r="BL163" i="22"/>
  <c r="R171" i="22"/>
  <c r="DF225" i="22"/>
  <c r="U209" i="22"/>
  <c r="AB174" i="22"/>
  <c r="CT206" i="22"/>
  <c r="AF141" i="22"/>
  <c r="AH214" i="22"/>
  <c r="AY209" i="22"/>
  <c r="DE174" i="22"/>
  <c r="CO205" i="22"/>
  <c r="S193" i="22"/>
  <c r="BX220" i="22"/>
  <c r="CR126" i="22"/>
  <c r="Y185" i="22"/>
  <c r="AQ189" i="22"/>
  <c r="G179" i="22"/>
  <c r="AT150" i="22"/>
  <c r="CX132" i="22"/>
  <c r="BM182" i="22"/>
  <c r="CC132" i="22"/>
  <c r="AO172" i="22"/>
  <c r="BR176" i="22"/>
  <c r="CN197" i="22"/>
  <c r="AC150" i="22"/>
  <c r="R201" i="22"/>
  <c r="BU184" i="22"/>
  <c r="CE141" i="22"/>
  <c r="CO206" i="22"/>
  <c r="BA202" i="22"/>
  <c r="BI217" i="22"/>
  <c r="DD226" i="22"/>
  <c r="AV219" i="22"/>
  <c r="AZ207" i="22"/>
  <c r="AI203" i="22"/>
  <c r="CG141" i="22"/>
  <c r="AP213" i="22"/>
  <c r="BY203" i="22"/>
  <c r="AX124" i="22"/>
  <c r="CC140" i="22"/>
  <c r="E150" i="22"/>
  <c r="P167" i="22"/>
  <c r="P151" i="22"/>
  <c r="BY130" i="22"/>
  <c r="V205" i="22"/>
  <c r="AG136" i="22"/>
  <c r="AW132" i="22"/>
  <c r="S199" i="22"/>
  <c r="CY158" i="22"/>
  <c r="J119" i="22"/>
  <c r="CT218" i="22"/>
  <c r="CT170" i="22"/>
  <c r="BX226" i="22"/>
  <c r="BH191" i="22"/>
  <c r="G148" i="22"/>
  <c r="X165" i="22"/>
  <c r="AG210" i="22"/>
  <c r="DG219" i="22"/>
  <c r="BR187" i="22"/>
  <c r="DB170" i="22"/>
  <c r="BX125" i="22"/>
  <c r="CQ175" i="22"/>
  <c r="BG217" i="22"/>
  <c r="L226" i="22"/>
  <c r="L186" i="22"/>
  <c r="AK219" i="22"/>
  <c r="I171" i="22"/>
  <c r="AB188" i="22"/>
  <c r="CO163" i="22"/>
  <c r="AM125" i="22"/>
  <c r="BX126" i="22"/>
  <c r="AY152" i="22"/>
  <c r="DA189" i="22"/>
  <c r="S223" i="22"/>
  <c r="BP192" i="22"/>
  <c r="CJ221" i="22"/>
  <c r="DG147" i="22"/>
  <c r="DG211" i="22"/>
  <c r="BK122" i="22"/>
  <c r="AY216" i="22"/>
  <c r="AZ126" i="22"/>
  <c r="CG159" i="22"/>
  <c r="AE122" i="22"/>
  <c r="BE132" i="22"/>
  <c r="AZ132" i="22"/>
  <c r="BZ138" i="22"/>
  <c r="AU163" i="22"/>
  <c r="AJ216" i="22"/>
  <c r="CW158" i="22"/>
  <c r="BH134" i="22"/>
  <c r="BM122" i="22"/>
  <c r="CT208" i="22"/>
  <c r="AQ204" i="22"/>
  <c r="BZ201" i="22"/>
  <c r="AB207" i="22"/>
  <c r="CH179" i="22"/>
  <c r="BI170" i="22"/>
  <c r="DE199" i="22"/>
  <c r="BP133" i="22"/>
  <c r="T218" i="22"/>
  <c r="BT124" i="22"/>
  <c r="AV197" i="22"/>
  <c r="BR168" i="22"/>
  <c r="M185" i="22"/>
  <c r="AD219" i="22"/>
  <c r="BX182" i="22"/>
  <c r="P150" i="22"/>
  <c r="AV158" i="22"/>
  <c r="E217" i="22"/>
  <c r="Q168" i="22"/>
  <c r="CH163" i="22"/>
  <c r="CG209" i="22"/>
  <c r="BL143" i="22"/>
  <c r="Z135" i="22"/>
  <c r="CC155" i="22"/>
  <c r="Q225" i="22"/>
  <c r="BG139" i="22"/>
  <c r="N192" i="22"/>
  <c r="CS205" i="22"/>
  <c r="AV159" i="22"/>
  <c r="BY199" i="22"/>
  <c r="CV151" i="22"/>
  <c r="S137" i="22"/>
  <c r="CW177" i="22"/>
  <c r="DG128" i="22"/>
  <c r="AJ156" i="22"/>
  <c r="BM124" i="22"/>
  <c r="M188" i="22"/>
  <c r="BC180" i="22"/>
  <c r="DF220" i="22"/>
  <c r="S122" i="22"/>
  <c r="H177" i="22"/>
  <c r="G145" i="22"/>
  <c r="BV187" i="22"/>
  <c r="V156" i="22"/>
  <c r="AC195" i="22"/>
  <c r="AT193" i="22"/>
  <c r="AS151" i="22"/>
  <c r="AD206" i="22"/>
  <c r="AH222" i="22"/>
  <c r="Q132" i="22"/>
  <c r="AP147" i="22"/>
  <c r="L224" i="22"/>
  <c r="BI134" i="22"/>
  <c r="CB198" i="22"/>
  <c r="CZ175" i="22"/>
  <c r="CY145" i="22"/>
  <c r="I167" i="22"/>
  <c r="I147" i="22"/>
  <c r="BW152" i="22"/>
  <c r="CL202" i="22"/>
  <c r="AP142" i="22"/>
  <c r="AX150" i="22"/>
  <c r="BC140" i="22"/>
  <c r="F200" i="22"/>
  <c r="AA193" i="22"/>
  <c r="BR147" i="22"/>
  <c r="L132" i="22"/>
  <c r="I196" i="22"/>
  <c r="DA159" i="22"/>
  <c r="AN200" i="22"/>
  <c r="BI187" i="22"/>
  <c r="DC190" i="22"/>
  <c r="P162" i="22"/>
  <c r="CD156" i="22"/>
  <c r="CX160" i="22"/>
  <c r="CD225" i="22"/>
  <c r="AI135" i="22"/>
  <c r="AX122" i="22"/>
  <c r="AX133" i="22"/>
  <c r="AQ168" i="22"/>
  <c r="CZ132" i="22"/>
  <c r="CH122" i="22"/>
  <c r="BD199" i="22"/>
  <c r="CF208" i="22"/>
  <c r="CX194" i="22"/>
  <c r="BI119" i="22"/>
  <c r="H205" i="22"/>
  <c r="T183" i="22"/>
  <c r="BE172" i="22"/>
  <c r="P140" i="22"/>
  <c r="O145" i="22"/>
  <c r="AH180" i="22"/>
  <c r="AK141" i="22"/>
  <c r="DE208" i="22"/>
  <c r="BG224" i="22"/>
  <c r="BC157" i="22"/>
  <c r="AM184" i="22"/>
  <c r="CP193" i="22"/>
  <c r="DG178" i="22"/>
  <c r="G204" i="22"/>
  <c r="CK193" i="22"/>
  <c r="CG222" i="22"/>
  <c r="AV201" i="22"/>
  <c r="CD206" i="22"/>
  <c r="BF178" i="22"/>
  <c r="L171" i="22"/>
  <c r="CW194" i="22"/>
  <c r="CZ215" i="22"/>
  <c r="AU126" i="22"/>
  <c r="AK129" i="22"/>
  <c r="BE195" i="22"/>
  <c r="DE185" i="22"/>
  <c r="CD175" i="22"/>
  <c r="BJ148" i="22"/>
  <c r="AJ213" i="22"/>
  <c r="N206" i="22"/>
  <c r="AN125" i="22"/>
  <c r="F143" i="22"/>
  <c r="CP218" i="22"/>
  <c r="BE207" i="22"/>
  <c r="CJ120" i="22"/>
  <c r="CG174" i="22"/>
  <c r="CI184" i="22"/>
  <c r="AU143" i="22"/>
  <c r="BC203" i="22"/>
  <c r="DA142" i="22"/>
  <c r="CP119" i="22"/>
  <c r="AW222" i="22"/>
  <c r="F141" i="22"/>
  <c r="CW128" i="22"/>
  <c r="BN183" i="22"/>
  <c r="BK141" i="22"/>
  <c r="CQ204" i="22"/>
  <c r="F214" i="22"/>
  <c r="CL138" i="22"/>
  <c r="T141" i="22"/>
  <c r="AF221" i="22"/>
  <c r="T194" i="22"/>
  <c r="V171" i="22"/>
  <c r="BN178" i="22"/>
  <c r="BX216" i="22"/>
  <c r="X212" i="22"/>
  <c r="BZ137" i="22"/>
  <c r="P223" i="22"/>
  <c r="BY209" i="22"/>
  <c r="DG169" i="22"/>
  <c r="CG128" i="22"/>
  <c r="BP183" i="22"/>
  <c r="BW180" i="22"/>
  <c r="CQ158" i="22"/>
  <c r="AU129" i="22"/>
  <c r="BT208" i="22"/>
  <c r="AN182" i="22"/>
  <c r="BK124" i="22"/>
  <c r="BP194" i="22"/>
  <c r="DF185" i="22"/>
  <c r="G223" i="22"/>
  <c r="CW202" i="22"/>
  <c r="R151" i="22"/>
  <c r="AJ198" i="22"/>
  <c r="CZ133" i="22"/>
  <c r="N138" i="22"/>
  <c r="BS172" i="22"/>
  <c r="AG173" i="22"/>
  <c r="BG209" i="22"/>
  <c r="AO169" i="22"/>
  <c r="DG150" i="22"/>
  <c r="AG201" i="22"/>
  <c r="CA216" i="22"/>
  <c r="K168" i="22"/>
  <c r="BS169" i="22"/>
  <c r="AH204" i="22"/>
  <c r="R195" i="22"/>
  <c r="Z129" i="22"/>
  <c r="AY179" i="22"/>
  <c r="AY180" i="22"/>
  <c r="BO137" i="22"/>
  <c r="AP186" i="22"/>
  <c r="BK134" i="22"/>
  <c r="AA185" i="22"/>
  <c r="AJ133" i="22"/>
  <c r="CD211" i="22"/>
  <c r="G126" i="22"/>
  <c r="AM150" i="22"/>
  <c r="CS216" i="22"/>
  <c r="X176" i="22"/>
  <c r="CJ142" i="22"/>
  <c r="AP216" i="22"/>
  <c r="AU166" i="22"/>
  <c r="AF168" i="22"/>
  <c r="AT161" i="22"/>
  <c r="BY149" i="22"/>
  <c r="AV191" i="22"/>
  <c r="AU148" i="22"/>
  <c r="T155" i="22"/>
  <c r="M203" i="22"/>
  <c r="BX207" i="22"/>
  <c r="AH171" i="22"/>
  <c r="CM151" i="22"/>
  <c r="BE129" i="22"/>
  <c r="CH136" i="22"/>
  <c r="AQ135" i="22"/>
  <c r="AM141" i="22"/>
  <c r="Y144" i="22"/>
  <c r="AQ143" i="22"/>
  <c r="AZ119" i="22"/>
  <c r="DE121" i="22"/>
  <c r="F226" i="22"/>
  <c r="L161" i="22"/>
  <c r="V168" i="22"/>
  <c r="BE186" i="22"/>
  <c r="AJ141" i="22"/>
  <c r="CM133" i="22"/>
  <c r="CF145" i="22"/>
  <c r="CB142" i="22"/>
  <c r="T186" i="22"/>
  <c r="W206" i="22"/>
  <c r="CQ220" i="22"/>
  <c r="AD193" i="22"/>
  <c r="AW209" i="22"/>
  <c r="U195" i="22"/>
  <c r="BT148" i="22"/>
  <c r="AR151" i="22"/>
  <c r="AT157" i="22"/>
  <c r="S190" i="22"/>
  <c r="BX134" i="22"/>
  <c r="CJ123" i="22"/>
  <c r="CS145" i="22"/>
  <c r="BW151" i="22"/>
  <c r="AB122" i="22"/>
  <c r="BF169" i="22"/>
  <c r="BV217" i="22"/>
  <c r="BH177" i="22"/>
  <c r="CV140" i="22"/>
  <c r="AG192" i="22"/>
  <c r="AL126" i="22"/>
  <c r="AL125" i="22"/>
  <c r="CK190" i="22"/>
  <c r="CN205" i="22"/>
  <c r="CJ157" i="22"/>
  <c r="AN194" i="22"/>
  <c r="AT163" i="22"/>
  <c r="BO205" i="22"/>
  <c r="O149" i="22"/>
  <c r="AS193" i="22"/>
  <c r="H141" i="22"/>
  <c r="AK206" i="22"/>
  <c r="AA226" i="22"/>
  <c r="AD129" i="22"/>
  <c r="CS123" i="22"/>
  <c r="CB149" i="22"/>
  <c r="BZ170" i="22"/>
  <c r="AL191" i="22"/>
  <c r="CO131" i="22"/>
  <c r="AW175" i="22"/>
  <c r="AY154" i="22"/>
  <c r="AG220" i="22"/>
  <c r="CD162" i="22"/>
  <c r="CE198" i="22"/>
  <c r="CC210" i="22"/>
  <c r="CM155" i="22"/>
  <c r="BL195" i="22"/>
  <c r="CW164" i="22"/>
  <c r="H139" i="22"/>
  <c r="BV167" i="22"/>
  <c r="CF179" i="22"/>
  <c r="BP161" i="22"/>
  <c r="AO155" i="22"/>
  <c r="CU135" i="22"/>
  <c r="CJ122" i="22"/>
  <c r="CL153" i="22"/>
  <c r="AR220" i="22"/>
  <c r="M168" i="22"/>
  <c r="N127" i="22"/>
  <c r="AA225" i="22"/>
  <c r="CR124" i="22"/>
  <c r="BT147" i="22"/>
  <c r="DG185" i="22"/>
  <c r="CX223" i="22"/>
  <c r="DA212" i="22"/>
  <c r="AC196" i="22"/>
  <c r="AR141" i="22"/>
  <c r="DA203" i="22"/>
  <c r="CO180" i="22"/>
  <c r="P158" i="22"/>
  <c r="CD177" i="22"/>
  <c r="AR178" i="22"/>
  <c r="CR144" i="22"/>
  <c r="AL196" i="22"/>
  <c r="CZ194" i="22"/>
  <c r="R180" i="22"/>
  <c r="BO151" i="22"/>
  <c r="BJ120" i="22"/>
  <c r="L222" i="22"/>
  <c r="AF135" i="22"/>
  <c r="M129" i="22"/>
  <c r="AS130" i="22"/>
  <c r="CZ152" i="22"/>
  <c r="AB177" i="22"/>
  <c r="W162" i="22"/>
  <c r="CI205" i="22"/>
  <c r="BC151" i="22"/>
  <c r="R163" i="22"/>
  <c r="CN153" i="22"/>
  <c r="BI155" i="22"/>
  <c r="BI159" i="22"/>
  <c r="CY136" i="22"/>
  <c r="S165" i="22"/>
  <c r="AU167" i="22"/>
  <c r="AO223" i="22"/>
  <c r="CR225" i="22"/>
  <c r="BB193" i="22"/>
  <c r="AQ224" i="22"/>
  <c r="CU226" i="22"/>
  <c r="W195" i="22"/>
  <c r="P186" i="22"/>
  <c r="AL142" i="22"/>
  <c r="CK156" i="22"/>
  <c r="AP204" i="22"/>
  <c r="S180" i="22"/>
  <c r="Y163" i="22"/>
  <c r="AX225" i="22"/>
  <c r="BV201" i="22"/>
  <c r="BN201" i="22"/>
  <c r="BN164" i="22"/>
  <c r="N165" i="22"/>
  <c r="BL170" i="22"/>
  <c r="H201" i="22"/>
  <c r="AD125" i="22"/>
  <c r="K145" i="22"/>
  <c r="BO146" i="22"/>
  <c r="AT203" i="22"/>
  <c r="Y192" i="22"/>
  <c r="AG156" i="22"/>
  <c r="DE151" i="22"/>
  <c r="BC149" i="22"/>
  <c r="CB213" i="22"/>
  <c r="AL202" i="22"/>
  <c r="CY205" i="22"/>
  <c r="CR189" i="22"/>
  <c r="AX128" i="22"/>
  <c r="I137" i="22"/>
  <c r="AU189" i="22"/>
  <c r="CC149" i="22"/>
  <c r="CW126" i="22"/>
  <c r="CA173" i="22"/>
  <c r="BY127" i="22"/>
  <c r="AU186" i="22"/>
  <c r="K140" i="22"/>
  <c r="CB219" i="22"/>
  <c r="CP170" i="22"/>
  <c r="BK193" i="22"/>
  <c r="CX153" i="22"/>
  <c r="R219" i="22"/>
  <c r="CA145" i="22"/>
  <c r="BE210" i="22"/>
  <c r="M180" i="22"/>
  <c r="AO148" i="22"/>
  <c r="U222" i="22"/>
  <c r="BC148" i="22"/>
  <c r="BC153" i="22"/>
  <c r="BU220" i="22"/>
  <c r="DB198" i="22"/>
  <c r="AX193" i="22"/>
  <c r="AE167" i="22"/>
  <c r="G140" i="22"/>
  <c r="J174" i="22"/>
  <c r="CW139" i="22"/>
  <c r="AS144" i="22"/>
  <c r="P132" i="22"/>
  <c r="CL189" i="22"/>
  <c r="AW198" i="22"/>
  <c r="BS209" i="22"/>
  <c r="BN130" i="22"/>
  <c r="BN225" i="22"/>
  <c r="CR198" i="22"/>
  <c r="H178" i="22"/>
  <c r="CL137" i="22"/>
  <c r="DA127" i="22"/>
  <c r="CX163" i="22"/>
  <c r="AC217" i="22"/>
  <c r="CY215" i="22"/>
  <c r="M151" i="22"/>
  <c r="AB202" i="22"/>
  <c r="CI130" i="22"/>
  <c r="CG199" i="22"/>
  <c r="BR160" i="22"/>
  <c r="CH218" i="22"/>
  <c r="CO158" i="22"/>
  <c r="BU138" i="22"/>
  <c r="AV225" i="22"/>
  <c r="CS138" i="22"/>
  <c r="BW174" i="22"/>
  <c r="CR196" i="22"/>
  <c r="Y125" i="22"/>
  <c r="AD197" i="22"/>
  <c r="CT178" i="22"/>
  <c r="M127" i="22"/>
  <c r="BT203" i="22"/>
  <c r="N153" i="22"/>
  <c r="U167" i="22"/>
  <c r="CG154" i="22"/>
  <c r="BV132" i="22"/>
  <c r="CO199" i="22"/>
  <c r="AD168" i="22"/>
  <c r="BK196" i="22"/>
  <c r="CQ156" i="22"/>
  <c r="BW191" i="22"/>
  <c r="BN206" i="22"/>
  <c r="DD200" i="22"/>
  <c r="DG136" i="22"/>
  <c r="AJ123" i="22"/>
  <c r="AN161" i="22"/>
  <c r="R124" i="22"/>
  <c r="AC174" i="22"/>
  <c r="CM183" i="22"/>
  <c r="CF124" i="22"/>
  <c r="V158" i="22"/>
  <c r="BX199" i="22"/>
  <c r="AC197" i="22"/>
  <c r="AX129" i="22"/>
  <c r="AX217" i="22"/>
  <c r="CY159" i="22"/>
  <c r="CH131" i="22"/>
  <c r="AA174" i="22"/>
  <c r="AJ212" i="22"/>
  <c r="DA185" i="22"/>
  <c r="CE163" i="22"/>
  <c r="BU163" i="22"/>
  <c r="BJ153" i="22"/>
  <c r="DE178" i="22"/>
  <c r="BI213" i="22"/>
  <c r="M162" i="22"/>
  <c r="AM179" i="22"/>
  <c r="AG213" i="22"/>
  <c r="AI161" i="22"/>
  <c r="R179" i="22"/>
  <c r="BO162" i="22"/>
  <c r="AQ221" i="22"/>
  <c r="Q213" i="22"/>
  <c r="AS173" i="22"/>
  <c r="W129" i="22"/>
  <c r="CD198" i="22"/>
  <c r="BP156" i="22"/>
  <c r="CP153" i="22"/>
  <c r="CP185" i="22"/>
  <c r="DC128" i="22"/>
  <c r="BG165" i="22"/>
  <c r="BJ226" i="22"/>
  <c r="AX208" i="22"/>
  <c r="BK163" i="22"/>
  <c r="V182" i="22"/>
  <c r="CF130" i="22"/>
  <c r="M166" i="22"/>
  <c r="BC174" i="22"/>
  <c r="AM131" i="22"/>
  <c r="BB135" i="22"/>
  <c r="CO157" i="22"/>
  <c r="AE138" i="22"/>
  <c r="CA219" i="22"/>
  <c r="BU207" i="22"/>
  <c r="DD129" i="22"/>
  <c r="CP174" i="22"/>
  <c r="BL122" i="22"/>
  <c r="X169" i="22"/>
  <c r="CO188" i="22"/>
  <c r="J165" i="22"/>
  <c r="W167" i="22"/>
  <c r="CO135" i="22"/>
  <c r="AE140" i="22"/>
  <c r="E153" i="22"/>
  <c r="AL154" i="22"/>
  <c r="K186" i="22"/>
  <c r="DC145" i="22"/>
  <c r="G154" i="22"/>
  <c r="BT135" i="22"/>
  <c r="AV155" i="22"/>
  <c r="BB134" i="22"/>
  <c r="DA125" i="22"/>
  <c r="BA211" i="22"/>
  <c r="U136" i="22"/>
  <c r="BW150" i="22"/>
  <c r="CI188" i="22"/>
  <c r="CC136" i="22"/>
  <c r="AJ138" i="22"/>
  <c r="CT210" i="22"/>
  <c r="G225" i="22"/>
  <c r="AW139" i="22"/>
  <c r="CU123" i="22"/>
  <c r="L134" i="22"/>
  <c r="BD186" i="22"/>
  <c r="BV127" i="22"/>
  <c r="BL125" i="22"/>
  <c r="AG161" i="22"/>
  <c r="DD140" i="22"/>
  <c r="BS202" i="22"/>
  <c r="BS203" i="22"/>
  <c r="E147" i="22"/>
  <c r="BB131" i="22"/>
  <c r="DB134" i="22"/>
  <c r="K135" i="22"/>
  <c r="CW219" i="22"/>
  <c r="CX225" i="22"/>
  <c r="CP139" i="22"/>
  <c r="Z208" i="22"/>
  <c r="AQ218" i="22"/>
  <c r="AN175" i="22"/>
  <c r="CX162" i="22"/>
  <c r="I194" i="22"/>
  <c r="CK163" i="22"/>
  <c r="BG208" i="22"/>
  <c r="U163" i="22"/>
  <c r="CY166" i="22"/>
  <c r="AD196" i="22"/>
  <c r="CL169" i="22"/>
  <c r="CQ223" i="22"/>
  <c r="CS125" i="22"/>
  <c r="BJ175" i="22"/>
  <c r="CP131" i="22"/>
  <c r="E167" i="22"/>
  <c r="BI193" i="22"/>
  <c r="AI202" i="22"/>
  <c r="AE156" i="22"/>
  <c r="BD166" i="22"/>
  <c r="H155" i="22"/>
  <c r="AN201" i="22"/>
  <c r="Z192" i="22"/>
  <c r="AF210" i="22"/>
  <c r="CJ160" i="22"/>
  <c r="CJ190" i="22"/>
  <c r="CY192" i="22"/>
  <c r="AN127" i="22"/>
  <c r="BR220" i="22"/>
  <c r="BG125" i="22"/>
  <c r="DC198" i="22"/>
  <c r="CH185" i="22"/>
  <c r="Q219" i="22"/>
  <c r="DD161" i="22"/>
  <c r="DB157" i="22"/>
  <c r="L168" i="22"/>
  <c r="Z150" i="22"/>
  <c r="BW212" i="22"/>
  <c r="CO224" i="22"/>
  <c r="AE180" i="22"/>
  <c r="Q130" i="22"/>
  <c r="BI142" i="22"/>
  <c r="I183" i="22"/>
  <c r="CF123" i="22"/>
  <c r="CC174" i="22"/>
  <c r="BD135" i="22"/>
  <c r="CU217" i="22"/>
  <c r="DD119" i="22"/>
  <c r="CI169" i="22"/>
  <c r="DF211" i="22"/>
  <c r="I208" i="22"/>
  <c r="AV194" i="22"/>
  <c r="CA165" i="22"/>
  <c r="CM129" i="22"/>
  <c r="CO162" i="22"/>
  <c r="AJ191" i="22"/>
  <c r="E125" i="22"/>
  <c r="AK167" i="22"/>
  <c r="F201" i="22"/>
  <c r="P190" i="22"/>
  <c r="AX155" i="22"/>
  <c r="CT195" i="22"/>
  <c r="BQ160" i="22"/>
  <c r="W160" i="22"/>
  <c r="CI124" i="22"/>
  <c r="S128" i="22"/>
  <c r="BV194" i="22"/>
  <c r="DE214" i="22"/>
  <c r="S183" i="22"/>
  <c r="L215" i="22"/>
  <c r="CB205" i="22"/>
  <c r="I138" i="22"/>
  <c r="DF223" i="22"/>
  <c r="Z158" i="22"/>
  <c r="CD154" i="22"/>
  <c r="BS138" i="22"/>
  <c r="BI202" i="22"/>
  <c r="AG202" i="22"/>
  <c r="L221" i="22"/>
  <c r="L188" i="22"/>
  <c r="BI138" i="22"/>
  <c r="CA198" i="22"/>
  <c r="BY139" i="22"/>
  <c r="M209" i="22"/>
  <c r="I205" i="22"/>
  <c r="L198" i="22"/>
  <c r="BS195" i="22"/>
  <c r="CL121" i="22"/>
  <c r="AE210" i="22"/>
  <c r="BO155" i="22"/>
  <c r="BV159" i="22"/>
  <c r="R123" i="22"/>
  <c r="AJ162" i="22"/>
  <c r="CE175" i="22"/>
  <c r="V200" i="22"/>
  <c r="BH160" i="22"/>
  <c r="BZ128" i="22"/>
  <c r="AT158" i="22"/>
  <c r="CH214" i="22"/>
  <c r="CH138" i="22"/>
  <c r="M221" i="22"/>
  <c r="L182" i="22"/>
  <c r="AV143" i="22"/>
  <c r="AG180" i="22"/>
  <c r="BN198" i="22"/>
  <c r="AH177" i="22"/>
  <c r="CV129" i="22"/>
  <c r="Q218" i="22"/>
  <c r="F222" i="22"/>
  <c r="BL189" i="22"/>
  <c r="BG147" i="22"/>
  <c r="N172" i="22"/>
  <c r="J215" i="22"/>
  <c r="BC212" i="22"/>
  <c r="DD124" i="22"/>
  <c r="AY123" i="22"/>
  <c r="AW122" i="22"/>
  <c r="CI194" i="22"/>
  <c r="AB169" i="22"/>
  <c r="AN123" i="22"/>
  <c r="BR214" i="22"/>
  <c r="BH141" i="22"/>
  <c r="BG137" i="22"/>
  <c r="CX177" i="22"/>
  <c r="I141" i="22"/>
  <c r="P214" i="22"/>
  <c r="T167" i="22"/>
  <c r="BD158" i="22"/>
  <c r="BP218" i="22"/>
  <c r="CT222" i="22"/>
  <c r="L219" i="22"/>
  <c r="CZ187" i="22"/>
  <c r="AR165" i="22"/>
  <c r="CR167" i="22"/>
  <c r="DA177" i="22"/>
  <c r="BJ119" i="22"/>
  <c r="DE220" i="22"/>
  <c r="AV189" i="22"/>
  <c r="M195" i="22"/>
  <c r="CF205" i="22"/>
  <c r="AA160" i="22"/>
  <c r="AK203" i="22"/>
  <c r="CP200" i="22"/>
  <c r="AG157" i="22"/>
  <c r="BG210" i="22"/>
  <c r="CQ177" i="22"/>
  <c r="CT198" i="22"/>
  <c r="CP217" i="22"/>
  <c r="J127" i="22"/>
  <c r="F210" i="22"/>
  <c r="BF144" i="22"/>
  <c r="X217" i="22"/>
  <c r="BN153" i="22"/>
  <c r="CM120" i="22"/>
  <c r="DB173" i="22"/>
  <c r="CB174" i="22"/>
  <c r="DF210" i="22"/>
  <c r="CJ172" i="22"/>
  <c r="BB161" i="22"/>
  <c r="BP187" i="22"/>
  <c r="CS141" i="22"/>
  <c r="Z179" i="22"/>
  <c r="CB132" i="22"/>
  <c r="CU189" i="22"/>
  <c r="BX130" i="22"/>
  <c r="CT176" i="22"/>
  <c r="CG179" i="22"/>
  <c r="U120" i="22"/>
  <c r="BC167" i="22"/>
  <c r="J167" i="22"/>
  <c r="BP168" i="22"/>
  <c r="O212" i="22"/>
  <c r="AN149" i="22"/>
  <c r="CM156" i="22"/>
  <c r="AU174" i="22"/>
  <c r="CU223" i="22"/>
  <c r="CU216" i="22"/>
  <c r="BH124" i="22"/>
  <c r="AE179" i="22"/>
  <c r="AQ122" i="22"/>
  <c r="BY181" i="22"/>
  <c r="CE177" i="22"/>
  <c r="Q129" i="22"/>
  <c r="S134" i="22"/>
  <c r="AT152" i="22"/>
  <c r="BY123" i="22"/>
  <c r="BV145" i="22"/>
  <c r="BL147" i="22"/>
  <c r="BC198" i="22"/>
  <c r="BY125" i="22"/>
  <c r="CP207" i="22"/>
  <c r="CK192" i="22"/>
  <c r="BM221" i="22"/>
  <c r="I123" i="22"/>
  <c r="X196" i="22"/>
  <c r="CE210" i="22"/>
  <c r="BY177" i="22"/>
  <c r="BO219" i="22"/>
  <c r="BL226" i="22"/>
  <c r="O168" i="22"/>
  <c r="CX129" i="22"/>
  <c r="P120" i="22"/>
  <c r="CS220" i="22"/>
  <c r="AJ189" i="22"/>
  <c r="AW119" i="22"/>
  <c r="BZ179" i="22"/>
  <c r="AK126" i="22"/>
  <c r="CP175" i="22"/>
  <c r="AI148" i="22"/>
  <c r="BR215" i="22"/>
  <c r="CE186" i="22"/>
  <c r="AZ168" i="22"/>
  <c r="R223" i="22"/>
  <c r="BN146" i="22"/>
  <c r="G127" i="22"/>
  <c r="CB154" i="22"/>
  <c r="AX166" i="22"/>
  <c r="BT195" i="22"/>
  <c r="AN154" i="22"/>
  <c r="BM121" i="22"/>
  <c r="BW223" i="22"/>
  <c r="AW137" i="22"/>
  <c r="AO186" i="22"/>
  <c r="CY193" i="22"/>
  <c r="CW149" i="22"/>
  <c r="BO226" i="22"/>
  <c r="CP129" i="22"/>
  <c r="AB215" i="22"/>
  <c r="M137" i="22"/>
  <c r="CF138" i="22"/>
  <c r="T217" i="22"/>
  <c r="BU161" i="22"/>
  <c r="U169" i="22"/>
  <c r="AU217" i="22"/>
  <c r="CM139" i="22"/>
  <c r="BS167" i="22"/>
  <c r="BP120" i="22"/>
  <c r="AK170" i="22"/>
  <c r="J143" i="22"/>
  <c r="CI216" i="22"/>
  <c r="L162" i="22"/>
  <c r="CZ128" i="22"/>
  <c r="AY224" i="22"/>
  <c r="AD186" i="22"/>
  <c r="CM220" i="22"/>
  <c r="CH137" i="22"/>
  <c r="AB143" i="22"/>
  <c r="CO182" i="22"/>
  <c r="X215" i="22"/>
  <c r="Z153" i="22"/>
  <c r="CH169" i="22"/>
  <c r="G177" i="22"/>
  <c r="K196" i="22"/>
  <c r="CG162" i="22"/>
  <c r="CH127" i="22"/>
  <c r="F217" i="22"/>
  <c r="M123" i="22"/>
  <c r="CB184" i="22"/>
  <c r="CN189" i="22"/>
  <c r="CA144" i="22"/>
  <c r="CR187" i="22"/>
  <c r="CE211" i="22"/>
  <c r="BX133" i="22"/>
  <c r="AA167" i="22"/>
  <c r="AW170" i="22"/>
  <c r="N201" i="22"/>
  <c r="CH149" i="22"/>
  <c r="CP161" i="22"/>
  <c r="CH152" i="22"/>
  <c r="DE180" i="22"/>
  <c r="DG176" i="22"/>
  <c r="H170" i="22"/>
  <c r="AH161" i="22"/>
  <c r="K202" i="22"/>
  <c r="L152" i="22"/>
  <c r="CQ138" i="22"/>
  <c r="BI161" i="22"/>
  <c r="BD206" i="22"/>
  <c r="W184" i="22"/>
  <c r="AD210" i="22"/>
  <c r="V169" i="22"/>
  <c r="BY208" i="22"/>
  <c r="M210" i="22"/>
  <c r="CV202" i="22"/>
  <c r="BJ158" i="22"/>
  <c r="AR126" i="22"/>
  <c r="AN157" i="22"/>
  <c r="Q137" i="22"/>
  <c r="AJ173" i="22"/>
  <c r="AO160" i="22"/>
  <c r="BJ193" i="22"/>
  <c r="BE145" i="22"/>
  <c r="BR128" i="22"/>
  <c r="BD150" i="22"/>
  <c r="Z195" i="22"/>
  <c r="L207" i="22"/>
  <c r="AC223" i="22"/>
  <c r="CM163" i="22"/>
  <c r="BQ196" i="22"/>
  <c r="CL150" i="22"/>
  <c r="CU162" i="22"/>
  <c r="CU220" i="22"/>
  <c r="BT202" i="22"/>
  <c r="O179" i="22"/>
  <c r="BT215" i="22"/>
  <c r="AV134" i="22"/>
  <c r="BE146" i="22"/>
  <c r="DB126" i="22"/>
  <c r="CU204" i="22"/>
  <c r="AP136" i="22"/>
  <c r="BW123" i="22"/>
  <c r="CJ211" i="22"/>
  <c r="BU129" i="22"/>
  <c r="K121" i="22"/>
  <c r="BY162" i="22"/>
  <c r="BZ119" i="22"/>
  <c r="AK204" i="22"/>
  <c r="BP214" i="22"/>
  <c r="CL119" i="22"/>
  <c r="AC158" i="22"/>
  <c r="AY127" i="22"/>
  <c r="CJ146" i="22"/>
  <c r="BU170" i="22"/>
  <c r="DB196" i="22"/>
  <c r="AX169" i="22"/>
  <c r="BY204" i="22"/>
  <c r="CV138" i="22"/>
  <c r="BT150" i="22"/>
  <c r="Z130" i="22"/>
  <c r="CX176" i="22"/>
  <c r="CK155" i="22"/>
  <c r="K153" i="22"/>
  <c r="BC132" i="22"/>
  <c r="CH142" i="22"/>
  <c r="DF214" i="22"/>
  <c r="M194" i="22"/>
  <c r="BX128" i="22"/>
  <c r="F126" i="22"/>
  <c r="CE194" i="22"/>
  <c r="CM140" i="22"/>
  <c r="E202" i="22"/>
  <c r="CH202" i="22"/>
  <c r="AF144" i="22"/>
  <c r="Q171" i="22"/>
  <c r="BF176" i="22"/>
  <c r="AJ136" i="22"/>
  <c r="J159" i="22"/>
  <c r="CP121" i="22"/>
  <c r="E223" i="22"/>
  <c r="AP132" i="22"/>
  <c r="DC144" i="22"/>
  <c r="AT197" i="22"/>
  <c r="CH153" i="22"/>
  <c r="BB184" i="22"/>
  <c r="BH167" i="22"/>
  <c r="BJ166" i="22"/>
  <c r="CH212" i="22"/>
  <c r="DB171" i="22"/>
  <c r="BP173" i="22"/>
  <c r="BE147" i="22"/>
  <c r="CM131" i="22"/>
  <c r="AS198" i="22"/>
  <c r="AH168" i="22"/>
  <c r="DE198" i="22"/>
  <c r="P142" i="22"/>
  <c r="U205" i="22"/>
  <c r="BG201" i="22"/>
  <c r="BZ165" i="22"/>
  <c r="BD189" i="22"/>
  <c r="CJ225" i="22"/>
  <c r="DA168" i="22"/>
  <c r="W133" i="22"/>
  <c r="CU219" i="22"/>
  <c r="K201" i="22"/>
  <c r="AT201" i="22"/>
  <c r="I176" i="22"/>
  <c r="CF119" i="22"/>
  <c r="N218" i="22"/>
  <c r="J146" i="22"/>
  <c r="AJ181" i="22"/>
  <c r="AO123" i="22"/>
  <c r="CC145" i="22"/>
  <c r="BF157" i="22"/>
  <c r="BF140" i="22"/>
  <c r="AL217" i="22"/>
  <c r="AH178" i="22"/>
  <c r="AO146" i="22"/>
  <c r="AA210" i="22"/>
  <c r="BX162" i="22"/>
  <c r="AN179" i="22"/>
  <c r="CK173" i="22"/>
  <c r="BZ207" i="22"/>
  <c r="H211" i="22"/>
  <c r="CV225" i="22"/>
  <c r="AG200" i="22"/>
  <c r="CF195" i="22"/>
  <c r="CH123" i="22"/>
  <c r="CQ167" i="22"/>
  <c r="BB211" i="22"/>
  <c r="I151" i="22"/>
  <c r="J214" i="22"/>
  <c r="CZ195" i="22"/>
  <c r="CW144" i="22"/>
  <c r="AJ176" i="22"/>
  <c r="Q210" i="22"/>
  <c r="N203" i="22"/>
  <c r="Q177" i="22"/>
  <c r="CO187" i="22"/>
  <c r="N217" i="22"/>
  <c r="CT144" i="22"/>
  <c r="DB177" i="22"/>
  <c r="CK171" i="22"/>
  <c r="BH120" i="22"/>
  <c r="AK149" i="22"/>
  <c r="CV180" i="22"/>
  <c r="CV208" i="22"/>
  <c r="R121" i="22"/>
  <c r="AK125" i="22"/>
  <c r="CT212" i="22"/>
  <c r="K143" i="22"/>
  <c r="CT148" i="22"/>
  <c r="H226" i="22"/>
  <c r="AO196" i="22"/>
  <c r="BK200" i="22"/>
  <c r="CI151" i="22"/>
  <c r="AI212" i="22"/>
  <c r="DE155" i="22"/>
  <c r="CK125" i="22"/>
  <c r="DF196" i="22"/>
  <c r="BG205" i="22"/>
  <c r="AL186" i="22"/>
  <c r="CC153" i="22"/>
  <c r="DD149" i="22"/>
  <c r="CO174" i="22"/>
  <c r="BP203" i="22"/>
  <c r="CZ225" i="22"/>
  <c r="AK148" i="22"/>
  <c r="BF200" i="22"/>
  <c r="AQ177" i="22"/>
  <c r="CG168" i="22"/>
  <c r="DE128" i="22"/>
  <c r="CB187" i="22"/>
  <c r="CP123" i="22"/>
  <c r="P135" i="22"/>
  <c r="J136" i="22"/>
  <c r="BI154" i="22"/>
  <c r="AE222" i="22"/>
  <c r="CD119" i="22"/>
  <c r="CO137" i="22"/>
  <c r="AL121" i="22"/>
  <c r="DD126" i="22"/>
  <c r="CD138" i="22"/>
  <c r="AJ219" i="22"/>
  <c r="BM186" i="22"/>
  <c r="AK186" i="22"/>
  <c r="X154" i="22"/>
  <c r="CQ208" i="22"/>
  <c r="Y178" i="22"/>
  <c r="BA147" i="22"/>
  <c r="BM137" i="22"/>
  <c r="CQ142" i="22"/>
  <c r="T160" i="22"/>
  <c r="Q198" i="22"/>
  <c r="AX147" i="22"/>
  <c r="BV191" i="22"/>
  <c r="AD138" i="22"/>
  <c r="BP159" i="22"/>
  <c r="AJ172" i="22"/>
  <c r="G136" i="22"/>
  <c r="AG178" i="22"/>
  <c r="Z222" i="22"/>
  <c r="BI210" i="22"/>
  <c r="F202" i="22"/>
  <c r="BF219" i="22"/>
  <c r="G220" i="22"/>
  <c r="BG220" i="22"/>
  <c r="V192" i="22"/>
  <c r="E177" i="22"/>
  <c r="BZ193" i="22"/>
  <c r="AS203" i="22"/>
  <c r="BX181" i="22"/>
  <c r="BC119" i="22"/>
  <c r="BK225" i="22"/>
  <c r="BF211" i="22"/>
  <c r="CL122" i="22"/>
  <c r="AP207" i="22"/>
  <c r="DE207" i="22"/>
  <c r="CM174" i="22"/>
  <c r="BU205" i="22"/>
  <c r="BH144" i="22"/>
  <c r="U211" i="22"/>
  <c r="Z160" i="22"/>
  <c r="AA143" i="22"/>
  <c r="X208" i="22"/>
  <c r="AJ167" i="22"/>
  <c r="BS134" i="22"/>
  <c r="AD204" i="22"/>
  <c r="T174" i="22"/>
  <c r="CQ180" i="22"/>
  <c r="BR207" i="22"/>
  <c r="X186" i="22"/>
  <c r="O207" i="22"/>
  <c r="DF175" i="22"/>
  <c r="CH168" i="22"/>
  <c r="CE150" i="22"/>
  <c r="V145" i="22"/>
  <c r="AK197" i="22"/>
  <c r="AL193" i="22"/>
  <c r="AA200" i="22"/>
  <c r="BM151" i="22"/>
  <c r="BP169" i="22"/>
  <c r="AW138" i="22"/>
  <c r="DA161" i="22"/>
  <c r="S182" i="22"/>
  <c r="AY190" i="22"/>
  <c r="AS147" i="22"/>
  <c r="BH146" i="22"/>
  <c r="BW181" i="22"/>
  <c r="CV143" i="22"/>
  <c r="AC172" i="22"/>
  <c r="BN161" i="22"/>
  <c r="CU159" i="22"/>
  <c r="CX150" i="22"/>
  <c r="G173" i="22"/>
  <c r="CH217" i="22"/>
  <c r="AV137" i="22"/>
  <c r="DE183" i="22"/>
  <c r="BQ152" i="22"/>
  <c r="DB214" i="22"/>
  <c r="CA187" i="22"/>
  <c r="DC204" i="22"/>
  <c r="DB128" i="22"/>
  <c r="AY119" i="22"/>
  <c r="AI166" i="22"/>
  <c r="BB182" i="22"/>
  <c r="CL193" i="22"/>
  <c r="CU211" i="22"/>
  <c r="AK191" i="22"/>
  <c r="CD157" i="22"/>
  <c r="Z164" i="22"/>
  <c r="BY143" i="22"/>
  <c r="CH130" i="22"/>
  <c r="AO126" i="22"/>
  <c r="DG175" i="22"/>
  <c r="BF162" i="22"/>
  <c r="F203" i="22"/>
  <c r="AV208" i="22"/>
  <c r="AR173" i="22"/>
  <c r="CW145" i="22"/>
  <c r="BV125" i="22"/>
  <c r="BA212" i="22"/>
  <c r="DE163" i="22"/>
  <c r="H192" i="22"/>
  <c r="AF148" i="22"/>
  <c r="AS163" i="22"/>
  <c r="CC166" i="22"/>
  <c r="AM166" i="22"/>
  <c r="BR136" i="22"/>
  <c r="G174" i="22"/>
  <c r="BO204" i="22"/>
  <c r="M183" i="22"/>
  <c r="CO189" i="22"/>
  <c r="CM200" i="22"/>
  <c r="N215" i="22"/>
  <c r="N199" i="22"/>
  <c r="CQ168" i="22"/>
  <c r="BX213" i="22"/>
  <c r="BV157" i="22"/>
  <c r="BA188" i="22"/>
  <c r="CX159" i="22"/>
  <c r="BQ216" i="22"/>
  <c r="AY217" i="22"/>
  <c r="DF176" i="22"/>
  <c r="CA135" i="22"/>
  <c r="DA207" i="22"/>
  <c r="V176" i="22"/>
  <c r="AO177" i="22"/>
  <c r="DF166" i="22"/>
  <c r="BT161" i="22"/>
  <c r="AQ161" i="22"/>
  <c r="BM149" i="22"/>
  <c r="AD176" i="22"/>
  <c r="BK216" i="22"/>
  <c r="CU143" i="22"/>
  <c r="CM128" i="22"/>
  <c r="BN133" i="22"/>
  <c r="AC130" i="22"/>
  <c r="Y216" i="22"/>
  <c r="AY136" i="22"/>
  <c r="AS171" i="22"/>
  <c r="AS192" i="22"/>
  <c r="AW128" i="22"/>
  <c r="BC222" i="22"/>
  <c r="DA179" i="22"/>
  <c r="CB126" i="22"/>
  <c r="AG143" i="22"/>
  <c r="DD139" i="22"/>
  <c r="DA140" i="22"/>
  <c r="DB223" i="22"/>
  <c r="BT200" i="22"/>
  <c r="CY200" i="22"/>
  <c r="DE171" i="22"/>
  <c r="BA136" i="22"/>
  <c r="CF190" i="22"/>
  <c r="AE165" i="22"/>
  <c r="DF187" i="22"/>
  <c r="BW154" i="22"/>
  <c r="BJ129" i="22"/>
  <c r="BF221" i="22"/>
  <c r="CQ125" i="22"/>
  <c r="P176" i="22"/>
  <c r="Y134" i="22"/>
  <c r="R208" i="22"/>
  <c r="H161" i="22"/>
  <c r="T198" i="22"/>
  <c r="S219" i="22"/>
  <c r="BN128" i="22"/>
  <c r="F155" i="22"/>
  <c r="CT171" i="22"/>
  <c r="AU119" i="22"/>
  <c r="BR200" i="22"/>
  <c r="AJ214" i="22"/>
  <c r="DB156" i="22"/>
  <c r="BH161" i="22"/>
  <c r="CA142" i="22"/>
  <c r="BV161" i="22"/>
  <c r="CA156" i="22"/>
  <c r="BB145" i="22"/>
  <c r="AJ134" i="22"/>
  <c r="AC211" i="22"/>
  <c r="AN132" i="22"/>
  <c r="BK199" i="22"/>
  <c r="F183" i="22"/>
  <c r="BE180" i="22"/>
  <c r="H220" i="22"/>
  <c r="DG191" i="22"/>
  <c r="BB154" i="22"/>
  <c r="AU207" i="22"/>
  <c r="CS124" i="22"/>
  <c r="Z214" i="22"/>
  <c r="E215" i="22"/>
  <c r="W191" i="22"/>
  <c r="CL206" i="22"/>
  <c r="AZ136" i="22"/>
  <c r="BK226" i="22"/>
  <c r="AP127" i="22"/>
  <c r="CP162" i="22"/>
  <c r="S187" i="22"/>
  <c r="DG121" i="22"/>
  <c r="BV206" i="22"/>
  <c r="X164" i="22"/>
  <c r="DE181" i="22"/>
  <c r="CS211" i="22"/>
  <c r="CU199" i="22"/>
  <c r="AS181" i="22"/>
  <c r="CU145" i="22"/>
  <c r="BA153" i="22"/>
  <c r="AG224" i="22"/>
  <c r="F139" i="22"/>
  <c r="DD195" i="22"/>
  <c r="V208" i="22"/>
  <c r="BY160" i="22"/>
  <c r="BZ198" i="22"/>
  <c r="CD209" i="22"/>
  <c r="AM219" i="22"/>
  <c r="S158" i="22"/>
  <c r="BB133" i="22"/>
  <c r="CI120" i="22"/>
  <c r="S132" i="22"/>
  <c r="M135" i="22"/>
  <c r="CO172" i="22"/>
  <c r="BK119" i="22"/>
  <c r="BH174" i="22"/>
  <c r="AN205" i="22"/>
  <c r="CJ140" i="22"/>
  <c r="CF182" i="22"/>
  <c r="AS133" i="22"/>
  <c r="CY180" i="22"/>
  <c r="AS220" i="22"/>
  <c r="BW205" i="22"/>
  <c r="AK174" i="22"/>
  <c r="BS140" i="22"/>
  <c r="BB196" i="22"/>
  <c r="BW202" i="22"/>
  <c r="CI193" i="22"/>
  <c r="BK153" i="22"/>
  <c r="BL209" i="22"/>
  <c r="CL151" i="22"/>
  <c r="CJ215" i="22"/>
  <c r="CH124" i="22"/>
  <c r="BZ169" i="22"/>
  <c r="BF146" i="22"/>
  <c r="AM121" i="22"/>
  <c r="BO166" i="22"/>
  <c r="DC191" i="22"/>
  <c r="Y154" i="22"/>
  <c r="BI125" i="22"/>
  <c r="CN133" i="22"/>
  <c r="BI180" i="22"/>
  <c r="BT145" i="22"/>
  <c r="BM153" i="22"/>
  <c r="T130" i="22"/>
  <c r="CB130" i="22"/>
  <c r="BB198" i="22"/>
  <c r="AF166" i="22"/>
  <c r="F133" i="22"/>
  <c r="AW187" i="22"/>
  <c r="AK213" i="22"/>
  <c r="CU208" i="22"/>
  <c r="CI123" i="22"/>
  <c r="AK187" i="22"/>
  <c r="BL134" i="22"/>
  <c r="V149" i="22"/>
  <c r="CC186" i="22"/>
  <c r="CB216" i="22"/>
  <c r="BY223" i="22"/>
  <c r="CE180" i="22"/>
  <c r="AA124" i="22"/>
  <c r="BL156" i="22"/>
  <c r="BZ150" i="22"/>
  <c r="Q175" i="22"/>
  <c r="CI201" i="22"/>
  <c r="T139" i="22"/>
  <c r="AE171" i="22"/>
  <c r="BT175" i="22"/>
  <c r="BV202" i="22"/>
  <c r="V201" i="22"/>
  <c r="CC156" i="22"/>
  <c r="BP221" i="22"/>
  <c r="CM170" i="22"/>
  <c r="CB195" i="22"/>
  <c r="X138" i="22"/>
  <c r="E157" i="22"/>
  <c r="CZ214" i="22"/>
  <c r="I203" i="22"/>
  <c r="BS170" i="22"/>
  <c r="BM208" i="22"/>
  <c r="AK202" i="22"/>
  <c r="AQ159" i="22"/>
  <c r="AL120" i="22"/>
  <c r="AA214" i="22"/>
  <c r="BS182" i="22"/>
  <c r="Y176" i="22"/>
  <c r="BU203" i="22"/>
  <c r="AF160" i="22"/>
  <c r="M189" i="22"/>
  <c r="CI139" i="22"/>
  <c r="CA190" i="22"/>
  <c r="R190" i="22"/>
  <c r="Y161" i="22"/>
  <c r="BL181" i="22"/>
  <c r="P165" i="22"/>
  <c r="J201" i="22"/>
  <c r="P213" i="22"/>
  <c r="M134" i="22"/>
  <c r="BD129" i="22"/>
  <c r="AL130" i="22"/>
  <c r="AE194" i="22"/>
  <c r="BW192" i="22"/>
  <c r="H198" i="22"/>
  <c r="AZ224" i="22"/>
  <c r="BE164" i="22"/>
  <c r="BP209" i="22"/>
  <c r="AX195" i="22"/>
  <c r="AH123" i="22"/>
  <c r="CV209" i="22"/>
  <c r="AZ123" i="22"/>
  <c r="AI225" i="22"/>
  <c r="AT182" i="22"/>
  <c r="CY203" i="22"/>
  <c r="DE215" i="22"/>
  <c r="AK147" i="22"/>
  <c r="AT224" i="22"/>
  <c r="AS202" i="22"/>
  <c r="AD131" i="22"/>
  <c r="AL181" i="22"/>
  <c r="BM160" i="22"/>
  <c r="BP136" i="22"/>
  <c r="BR151" i="22"/>
  <c r="U124" i="22"/>
  <c r="DB150" i="22"/>
  <c r="V197" i="22"/>
  <c r="BI174" i="22"/>
  <c r="DE134" i="22"/>
  <c r="AK189" i="22"/>
  <c r="Y181" i="22"/>
  <c r="BS199" i="22"/>
  <c r="S196" i="22"/>
  <c r="CK186" i="22"/>
  <c r="E130" i="22"/>
  <c r="O130" i="22"/>
  <c r="E137" i="22"/>
  <c r="G132" i="22"/>
  <c r="AR188" i="22"/>
  <c r="BK138" i="22"/>
  <c r="CN190" i="22"/>
  <c r="AL139" i="22"/>
  <c r="AW205" i="22"/>
  <c r="BJ207" i="22"/>
  <c r="AS205" i="22"/>
  <c r="CN145" i="22"/>
  <c r="BQ225" i="22"/>
  <c r="BY220" i="22"/>
  <c r="CI197" i="22"/>
  <c r="BX145" i="22"/>
  <c r="S189" i="22"/>
  <c r="CS154" i="22"/>
  <c r="DC167" i="22"/>
  <c r="AU172" i="22"/>
  <c r="U129" i="22"/>
  <c r="BJ178" i="22"/>
  <c r="BE168" i="22"/>
  <c r="AX142" i="22"/>
  <c r="BL224" i="22"/>
  <c r="H176" i="22"/>
  <c r="AR128" i="22"/>
  <c r="BN158" i="22"/>
  <c r="AL178" i="22"/>
  <c r="P163" i="22"/>
  <c r="CJ179" i="22"/>
  <c r="AX213" i="22"/>
  <c r="BH159" i="22"/>
  <c r="BV158" i="22"/>
  <c r="BZ175" i="22"/>
  <c r="CW188" i="22"/>
  <c r="N173" i="22"/>
  <c r="Q158" i="22"/>
  <c r="CI167" i="22"/>
  <c r="CG146" i="22"/>
  <c r="CH156" i="22"/>
  <c r="BO185" i="22"/>
  <c r="CJ191" i="22"/>
  <c r="CF159" i="22"/>
  <c r="R213" i="22"/>
  <c r="CX123" i="22"/>
  <c r="BJ160" i="22"/>
  <c r="AP124" i="22"/>
  <c r="BE192" i="22"/>
  <c r="BC213" i="22"/>
  <c r="BY129" i="22"/>
  <c r="CW210" i="22"/>
  <c r="AY223" i="22"/>
  <c r="CI158" i="22"/>
  <c r="N214" i="22"/>
  <c r="AW140" i="22"/>
  <c r="AG169" i="22"/>
  <c r="Q120" i="22"/>
  <c r="AP175" i="22"/>
  <c r="CH213" i="22"/>
  <c r="CJ220" i="22"/>
  <c r="CP168" i="22"/>
  <c r="BH154" i="22"/>
  <c r="CU168" i="22"/>
  <c r="CN172" i="22"/>
  <c r="BK135" i="22"/>
  <c r="CD226" i="22"/>
  <c r="CX218" i="22"/>
  <c r="CD144" i="22"/>
  <c r="BH218" i="22"/>
  <c r="AZ211" i="22"/>
  <c r="BZ177" i="22"/>
  <c r="BM216" i="22"/>
  <c r="CT154" i="22"/>
  <c r="AM176" i="22"/>
  <c r="AG175" i="22"/>
  <c r="CW133" i="22"/>
  <c r="Q134" i="22"/>
  <c r="AG208" i="22"/>
  <c r="BL132" i="22"/>
  <c r="BK126" i="22"/>
  <c r="CE178" i="22"/>
  <c r="AN183" i="22"/>
  <c r="CF132" i="22"/>
  <c r="AW146" i="22"/>
  <c r="CK221" i="22"/>
  <c r="DB122" i="22"/>
  <c r="CG213" i="22"/>
  <c r="T123" i="22"/>
  <c r="N220" i="22"/>
  <c r="BR211" i="22"/>
  <c r="CF141" i="22"/>
  <c r="CO197" i="22"/>
  <c r="CO141" i="22"/>
  <c r="BK207" i="22"/>
  <c r="CU158" i="22"/>
  <c r="BI198" i="22"/>
  <c r="AE175" i="22"/>
  <c r="CR203" i="22"/>
  <c r="DB165" i="22"/>
  <c r="AA158" i="22"/>
  <c r="BV199" i="22"/>
  <c r="AU210" i="22"/>
  <c r="AF145" i="22"/>
  <c r="BN213" i="22"/>
  <c r="CH164" i="22"/>
  <c r="Z215" i="22"/>
  <c r="AF200" i="22"/>
  <c r="AO194" i="22"/>
  <c r="S173" i="22"/>
  <c r="CS169" i="22"/>
  <c r="BU153" i="22"/>
  <c r="AJ128" i="22"/>
  <c r="CD150" i="22"/>
  <c r="CY179" i="22"/>
  <c r="AP224" i="22"/>
  <c r="CE173" i="22"/>
  <c r="BL219" i="22"/>
  <c r="AN151" i="22"/>
  <c r="BD191" i="22"/>
  <c r="CT141" i="22"/>
  <c r="BB122" i="22"/>
  <c r="P157" i="22"/>
  <c r="AS197" i="22"/>
  <c r="AY212" i="22"/>
  <c r="AM181" i="22"/>
  <c r="AB191" i="22"/>
  <c r="O139" i="22"/>
  <c r="BD126" i="22"/>
  <c r="BA166" i="22"/>
  <c r="BK188" i="22"/>
  <c r="BC124" i="22"/>
  <c r="U162" i="22"/>
  <c r="AE123" i="22"/>
  <c r="DB219" i="22"/>
  <c r="AL129" i="22"/>
  <c r="CK219" i="22"/>
  <c r="CG134" i="22"/>
  <c r="W154" i="22"/>
  <c r="AG181" i="22"/>
  <c r="AB123" i="22"/>
  <c r="J193" i="22"/>
  <c r="BB121" i="22"/>
  <c r="CI141" i="22"/>
  <c r="Q151" i="22"/>
  <c r="BZ176" i="22"/>
  <c r="F121" i="22"/>
  <c r="BY189" i="22"/>
  <c r="CY124" i="22"/>
  <c r="V219" i="22"/>
  <c r="CS177" i="22"/>
  <c r="BP132" i="22"/>
  <c r="BW155" i="22"/>
  <c r="DC138" i="22"/>
  <c r="CE127" i="22"/>
  <c r="BS184" i="22"/>
  <c r="CX195" i="22"/>
  <c r="CU156" i="22"/>
  <c r="I130" i="22"/>
  <c r="BW163" i="22"/>
  <c r="I191" i="22"/>
  <c r="DE224" i="22"/>
  <c r="DF204" i="22"/>
  <c r="R168" i="22"/>
  <c r="CR213" i="22"/>
  <c r="AF138" i="22"/>
  <c r="BQ207" i="22"/>
  <c r="CL217" i="22"/>
  <c r="CB225" i="22"/>
  <c r="AG197" i="22"/>
  <c r="AS157" i="22"/>
  <c r="H132" i="22"/>
  <c r="M130" i="22"/>
  <c r="BA201" i="22"/>
  <c r="CT119" i="22"/>
  <c r="BM125" i="22"/>
  <c r="BW213" i="22"/>
  <c r="CN226" i="22"/>
  <c r="AH137" i="22"/>
  <c r="R133" i="22"/>
  <c r="DC141" i="22"/>
  <c r="CY126" i="22"/>
  <c r="DB144" i="22"/>
  <c r="O160" i="22"/>
  <c r="BJ135" i="22"/>
  <c r="CW224" i="22"/>
  <c r="BJ163" i="22"/>
  <c r="AW171" i="22"/>
  <c r="BA214" i="22"/>
  <c r="AQ172" i="22"/>
  <c r="Y172" i="22"/>
  <c r="BM205" i="22"/>
  <c r="DD166" i="22"/>
  <c r="CP209" i="22"/>
  <c r="CL144" i="22"/>
  <c r="AD213" i="22"/>
  <c r="CI174" i="22"/>
  <c r="CN196" i="22"/>
  <c r="CW189" i="22"/>
  <c r="AA202" i="22"/>
  <c r="AS176" i="22"/>
  <c r="DG134" i="22"/>
  <c r="BU134" i="22"/>
  <c r="CG221" i="22"/>
  <c r="W211" i="22"/>
  <c r="CO186" i="22"/>
  <c r="AC205" i="22"/>
  <c r="AY213" i="22"/>
  <c r="AC222" i="22"/>
  <c r="CT226" i="22"/>
  <c r="CT205" i="22"/>
  <c r="AP187" i="22"/>
  <c r="CX214" i="22"/>
  <c r="CC215" i="22"/>
  <c r="AB167" i="22"/>
  <c r="CK129" i="22"/>
  <c r="AL131" i="22"/>
  <c r="CU184" i="22"/>
  <c r="CC184" i="22"/>
  <c r="AW131" i="22"/>
  <c r="AX197" i="22"/>
  <c r="G224" i="22"/>
  <c r="R188" i="22"/>
  <c r="V159" i="22"/>
  <c r="BE166" i="22"/>
  <c r="DF156" i="22"/>
  <c r="CM214" i="22"/>
  <c r="AD123" i="22"/>
  <c r="AL143" i="22"/>
  <c r="CJ166" i="22"/>
  <c r="CG186" i="22"/>
  <c r="BU204" i="22"/>
  <c r="P208" i="22"/>
  <c r="DE177" i="22"/>
  <c r="AJ196" i="22"/>
  <c r="DA126" i="22"/>
  <c r="AN145" i="22"/>
  <c r="CY120" i="22"/>
  <c r="AI193" i="22"/>
  <c r="BK120" i="22"/>
  <c r="BI127" i="22"/>
  <c r="AM157" i="22"/>
  <c r="AR167" i="22"/>
  <c r="AM205" i="22"/>
  <c r="CU188" i="22"/>
  <c r="AI121" i="22"/>
  <c r="AF143" i="22"/>
  <c r="Z145" i="22"/>
  <c r="AO195" i="22"/>
  <c r="AL174" i="22"/>
  <c r="X141" i="22"/>
  <c r="CV177" i="22"/>
  <c r="AI207" i="22"/>
  <c r="CY123" i="22"/>
  <c r="AR189" i="22"/>
  <c r="BS188" i="22"/>
  <c r="BD223" i="22"/>
  <c r="CC194" i="22"/>
  <c r="CL211" i="22"/>
  <c r="CF176" i="22"/>
  <c r="AY197" i="22"/>
  <c r="BG167" i="22"/>
  <c r="CA204" i="22"/>
  <c r="CZ197" i="22"/>
  <c r="L163" i="22"/>
  <c r="CK138" i="22"/>
  <c r="CR151" i="22"/>
  <c r="AZ180" i="22"/>
  <c r="CJ147" i="22"/>
  <c r="BU154" i="22"/>
  <c r="H223" i="22"/>
  <c r="BI176" i="22"/>
  <c r="BA143" i="22"/>
  <c r="F209" i="22"/>
  <c r="G149" i="22"/>
  <c r="BG215" i="22"/>
  <c r="AK152" i="22"/>
  <c r="N142" i="22"/>
  <c r="CP203" i="22"/>
  <c r="P164" i="22"/>
  <c r="CH192" i="22"/>
  <c r="CL182" i="22"/>
  <c r="G209" i="22"/>
  <c r="BF198" i="22"/>
  <c r="CP183" i="22"/>
  <c r="N129" i="22"/>
  <c r="BJ189" i="22"/>
  <c r="AP129" i="22"/>
  <c r="N151" i="22"/>
  <c r="BS225" i="22"/>
  <c r="AG217" i="22"/>
  <c r="BD175" i="22"/>
  <c r="M167" i="22"/>
  <c r="CS146" i="22"/>
  <c r="BW171" i="22"/>
  <c r="L178" i="22"/>
  <c r="CQ218" i="22"/>
  <c r="AI218" i="22"/>
  <c r="AD144" i="22"/>
  <c r="DB179" i="22"/>
  <c r="AA203" i="22"/>
  <c r="AS169" i="22"/>
  <c r="BC169" i="22"/>
  <c r="BI158" i="22"/>
  <c r="BG127" i="22"/>
  <c r="CK194" i="22"/>
  <c r="Z221" i="22"/>
  <c r="CN168" i="22"/>
  <c r="BB221" i="22"/>
  <c r="J205" i="22"/>
  <c r="P171" i="22"/>
  <c r="CL163" i="22"/>
  <c r="CR184" i="22"/>
  <c r="J224" i="22"/>
  <c r="AX174" i="22"/>
  <c r="AM167" i="22"/>
  <c r="P143" i="22"/>
  <c r="BL133" i="22"/>
  <c r="AU203" i="22"/>
  <c r="CN208" i="22"/>
  <c r="BO144" i="22"/>
  <c r="Q125" i="22"/>
  <c r="AG119" i="22"/>
  <c r="DC137" i="22"/>
  <c r="AO181" i="22"/>
  <c r="AP215" i="22"/>
  <c r="BB139" i="22"/>
  <c r="CP205" i="22"/>
  <c r="CC141" i="22"/>
  <c r="Y202" i="22"/>
  <c r="BF137" i="22"/>
  <c r="AS160" i="22"/>
  <c r="CI144" i="22"/>
  <c r="CK199" i="22"/>
  <c r="V135" i="22"/>
  <c r="O182" i="22"/>
  <c r="BU200" i="22"/>
  <c r="CN150" i="22"/>
  <c r="BS136" i="22"/>
  <c r="BZ142" i="22"/>
  <c r="L123" i="22"/>
  <c r="AL190" i="22"/>
  <c r="AV202" i="22"/>
  <c r="BV211" i="22"/>
  <c r="CA174" i="22"/>
  <c r="AL192" i="22"/>
  <c r="BC182" i="22"/>
  <c r="T188" i="22"/>
  <c r="CU215" i="22"/>
  <c r="CK153" i="22"/>
  <c r="CV145" i="22"/>
  <c r="BD123" i="22"/>
  <c r="AW213" i="22"/>
  <c r="AV210" i="22"/>
  <c r="BG155" i="22"/>
  <c r="AA123" i="22"/>
  <c r="CQ166" i="22"/>
  <c r="BW224" i="22"/>
  <c r="BI165" i="22"/>
  <c r="BV185" i="22"/>
  <c r="AZ220" i="22"/>
  <c r="CD189" i="22"/>
  <c r="CD120" i="22"/>
  <c r="CK177" i="22"/>
  <c r="CG206" i="22"/>
  <c r="DC159" i="22"/>
  <c r="N144" i="22"/>
  <c r="BJ222" i="22"/>
  <c r="AJ185" i="22"/>
  <c r="AX179" i="22"/>
  <c r="BO159" i="22"/>
  <c r="I178" i="22"/>
  <c r="AZ218" i="22"/>
  <c r="O132" i="22"/>
  <c r="BR121" i="22"/>
  <c r="M169" i="22"/>
  <c r="CN223" i="22"/>
  <c r="L127" i="22"/>
  <c r="CV173" i="22"/>
  <c r="AB149" i="22"/>
  <c r="V186" i="22"/>
  <c r="CD185" i="22"/>
  <c r="CG193" i="22"/>
  <c r="AI178" i="22"/>
  <c r="CS128" i="22"/>
  <c r="F131" i="22"/>
  <c r="CA218" i="22"/>
  <c r="AB200" i="22"/>
  <c r="BT182" i="22"/>
  <c r="G134" i="22"/>
  <c r="AJ199" i="22"/>
  <c r="DE190" i="22"/>
  <c r="S147" i="22"/>
  <c r="DD151" i="22"/>
  <c r="AV169" i="22"/>
  <c r="J191" i="22"/>
  <c r="CH165" i="22"/>
  <c r="BZ191" i="22"/>
  <c r="AL161" i="22"/>
  <c r="AX165" i="22"/>
  <c r="AF205" i="22"/>
  <c r="BW121" i="22"/>
  <c r="CI220" i="22"/>
  <c r="CM162" i="22"/>
  <c r="BG203" i="22"/>
  <c r="BF184" i="22"/>
  <c r="AN122" i="22"/>
  <c r="CK139" i="22"/>
  <c r="CB186" i="22"/>
  <c r="AY175" i="22"/>
  <c r="DD212" i="22"/>
  <c r="BW196" i="22"/>
  <c r="BU159" i="22"/>
  <c r="E141" i="22"/>
  <c r="CR138" i="22"/>
  <c r="AG207" i="22"/>
  <c r="CM134" i="22"/>
  <c r="DE195" i="22"/>
  <c r="BB144" i="22"/>
  <c r="AM196" i="22"/>
  <c r="S160" i="22"/>
  <c r="BA200" i="22"/>
  <c r="AR138" i="22"/>
  <c r="BC125" i="22"/>
  <c r="BQ153" i="22"/>
  <c r="R192" i="22"/>
  <c r="S175" i="22"/>
  <c r="U121" i="22"/>
  <c r="G206" i="22"/>
  <c r="F175" i="22"/>
  <c r="CN220" i="22"/>
  <c r="S204" i="22"/>
  <c r="BG129" i="22"/>
  <c r="AJ217" i="22"/>
  <c r="CQ179" i="22"/>
  <c r="BZ217" i="22"/>
  <c r="CY152" i="22"/>
  <c r="CS152" i="22"/>
  <c r="CS198" i="22"/>
  <c r="BZ202" i="22"/>
  <c r="CS219" i="22"/>
  <c r="CY225" i="22"/>
  <c r="BP145" i="22"/>
  <c r="BU215" i="22"/>
  <c r="BI139" i="22"/>
  <c r="AL212" i="22"/>
  <c r="M119" i="22"/>
  <c r="DF164" i="22"/>
  <c r="AR140" i="22"/>
  <c r="CX128" i="22"/>
  <c r="CL168" i="22"/>
  <c r="AE135" i="22"/>
  <c r="X123" i="22"/>
  <c r="F223" i="22"/>
  <c r="DD202" i="22"/>
  <c r="AO201" i="22"/>
  <c r="CC202" i="22"/>
  <c r="BI205" i="22"/>
  <c r="K214" i="22"/>
  <c r="AS137" i="22"/>
  <c r="CW124" i="22"/>
  <c r="BO171" i="22"/>
  <c r="M159" i="22"/>
  <c r="T135" i="22"/>
  <c r="W134" i="22"/>
  <c r="CF183" i="22"/>
  <c r="CT129" i="22"/>
  <c r="CW165" i="22"/>
  <c r="BS216" i="22"/>
  <c r="Y152" i="22"/>
  <c r="BT178" i="22"/>
  <c r="CQ206" i="22"/>
  <c r="I175" i="22"/>
  <c r="AH147" i="22"/>
  <c r="H224" i="22"/>
  <c r="DF161" i="22"/>
  <c r="AJ193" i="22"/>
  <c r="M177" i="22"/>
  <c r="E133" i="22"/>
  <c r="AY142" i="22"/>
  <c r="BZ210" i="22"/>
  <c r="AE152" i="22"/>
  <c r="S214" i="22"/>
  <c r="X119" i="22"/>
  <c r="AF182" i="22"/>
  <c r="CB128" i="22"/>
  <c r="CA122" i="22"/>
  <c r="Q162" i="22"/>
  <c r="L143" i="22"/>
  <c r="Q223" i="22"/>
  <c r="AA223" i="22"/>
  <c r="CP154" i="22"/>
  <c r="R127" i="22"/>
  <c r="CX125" i="22"/>
  <c r="CJ180" i="22"/>
  <c r="CL127" i="22"/>
  <c r="BC204" i="22"/>
  <c r="AN219" i="22"/>
  <c r="BU226" i="22"/>
  <c r="BG225" i="22"/>
  <c r="AA147" i="22"/>
  <c r="CX172" i="22"/>
  <c r="CH158" i="22"/>
  <c r="CT126" i="22"/>
  <c r="BW126" i="22"/>
  <c r="Y135" i="22"/>
  <c r="P221" i="22"/>
  <c r="W180" i="22"/>
  <c r="CD173" i="22"/>
  <c r="CV135" i="22"/>
  <c r="CU179" i="22"/>
  <c r="BN182" i="22"/>
  <c r="CY223" i="22"/>
  <c r="AV203" i="22"/>
  <c r="CX151" i="22"/>
  <c r="CF226" i="22"/>
  <c r="CW176" i="22"/>
  <c r="AD191" i="22"/>
  <c r="AM206" i="22"/>
  <c r="CM199" i="22"/>
  <c r="Q139" i="22"/>
  <c r="BS212" i="22"/>
  <c r="AV144" i="22"/>
  <c r="AS226" i="22"/>
  <c r="U197" i="22"/>
  <c r="V166" i="22"/>
  <c r="AY126" i="22"/>
  <c r="AD154" i="22"/>
  <c r="DE150" i="22"/>
  <c r="N202" i="22"/>
  <c r="BC214" i="22"/>
  <c r="CT197" i="22"/>
  <c r="J222" i="22"/>
  <c r="BK204" i="22"/>
  <c r="BD124" i="22"/>
  <c r="BI133" i="22"/>
  <c r="CP215" i="22"/>
  <c r="CO144" i="22"/>
  <c r="Q173" i="22"/>
  <c r="E209" i="22"/>
  <c r="CN177" i="22"/>
  <c r="U161" i="22"/>
  <c r="H128" i="22"/>
  <c r="BP158" i="22"/>
  <c r="AT202" i="22"/>
  <c r="AG170" i="22"/>
  <c r="CX149" i="22"/>
  <c r="AR206" i="22"/>
  <c r="BF212" i="22"/>
  <c r="AI119" i="22"/>
  <c r="CY154" i="22"/>
  <c r="CU134" i="22"/>
  <c r="DF193" i="22"/>
  <c r="AT225" i="22"/>
  <c r="BM226" i="22"/>
  <c r="BT174" i="22"/>
  <c r="DG123" i="22"/>
  <c r="U212" i="22"/>
  <c r="CB222" i="22"/>
  <c r="DD128" i="22"/>
  <c r="CB134" i="22"/>
  <c r="CP194" i="22"/>
  <c r="BR152" i="22"/>
  <c r="AW196" i="22"/>
  <c r="CW160" i="22"/>
  <c r="DC155" i="22"/>
  <c r="AD140" i="22"/>
  <c r="BU223" i="22"/>
  <c r="CW134" i="22"/>
  <c r="K225" i="22"/>
  <c r="CM196" i="22"/>
  <c r="AY225" i="22"/>
  <c r="CI166" i="22"/>
  <c r="CX210" i="22"/>
  <c r="DD133" i="22"/>
  <c r="BL183" i="22"/>
  <c r="CY141" i="22"/>
  <c r="AP153" i="22"/>
  <c r="CX187" i="22"/>
  <c r="AD136" i="22"/>
  <c r="BC216" i="22"/>
  <c r="CQ202" i="22"/>
  <c r="DA196" i="22"/>
  <c r="BE150" i="22"/>
  <c r="AT149" i="22"/>
  <c r="CA182" i="22"/>
  <c r="BD185" i="22"/>
  <c r="CA153" i="22"/>
  <c r="AU192" i="22"/>
  <c r="BT189" i="22"/>
  <c r="O217" i="22"/>
  <c r="BS181" i="22"/>
  <c r="F221" i="22"/>
  <c r="BZ190" i="22"/>
  <c r="AN214" i="22"/>
  <c r="BT204" i="22"/>
  <c r="BC186" i="22"/>
  <c r="AZ193" i="22"/>
  <c r="CK178" i="22"/>
  <c r="BO148" i="22"/>
  <c r="AP149" i="22"/>
  <c r="DG144" i="22"/>
  <c r="R206" i="22"/>
  <c r="AW126" i="22"/>
  <c r="DD123" i="22"/>
  <c r="CV186" i="22"/>
  <c r="O219" i="22"/>
  <c r="DC133" i="22"/>
  <c r="CN210" i="22"/>
  <c r="BI209" i="22"/>
  <c r="G199" i="22"/>
  <c r="BC144" i="22"/>
  <c r="BB201" i="22"/>
  <c r="CC159" i="22"/>
  <c r="AM217" i="22"/>
  <c r="AJ211" i="22"/>
  <c r="X134" i="22"/>
  <c r="AG167" i="22"/>
  <c r="AC168" i="22"/>
  <c r="R132" i="22"/>
  <c r="BZ147" i="22"/>
  <c r="V177" i="22"/>
  <c r="BU146" i="22"/>
  <c r="CJ192" i="22"/>
  <c r="E189" i="22"/>
  <c r="CH216" i="22"/>
  <c r="BM152" i="22"/>
  <c r="AR190" i="22"/>
  <c r="CG195" i="22"/>
  <c r="AI185" i="22"/>
  <c r="CU140" i="22"/>
  <c r="CR128" i="22"/>
  <c r="AO131" i="22"/>
  <c r="BE162" i="22"/>
  <c r="L157" i="22"/>
  <c r="BD119" i="22"/>
  <c r="BK211" i="22"/>
  <c r="Z217" i="22"/>
  <c r="AM178" i="22"/>
  <c r="AD153" i="22"/>
  <c r="CQ121" i="22"/>
  <c r="AO145" i="22"/>
  <c r="R197" i="22"/>
  <c r="CX127" i="22"/>
  <c r="AC202" i="22"/>
  <c r="G189" i="22"/>
  <c r="CB148" i="22"/>
  <c r="R170" i="22"/>
  <c r="BW183" i="22"/>
  <c r="BR222" i="22"/>
  <c r="J188" i="22"/>
  <c r="AW134" i="22"/>
  <c r="AQ154" i="22"/>
  <c r="I188" i="22"/>
  <c r="BO176" i="22"/>
  <c r="AY174" i="22"/>
  <c r="DG129" i="22"/>
  <c r="T200" i="22"/>
  <c r="CV172" i="22"/>
  <c r="BK137" i="22"/>
  <c r="CL188" i="22"/>
  <c r="Z161" i="22"/>
  <c r="DD203" i="22"/>
  <c r="BO121" i="22"/>
  <c r="AI145" i="22"/>
  <c r="G153" i="22"/>
  <c r="K132" i="22"/>
  <c r="O164" i="22"/>
  <c r="CN141" i="22"/>
  <c r="CS196" i="22"/>
  <c r="Z191" i="22"/>
  <c r="DA152" i="22"/>
  <c r="CL218" i="22"/>
  <c r="CI176" i="22"/>
  <c r="BT186" i="22"/>
  <c r="T182" i="22"/>
  <c r="BH194" i="22"/>
  <c r="BC183" i="22"/>
  <c r="CI128" i="22"/>
  <c r="AS158" i="22"/>
  <c r="CE142" i="22"/>
  <c r="AA162" i="22"/>
  <c r="BW142" i="22"/>
  <c r="DD186" i="22"/>
  <c r="BL120" i="22"/>
  <c r="J139" i="22"/>
  <c r="BY170" i="22"/>
  <c r="CA132" i="22"/>
  <c r="K198" i="22"/>
  <c r="I120" i="22"/>
  <c r="BC165" i="22"/>
  <c r="CR141" i="22"/>
  <c r="AH157" i="22"/>
  <c r="BH152" i="22"/>
  <c r="CW220" i="22"/>
  <c r="BL182" i="22"/>
  <c r="AY148" i="22"/>
  <c r="AR146" i="22"/>
  <c r="CJ209" i="22"/>
  <c r="AI208" i="22"/>
  <c r="AD199" i="22"/>
  <c r="DF158" i="22"/>
  <c r="CX173" i="22"/>
  <c r="AR144" i="22"/>
  <c r="V209" i="22"/>
  <c r="DF186" i="22"/>
  <c r="AR209" i="22"/>
  <c r="DE196" i="22"/>
  <c r="CG216" i="22"/>
  <c r="DD143" i="22"/>
  <c r="BT146" i="22"/>
  <c r="H122" i="22"/>
  <c r="CQ185" i="22"/>
  <c r="G128" i="22"/>
  <c r="CX215" i="22"/>
  <c r="X226" i="22"/>
  <c r="U186" i="22"/>
  <c r="W138" i="22"/>
  <c r="L149" i="22"/>
  <c r="CL222" i="22"/>
  <c r="AV179" i="22"/>
  <c r="CY197" i="22"/>
  <c r="BP220" i="22"/>
  <c r="BS193" i="22"/>
  <c r="CM150" i="22"/>
  <c r="CZ199" i="22"/>
  <c r="BR163" i="22"/>
  <c r="DC218" i="22"/>
  <c r="V224" i="22"/>
  <c r="AI226" i="22"/>
  <c r="BG143" i="22"/>
  <c r="BN204" i="22"/>
  <c r="BG144" i="22"/>
  <c r="CT143" i="22"/>
  <c r="CJ133" i="22"/>
  <c r="BC224" i="22"/>
  <c r="CE152" i="22"/>
  <c r="DA219" i="22"/>
  <c r="AL135" i="22"/>
  <c r="BP167" i="22"/>
  <c r="DB164" i="22"/>
  <c r="CG155" i="22"/>
  <c r="P145" i="22"/>
  <c r="AS122" i="22"/>
  <c r="AO208" i="22"/>
  <c r="CJ199" i="22"/>
  <c r="BT120" i="22"/>
  <c r="CN191" i="22"/>
  <c r="CW148" i="22"/>
  <c r="AD146" i="22"/>
  <c r="DE167" i="22"/>
  <c r="CI214" i="22"/>
  <c r="DG135" i="22"/>
  <c r="DE139" i="22"/>
  <c r="BH199" i="22"/>
  <c r="BB169" i="22"/>
  <c r="BF126" i="22"/>
  <c r="AJ201" i="22"/>
  <c r="BB187" i="22"/>
  <c r="BZ215" i="22"/>
  <c r="AJ160" i="22"/>
  <c r="AV166" i="22"/>
  <c r="DG157" i="22"/>
  <c r="BW176" i="22"/>
  <c r="CW213" i="22"/>
  <c r="AB159" i="22"/>
  <c r="Y195" i="22"/>
  <c r="AA135" i="22"/>
  <c r="BJ216" i="22"/>
  <c r="BU172" i="22"/>
  <c r="AP181" i="22"/>
  <c r="CJ188" i="22"/>
  <c r="CQ123" i="22"/>
  <c r="CZ136" i="22"/>
  <c r="AO204" i="22"/>
  <c r="P148" i="22"/>
  <c r="CA203" i="22"/>
  <c r="CX184" i="22"/>
  <c r="CN132" i="22"/>
  <c r="AD133" i="22"/>
  <c r="CI200" i="22"/>
  <c r="AF170" i="22"/>
  <c r="BP202" i="22"/>
  <c r="BE160" i="22"/>
  <c r="BA194" i="22"/>
  <c r="BE177" i="22"/>
  <c r="CW180" i="22"/>
  <c r="AM165" i="22"/>
  <c r="BS165" i="22"/>
  <c r="CD146" i="22"/>
  <c r="BZ180" i="22"/>
  <c r="BG222" i="22"/>
  <c r="AT164" i="22"/>
  <c r="BN196" i="22"/>
  <c r="AI194" i="22"/>
  <c r="BY171" i="22"/>
  <c r="BQ137" i="22"/>
  <c r="Q208" i="22"/>
  <c r="AY138" i="22"/>
  <c r="BG202" i="22"/>
  <c r="O216" i="22"/>
  <c r="AD150" i="22"/>
  <c r="AG168" i="22"/>
  <c r="BQ132" i="22"/>
  <c r="X225" i="22"/>
  <c r="CR183" i="22"/>
  <c r="BT144" i="22"/>
  <c r="AW141" i="22"/>
  <c r="CE218" i="22"/>
  <c r="AK127" i="22"/>
  <c r="BP140" i="22"/>
  <c r="BP128" i="22"/>
  <c r="BD193" i="22"/>
  <c r="AE219" i="22"/>
  <c r="DD121" i="22"/>
  <c r="CI211" i="22"/>
  <c r="DD131" i="22"/>
  <c r="CV157" i="22"/>
  <c r="CY181" i="22"/>
  <c r="BC177" i="22"/>
  <c r="AL149" i="22"/>
  <c r="CB156" i="22"/>
  <c r="O119" i="22"/>
  <c r="AJ190" i="22"/>
  <c r="BQ128" i="22"/>
  <c r="BA176" i="22"/>
  <c r="S194" i="22"/>
  <c r="Z171" i="22"/>
  <c r="W158" i="22"/>
  <c r="BS156" i="22"/>
  <c r="BG140" i="22"/>
  <c r="BC202" i="22"/>
  <c r="BQ179" i="22"/>
  <c r="AN218" i="22"/>
  <c r="AY144" i="22"/>
  <c r="CV132" i="22"/>
  <c r="BV138" i="22"/>
  <c r="DC147" i="22"/>
  <c r="BY165" i="22"/>
  <c r="Z186" i="22"/>
  <c r="DA120" i="22"/>
  <c r="CH180" i="22"/>
  <c r="BD169" i="22"/>
  <c r="BT226" i="22"/>
  <c r="J161" i="22"/>
  <c r="AX203" i="22"/>
  <c r="DE130" i="22"/>
  <c r="CL145" i="22"/>
  <c r="CV127" i="22"/>
  <c r="AE195" i="22"/>
  <c r="CC171" i="22"/>
  <c r="AK139" i="22"/>
  <c r="CE204" i="22"/>
  <c r="CM187" i="22"/>
  <c r="BO216" i="22"/>
  <c r="BT213" i="22"/>
  <c r="AP188" i="22"/>
  <c r="E154" i="22"/>
  <c r="CO134" i="22"/>
  <c r="BT136" i="22"/>
  <c r="AQ147" i="22"/>
  <c r="Q159" i="22"/>
  <c r="Y193" i="22"/>
  <c r="BD133" i="22"/>
  <c r="M174" i="22"/>
  <c r="H204" i="22"/>
  <c r="X139" i="22"/>
  <c r="V213" i="22"/>
  <c r="O137" i="22"/>
  <c r="AI129" i="22"/>
  <c r="BG152" i="22"/>
  <c r="BL150" i="22"/>
  <c r="O186" i="22"/>
  <c r="DE211" i="22"/>
  <c r="AP158" i="22"/>
  <c r="AK182" i="22"/>
  <c r="CK195" i="22"/>
  <c r="DA166" i="22"/>
  <c r="AK218" i="22"/>
  <c r="BJ206" i="22"/>
  <c r="AK178" i="22"/>
  <c r="Y224" i="22"/>
  <c r="AG193" i="22"/>
  <c r="CS136" i="22"/>
  <c r="BL166" i="22"/>
  <c r="DC183" i="22"/>
  <c r="U170" i="22"/>
  <c r="AL208" i="22"/>
  <c r="DB210" i="22"/>
  <c r="BQ130" i="22"/>
  <c r="AG166" i="22"/>
  <c r="AE221" i="22"/>
  <c r="CA167" i="22"/>
  <c r="AO192" i="22"/>
  <c r="Y149" i="22"/>
  <c r="CZ141" i="22"/>
  <c r="AY163" i="22"/>
  <c r="AE204" i="22"/>
  <c r="BL173" i="22"/>
  <c r="CM141" i="22"/>
  <c r="F174" i="22"/>
  <c r="AX187" i="22"/>
  <c r="CD155" i="22"/>
  <c r="BY219" i="22"/>
  <c r="BJ220" i="22"/>
  <c r="CW184" i="22"/>
  <c r="AU185" i="22"/>
  <c r="CZ208" i="22"/>
  <c r="E208" i="22"/>
  <c r="BJ167" i="22"/>
  <c r="CV166" i="22"/>
  <c r="BZ183" i="22"/>
  <c r="CB220" i="22"/>
  <c r="DC160" i="22"/>
  <c r="CZ163" i="22"/>
  <c r="CL157" i="22"/>
  <c r="AY122" i="22"/>
  <c r="W179" i="22"/>
  <c r="AO190" i="22"/>
  <c r="AB198" i="22"/>
  <c r="CH183" i="22"/>
  <c r="DA226" i="22"/>
  <c r="BQ168" i="22"/>
  <c r="N141" i="22"/>
  <c r="BC160" i="22"/>
  <c r="BJ192" i="22"/>
  <c r="AB184" i="22"/>
  <c r="CY134" i="22"/>
  <c r="CK174" i="22"/>
  <c r="G125" i="22"/>
  <c r="BQ155" i="22"/>
  <c r="AY147" i="22"/>
  <c r="AV165" i="22"/>
  <c r="V129" i="22"/>
  <c r="AR143" i="22"/>
  <c r="CN215" i="22"/>
  <c r="BB151" i="22"/>
  <c r="CE154" i="22"/>
  <c r="R149" i="22"/>
  <c r="AR124" i="22"/>
  <c r="AQ124" i="22"/>
  <c r="M138" i="22"/>
  <c r="CU177" i="22"/>
  <c r="Y127" i="22"/>
  <c r="DD122" i="22"/>
  <c r="BI191" i="22"/>
  <c r="N193" i="22"/>
  <c r="H172" i="22"/>
  <c r="J140" i="22"/>
  <c r="W166" i="22"/>
  <c r="AG145" i="22"/>
  <c r="AG198" i="22"/>
  <c r="BM145" i="22"/>
  <c r="DF165" i="22"/>
  <c r="BF122" i="22"/>
  <c r="CM123" i="22"/>
  <c r="BY195" i="22"/>
  <c r="AA125" i="22"/>
  <c r="DG182" i="22"/>
  <c r="P219" i="22"/>
  <c r="CL180" i="22"/>
  <c r="AO119" i="22"/>
  <c r="CG166" i="22"/>
  <c r="BF206" i="22"/>
  <c r="G144" i="22"/>
  <c r="DB174" i="22"/>
  <c r="AE201" i="22"/>
  <c r="G226" i="22"/>
  <c r="BA222" i="22"/>
  <c r="CQ170" i="22"/>
  <c r="CY186" i="22"/>
  <c r="DA191" i="22"/>
  <c r="T204" i="22"/>
  <c r="I121" i="22"/>
  <c r="BZ196" i="22"/>
  <c r="BG156" i="22"/>
  <c r="BG164" i="22"/>
  <c r="AW127" i="22"/>
  <c r="N135" i="22"/>
  <c r="BC179" i="22"/>
  <c r="CU218" i="22"/>
  <c r="CF214" i="22"/>
  <c r="V121" i="22"/>
  <c r="Y191" i="22"/>
  <c r="CI135" i="22"/>
  <c r="AW183" i="22"/>
  <c r="AU173" i="22"/>
  <c r="AX204" i="22"/>
  <c r="BF199" i="22"/>
  <c r="AN146" i="22"/>
  <c r="AK153" i="22"/>
  <c r="CG135" i="22"/>
  <c r="CD145" i="22"/>
  <c r="CG187" i="22"/>
  <c r="CT132" i="22"/>
  <c r="AX130" i="22"/>
  <c r="AM207" i="22"/>
  <c r="CS200" i="22"/>
  <c r="CX189" i="22"/>
  <c r="BO152" i="22"/>
  <c r="Q170" i="22"/>
  <c r="DF213" i="22"/>
  <c r="BR195" i="22"/>
  <c r="DD185" i="22"/>
  <c r="BV215" i="22"/>
  <c r="BU196" i="22"/>
  <c r="BF223" i="22"/>
  <c r="CG218" i="22"/>
  <c r="AQ183" i="22"/>
  <c r="AE127" i="22"/>
  <c r="BO193" i="22"/>
  <c r="H185" i="22"/>
  <c r="F197" i="22"/>
  <c r="BY198" i="22"/>
  <c r="CV123" i="22"/>
  <c r="CC170" i="22"/>
  <c r="L199" i="22"/>
  <c r="J206" i="22"/>
  <c r="BC218" i="22"/>
  <c r="BB147" i="22"/>
  <c r="AI206" i="22"/>
  <c r="CI147" i="22"/>
  <c r="H187" i="22"/>
  <c r="CX124" i="22"/>
  <c r="Z148" i="22"/>
  <c r="DD171" i="22"/>
  <c r="AZ208" i="22"/>
  <c r="AQ158" i="22"/>
  <c r="CD124" i="22"/>
  <c r="BI162" i="22"/>
  <c r="BE148" i="22"/>
  <c r="BF168" i="22"/>
  <c r="W222" i="22"/>
  <c r="N186" i="22"/>
  <c r="AF151" i="22"/>
  <c r="CS214" i="22"/>
  <c r="N120" i="22"/>
  <c r="U188" i="22"/>
  <c r="BK123" i="22"/>
  <c r="CR209" i="22"/>
  <c r="CD222" i="22"/>
  <c r="CY161" i="22"/>
  <c r="BG175" i="22"/>
  <c r="CC150" i="22"/>
  <c r="CH162" i="22"/>
  <c r="BA156" i="22"/>
  <c r="BC164" i="22"/>
  <c r="AK119" i="22"/>
  <c r="AO213" i="22"/>
  <c r="BD183" i="22"/>
  <c r="AQ163" i="22"/>
  <c r="I162" i="22"/>
  <c r="BJ149" i="22"/>
  <c r="CX142" i="22"/>
  <c r="AM158" i="22"/>
  <c r="DE175" i="22"/>
  <c r="DG174" i="22"/>
  <c r="DF224" i="22"/>
  <c r="DD142" i="22"/>
  <c r="N130" i="22"/>
  <c r="AN152" i="22"/>
  <c r="BZ213" i="22"/>
  <c r="BT172" i="22"/>
  <c r="CJ145" i="22"/>
  <c r="BK187" i="22"/>
  <c r="L192" i="22"/>
  <c r="BL174" i="22"/>
  <c r="E131" i="22"/>
  <c r="CW141" i="22"/>
  <c r="AL175" i="22"/>
  <c r="AC153" i="22"/>
  <c r="BG150" i="22"/>
  <c r="AV122" i="22"/>
  <c r="CQ210" i="22"/>
  <c r="CG147" i="22"/>
  <c r="CK148" i="22"/>
  <c r="BU168" i="22"/>
  <c r="AU164" i="22"/>
  <c r="BR132" i="22"/>
  <c r="X205" i="22"/>
  <c r="F206" i="22"/>
  <c r="F120" i="22"/>
  <c r="X140" i="22"/>
  <c r="AG134" i="22"/>
  <c r="R169" i="22"/>
  <c r="K131" i="22"/>
  <c r="CN219" i="22"/>
  <c r="CT165" i="22"/>
  <c r="DG177" i="22"/>
  <c r="AQ179" i="22"/>
  <c r="BJ172" i="22"/>
  <c r="BV175" i="22"/>
  <c r="CK213" i="22"/>
  <c r="AZ221" i="22"/>
  <c r="BZ181" i="22"/>
  <c r="J148" i="22"/>
  <c r="O133" i="22"/>
  <c r="F137" i="22"/>
  <c r="CQ217" i="22"/>
  <c r="DE161" i="22"/>
  <c r="BH188" i="22"/>
  <c r="CN136" i="22"/>
  <c r="CG121" i="22"/>
  <c r="AE178" i="22"/>
  <c r="AF123" i="22"/>
  <c r="G219" i="22"/>
  <c r="T185" i="22"/>
  <c r="DF192" i="22"/>
  <c r="Y209" i="22"/>
  <c r="BJ164" i="22"/>
  <c r="CV126" i="22"/>
  <c r="AV135" i="22"/>
  <c r="CM178" i="22"/>
  <c r="AL207" i="22"/>
  <c r="BJ151" i="22"/>
  <c r="DC140" i="22"/>
  <c r="CE202" i="22"/>
  <c r="O220" i="22"/>
  <c r="DB194" i="22"/>
  <c r="BW207" i="22"/>
  <c r="AJ126" i="22"/>
  <c r="BK180" i="22"/>
  <c r="AO224" i="22"/>
  <c r="AY146" i="22"/>
  <c r="CI163" i="22"/>
  <c r="T192" i="22"/>
  <c r="BJ141" i="22"/>
  <c r="DD210" i="22"/>
  <c r="BJ213" i="22"/>
  <c r="BN148" i="22"/>
  <c r="BY140" i="22"/>
  <c r="AM218" i="22"/>
  <c r="CU213" i="22"/>
  <c r="AJ158" i="22"/>
  <c r="X197" i="22"/>
  <c r="CM193" i="22"/>
  <c r="BM187" i="22"/>
  <c r="CB200" i="22"/>
  <c r="R141" i="22"/>
  <c r="BK162" i="22"/>
  <c r="BX219" i="22"/>
  <c r="CG161" i="22"/>
  <c r="BB152" i="22"/>
  <c r="CJ223" i="22"/>
  <c r="BF147" i="22"/>
  <c r="AE145" i="22"/>
  <c r="N140" i="22"/>
  <c r="CY224" i="22"/>
  <c r="AU142" i="22"/>
  <c r="DF128" i="22"/>
  <c r="AV173" i="22"/>
  <c r="G157" i="22"/>
  <c r="BU175" i="22"/>
  <c r="BK175" i="22"/>
  <c r="AP200" i="22"/>
  <c r="AK183" i="22"/>
  <c r="CQ140" i="22"/>
  <c r="CA180" i="22"/>
  <c r="O183" i="22"/>
  <c r="DB149" i="22"/>
  <c r="CR207" i="22"/>
  <c r="Y197" i="22"/>
  <c r="AT223" i="22"/>
  <c r="CD125" i="22"/>
  <c r="AK225" i="22"/>
  <c r="AZ120" i="22"/>
  <c r="AF172" i="22"/>
  <c r="CG144" i="22"/>
  <c r="W126" i="22"/>
  <c r="AI150" i="22"/>
  <c r="BW168" i="22"/>
  <c r="BQ149" i="22"/>
  <c r="DC201" i="22"/>
  <c r="CH161" i="22"/>
  <c r="AP197" i="22"/>
  <c r="DA160" i="22"/>
  <c r="BH213" i="22"/>
  <c r="AC175" i="22"/>
  <c r="CU131" i="22"/>
  <c r="BM159" i="22"/>
  <c r="O218" i="22"/>
  <c r="DE159" i="22"/>
  <c r="AC137" i="22"/>
  <c r="T133" i="22"/>
  <c r="BX158" i="22"/>
  <c r="CT167" i="22"/>
  <c r="Z182" i="22"/>
  <c r="AY194" i="22"/>
  <c r="CB145" i="22"/>
  <c r="CG214" i="22"/>
  <c r="CI157" i="22"/>
  <c r="AT177" i="22"/>
  <c r="BH223" i="22"/>
  <c r="X160" i="22"/>
  <c r="CA155" i="22"/>
  <c r="AR212" i="22"/>
  <c r="AB179" i="22"/>
  <c r="BD187" i="22"/>
  <c r="AQ206" i="22"/>
  <c r="AB162" i="22"/>
  <c r="E173" i="22"/>
  <c r="DA133" i="22"/>
  <c r="CZ157" i="22"/>
  <c r="BW167" i="22"/>
  <c r="CR214" i="22"/>
  <c r="DB189" i="22"/>
  <c r="BO186" i="22"/>
  <c r="U164" i="22"/>
  <c r="BA167" i="22"/>
  <c r="CF152" i="22"/>
  <c r="R158" i="22"/>
  <c r="BK160" i="22"/>
  <c r="CT189" i="22"/>
  <c r="AP150" i="22"/>
  <c r="AT120" i="22"/>
  <c r="CF221" i="22"/>
  <c r="AZ177" i="22"/>
  <c r="AP137" i="22"/>
  <c r="AK212" i="22"/>
  <c r="BH123" i="22"/>
  <c r="W185" i="22"/>
  <c r="DE170" i="22"/>
  <c r="AS167" i="22"/>
  <c r="BM164" i="22"/>
  <c r="BS128" i="22"/>
  <c r="BN134" i="22"/>
  <c r="AR133" i="22"/>
  <c r="DF195" i="22"/>
  <c r="CE217" i="22"/>
  <c r="T222" i="22"/>
  <c r="AN158" i="22"/>
  <c r="CJ218" i="22"/>
  <c r="DD220" i="22"/>
  <c r="AB187" i="22"/>
  <c r="CL142" i="22"/>
  <c r="BU165" i="22"/>
  <c r="N133" i="22"/>
  <c r="AK130" i="22"/>
  <c r="CG215" i="22"/>
  <c r="BL142" i="22"/>
  <c r="CD191" i="22"/>
  <c r="AQ193" i="22"/>
  <c r="CQ189" i="22"/>
  <c r="Y137" i="22"/>
  <c r="BX119" i="22"/>
  <c r="CG132" i="22"/>
  <c r="BJ177" i="22"/>
  <c r="AD121" i="22"/>
  <c r="AD221" i="22"/>
  <c r="AM138" i="22"/>
  <c r="DF141" i="22"/>
  <c r="AI188" i="22"/>
  <c r="CL160" i="22"/>
  <c r="CP122" i="22"/>
  <c r="AH195" i="22"/>
  <c r="AE181" i="22"/>
  <c r="BY150" i="22"/>
  <c r="M201" i="22"/>
  <c r="Q153" i="22"/>
  <c r="Z197" i="22"/>
  <c r="CH132" i="22"/>
  <c r="AA122" i="22"/>
  <c r="DA136" i="22"/>
  <c r="CL148" i="22"/>
  <c r="CV130" i="22"/>
  <c r="BU209" i="22"/>
  <c r="BN218" i="22"/>
  <c r="DE148" i="22"/>
  <c r="CT216" i="22"/>
  <c r="AT176" i="22"/>
  <c r="L185" i="22"/>
  <c r="G147" i="22"/>
  <c r="CX196" i="22"/>
  <c r="CC199" i="22"/>
  <c r="CT157" i="22"/>
  <c r="BN122" i="22"/>
  <c r="DA188" i="22"/>
  <c r="BM178" i="22"/>
  <c r="DB153" i="22"/>
  <c r="CO146" i="22"/>
  <c r="CQ186" i="22"/>
  <c r="S212" i="22"/>
  <c r="H174" i="22"/>
  <c r="AW162" i="22"/>
  <c r="CV144" i="22"/>
  <c r="Q157" i="22"/>
  <c r="AI183" i="22"/>
  <c r="AF226" i="22"/>
  <c r="CN202" i="22"/>
  <c r="BP198" i="22"/>
  <c r="AF133" i="22"/>
  <c r="Z144" i="22"/>
  <c r="BK202" i="22"/>
  <c r="CX193" i="22"/>
  <c r="BF166" i="22"/>
  <c r="K148" i="22"/>
  <c r="CF135" i="22"/>
  <c r="T195" i="22"/>
  <c r="CN160" i="22"/>
  <c r="AT142" i="22"/>
  <c r="BT190" i="22"/>
  <c r="AN167" i="22"/>
  <c r="E218" i="22"/>
  <c r="CN174" i="22"/>
  <c r="Q186" i="22"/>
  <c r="BB219" i="22"/>
  <c r="BC217" i="22"/>
  <c r="CY133" i="22"/>
  <c r="BC126" i="22"/>
  <c r="CF155" i="22"/>
  <c r="DF155" i="22"/>
  <c r="BB127" i="22"/>
  <c r="CU172" i="22"/>
  <c r="DA173" i="22"/>
  <c r="BG183" i="22"/>
  <c r="W163" i="22"/>
  <c r="CB203" i="22"/>
  <c r="AC142" i="22"/>
  <c r="BC225" i="22"/>
  <c r="K221" i="22"/>
  <c r="W210" i="22"/>
  <c r="AS128" i="22"/>
  <c r="DC119" i="22"/>
  <c r="AA217" i="22"/>
  <c r="AJ144" i="22"/>
  <c r="AY157" i="22"/>
  <c r="AZ212" i="22"/>
  <c r="N181" i="22"/>
  <c r="BQ219" i="22"/>
  <c r="AD167" i="22"/>
  <c r="BT157" i="22"/>
  <c r="CW119" i="22"/>
  <c r="BH119" i="22"/>
  <c r="AU214" i="22"/>
  <c r="O147" i="22"/>
  <c r="CJ216" i="22"/>
  <c r="AT153" i="22"/>
  <c r="BU180" i="22"/>
  <c r="CU163" i="22"/>
  <c r="K165" i="22"/>
  <c r="AS139" i="22"/>
  <c r="CL146" i="22"/>
  <c r="CA177" i="22"/>
  <c r="BP138" i="22"/>
  <c r="H160" i="22"/>
  <c r="BF188" i="22"/>
  <c r="AP133" i="22"/>
  <c r="AZ178" i="22"/>
  <c r="BK154" i="22"/>
  <c r="DA151" i="22"/>
  <c r="CA221" i="22"/>
  <c r="BQ205" i="22"/>
  <c r="E192" i="22"/>
  <c r="BD128" i="22"/>
  <c r="CS131" i="22"/>
  <c r="Z149" i="22"/>
  <c r="AO173" i="22"/>
  <c r="CP181" i="22"/>
  <c r="BR134" i="22"/>
  <c r="DE204" i="22"/>
  <c r="G167" i="22"/>
  <c r="BQ119" i="22"/>
  <c r="DA174" i="22"/>
  <c r="BV131" i="22"/>
  <c r="CK120" i="22"/>
  <c r="CZ190" i="22"/>
  <c r="I214" i="22"/>
  <c r="CZ177" i="22"/>
  <c r="DB123" i="22"/>
  <c r="CT214" i="22"/>
  <c r="CJ195" i="22"/>
  <c r="BY126" i="22"/>
  <c r="AK215" i="22"/>
  <c r="BB129" i="22"/>
  <c r="BV176" i="22"/>
  <c r="CZ156" i="22"/>
  <c r="I139" i="22"/>
  <c r="CU186" i="22"/>
  <c r="AZ146" i="22"/>
  <c r="BZ133" i="22"/>
  <c r="AW211" i="22"/>
  <c r="CO166" i="22"/>
  <c r="CA201" i="22"/>
  <c r="BR184" i="22"/>
  <c r="CR165" i="22"/>
  <c r="U183" i="22"/>
  <c r="AW143" i="22"/>
  <c r="BF172" i="22"/>
  <c r="CY198" i="22"/>
  <c r="CL209" i="22"/>
  <c r="CK201" i="22"/>
  <c r="AL133" i="22"/>
  <c r="CQ149" i="22"/>
  <c r="S157" i="22"/>
  <c r="CH209" i="22"/>
  <c r="AC160" i="22"/>
  <c r="BS150" i="22"/>
  <c r="BW194" i="22"/>
  <c r="CS213" i="22"/>
  <c r="CC224" i="22"/>
  <c r="CY210" i="22"/>
  <c r="BH153" i="22"/>
  <c r="CH173" i="22"/>
  <c r="DE169" i="22"/>
  <c r="AN212" i="22"/>
  <c r="BU122" i="22"/>
  <c r="CA217" i="22"/>
  <c r="L225" i="22"/>
  <c r="CP178" i="22"/>
  <c r="BW166" i="22"/>
  <c r="DA143" i="22"/>
  <c r="AV198" i="22"/>
  <c r="AH183" i="22"/>
  <c r="CS183" i="22"/>
  <c r="L154" i="22"/>
  <c r="DE205" i="22"/>
  <c r="BX137" i="22"/>
  <c r="AW154" i="22"/>
  <c r="BZ123" i="22"/>
  <c r="DG163" i="22"/>
  <c r="L214" i="22"/>
  <c r="Q211" i="22"/>
  <c r="BR219" i="22"/>
  <c r="CP202" i="22"/>
  <c r="AC210" i="22"/>
  <c r="BZ159" i="22"/>
  <c r="BT153" i="22"/>
  <c r="AE170" i="22"/>
  <c r="CK175" i="22"/>
  <c r="CR148" i="22"/>
  <c r="AV157" i="22"/>
  <c r="DB193" i="22"/>
  <c r="V147" i="22"/>
  <c r="CT193" i="22"/>
  <c r="S198" i="22"/>
  <c r="BR171" i="22"/>
  <c r="N149" i="22"/>
  <c r="BY151" i="22"/>
  <c r="O198" i="22"/>
  <c r="E204" i="22"/>
  <c r="AT186" i="22"/>
  <c r="CV121" i="22"/>
  <c r="CB164" i="22"/>
  <c r="AC226" i="22"/>
  <c r="CI186" i="22"/>
  <c r="AL165" i="22"/>
  <c r="Y208" i="22"/>
  <c r="AH208" i="22"/>
  <c r="Y182" i="22"/>
  <c r="BS180" i="22"/>
  <c r="BG213" i="22"/>
  <c r="AO163" i="22"/>
  <c r="DA134" i="22"/>
  <c r="BZ203" i="22"/>
  <c r="M178" i="22"/>
  <c r="O121" i="22"/>
  <c r="CY131" i="22"/>
  <c r="BN200" i="22"/>
  <c r="I213" i="22"/>
  <c r="CQ196" i="22"/>
  <c r="U203" i="22"/>
  <c r="DG193" i="22"/>
  <c r="CH201" i="22"/>
  <c r="CZ120" i="22"/>
  <c r="CG176" i="22"/>
  <c r="CA163" i="22"/>
  <c r="BL139" i="22"/>
  <c r="R150" i="22"/>
  <c r="CM149" i="22"/>
  <c r="AD180" i="22"/>
  <c r="W164" i="22"/>
  <c r="BT222" i="22"/>
  <c r="AV187" i="22"/>
  <c r="CV125" i="22"/>
  <c r="CL162" i="22"/>
  <c r="CR157" i="22"/>
  <c r="BV126" i="22"/>
  <c r="BA192" i="22"/>
  <c r="AY222" i="22"/>
  <c r="AK188" i="22"/>
  <c r="AP192" i="22"/>
  <c r="AR135" i="22"/>
  <c r="CX180" i="22"/>
  <c r="BA203" i="22"/>
  <c r="CO216" i="22"/>
  <c r="L175" i="22"/>
  <c r="AO222" i="22"/>
  <c r="U208" i="22"/>
  <c r="DE133" i="22"/>
  <c r="M176" i="22"/>
  <c r="CP226" i="22"/>
  <c r="CN140" i="22"/>
  <c r="AY211" i="22"/>
  <c r="AI200" i="22"/>
  <c r="BJ128" i="22"/>
  <c r="BT210" i="22"/>
  <c r="AH119" i="22"/>
  <c r="CC183" i="22"/>
  <c r="BZ148" i="22"/>
  <c r="CV204" i="22"/>
  <c r="AE169" i="22"/>
  <c r="CJ205" i="22"/>
  <c r="AN120" i="22"/>
  <c r="BK129" i="22"/>
  <c r="W130" i="22"/>
  <c r="V152" i="22"/>
  <c r="Q197" i="22"/>
  <c r="CK191" i="22"/>
  <c r="BX194" i="22"/>
  <c r="AB220" i="22"/>
  <c r="K174" i="22"/>
  <c r="E144" i="22"/>
  <c r="BI166" i="22"/>
  <c r="DF203" i="22"/>
  <c r="AT200" i="22"/>
  <c r="H120" i="22"/>
  <c r="CC191" i="22"/>
  <c r="BR209" i="22"/>
  <c r="AS178" i="22"/>
  <c r="CA179" i="22"/>
  <c r="CR188" i="22"/>
  <c r="AE151" i="22"/>
  <c r="DA128" i="22"/>
  <c r="BP181" i="22"/>
  <c r="AX177" i="22"/>
  <c r="BZ182" i="22"/>
  <c r="AU135" i="22"/>
  <c r="CZ216" i="22"/>
  <c r="DA186" i="22"/>
  <c r="AZ195" i="22"/>
  <c r="DB132" i="22"/>
  <c r="DB215" i="22"/>
  <c r="AH129" i="22"/>
  <c r="BF153" i="22"/>
  <c r="L122" i="22"/>
  <c r="CA124" i="22"/>
  <c r="DB168" i="22"/>
  <c r="AB152" i="22"/>
  <c r="CB120" i="22"/>
  <c r="CN222" i="22"/>
  <c r="BC208" i="22"/>
  <c r="BE218" i="22"/>
  <c r="BH130" i="22"/>
  <c r="N159" i="22"/>
  <c r="AC212" i="22"/>
  <c r="Z151" i="22"/>
  <c r="DF208" i="22"/>
  <c r="M157" i="22"/>
  <c r="CH188" i="22"/>
  <c r="CF133" i="22"/>
  <c r="AJ142" i="22"/>
  <c r="BK142" i="22"/>
  <c r="O136" i="22"/>
  <c r="BU137" i="22"/>
  <c r="BR126" i="22"/>
  <c r="AT216" i="22"/>
  <c r="AZ223" i="22"/>
  <c r="BF196" i="22"/>
  <c r="BC154" i="22"/>
  <c r="N205" i="22"/>
  <c r="CK150" i="22"/>
  <c r="CL201" i="22"/>
  <c r="AP201" i="22"/>
  <c r="T213" i="22"/>
  <c r="AW184" i="22"/>
  <c r="U176" i="22"/>
  <c r="BE122" i="22"/>
  <c r="AP169" i="22"/>
  <c r="CS159" i="22"/>
  <c r="U182" i="22"/>
  <c r="CX206" i="22"/>
  <c r="BW128" i="22"/>
  <c r="AS206" i="22"/>
  <c r="AE186" i="22"/>
  <c r="AK140" i="22"/>
  <c r="DB211" i="22"/>
  <c r="DD180" i="22"/>
  <c r="Z175" i="22"/>
  <c r="AD151" i="22"/>
  <c r="AT206" i="22"/>
  <c r="CV181" i="22"/>
  <c r="DF191" i="22"/>
  <c r="BL158" i="22"/>
  <c r="AE217" i="22"/>
  <c r="CB214" i="22"/>
  <c r="F160" i="22"/>
  <c r="CF127" i="22"/>
  <c r="CI182" i="22"/>
  <c r="CF164" i="22"/>
  <c r="M154" i="22"/>
  <c r="E163" i="22"/>
  <c r="AC182" i="22"/>
  <c r="X187" i="22"/>
  <c r="CP213" i="22"/>
  <c r="CN217" i="22"/>
  <c r="X133" i="22"/>
  <c r="AK120" i="22"/>
  <c r="BQ122" i="22"/>
  <c r="AW176" i="22"/>
  <c r="AS182" i="22"/>
  <c r="G190" i="22"/>
  <c r="U224" i="22"/>
  <c r="DF189" i="22"/>
  <c r="BH185" i="22"/>
  <c r="CE137" i="22"/>
  <c r="H136" i="22"/>
  <c r="AB173" i="22"/>
  <c r="W171" i="22"/>
  <c r="AO128" i="22"/>
  <c r="BX172" i="22"/>
  <c r="BG146" i="22"/>
  <c r="Q220" i="22"/>
  <c r="F171" i="22"/>
  <c r="AI215" i="22"/>
  <c r="BP142" i="22"/>
  <c r="BU155" i="22"/>
  <c r="CX205" i="22"/>
  <c r="O143" i="22"/>
  <c r="J202" i="22"/>
  <c r="W219" i="22"/>
  <c r="DF122" i="22"/>
  <c r="CP189" i="22"/>
  <c r="BB208" i="22"/>
  <c r="CA154" i="22"/>
  <c r="DB167" i="22"/>
  <c r="CW222" i="22"/>
  <c r="AH121" i="22"/>
  <c r="AI201" i="22"/>
  <c r="CL190" i="22"/>
  <c r="CQ213" i="22"/>
  <c r="DD176" i="22"/>
  <c r="BP170" i="22"/>
  <c r="BM150" i="22"/>
  <c r="AU151" i="22"/>
  <c r="BT209" i="22"/>
  <c r="CX198" i="22"/>
  <c r="AX207" i="22"/>
  <c r="CI140" i="22"/>
  <c r="CZ178" i="22"/>
  <c r="AH163" i="22"/>
  <c r="BJ196" i="22"/>
  <c r="BN195" i="22"/>
  <c r="AI165" i="22"/>
  <c r="J184" i="22"/>
  <c r="CT153" i="22"/>
  <c r="T158" i="22"/>
  <c r="CB193" i="22"/>
  <c r="BQ215" i="22"/>
  <c r="BV169" i="22"/>
  <c r="Q224" i="22"/>
  <c r="AH196" i="22"/>
  <c r="CV120" i="22"/>
  <c r="CZ224" i="22"/>
  <c r="Y215" i="22"/>
  <c r="F161" i="22"/>
  <c r="CX178" i="22"/>
  <c r="BD181" i="22"/>
  <c r="BK205" i="22"/>
  <c r="BU135" i="22"/>
  <c r="AU220" i="22"/>
  <c r="BJ126" i="22"/>
  <c r="AQ220" i="22"/>
  <c r="AM204" i="22"/>
  <c r="CK124" i="22"/>
  <c r="BV222" i="22"/>
  <c r="BT205" i="22"/>
  <c r="CC158" i="22"/>
  <c r="AO137" i="22"/>
  <c r="U166" i="22"/>
  <c r="AG176" i="22"/>
  <c r="AZ192" i="22"/>
  <c r="Y214" i="22"/>
  <c r="BV129" i="22"/>
  <c r="CY146" i="22"/>
  <c r="CK180" i="22"/>
  <c r="BE185" i="22"/>
  <c r="N161" i="22"/>
  <c r="BY163" i="22"/>
  <c r="BH156" i="22"/>
  <c r="AO151" i="22"/>
  <c r="AY159" i="22"/>
  <c r="DG171" i="22"/>
  <c r="K152" i="22"/>
  <c r="BN127" i="22"/>
  <c r="CU120" i="22"/>
  <c r="AC203" i="22"/>
  <c r="CR210" i="22"/>
  <c r="BF187" i="22"/>
  <c r="AS211" i="22"/>
  <c r="O184" i="22"/>
  <c r="I143" i="22"/>
  <c r="BU216" i="22"/>
  <c r="CF173" i="22"/>
  <c r="AG122" i="22"/>
  <c r="BX142" i="22"/>
  <c r="CN181" i="22"/>
  <c r="AE157" i="22"/>
  <c r="AZ198" i="22"/>
  <c r="BR167" i="22"/>
  <c r="BM123" i="22"/>
  <c r="AB192" i="22"/>
  <c r="CR120" i="22"/>
  <c r="CH197" i="22"/>
  <c r="BI178" i="22"/>
  <c r="CR192" i="22"/>
  <c r="BP201" i="22"/>
  <c r="AU202" i="22"/>
  <c r="F130" i="22"/>
  <c r="Y143" i="22"/>
  <c r="AV218" i="22"/>
  <c r="BF225" i="22"/>
  <c r="CH171" i="22"/>
  <c r="BG211" i="22"/>
  <c r="K170" i="22"/>
  <c r="BU151" i="22"/>
  <c r="AD135" i="22"/>
  <c r="G165" i="22"/>
  <c r="AS195" i="22"/>
  <c r="F185" i="22"/>
  <c r="AZ140" i="22"/>
  <c r="T178" i="22"/>
  <c r="Y210" i="22"/>
  <c r="BE126" i="22"/>
  <c r="DE144" i="22"/>
  <c r="CN170" i="22"/>
  <c r="DG162" i="22"/>
  <c r="AQ188" i="22"/>
  <c r="G194" i="22"/>
  <c r="AF179" i="22"/>
  <c r="AO127" i="22"/>
  <c r="AO210" i="22"/>
  <c r="BX202" i="22"/>
  <c r="I180" i="22"/>
  <c r="BS185" i="22"/>
  <c r="AC148" i="22"/>
  <c r="G170" i="22"/>
  <c r="AU198" i="22"/>
  <c r="S191" i="22"/>
  <c r="L213" i="22"/>
  <c r="P133" i="22"/>
  <c r="T223" i="22"/>
  <c r="DD165" i="22"/>
  <c r="AH173" i="22"/>
  <c r="CG167" i="22"/>
  <c r="DD136" i="22"/>
  <c r="CG205" i="22"/>
  <c r="BM215" i="22"/>
  <c r="AI160" i="22"/>
  <c r="CX146" i="22"/>
  <c r="AJ166" i="22"/>
  <c r="BR149" i="22"/>
  <c r="CX209" i="22"/>
  <c r="CL123" i="22"/>
  <c r="BJ217" i="22"/>
  <c r="R139" i="22"/>
  <c r="O180" i="22"/>
  <c r="AG129" i="22"/>
  <c r="CC195" i="22"/>
  <c r="CA166" i="22"/>
  <c r="BA210" i="22"/>
  <c r="CO145" i="22"/>
  <c r="W143" i="22"/>
  <c r="CZ130" i="22"/>
  <c r="BP180" i="22"/>
  <c r="CF185" i="22"/>
  <c r="DC211" i="22"/>
  <c r="AW168" i="22"/>
  <c r="AW150" i="22"/>
  <c r="BD217" i="22"/>
  <c r="O171" i="22"/>
  <c r="I186" i="22"/>
  <c r="K218" i="22"/>
  <c r="L212" i="22"/>
  <c r="AZ135" i="22"/>
  <c r="E187" i="22"/>
  <c r="BV204" i="22"/>
  <c r="H181" i="22"/>
  <c r="CL134" i="22"/>
  <c r="CC135" i="22"/>
  <c r="CY125" i="22"/>
  <c r="AM159" i="22"/>
  <c r="Q187" i="22"/>
  <c r="DE212" i="22"/>
  <c r="DD127" i="22"/>
  <c r="CV168" i="22"/>
  <c r="BQ147" i="22"/>
  <c r="U200" i="22"/>
  <c r="AU121" i="22"/>
  <c r="L176" i="22"/>
  <c r="BE226" i="22"/>
  <c r="M182" i="22"/>
  <c r="BY166" i="22"/>
  <c r="BH170" i="22"/>
  <c r="DG190" i="22"/>
  <c r="CS206" i="22"/>
  <c r="BJ224" i="22"/>
  <c r="CP198" i="22"/>
  <c r="BX148" i="22"/>
  <c r="BB176" i="22"/>
  <c r="AF181" i="22"/>
  <c r="DB209" i="22"/>
  <c r="DE225" i="22"/>
  <c r="BZ144" i="22"/>
  <c r="AT140" i="22"/>
  <c r="W225" i="22"/>
  <c r="BA158" i="22"/>
  <c r="Z190" i="22"/>
  <c r="AQ141" i="22"/>
  <c r="BX214" i="22"/>
  <c r="BO225" i="22"/>
  <c r="CI146" i="22"/>
  <c r="CK162" i="22"/>
  <c r="AC216" i="22"/>
  <c r="CH225" i="22"/>
  <c r="AC176" i="22"/>
  <c r="CJ226" i="22"/>
  <c r="AZ206" i="22"/>
  <c r="CW208" i="22"/>
  <c r="AX156" i="22"/>
  <c r="BR124" i="22"/>
  <c r="CX122" i="22"/>
  <c r="DA165" i="22"/>
  <c r="W194" i="22"/>
  <c r="CP163" i="22"/>
  <c r="BC185" i="22"/>
  <c r="AF122" i="22"/>
  <c r="G156" i="22"/>
  <c r="AC184" i="22"/>
  <c r="AX145" i="22"/>
  <c r="BW187" i="22"/>
  <c r="Q149" i="22"/>
  <c r="BQ165" i="22"/>
  <c r="BA151" i="22"/>
  <c r="AV151" i="22"/>
  <c r="CB147" i="22"/>
  <c r="CE215" i="22"/>
  <c r="AY219" i="22"/>
  <c r="AD149" i="22"/>
  <c r="AE209" i="22"/>
  <c r="AV214" i="22"/>
  <c r="U215" i="22"/>
  <c r="CI149" i="22"/>
  <c r="BR143" i="22"/>
  <c r="BW226" i="22"/>
  <c r="H137" i="22"/>
  <c r="BR133" i="22"/>
  <c r="X179" i="22"/>
  <c r="W196" i="22"/>
  <c r="BQ142" i="22"/>
  <c r="CM207" i="22"/>
  <c r="AD225" i="22"/>
  <c r="CT133" i="22"/>
  <c r="BQ121" i="22"/>
  <c r="DB206" i="22"/>
  <c r="W220" i="22"/>
  <c r="AT184" i="22"/>
  <c r="AI157" i="22"/>
  <c r="AO136" i="22"/>
  <c r="CG125" i="22"/>
  <c r="CN149" i="22"/>
  <c r="CL194" i="22"/>
  <c r="AE205" i="22"/>
  <c r="AE200" i="22"/>
  <c r="AK145" i="22"/>
  <c r="DG143" i="22"/>
  <c r="AC201" i="22"/>
  <c r="DC225" i="22"/>
  <c r="CO150" i="22"/>
  <c r="I182" i="22"/>
  <c r="Y196" i="22"/>
  <c r="BB181" i="22"/>
  <c r="DE187" i="22"/>
  <c r="AB222" i="22"/>
  <c r="BC194" i="22"/>
  <c r="AE133" i="22"/>
  <c r="AQ202" i="22"/>
  <c r="F212" i="22"/>
  <c r="AV181" i="22"/>
  <c r="BJ127" i="22"/>
  <c r="BD178" i="22"/>
  <c r="AO182" i="22"/>
  <c r="BR131" i="22"/>
  <c r="BK189" i="22"/>
  <c r="DF205" i="22"/>
  <c r="DG119" i="22"/>
  <c r="BH211" i="22"/>
  <c r="BJ223" i="22"/>
  <c r="DC135" i="22"/>
  <c r="BA127" i="22"/>
  <c r="CO212" i="22"/>
  <c r="AX219" i="22"/>
  <c r="M146" i="22"/>
  <c r="AD132" i="22"/>
  <c r="BA204" i="22"/>
  <c r="CF131" i="22"/>
  <c r="BA123" i="22"/>
  <c r="F180" i="22"/>
  <c r="AY132" i="22"/>
  <c r="AW201" i="22"/>
  <c r="CU190" i="22"/>
  <c r="CU192" i="22"/>
  <c r="CL223" i="22"/>
  <c r="G196" i="22"/>
  <c r="BR192" i="22"/>
  <c r="Q178" i="22"/>
  <c r="CH199" i="22"/>
  <c r="AA180" i="22"/>
  <c r="CY172" i="22"/>
  <c r="O170" i="22"/>
  <c r="J157" i="22"/>
  <c r="J199" i="22"/>
  <c r="AV180" i="22"/>
  <c r="AM140" i="22"/>
  <c r="X198" i="22"/>
  <c r="AT188" i="22"/>
  <c r="BB225" i="22"/>
  <c r="BF131" i="22"/>
  <c r="N180" i="22"/>
  <c r="CI159" i="22"/>
  <c r="AU149" i="22"/>
  <c r="BV165" i="22"/>
  <c r="CO121" i="22"/>
  <c r="DF144" i="22"/>
  <c r="P154" i="22"/>
  <c r="AW164" i="22"/>
  <c r="Y198" i="22"/>
  <c r="AV200" i="22"/>
  <c r="CZ142" i="22"/>
  <c r="AR183" i="22"/>
  <c r="CT158" i="22"/>
  <c r="AB170" i="22"/>
  <c r="AN174" i="22"/>
  <c r="CU127" i="22"/>
  <c r="AL189" i="22"/>
  <c r="BD208" i="22"/>
  <c r="BH221" i="22"/>
  <c r="AB127" i="22"/>
  <c r="CJ148" i="22"/>
  <c r="CF204" i="22"/>
  <c r="BV183" i="22"/>
  <c r="BP123" i="22"/>
  <c r="DC126" i="22"/>
  <c r="CJ136" i="22"/>
  <c r="V187" i="22"/>
  <c r="S174" i="22"/>
  <c r="CR145" i="22"/>
  <c r="CI171" i="22"/>
  <c r="BH148" i="22"/>
  <c r="CU122" i="22"/>
  <c r="AA159" i="22"/>
  <c r="AM203" i="22"/>
  <c r="CG189" i="22"/>
  <c r="CR223" i="22"/>
  <c r="BN202" i="22"/>
  <c r="BN155" i="22"/>
  <c r="BB170" i="22"/>
  <c r="BR148" i="22"/>
  <c r="AI223" i="22"/>
  <c r="AA136" i="22"/>
  <c r="BC200" i="22"/>
  <c r="BG193" i="22"/>
  <c r="CC214" i="22"/>
  <c r="DC176" i="22"/>
  <c r="F213" i="22"/>
  <c r="CR122" i="22"/>
  <c r="G161" i="22"/>
  <c r="CM212" i="22"/>
  <c r="I189" i="22"/>
  <c r="CF153" i="22"/>
  <c r="Q193" i="22"/>
  <c r="AX221" i="22"/>
  <c r="BH187" i="22"/>
  <c r="AG209" i="22"/>
  <c r="M156" i="22"/>
  <c r="AX181" i="22"/>
  <c r="CB188" i="22"/>
  <c r="BG195" i="22"/>
  <c r="N178" i="22"/>
  <c r="BW139" i="22"/>
  <c r="BH131" i="22"/>
  <c r="X166" i="22"/>
  <c r="BM175" i="22"/>
  <c r="BT141" i="22"/>
  <c r="BE136" i="22"/>
  <c r="BJ121" i="22"/>
  <c r="AV140" i="22"/>
  <c r="AX176" i="22"/>
  <c r="CF197" i="22"/>
  <c r="AR186" i="22"/>
  <c r="I199" i="22"/>
  <c r="BP172" i="22"/>
  <c r="O221" i="22"/>
  <c r="BD162" i="22"/>
  <c r="CT151" i="22"/>
  <c r="CG120" i="22"/>
  <c r="U139" i="22"/>
  <c r="F135" i="22"/>
  <c r="BW135" i="22"/>
  <c r="BI148" i="22"/>
  <c r="BW197" i="22"/>
  <c r="BD200" i="22"/>
  <c r="CG198" i="22"/>
  <c r="Y156" i="22"/>
  <c r="BW140" i="22"/>
  <c r="CG188" i="22"/>
  <c r="AM139" i="22"/>
  <c r="CI210" i="22"/>
  <c r="M220" i="22"/>
  <c r="BJ165" i="22"/>
  <c r="N198" i="22"/>
  <c r="P201" i="22"/>
  <c r="AR134" i="22"/>
  <c r="CC220" i="22"/>
  <c r="Q204" i="22"/>
  <c r="BL153" i="22"/>
  <c r="CF209" i="22"/>
  <c r="DF127" i="22"/>
  <c r="CA207" i="22"/>
  <c r="CB150" i="22"/>
  <c r="CT122" i="22"/>
  <c r="CM130" i="22"/>
  <c r="BD218" i="22"/>
  <c r="BY132" i="22"/>
  <c r="AU125" i="22"/>
  <c r="AG127" i="22"/>
  <c r="AT136" i="22"/>
  <c r="BX154" i="22"/>
  <c r="H138" i="22"/>
  <c r="BK194" i="22"/>
  <c r="DC195" i="22"/>
  <c r="BI149" i="22"/>
  <c r="W135" i="22"/>
  <c r="I169" i="22"/>
  <c r="AA222" i="22"/>
  <c r="AH149" i="22"/>
  <c r="J196" i="22"/>
  <c r="CM166" i="22"/>
  <c r="CM168" i="22"/>
  <c r="CX201" i="22"/>
  <c r="AO217" i="22"/>
  <c r="BD136" i="22"/>
  <c r="AR166" i="22"/>
  <c r="CG219" i="22"/>
  <c r="BB160" i="22"/>
  <c r="R152" i="22"/>
  <c r="AD181" i="22"/>
  <c r="CT140" i="22"/>
  <c r="S188" i="22"/>
  <c r="AR222" i="22"/>
  <c r="V194" i="22"/>
  <c r="BS176" i="22"/>
  <c r="DF132" i="22"/>
  <c r="CR146" i="22"/>
  <c r="CC172" i="22"/>
  <c r="BH204" i="22"/>
  <c r="CK214" i="22"/>
  <c r="AA142" i="22"/>
  <c r="BH143" i="22"/>
  <c r="CG204" i="22"/>
  <c r="BA178" i="22"/>
  <c r="CE181" i="22"/>
  <c r="CZ220" i="22"/>
  <c r="AJ177" i="22"/>
  <c r="AJ148" i="22"/>
  <c r="U217" i="22"/>
  <c r="BN186" i="22"/>
  <c r="CY142" i="22"/>
  <c r="J147" i="22"/>
  <c r="DE217" i="22"/>
  <c r="Z198" i="22"/>
  <c r="DB188" i="22"/>
  <c r="CD219" i="22"/>
  <c r="DF157" i="22"/>
  <c r="CC146" i="22"/>
  <c r="AF223" i="22"/>
  <c r="BZ153" i="22"/>
  <c r="BT163" i="22"/>
  <c r="AE163" i="22"/>
  <c r="G198" i="22"/>
  <c r="AZ172" i="22"/>
  <c r="AM133" i="22"/>
  <c r="AC224" i="22"/>
  <c r="BS122" i="22"/>
  <c r="T136" i="22"/>
  <c r="AL197" i="22"/>
  <c r="AB186" i="22"/>
  <c r="AK150" i="22"/>
  <c r="G130" i="22"/>
  <c r="DE210" i="22"/>
  <c r="CE134" i="22"/>
  <c r="BV182" i="22"/>
  <c r="AI171" i="22"/>
  <c r="CQ190" i="22"/>
  <c r="AG218" i="22"/>
  <c r="BQ178" i="22"/>
  <c r="BI136" i="22"/>
  <c r="CY220" i="22"/>
  <c r="BS126" i="22"/>
  <c r="BK222" i="22"/>
  <c r="BS205" i="22"/>
  <c r="BN151" i="22"/>
  <c r="AX134" i="22"/>
  <c r="AV185" i="22"/>
  <c r="K142" i="22"/>
  <c r="P182" i="22"/>
  <c r="AF154" i="22"/>
  <c r="CO123" i="22"/>
  <c r="Y139" i="22"/>
  <c r="CF215" i="22"/>
  <c r="R205" i="22"/>
  <c r="CE160" i="22"/>
  <c r="L139" i="22"/>
  <c r="X156" i="22"/>
  <c r="BC176" i="22"/>
  <c r="T149" i="22"/>
  <c r="Y200" i="22"/>
  <c r="BX188" i="22"/>
  <c r="BA138" i="22"/>
  <c r="BD161" i="22"/>
  <c r="Y226" i="22"/>
  <c r="AM173" i="22"/>
  <c r="BA207" i="22"/>
  <c r="CU212" i="22"/>
  <c r="AX154" i="22"/>
  <c r="CV213" i="22"/>
  <c r="AP119" i="22"/>
  <c r="CX226" i="22"/>
  <c r="CU164" i="22"/>
  <c r="CK135" i="22"/>
  <c r="CO152" i="22"/>
  <c r="J137" i="22"/>
  <c r="CT146" i="22"/>
  <c r="DB145" i="22"/>
  <c r="AM164" i="22"/>
  <c r="CF147" i="22"/>
  <c r="BD177" i="22"/>
  <c r="BV144" i="22"/>
  <c r="CS155" i="22"/>
  <c r="AS140" i="22"/>
  <c r="AN177" i="22"/>
  <c r="AK160" i="22"/>
  <c r="T151" i="22"/>
  <c r="DA139" i="22"/>
  <c r="AK179" i="22"/>
  <c r="AD215" i="22"/>
  <c r="J213" i="22"/>
  <c r="BA179" i="22"/>
  <c r="CU181" i="22"/>
  <c r="U210" i="22"/>
  <c r="AA206" i="22"/>
  <c r="AL166" i="22"/>
  <c r="AA171" i="22"/>
  <c r="W121" i="22"/>
  <c r="BN199" i="22"/>
  <c r="AX160" i="22"/>
  <c r="CN187" i="22"/>
  <c r="BV136" i="22"/>
  <c r="AQ167" i="22"/>
  <c r="BJ145" i="22"/>
  <c r="BN179" i="22"/>
  <c r="AP144" i="22"/>
  <c r="V150" i="22"/>
  <c r="DG124" i="22"/>
  <c r="Q138" i="22"/>
  <c r="BE161" i="22"/>
  <c r="BM168" i="22"/>
  <c r="DC197" i="22"/>
  <c r="BU164" i="22"/>
  <c r="BS178" i="22"/>
  <c r="AO220" i="22"/>
  <c r="CK142" i="22"/>
  <c r="AU221" i="22"/>
  <c r="AW151" i="22"/>
  <c r="T146" i="22"/>
  <c r="AU157" i="22"/>
  <c r="AV138" i="22"/>
  <c r="BI206" i="22"/>
  <c r="BU125" i="22"/>
  <c r="CA213" i="22"/>
  <c r="CJ168" i="22"/>
  <c r="CH140" i="22"/>
  <c r="BZ145" i="22"/>
  <c r="BP124" i="22"/>
  <c r="CW223" i="22"/>
  <c r="BN137" i="22"/>
  <c r="BO210" i="22"/>
  <c r="AY195" i="22"/>
  <c r="DG161" i="22"/>
  <c r="AU158" i="22"/>
  <c r="AE187" i="22"/>
  <c r="O131" i="22"/>
  <c r="S142" i="22"/>
  <c r="AB126" i="22"/>
  <c r="AX163" i="22"/>
  <c r="DD199" i="22"/>
  <c r="S216" i="22"/>
  <c r="AD202" i="22"/>
  <c r="DC224" i="22"/>
  <c r="DA197" i="22"/>
  <c r="CB135" i="22"/>
  <c r="BJ210" i="22"/>
  <c r="CI133" i="22"/>
  <c r="BF185" i="22"/>
  <c r="CW122" i="22"/>
  <c r="BG171" i="22"/>
  <c r="AS161" i="22"/>
  <c r="H131" i="22"/>
  <c r="AU201" i="22"/>
  <c r="O173" i="22"/>
  <c r="CT152" i="22"/>
  <c r="CK147" i="22"/>
  <c r="I221" i="22"/>
  <c r="CW197" i="22"/>
  <c r="BW159" i="22"/>
  <c r="BS196" i="22"/>
  <c r="BG123" i="22"/>
  <c r="BD224" i="22"/>
  <c r="DA137" i="22"/>
  <c r="CV169" i="22"/>
  <c r="CY157" i="22"/>
  <c r="AN176" i="22"/>
  <c r="BS204" i="22"/>
  <c r="CE176" i="22"/>
  <c r="H171" i="22"/>
  <c r="DB216" i="22"/>
  <c r="U190" i="22"/>
  <c r="AN202" i="22"/>
  <c r="CZ226" i="22"/>
  <c r="AG128" i="22"/>
  <c r="BX168" i="22"/>
  <c r="BN220" i="22"/>
  <c r="BG142" i="22"/>
  <c r="AR131" i="22"/>
  <c r="CI136" i="22"/>
  <c r="AS170" i="22"/>
  <c r="W189" i="22"/>
  <c r="DF138" i="22"/>
  <c r="BT121" i="22"/>
  <c r="CK187" i="22"/>
  <c r="CK184" i="22"/>
  <c r="Y222" i="22"/>
  <c r="BK167" i="22"/>
  <c r="AB140" i="22"/>
  <c r="AJ208" i="22"/>
  <c r="Z140" i="22"/>
  <c r="AL183" i="22"/>
  <c r="CL154" i="22"/>
  <c r="AA212" i="22"/>
  <c r="CN139" i="22"/>
  <c r="BV224" i="22"/>
  <c r="CL165" i="22"/>
  <c r="CD210" i="22"/>
  <c r="BN160" i="22"/>
  <c r="BG135" i="22"/>
  <c r="O199" i="22"/>
  <c r="Q206" i="22"/>
  <c r="AJ171" i="22"/>
  <c r="CK119" i="22"/>
  <c r="CF206" i="22"/>
  <c r="CX204" i="22"/>
  <c r="BP122" i="22"/>
  <c r="S172" i="22"/>
  <c r="I159" i="22"/>
  <c r="AQ191" i="22"/>
  <c r="DE152" i="22"/>
  <c r="CP221" i="22"/>
  <c r="T153" i="22"/>
  <c r="CF207" i="22"/>
  <c r="CO213" i="22"/>
  <c r="CR172" i="22"/>
  <c r="X147" i="22"/>
  <c r="CX154" i="22"/>
  <c r="K222" i="22"/>
  <c r="AL173" i="22"/>
  <c r="CQ221" i="22"/>
  <c r="CJ203" i="22"/>
  <c r="AR217" i="22"/>
  <c r="AR196" i="22"/>
  <c r="DE126" i="22"/>
  <c r="AB208" i="22"/>
  <c r="AK190" i="22"/>
  <c r="BG174" i="22"/>
  <c r="CR129" i="22"/>
  <c r="AX172" i="22"/>
  <c r="CU125" i="22"/>
  <c r="AX159" i="22"/>
  <c r="BM185" i="22"/>
  <c r="AS218" i="22"/>
  <c r="DG153" i="22"/>
  <c r="BL127" i="22"/>
  <c r="AP222" i="22"/>
  <c r="CU196" i="22"/>
  <c r="BD145" i="22"/>
  <c r="AI192" i="22"/>
  <c r="V216" i="22"/>
  <c r="AD201" i="22"/>
  <c r="CA130" i="22"/>
  <c r="BY156" i="22"/>
  <c r="BO218" i="22"/>
  <c r="AJ202" i="22"/>
  <c r="BG216" i="22"/>
  <c r="CD128" i="22"/>
  <c r="AY193" i="22"/>
  <c r="AK168" i="22"/>
  <c r="R138" i="22"/>
  <c r="AI124" i="22"/>
  <c r="CJ129" i="22"/>
  <c r="BW215" i="22"/>
  <c r="Y199" i="22"/>
  <c r="V130" i="22"/>
  <c r="BW137" i="22"/>
  <c r="AL158" i="22"/>
  <c r="CS190" i="22"/>
  <c r="BM224" i="22"/>
  <c r="DG214" i="22"/>
  <c r="AK216" i="22"/>
  <c r="BH190" i="22"/>
  <c r="CC133" i="22"/>
  <c r="V162" i="22"/>
  <c r="CA131" i="22"/>
  <c r="DC193" i="22"/>
  <c r="AH152" i="22"/>
  <c r="AR218" i="22"/>
  <c r="H225" i="22"/>
  <c r="K133" i="22"/>
  <c r="W148" i="22"/>
  <c r="BC220" i="22"/>
  <c r="BF132" i="22"/>
  <c r="BB163" i="22"/>
  <c r="BD201" i="22"/>
  <c r="F138" i="22"/>
  <c r="CM204" i="22"/>
  <c r="CT213" i="22"/>
  <c r="BH151" i="22"/>
  <c r="BZ164" i="22"/>
  <c r="AF153" i="22"/>
  <c r="CG223" i="22"/>
  <c r="BC193" i="22"/>
  <c r="AL223" i="22"/>
  <c r="BK197" i="22"/>
  <c r="AJ165" i="22"/>
  <c r="BT171" i="22"/>
  <c r="CC124" i="22"/>
  <c r="CQ169" i="22"/>
  <c r="BK173" i="22"/>
  <c r="BD144" i="22"/>
  <c r="K219" i="22"/>
  <c r="BD130" i="22"/>
  <c r="CL143" i="22"/>
  <c r="AH138" i="22"/>
  <c r="D118" i="22"/>
  <c r="CH221" i="22"/>
  <c r="CN143" i="22"/>
  <c r="AG149" i="22"/>
  <c r="AG179" i="22"/>
  <c r="BQ135" i="22"/>
  <c r="DG156" i="22"/>
  <c r="I207" i="22"/>
  <c r="R191" i="22"/>
  <c r="BA173" i="22"/>
  <c r="CV134" i="22"/>
  <c r="DE203" i="22"/>
  <c r="L191" i="22"/>
  <c r="CF187" i="22"/>
  <c r="AH223" i="22"/>
  <c r="CK204" i="22"/>
  <c r="CZ144" i="22"/>
  <c r="CR164" i="22"/>
  <c r="AK209" i="22"/>
  <c r="BS211" i="22"/>
  <c r="AQ140" i="22"/>
  <c r="AM163" i="22"/>
  <c r="BK171" i="22"/>
  <c r="CG139" i="22"/>
  <c r="BX151" i="22"/>
  <c r="CW199" i="22"/>
  <c r="CR135" i="22"/>
  <c r="CX136" i="22"/>
  <c r="BZ166" i="22"/>
  <c r="K129" i="22"/>
  <c r="S148" i="22"/>
  <c r="CA214" i="22"/>
  <c r="F157" i="22"/>
  <c r="BX218" i="22"/>
  <c r="BH182" i="22"/>
  <c r="DD205" i="22"/>
  <c r="Y122" i="22"/>
  <c r="BI167" i="22"/>
  <c r="BZ184" i="22"/>
  <c r="AU181" i="22"/>
  <c r="I126" i="22"/>
  <c r="BB212" i="22"/>
  <c r="AK181" i="22"/>
  <c r="AC159" i="22"/>
  <c r="CP152" i="22"/>
  <c r="BJ183" i="22"/>
  <c r="AZ131" i="22"/>
  <c r="BB156" i="22"/>
  <c r="F128" i="22"/>
  <c r="BQ208" i="22"/>
  <c r="AX141" i="22"/>
  <c r="Y184" i="22"/>
  <c r="AQ138" i="22"/>
  <c r="CD204" i="22"/>
  <c r="BW162" i="22"/>
  <c r="CE226" i="22"/>
  <c r="H212" i="22"/>
  <c r="CN161" i="22"/>
  <c r="CS176" i="22"/>
  <c r="BM148" i="22"/>
  <c r="DD156" i="22"/>
  <c r="CT194" i="22"/>
  <c r="BG151" i="22"/>
  <c r="BZ197" i="22"/>
  <c r="AF152" i="22"/>
  <c r="BT198" i="22"/>
  <c r="BA146" i="22"/>
  <c r="AH167" i="22"/>
  <c r="AO125" i="22"/>
  <c r="V127" i="22"/>
  <c r="AQ223" i="22"/>
  <c r="BN138" i="22"/>
  <c r="CP165" i="22"/>
  <c r="AY176" i="22"/>
  <c r="DB199" i="22"/>
  <c r="AU130" i="22"/>
  <c r="BI203" i="22"/>
  <c r="AR127" i="22"/>
  <c r="AR216" i="22"/>
  <c r="AE150" i="22"/>
  <c r="CL136" i="22"/>
  <c r="AB121" i="22"/>
  <c r="AX171" i="22"/>
  <c r="DF188" i="22"/>
  <c r="BN175" i="22"/>
  <c r="CM219" i="22"/>
  <c r="U150" i="22"/>
  <c r="CZ188" i="22"/>
  <c r="CX220" i="22"/>
  <c r="CS126" i="22"/>
  <c r="BO195" i="22"/>
  <c r="BI224" i="22"/>
  <c r="AH158" i="22"/>
  <c r="X221" i="22"/>
  <c r="BB146" i="22"/>
  <c r="AK223" i="22"/>
  <c r="CL210" i="22"/>
  <c r="CO225" i="22"/>
  <c r="CQ133" i="22"/>
  <c r="L135" i="22"/>
  <c r="W187" i="22"/>
  <c r="F122" i="22"/>
  <c r="BE156" i="22"/>
  <c r="AH205" i="22"/>
  <c r="AU177" i="22"/>
  <c r="BC181" i="22"/>
  <c r="AF137" i="22"/>
  <c r="BC172" i="22"/>
  <c r="CR204" i="22"/>
  <c r="AD158" i="22"/>
  <c r="CS130" i="22"/>
  <c r="AO225" i="22"/>
  <c r="AM146" i="22"/>
  <c r="AZ204" i="22"/>
  <c r="BN197" i="22"/>
  <c r="AN168" i="22"/>
  <c r="DC153" i="22"/>
  <c r="AH202" i="22"/>
  <c r="AH127" i="22"/>
  <c r="E183" i="22"/>
  <c r="BM166" i="22"/>
  <c r="CV119" i="22"/>
  <c r="G163" i="22"/>
  <c r="AU225" i="22"/>
  <c r="CF222" i="22"/>
  <c r="AW194" i="22"/>
  <c r="E164" i="22"/>
  <c r="AH203" i="22"/>
  <c r="BH137" i="22"/>
  <c r="BU128" i="22"/>
  <c r="BO209" i="22"/>
  <c r="CJ149" i="22"/>
  <c r="L208" i="22"/>
  <c r="S218" i="22"/>
  <c r="CD184" i="22"/>
  <c r="CY204" i="22"/>
  <c r="BH173" i="22"/>
  <c r="BA206" i="22"/>
  <c r="BQ169" i="22"/>
  <c r="AQ182" i="22"/>
  <c r="Z181" i="22"/>
  <c r="AA173" i="22"/>
  <c r="CB121" i="22"/>
  <c r="W200" i="22"/>
  <c r="DA169" i="22"/>
  <c r="AM198" i="22"/>
  <c r="DD177" i="22"/>
  <c r="E124" i="22"/>
  <c r="AA139" i="22"/>
  <c r="CB176" i="22"/>
  <c r="DD213" i="22"/>
  <c r="DG133" i="22"/>
  <c r="CQ136" i="22"/>
  <c r="CE222" i="22"/>
  <c r="AS153" i="22"/>
  <c r="I131" i="22"/>
  <c r="BE182" i="22"/>
  <c r="AS162" i="22"/>
  <c r="CX179" i="22"/>
  <c r="BR216" i="22"/>
  <c r="AC121" i="22"/>
  <c r="AT179" i="22"/>
  <c r="CJ165" i="22"/>
  <c r="AL122" i="22"/>
  <c r="BU166" i="22"/>
  <c r="AS119" i="22"/>
  <c r="AK162" i="22"/>
  <c r="DB151" i="22"/>
  <c r="BI179" i="22"/>
  <c r="BS127" i="22"/>
  <c r="DB166" i="22"/>
  <c r="CD183" i="22"/>
  <c r="AV131" i="22"/>
  <c r="N174" i="22"/>
  <c r="T120" i="22"/>
  <c r="F181" i="22"/>
  <c r="T164" i="22"/>
  <c r="BD167" i="22"/>
  <c r="CB137" i="22"/>
  <c r="DA178" i="22"/>
  <c r="CP197" i="22"/>
  <c r="V191" i="22"/>
  <c r="AC129" i="22"/>
  <c r="AF191" i="22"/>
  <c r="I154" i="22"/>
  <c r="CI148" i="22"/>
  <c r="CU144" i="22"/>
  <c r="CF140" i="22"/>
  <c r="K134" i="22"/>
  <c r="X159" i="22"/>
  <c r="BC143" i="22"/>
  <c r="BJ184" i="22"/>
  <c r="CZ217" i="22"/>
  <c r="BL202" i="22"/>
  <c r="L158" i="22"/>
  <c r="BO208" i="22"/>
  <c r="U153" i="22"/>
  <c r="AG125" i="22"/>
  <c r="BY226" i="22"/>
  <c r="BR158" i="22"/>
  <c r="AV204" i="22"/>
  <c r="AT192" i="22"/>
  <c r="BH184" i="22"/>
  <c r="AJ161" i="22"/>
  <c r="BI181" i="22"/>
  <c r="AG162" i="22"/>
  <c r="CN134" i="22"/>
  <c r="BE171" i="22"/>
  <c r="N167" i="22"/>
  <c r="CD171" i="22"/>
  <c r="K141" i="22"/>
  <c r="AP168" i="22"/>
  <c r="CO124" i="22"/>
  <c r="BR217" i="22"/>
  <c r="AL216" i="22"/>
  <c r="AZ155" i="22"/>
  <c r="AS189" i="22"/>
  <c r="AS224" i="22"/>
  <c r="CE200" i="22"/>
  <c r="AC145" i="22"/>
  <c r="AF208" i="22"/>
  <c r="AE199" i="22"/>
  <c r="CC208" i="22"/>
  <c r="P224" i="22"/>
  <c r="BH195" i="22"/>
  <c r="DG170" i="22"/>
  <c r="E221" i="22"/>
  <c r="AH143" i="22"/>
  <c r="Q196" i="22"/>
  <c r="CN206" i="22"/>
  <c r="AH132" i="22"/>
  <c r="CG126" i="22"/>
  <c r="CB168" i="22"/>
  <c r="BO125" i="22"/>
  <c r="CE223" i="22"/>
  <c r="CA149" i="22"/>
  <c r="CK218" i="22"/>
  <c r="R142" i="22"/>
  <c r="CF158" i="22"/>
  <c r="AP179" i="22"/>
  <c r="BI152" i="22"/>
  <c r="CM226" i="22"/>
  <c r="BZ135" i="22"/>
  <c r="CA197" i="22"/>
  <c r="BR125" i="22"/>
  <c r="BE119" i="22"/>
  <c r="AY198" i="22"/>
  <c r="P147" i="22"/>
  <c r="CZ179" i="22"/>
  <c r="Z178" i="22"/>
  <c r="R120" i="22"/>
  <c r="CA226" i="22"/>
  <c r="BM197" i="22"/>
  <c r="AZ187" i="22"/>
  <c r="DC130" i="22"/>
  <c r="AO150" i="22"/>
  <c r="AQ132" i="22"/>
  <c r="CJ154" i="22"/>
  <c r="AA204" i="22"/>
  <c r="BI160" i="22"/>
  <c r="BA129" i="22"/>
  <c r="CG220" i="22"/>
  <c r="CT134" i="22"/>
  <c r="AJ187" i="22"/>
  <c r="CE169" i="22"/>
  <c r="BQ158" i="22"/>
  <c r="DE200" i="22"/>
  <c r="AA195" i="22"/>
  <c r="CQ225" i="22"/>
  <c r="CR163" i="22"/>
  <c r="DC226" i="22"/>
  <c r="BD214" i="22"/>
  <c r="AS177" i="22"/>
  <c r="CV160" i="22"/>
  <c r="AC125" i="22"/>
  <c r="CE146" i="22"/>
  <c r="DD134" i="22"/>
  <c r="BL130" i="22"/>
  <c r="BK183" i="22"/>
  <c r="AI224" i="22"/>
  <c r="CG149" i="22"/>
  <c r="CI203" i="22"/>
  <c r="AS200" i="22"/>
  <c r="CR152" i="22"/>
  <c r="BE142" i="22"/>
  <c r="BG145" i="22"/>
  <c r="BI219" i="22"/>
  <c r="BL216" i="22"/>
  <c r="BU208" i="22"/>
  <c r="BY147" i="22"/>
  <c r="DC184" i="22"/>
  <c r="O138" i="22"/>
  <c r="E174" i="22"/>
  <c r="L140" i="22"/>
  <c r="BT165" i="22"/>
  <c r="AT187" i="22"/>
  <c r="BL206" i="22"/>
  <c r="AZ124" i="22"/>
  <c r="BC156" i="22"/>
  <c r="N191" i="22"/>
  <c r="BY174" i="22"/>
  <c r="BD163" i="22"/>
  <c r="BO163" i="22"/>
  <c r="CK226" i="22"/>
  <c r="M121" i="22"/>
  <c r="CB183" i="22"/>
  <c r="BO160" i="22"/>
  <c r="DE162" i="22"/>
  <c r="BJ130" i="22"/>
  <c r="AI204" i="22"/>
  <c r="BD205" i="22"/>
  <c r="BK219" i="22"/>
  <c r="DG148" i="22"/>
  <c r="CE171" i="22"/>
  <c r="CK182" i="22"/>
  <c r="BC152" i="22"/>
  <c r="P215" i="22"/>
  <c r="BV208" i="22"/>
  <c r="DC156" i="22"/>
  <c r="BS210" i="22"/>
  <c r="BL210" i="22"/>
  <c r="Z220" i="22"/>
  <c r="CV141" i="22"/>
  <c r="BP139" i="22"/>
  <c r="AD218" i="22"/>
  <c r="CC212" i="22"/>
  <c r="F178" i="22"/>
  <c r="CX175" i="22"/>
  <c r="AP154" i="22"/>
  <c r="AQ166" i="22"/>
  <c r="AC218" i="22"/>
  <c r="O204" i="22"/>
  <c r="AY135" i="22"/>
  <c r="CO171" i="22"/>
  <c r="BM200" i="22"/>
  <c r="K226" i="22"/>
  <c r="AK136" i="22"/>
  <c r="M132" i="22"/>
  <c r="BP226" i="22"/>
  <c r="AA156" i="22"/>
  <c r="S186" i="22"/>
  <c r="I157" i="22"/>
  <c r="CG124" i="22"/>
  <c r="BX167" i="22"/>
  <c r="DA171" i="22"/>
  <c r="DG183" i="22"/>
  <c r="BM132" i="22"/>
  <c r="BE183" i="22"/>
  <c r="AN206" i="22"/>
  <c r="BE208" i="22"/>
  <c r="DC168" i="22"/>
  <c r="AM186" i="22"/>
  <c r="AS213" i="22"/>
  <c r="V161" i="22"/>
  <c r="I216" i="22"/>
  <c r="H180" i="22"/>
  <c r="F159" i="22"/>
  <c r="BV209" i="22"/>
  <c r="H164" i="22"/>
  <c r="AD143" i="22"/>
  <c r="CP135" i="22"/>
  <c r="BI140" i="22"/>
  <c r="BO172" i="22"/>
  <c r="AT210" i="22"/>
  <c r="DF182" i="22"/>
  <c r="S135" i="22"/>
  <c r="DA129" i="22"/>
  <c r="AB201" i="22"/>
  <c r="AI216" i="22"/>
  <c r="BM119" i="22"/>
  <c r="BA131" i="22"/>
  <c r="BL185" i="22"/>
  <c r="BN139" i="22"/>
  <c r="CQ165" i="22"/>
  <c r="AI158" i="22"/>
  <c r="CW157" i="22"/>
  <c r="CF194" i="22"/>
  <c r="AK133" i="22"/>
  <c r="BQ172" i="22"/>
  <c r="DA222" i="22"/>
  <c r="CB123" i="22"/>
  <c r="AS149" i="22"/>
  <c r="AQ148" i="22"/>
  <c r="AJ120" i="22"/>
  <c r="AI184" i="22"/>
  <c r="AB133" i="22"/>
  <c r="CO200" i="22"/>
  <c r="BF124" i="22"/>
  <c r="AL150" i="22"/>
  <c r="CJ224" i="22"/>
  <c r="O213" i="22"/>
  <c r="AL138" i="22"/>
  <c r="CC121" i="22"/>
  <c r="BL176" i="22"/>
  <c r="BF217" i="22"/>
  <c r="BB158" i="22"/>
  <c r="CJ128" i="22"/>
  <c r="AC165" i="22"/>
  <c r="CK165" i="22"/>
  <c r="CV206" i="22"/>
  <c r="AY162" i="22"/>
  <c r="CA138" i="22"/>
  <c r="BQ214" i="22"/>
  <c r="L128" i="22"/>
  <c r="H189" i="22"/>
  <c r="BS120" i="22"/>
  <c r="CC193" i="22"/>
  <c r="AH169" i="22"/>
  <c r="AY130" i="22"/>
  <c r="R225" i="22"/>
  <c r="BG186" i="22"/>
  <c r="AF196" i="22"/>
  <c r="BJ140" i="22"/>
  <c r="DD170" i="22"/>
  <c r="BY152" i="22"/>
  <c r="AU182" i="22"/>
  <c r="BO122" i="22"/>
  <c r="BM133" i="22"/>
  <c r="DC142" i="22"/>
  <c r="AY170" i="22"/>
  <c r="X175" i="22"/>
  <c r="AR132" i="22"/>
  <c r="AM175" i="22"/>
  <c r="CT175" i="22"/>
  <c r="F127" i="22"/>
  <c r="P149" i="22"/>
  <c r="CM172" i="22"/>
  <c r="CE136" i="22"/>
  <c r="BM209" i="22"/>
  <c r="AS172" i="22"/>
  <c r="CH219" i="22"/>
  <c r="BV171" i="22"/>
  <c r="G217" i="22"/>
  <c r="AW144" i="22"/>
  <c r="BP131" i="22"/>
  <c r="AX196" i="22"/>
  <c r="BK203" i="22"/>
  <c r="X177" i="22"/>
  <c r="BK190" i="22"/>
  <c r="BL137" i="22"/>
  <c r="K195" i="22"/>
  <c r="CZ207" i="22"/>
  <c r="BF158" i="22"/>
  <c r="M215" i="22"/>
  <c r="BR178" i="22"/>
  <c r="BZ132" i="22"/>
  <c r="CC189" i="22"/>
  <c r="CL124" i="22"/>
  <c r="Z162" i="22"/>
  <c r="AH188" i="22"/>
  <c r="CR125" i="22"/>
  <c r="AW180" i="22"/>
  <c r="CU183" i="22"/>
  <c r="CO201" i="22"/>
  <c r="CS168" i="22"/>
  <c r="S164" i="22"/>
  <c r="BP197" i="22"/>
  <c r="BZ218" i="22"/>
  <c r="BN174" i="22"/>
  <c r="AM168" i="22"/>
  <c r="BJ125" i="22"/>
  <c r="BN203" i="22"/>
  <c r="V139" i="22"/>
  <c r="T137" i="22"/>
  <c r="AZ196" i="22"/>
  <c r="AD179" i="22"/>
  <c r="BX131" i="22"/>
  <c r="AA133" i="22"/>
  <c r="AY140" i="22"/>
  <c r="BL161" i="22"/>
  <c r="AZ137" i="22"/>
  <c r="M120" i="22"/>
  <c r="J210" i="22"/>
  <c r="BQ150" i="22"/>
  <c r="N195" i="22"/>
  <c r="AN204" i="22"/>
  <c r="BV212" i="22"/>
  <c r="CY185" i="22"/>
  <c r="DG167" i="22"/>
  <c r="BK130" i="22"/>
  <c r="CI121" i="22"/>
  <c r="BU133" i="22"/>
  <c r="BN166" i="22"/>
  <c r="E195" i="22"/>
  <c r="CM195" i="22"/>
  <c r="BA199" i="22"/>
  <c r="BZ221" i="22"/>
  <c r="M148" i="22"/>
  <c r="CP167" i="22"/>
  <c r="AT144" i="22"/>
  <c r="AO183" i="22"/>
  <c r="DD206" i="22"/>
  <c r="AU215" i="22"/>
  <c r="AX144" i="22"/>
  <c r="F208" i="22"/>
  <c r="DG181" i="22"/>
  <c r="AM189" i="22"/>
  <c r="AC193" i="22"/>
  <c r="P153" i="22"/>
  <c r="CE213" i="22"/>
  <c r="CP140" i="22"/>
  <c r="G213" i="22"/>
  <c r="CR174" i="22"/>
  <c r="Z177" i="22"/>
  <c r="H169" i="22"/>
  <c r="F172" i="22"/>
  <c r="J218" i="22"/>
  <c r="BI130" i="22"/>
  <c r="J133" i="22"/>
  <c r="AW121" i="22"/>
  <c r="DF123" i="22"/>
  <c r="M208" i="22"/>
  <c r="CP159" i="22"/>
  <c r="Z194" i="22"/>
  <c r="AG222" i="22"/>
  <c r="V221" i="22"/>
  <c r="BE139" i="22"/>
  <c r="BB171" i="22"/>
  <c r="AR137" i="22"/>
  <c r="CD179" i="22"/>
  <c r="AW177" i="22"/>
  <c r="BE181" i="22"/>
  <c r="BQ200" i="22"/>
  <c r="BZ222" i="22"/>
  <c r="BO188" i="22"/>
  <c r="CP149" i="22"/>
  <c r="BO140" i="22"/>
  <c r="AK208" i="22"/>
  <c r="S119" i="22"/>
  <c r="BX209" i="22"/>
  <c r="P204" i="22"/>
  <c r="CQ192" i="22"/>
  <c r="U142" i="22"/>
  <c r="CH211" i="22"/>
  <c r="CD158" i="22"/>
  <c r="BW173" i="22"/>
  <c r="CM184" i="22"/>
  <c r="BY173" i="22"/>
  <c r="DG209" i="22"/>
  <c r="DB148" i="22"/>
  <c r="BR223" i="22"/>
  <c r="O223" i="22"/>
  <c r="CG152" i="22"/>
  <c r="CF201" i="22"/>
  <c r="S177" i="22"/>
  <c r="AX162" i="22"/>
  <c r="AL136" i="22"/>
  <c r="O193" i="22"/>
  <c r="AY202" i="22"/>
  <c r="BJ197" i="22"/>
  <c r="BK174" i="22"/>
  <c r="AE211" i="22"/>
  <c r="BQ123" i="22"/>
  <c r="BX174" i="22"/>
  <c r="AK173" i="22"/>
  <c r="W176" i="22"/>
  <c r="AI138" i="22"/>
  <c r="DF173" i="22"/>
  <c r="U218" i="22"/>
  <c r="CS163" i="22"/>
  <c r="J219" i="22"/>
  <c r="V179" i="22"/>
  <c r="CW191" i="22"/>
  <c r="CD224" i="22"/>
  <c r="AE193" i="22"/>
  <c r="N136" i="22"/>
  <c r="AG206" i="22"/>
  <c r="AS214" i="22"/>
  <c r="BJ147" i="22"/>
  <c r="BU186" i="22"/>
  <c r="W201" i="22"/>
  <c r="BI137" i="22"/>
  <c r="AJ154" i="22"/>
  <c r="Z124" i="22"/>
  <c r="BQ226" i="22"/>
  <c r="BO124" i="22"/>
  <c r="AA189" i="22"/>
  <c r="E178" i="22"/>
  <c r="AT133" i="22"/>
  <c r="BS121" i="22"/>
  <c r="DC127" i="22"/>
  <c r="AP138" i="22"/>
  <c r="AC151" i="22"/>
  <c r="CE151" i="22"/>
  <c r="CQ176" i="22"/>
  <c r="BJ187" i="22"/>
  <c r="Y147" i="22"/>
  <c r="BA205" i="22"/>
  <c r="BF216" i="22"/>
  <c r="DC199" i="22"/>
  <c r="AF146" i="22"/>
  <c r="BC215" i="22"/>
  <c r="AA208" i="22"/>
  <c r="BZ189" i="22"/>
  <c r="CS157" i="22"/>
  <c r="CN173" i="22"/>
  <c r="AZ130" i="22"/>
  <c r="CV195" i="22"/>
  <c r="CP124" i="22"/>
  <c r="CG226" i="22"/>
  <c r="CJ196" i="22"/>
  <c r="AQ208" i="22"/>
  <c r="BL188" i="22"/>
  <c r="O144" i="22"/>
  <c r="BY167" i="22"/>
  <c r="CA184" i="22"/>
  <c r="CD176" i="22"/>
  <c r="BF171" i="22"/>
  <c r="AN195" i="22"/>
  <c r="AW166" i="22"/>
  <c r="BD202" i="22"/>
  <c r="AZ148" i="22"/>
  <c r="AG164" i="22"/>
  <c r="CH150" i="22"/>
  <c r="AN216" i="22"/>
  <c r="R147" i="22"/>
  <c r="I210" i="22"/>
  <c r="BN191" i="22"/>
  <c r="CX140" i="22"/>
  <c r="AX222" i="22"/>
  <c r="CN163" i="22"/>
  <c r="AC220" i="22"/>
  <c r="AL182" i="22"/>
  <c r="CE170" i="22"/>
  <c r="CX166" i="22"/>
  <c r="BO129" i="22"/>
  <c r="BG132" i="22"/>
  <c r="AI126" i="22"/>
  <c r="T143" i="22"/>
  <c r="U199" i="22"/>
  <c r="E216" i="22"/>
  <c r="CK207" i="22"/>
  <c r="Q195" i="22"/>
  <c r="AA166" i="22"/>
  <c r="Y187" i="22"/>
  <c r="AL127" i="22"/>
  <c r="DA200" i="22"/>
  <c r="CB224" i="22"/>
  <c r="CE191" i="22"/>
  <c r="AF130" i="22"/>
  <c r="BK132" i="22"/>
  <c r="J183" i="22"/>
  <c r="AN222" i="22"/>
  <c r="BZ208" i="22"/>
  <c r="CH189" i="22"/>
  <c r="AD195" i="22"/>
  <c r="CB141" i="22"/>
  <c r="V218" i="22"/>
  <c r="AV171" i="22"/>
  <c r="CL120" i="22"/>
  <c r="BU147" i="22"/>
  <c r="CJ171" i="22"/>
  <c r="Q181" i="22"/>
  <c r="CC152" i="22"/>
  <c r="BL146" i="22"/>
  <c r="AO140" i="22"/>
  <c r="F169" i="22"/>
  <c r="AB172" i="22"/>
  <c r="AC204" i="22"/>
  <c r="CQ162" i="22"/>
  <c r="DF201" i="22"/>
  <c r="BQ203" i="22"/>
  <c r="X182" i="22"/>
  <c r="AO226" i="22"/>
  <c r="AA121" i="22"/>
  <c r="CD193" i="22"/>
  <c r="BQ185" i="22"/>
  <c r="CL216" i="22"/>
  <c r="BF141" i="22"/>
  <c r="AI136" i="22"/>
  <c r="AS125" i="22"/>
  <c r="BA133" i="22"/>
  <c r="CF174" i="22"/>
  <c r="CV191" i="22"/>
  <c r="CY194" i="22"/>
  <c r="DC120" i="22"/>
  <c r="CL220" i="22"/>
  <c r="AC123" i="22"/>
  <c r="AR152" i="22"/>
  <c r="BX161" i="22"/>
  <c r="AI222" i="22"/>
  <c r="CZ209" i="22"/>
  <c r="AF199" i="22"/>
  <c r="AS174" i="22"/>
  <c r="BV160" i="22"/>
  <c r="AW220" i="22"/>
  <c r="BD139" i="22"/>
  <c r="DA153" i="22"/>
  <c r="CQ216" i="22"/>
  <c r="BM129" i="22"/>
  <c r="BN125" i="22"/>
  <c r="AW223" i="22"/>
  <c r="BY161" i="22"/>
  <c r="BT211" i="22"/>
  <c r="BT125" i="22"/>
  <c r="BC137" i="22"/>
  <c r="BB140" i="22"/>
  <c r="BU224" i="22"/>
  <c r="BE193" i="22"/>
  <c r="AT190" i="22"/>
  <c r="CA178" i="22"/>
  <c r="BL199" i="22"/>
  <c r="AF188" i="22"/>
  <c r="AE226" i="22"/>
  <c r="AQ119" i="22"/>
  <c r="AF157" i="22"/>
  <c r="AU179" i="22"/>
  <c r="CY173" i="22"/>
  <c r="CS149" i="22"/>
  <c r="AB124" i="22"/>
  <c r="AP220" i="22"/>
  <c r="BI141" i="22"/>
  <c r="AM185" i="22"/>
  <c r="AF174" i="22"/>
  <c r="AT135" i="22"/>
  <c r="CX156" i="22"/>
  <c r="CW179" i="22"/>
  <c r="CF168" i="22"/>
  <c r="BQ189" i="22"/>
  <c r="F148" i="22"/>
  <c r="AJ163" i="22"/>
  <c r="BM181" i="22"/>
  <c r="M202" i="22"/>
  <c r="BS194" i="22"/>
  <c r="J121" i="22"/>
  <c r="X129" i="22"/>
  <c r="AY182" i="22"/>
  <c r="BN126" i="22"/>
  <c r="BD147" i="22"/>
  <c r="AI217" i="22"/>
  <c r="AD212" i="22"/>
  <c r="AP173" i="22"/>
  <c r="BH129" i="22"/>
  <c r="AS127" i="22"/>
  <c r="Z156" i="22"/>
  <c r="M211" i="22"/>
  <c r="AP189" i="22"/>
  <c r="P160" i="22"/>
  <c r="CN212" i="22"/>
  <c r="BC166" i="22"/>
  <c r="CD151" i="22"/>
  <c r="CL203" i="22"/>
  <c r="AP130" i="22"/>
  <c r="F189" i="22"/>
  <c r="AE160" i="22"/>
  <c r="BJ155" i="22"/>
  <c r="K192" i="22"/>
  <c r="CA186" i="22"/>
  <c r="AV170" i="22"/>
  <c r="CC129" i="22"/>
  <c r="Z170" i="22"/>
  <c r="DC157" i="22"/>
  <c r="CI173" i="22"/>
  <c r="DF180" i="22"/>
  <c r="DD216" i="22"/>
  <c r="CK188" i="22"/>
  <c r="AY160" i="22"/>
  <c r="F173" i="22"/>
  <c r="CM197" i="22"/>
  <c r="CA181" i="22"/>
  <c r="AK172" i="22"/>
  <c r="AY226" i="22"/>
  <c r="BL193" i="22"/>
  <c r="AG204" i="22"/>
  <c r="AL172" i="22"/>
  <c r="BG158" i="22"/>
  <c r="AA176" i="22"/>
  <c r="AO170" i="22"/>
  <c r="BN142" i="22"/>
  <c r="AJ131" i="22"/>
  <c r="CT199" i="22"/>
  <c r="AW130" i="22"/>
  <c r="J181" i="22"/>
  <c r="T156" i="22"/>
  <c r="BO192" i="22"/>
  <c r="AC156" i="22"/>
  <c r="BV173" i="22"/>
  <c r="BN214" i="22"/>
  <c r="BH208" i="22"/>
  <c r="BV151" i="22"/>
  <c r="CN151" i="22"/>
  <c r="CZ135" i="22"/>
  <c r="AH193" i="22"/>
  <c r="AQ157" i="22"/>
  <c r="AG131" i="22"/>
  <c r="CS224" i="22"/>
  <c r="I184" i="22"/>
  <c r="CB202" i="22"/>
  <c r="DC170" i="22"/>
  <c r="CG136" i="22"/>
  <c r="AM169" i="22"/>
  <c r="CH181" i="22"/>
  <c r="DD181" i="22"/>
  <c r="BV184" i="22"/>
  <c r="O205" i="22"/>
  <c r="CK146" i="22"/>
  <c r="AE172" i="22"/>
  <c r="BR198" i="22"/>
  <c r="BV177" i="22"/>
  <c r="BP163" i="22"/>
  <c r="AF176" i="22"/>
  <c r="AH128" i="22"/>
  <c r="N176" i="22"/>
  <c r="BN165" i="22"/>
  <c r="CV175" i="22"/>
  <c r="CK122" i="22"/>
  <c r="CK134" i="22"/>
  <c r="H146" i="22"/>
  <c r="CP164" i="22"/>
  <c r="K204" i="22"/>
  <c r="BX140" i="22"/>
  <c r="AI173" i="22"/>
  <c r="AV121" i="22"/>
  <c r="AG189" i="22"/>
  <c r="U172" i="22"/>
  <c r="BM206" i="22"/>
  <c r="DB200" i="22"/>
  <c r="CY182" i="22"/>
  <c r="BV166" i="22"/>
  <c r="DG202" i="22"/>
  <c r="P206" i="22"/>
  <c r="AH200" i="22"/>
  <c r="BD127" i="22"/>
  <c r="DB182" i="22"/>
  <c r="BL138" i="22"/>
  <c r="BI172" i="22"/>
  <c r="CW207" i="22"/>
  <c r="BC131" i="22"/>
  <c r="P119" i="22"/>
  <c r="AL185" i="22"/>
  <c r="AY150" i="22"/>
  <c r="DC169" i="22"/>
  <c r="CL196" i="22"/>
  <c r="P155" i="22"/>
  <c r="AH197" i="22"/>
  <c r="BO200" i="22"/>
  <c r="DG138" i="22"/>
  <c r="CX211" i="22"/>
  <c r="CI181" i="22"/>
  <c r="AO153" i="22"/>
  <c r="BV223" i="22"/>
  <c r="BP143" i="22"/>
  <c r="AC207" i="22"/>
  <c r="DE146" i="22"/>
  <c r="BB185" i="22"/>
  <c r="BX124" i="22"/>
  <c r="AV209" i="22"/>
  <c r="BT155" i="22"/>
  <c r="BV196" i="22"/>
  <c r="E143" i="22"/>
  <c r="P138" i="22"/>
  <c r="AT194" i="22"/>
  <c r="DA157" i="22"/>
  <c r="AX149" i="22"/>
  <c r="AN211" i="22"/>
  <c r="E191" i="22"/>
  <c r="BO179" i="22"/>
  <c r="CI162" i="22"/>
  <c r="BL128" i="22"/>
  <c r="CY144" i="22"/>
  <c r="CS129" i="22"/>
  <c r="BC192" i="22"/>
  <c r="CA185" i="22"/>
  <c r="P195" i="22"/>
  <c r="CF213" i="22"/>
  <c r="CT135" i="22"/>
  <c r="M165" i="22"/>
  <c r="CF163" i="22"/>
  <c r="BI157" i="22"/>
  <c r="H133" i="22"/>
  <c r="K193" i="22"/>
  <c r="BF191" i="22"/>
  <c r="I148" i="22"/>
  <c r="BO178" i="22"/>
  <c r="Z199" i="22"/>
  <c r="CJ127" i="22"/>
  <c r="AF225" i="22"/>
  <c r="CM148" i="22"/>
  <c r="BD213" i="22"/>
  <c r="BY222" i="22"/>
  <c r="CF184" i="22"/>
  <c r="AR161" i="22"/>
  <c r="L151" i="22"/>
  <c r="AH125" i="22"/>
  <c r="T162" i="22"/>
  <c r="J125" i="22"/>
  <c r="DE158" i="22"/>
  <c r="X128" i="22"/>
  <c r="DF198" i="22"/>
  <c r="AF169" i="22"/>
  <c r="BT192" i="22"/>
  <c r="CU206" i="22"/>
  <c r="CW200" i="22"/>
  <c r="BM135" i="22"/>
  <c r="BZ204" i="22"/>
  <c r="AH133" i="22"/>
  <c r="CJ170" i="22"/>
  <c r="BV225" i="22"/>
  <c r="AK180" i="22"/>
  <c r="CF160" i="22"/>
  <c r="U174" i="22"/>
  <c r="BE163" i="22"/>
  <c r="AG159" i="22"/>
  <c r="I224" i="22"/>
  <c r="H159" i="22"/>
  <c r="AS225" i="22"/>
  <c r="CE139" i="22"/>
  <c r="Q172" i="22"/>
  <c r="AV195" i="22"/>
  <c r="AF167" i="22"/>
  <c r="BR201" i="22"/>
  <c r="R220" i="22"/>
  <c r="CR211" i="22"/>
  <c r="CN147" i="22"/>
  <c r="AC144" i="22"/>
  <c r="CN125" i="22"/>
  <c r="CQ215" i="22"/>
  <c r="AA175" i="22"/>
  <c r="CT177" i="22"/>
  <c r="CG190" i="22"/>
  <c r="CU225" i="22"/>
  <c r="DC209" i="22"/>
  <c r="AU187" i="22"/>
  <c r="X185" i="22"/>
  <c r="AD217" i="22"/>
  <c r="CW137" i="22"/>
  <c r="AI137" i="22"/>
  <c r="CB177" i="22"/>
  <c r="BL223" i="22"/>
  <c r="E203" i="22"/>
  <c r="AZ165" i="22"/>
  <c r="CN188" i="22"/>
  <c r="AB182" i="22"/>
  <c r="BE133" i="22"/>
  <c r="DE173" i="22"/>
  <c r="BR154" i="22"/>
  <c r="V220" i="22"/>
  <c r="BJ142" i="22"/>
  <c r="G181" i="22"/>
  <c r="CO140" i="22"/>
  <c r="CY148" i="22"/>
  <c r="BW124" i="22"/>
  <c r="R215" i="22"/>
  <c r="CE132" i="22"/>
  <c r="BA160" i="22"/>
  <c r="T168" i="22"/>
  <c r="BF190" i="22"/>
  <c r="BL145" i="22"/>
  <c r="M184" i="22"/>
  <c r="CQ155" i="22"/>
  <c r="T165" i="22"/>
  <c r="BS154" i="22"/>
  <c r="BG189" i="22"/>
  <c r="V124" i="22"/>
  <c r="L220" i="22"/>
  <c r="CV185" i="22"/>
  <c r="BM220" i="22"/>
  <c r="BG199" i="22"/>
  <c r="O224" i="22"/>
  <c r="BS226" i="22"/>
  <c r="CM159" i="22"/>
  <c r="AX206" i="22"/>
  <c r="F125" i="22"/>
  <c r="BU211" i="22"/>
  <c r="BR191" i="22"/>
  <c r="AE148" i="22"/>
  <c r="P209" i="22"/>
  <c r="AU141" i="22"/>
  <c r="AS164" i="22"/>
  <c r="AU218" i="22"/>
  <c r="S145" i="22"/>
  <c r="BA185" i="22"/>
  <c r="AU140" i="22"/>
  <c r="CI165" i="22"/>
  <c r="BB142" i="22"/>
  <c r="Y189" i="22"/>
  <c r="K172" i="22"/>
  <c r="CZ201" i="22"/>
  <c r="E132" i="22"/>
  <c r="CY184" i="22"/>
  <c r="AP166" i="22"/>
  <c r="AV176" i="22"/>
  <c r="BN157" i="22"/>
  <c r="BH186" i="22"/>
  <c r="Y129" i="22"/>
  <c r="BK165" i="22"/>
  <c r="AZ160" i="22"/>
  <c r="X180" i="22"/>
  <c r="AH151" i="22"/>
  <c r="CE161" i="22"/>
  <c r="DB155" i="22"/>
  <c r="W190" i="22"/>
  <c r="I170" i="22"/>
  <c r="V206" i="22"/>
  <c r="CM127" i="22"/>
  <c r="AE126" i="22"/>
  <c r="W223" i="22"/>
  <c r="AK143" i="22"/>
  <c r="Q135" i="22"/>
  <c r="AE143" i="22"/>
  <c r="I119" i="22"/>
  <c r="AJ175" i="22"/>
  <c r="V217" i="22"/>
  <c r="CT209" i="22"/>
  <c r="CP166" i="22"/>
  <c r="R182" i="22"/>
  <c r="AQ219" i="22"/>
  <c r="S155" i="22"/>
  <c r="CN138" i="22"/>
  <c r="CC180" i="22"/>
  <c r="DD144" i="22"/>
  <c r="AX151" i="22"/>
  <c r="W127" i="22"/>
  <c r="BT180" i="22"/>
  <c r="V175" i="22"/>
  <c r="E134" i="22"/>
  <c r="BP213" i="22"/>
  <c r="O226" i="22"/>
  <c r="CU142" i="22"/>
  <c r="CP151" i="22"/>
  <c r="DC164" i="22"/>
  <c r="BH176" i="22"/>
  <c r="I204" i="22"/>
  <c r="CU203" i="22"/>
  <c r="DD174" i="22"/>
  <c r="BA184" i="22"/>
  <c r="BS179" i="22"/>
  <c r="P169" i="22"/>
  <c r="AW152" i="22"/>
  <c r="CL173" i="22"/>
  <c r="BK186" i="22"/>
  <c r="H195" i="22"/>
  <c r="F164" i="22"/>
  <c r="L164" i="22"/>
  <c r="CZ148" i="22"/>
  <c r="R140" i="22"/>
  <c r="CY147" i="22"/>
  <c r="Q212" i="22"/>
  <c r="AQ125" i="22"/>
  <c r="AC170" i="22"/>
  <c r="DF174" i="22"/>
  <c r="AF128" i="22"/>
  <c r="CW143" i="22"/>
  <c r="AU169" i="22"/>
  <c r="BD164" i="22"/>
  <c r="CK149" i="22"/>
  <c r="BS133" i="22"/>
  <c r="AT127" i="22"/>
  <c r="CG145" i="22"/>
  <c r="R154" i="22"/>
  <c r="AI123" i="22"/>
  <c r="AZ128" i="22"/>
  <c r="BR145" i="22"/>
  <c r="BK159" i="22"/>
  <c r="AA161" i="22"/>
  <c r="BA137" i="22"/>
  <c r="BM167" i="22"/>
  <c r="E169" i="22"/>
  <c r="BR138" i="22"/>
  <c r="E205" i="22"/>
  <c r="DF150" i="22"/>
  <c r="BF163" i="22"/>
  <c r="BY141" i="22"/>
  <c r="BY197" i="22"/>
  <c r="BA189" i="22"/>
  <c r="BJ181" i="22"/>
  <c r="BT123" i="22"/>
  <c r="CN179" i="22"/>
  <c r="U216" i="22"/>
  <c r="AA179" i="22"/>
  <c r="BO135" i="22"/>
  <c r="AJ203" i="22"/>
  <c r="Y194" i="22"/>
  <c r="CW181" i="22"/>
  <c r="CQ199" i="22"/>
  <c r="X167" i="22"/>
  <c r="CG148" i="22"/>
  <c r="Y171" i="22"/>
  <c r="CK127" i="22"/>
  <c r="CT223" i="22"/>
  <c r="AB183" i="22"/>
  <c r="M147" i="22"/>
  <c r="CF192" i="22"/>
  <c r="CL135" i="22"/>
  <c r="CN159" i="22"/>
  <c r="M122" i="22"/>
  <c r="BE137" i="22"/>
  <c r="CE129" i="22"/>
  <c r="AH156" i="22"/>
  <c r="CQ172" i="22"/>
  <c r="O222" i="22"/>
  <c r="CH187" i="22"/>
  <c r="L141" i="22"/>
  <c r="BL203" i="22"/>
  <c r="CM194" i="22"/>
  <c r="CW129" i="22"/>
  <c r="BL157" i="22"/>
  <c r="V119" i="22"/>
  <c r="BL126" i="22"/>
  <c r="AX200" i="22"/>
  <c r="Y177" i="22"/>
  <c r="AR164" i="22"/>
  <c r="AU191" i="22"/>
  <c r="BU221" i="22"/>
  <c r="F124" i="22"/>
  <c r="AB164" i="22"/>
  <c r="CM203" i="22"/>
  <c r="V126" i="22"/>
  <c r="CM201" i="22"/>
  <c r="BC161" i="22"/>
  <c r="BR140" i="22"/>
  <c r="BZ223" i="22"/>
  <c r="CE199" i="22"/>
  <c r="BE128" i="22"/>
  <c r="CA162" i="22"/>
  <c r="T215" i="22"/>
  <c r="DA194" i="22"/>
  <c r="H222" i="22"/>
  <c r="BI122" i="22"/>
  <c r="BD180" i="22"/>
  <c r="BI207" i="22"/>
  <c r="H199" i="22"/>
  <c r="DF125" i="22"/>
  <c r="BH210" i="22"/>
  <c r="CK131" i="22"/>
  <c r="CZ143" i="22"/>
  <c r="AI154" i="22"/>
  <c r="Q164" i="22"/>
  <c r="CI213" i="22"/>
  <c r="AG138" i="22"/>
  <c r="I179" i="22"/>
  <c r="AF203" i="22"/>
  <c r="K154" i="22"/>
  <c r="V146" i="22"/>
  <c r="AX119" i="22"/>
  <c r="BB165" i="22"/>
  <c r="H165" i="22"/>
  <c r="BR175" i="22"/>
  <c r="F152" i="22"/>
  <c r="M161" i="22"/>
  <c r="AL203" i="22"/>
  <c r="BC129" i="22"/>
  <c r="K209" i="22"/>
  <c r="AW129" i="22"/>
  <c r="AJ122" i="22"/>
  <c r="CB173" i="22"/>
  <c r="DC215" i="22"/>
  <c r="CA126" i="22"/>
  <c r="N177" i="22"/>
  <c r="Z131" i="22"/>
  <c r="BI190" i="22"/>
  <c r="F179" i="22"/>
  <c r="CS151" i="22"/>
  <c r="CN162" i="22"/>
  <c r="CF136" i="22"/>
  <c r="CR154" i="22"/>
  <c r="CU130" i="22"/>
  <c r="AD175" i="22"/>
  <c r="J203" i="22"/>
  <c r="CP204" i="22"/>
  <c r="AJ186" i="22"/>
  <c r="AP167" i="22"/>
  <c r="CX222" i="22"/>
  <c r="DA192" i="22"/>
  <c r="AC154" i="22"/>
  <c r="N139" i="22"/>
  <c r="G123" i="22"/>
  <c r="DF183" i="22"/>
  <c r="BF209" i="22"/>
  <c r="E186" i="22"/>
  <c r="CO220" i="22"/>
  <c r="AB211" i="22"/>
  <c r="CV178" i="22"/>
  <c r="AX184" i="22"/>
  <c r="BL218" i="22"/>
  <c r="CG137" i="22"/>
  <c r="BV139" i="22"/>
  <c r="BY207" i="22"/>
  <c r="CF167" i="22"/>
  <c r="AQ173" i="22"/>
  <c r="O200" i="22"/>
  <c r="E225" i="22"/>
  <c r="BR146" i="22"/>
  <c r="AB145" i="22"/>
  <c r="CQ148" i="22"/>
  <c r="BJ173" i="22"/>
  <c r="BN192" i="22"/>
  <c r="AF126" i="22"/>
  <c r="CW190" i="22"/>
  <c r="AX167" i="22"/>
  <c r="BM144" i="22"/>
  <c r="AJ205" i="22"/>
  <c r="BB216" i="22"/>
  <c r="BX222" i="22"/>
  <c r="AC180" i="22"/>
  <c r="CH157" i="22"/>
  <c r="AY143" i="22"/>
  <c r="K128" i="22"/>
  <c r="DD145" i="22"/>
  <c r="V190" i="22"/>
  <c r="AE166" i="22"/>
  <c r="CU222" i="22"/>
  <c r="BS224" i="22"/>
  <c r="CS173" i="22"/>
  <c r="BQ176" i="22"/>
  <c r="AQ145" i="22"/>
  <c r="BZ212" i="22"/>
  <c r="CJ167" i="22"/>
  <c r="CE179" i="22"/>
  <c r="BC187" i="22"/>
  <c r="AJ188" i="22"/>
  <c r="BU214" i="22"/>
  <c r="AL224" i="22"/>
  <c r="M160" i="22"/>
  <c r="BE194" i="22"/>
  <c r="AT162" i="22"/>
  <c r="DC189" i="22"/>
  <c r="AF175" i="22"/>
  <c r="T181" i="22"/>
  <c r="AO212" i="22"/>
  <c r="CN207" i="22"/>
  <c r="AL215" i="22"/>
  <c r="AE198" i="22"/>
  <c r="BY188" i="22"/>
  <c r="DA215" i="22"/>
  <c r="BM141" i="22"/>
  <c r="BI185" i="22"/>
  <c r="BL186" i="22"/>
  <c r="DE172" i="22"/>
  <c r="O209" i="22"/>
  <c r="E201" i="22"/>
  <c r="CO218" i="22"/>
  <c r="CY211" i="22"/>
  <c r="H196" i="22"/>
  <c r="DA124" i="22"/>
  <c r="R165" i="22"/>
  <c r="CK223" i="22"/>
  <c r="CC119" i="22"/>
  <c r="BE216" i="22"/>
  <c r="BH140" i="22"/>
  <c r="X121" i="22"/>
  <c r="BE176" i="22"/>
  <c r="CK158" i="22"/>
  <c r="AO209" i="22"/>
  <c r="BF142" i="22"/>
  <c r="AO174" i="22"/>
  <c r="I215" i="22"/>
  <c r="DG217" i="22"/>
  <c r="AW174" i="22"/>
  <c r="V167" i="22"/>
  <c r="AB205" i="22"/>
  <c r="L181" i="22"/>
  <c r="CH203" i="22"/>
  <c r="AA183" i="22"/>
  <c r="CU214" i="22"/>
  <c r="AN192" i="22"/>
  <c r="AC127" i="22"/>
  <c r="AU123" i="22"/>
  <c r="CX192" i="22"/>
  <c r="BS223" i="22"/>
  <c r="CG183" i="22"/>
  <c r="K175" i="22"/>
  <c r="AS196" i="22"/>
  <c r="CU146" i="22"/>
  <c r="DF121" i="22"/>
  <c r="CF142" i="22"/>
  <c r="BO150" i="22"/>
  <c r="K160" i="22"/>
  <c r="BN190" i="22"/>
  <c r="AO221" i="22"/>
  <c r="AG140" i="22"/>
  <c r="BY196" i="22"/>
  <c r="BH166" i="22"/>
  <c r="U155" i="22"/>
  <c r="H197" i="22"/>
  <c r="DF215" i="22"/>
  <c r="E127" i="22"/>
  <c r="AZ225" i="22"/>
  <c r="AP212" i="22"/>
  <c r="BD152" i="22"/>
  <c r="BU162" i="22"/>
  <c r="BU201" i="22"/>
  <c r="R226" i="22"/>
  <c r="BX186" i="22"/>
  <c r="BG176" i="22"/>
  <c r="CK123" i="22"/>
  <c r="P217" i="22"/>
  <c r="CE125" i="22"/>
  <c r="AR223" i="22"/>
  <c r="T196" i="22"/>
  <c r="BO168" i="22"/>
  <c r="L136" i="22"/>
  <c r="T220" i="22"/>
  <c r="CT221" i="22"/>
  <c r="Q154" i="22"/>
  <c r="W152" i="22"/>
  <c r="CP224" i="22"/>
  <c r="U128" i="22"/>
  <c r="DF120" i="22"/>
  <c r="R199" i="22"/>
  <c r="CX186" i="22"/>
  <c r="AG182" i="22"/>
  <c r="CD190" i="22"/>
  <c r="CP128" i="22"/>
  <c r="BU150" i="22"/>
  <c r="T159" i="22"/>
  <c r="V181" i="22"/>
  <c r="CQ145" i="22"/>
  <c r="BV186" i="22"/>
  <c r="AR147" i="22"/>
  <c r="DG179" i="22"/>
  <c r="CQ152" i="22"/>
  <c r="BS155" i="22"/>
  <c r="DC165" i="22"/>
  <c r="BE135" i="22"/>
  <c r="AC164" i="22"/>
  <c r="Y211" i="22"/>
  <c r="CZ219" i="22"/>
  <c r="CD127" i="22"/>
  <c r="BB164" i="22"/>
  <c r="AA218" i="22"/>
  <c r="CD170" i="22"/>
  <c r="V195" i="22"/>
  <c r="W193" i="22"/>
  <c r="BQ199" i="22"/>
  <c r="BA172" i="22"/>
  <c r="N148" i="22"/>
  <c r="AR119" i="22"/>
  <c r="CA137" i="22"/>
  <c r="AR205" i="22"/>
  <c r="BE196" i="22"/>
  <c r="BD151" i="22"/>
  <c r="BZ192" i="22"/>
  <c r="CT123" i="22"/>
  <c r="AL204" i="22"/>
  <c r="AM136" i="22"/>
  <c r="CM218" i="22"/>
  <c r="CF225" i="22"/>
  <c r="AY181" i="22"/>
  <c r="K166" i="22"/>
  <c r="E214" i="22"/>
  <c r="CA196" i="22"/>
  <c r="AB132" i="22"/>
  <c r="AQ171" i="22"/>
  <c r="CV210" i="22"/>
  <c r="AM214" i="22"/>
  <c r="AL209" i="22"/>
  <c r="F144" i="22"/>
  <c r="W186" i="22"/>
  <c r="BR225" i="22"/>
  <c r="DG127" i="22"/>
  <c r="AC126" i="22"/>
  <c r="CZ153" i="22"/>
  <c r="F140" i="22"/>
  <c r="DE123" i="22"/>
  <c r="BK213" i="22"/>
  <c r="AB189" i="22"/>
  <c r="AC119" i="22"/>
  <c r="BQ184" i="22"/>
  <c r="BR193" i="22"/>
  <c r="Z218" i="22"/>
  <c r="BZ163" i="22"/>
  <c r="AH172" i="22"/>
  <c r="DA205" i="22"/>
  <c r="BI214" i="22"/>
  <c r="CH125" i="22"/>
  <c r="DG189" i="22"/>
  <c r="BI183" i="22"/>
  <c r="K122" i="22"/>
  <c r="F176" i="22"/>
  <c r="Q140" i="22"/>
  <c r="N163" i="22"/>
  <c r="W214" i="22"/>
  <c r="CE162" i="22"/>
  <c r="L211" i="22"/>
  <c r="T166" i="22"/>
  <c r="BC209" i="22"/>
  <c r="AM145" i="22"/>
  <c r="S222" i="22"/>
  <c r="BA181" i="22"/>
  <c r="CS153" i="22"/>
  <c r="V225" i="22"/>
  <c r="AE119" i="22"/>
  <c r="CE203" i="22"/>
  <c r="CB127" i="22"/>
  <c r="N125" i="22"/>
  <c r="BQ210" i="22"/>
  <c r="BX165" i="22"/>
  <c r="AJ125" i="22"/>
  <c r="BD212" i="22"/>
  <c r="BB155" i="22"/>
  <c r="CZ166" i="22"/>
  <c r="BS163" i="22"/>
  <c r="I132" i="22"/>
  <c r="BP191" i="22"/>
  <c r="AN163" i="22"/>
  <c r="CL183" i="22"/>
  <c r="L205" i="22"/>
  <c r="CB171" i="22"/>
  <c r="BF167" i="22"/>
  <c r="BO212" i="22"/>
  <c r="E129" i="22"/>
  <c r="CS143" i="22"/>
  <c r="AY173" i="22"/>
  <c r="AL179" i="22"/>
  <c r="BP157" i="22"/>
  <c r="AH140" i="22"/>
  <c r="Q119" i="22"/>
  <c r="AV224" i="22"/>
  <c r="Y141" i="22"/>
  <c r="O210" i="22"/>
  <c r="CJ161" i="22"/>
  <c r="AU127" i="22"/>
  <c r="Z219" i="22"/>
  <c r="DE119" i="22"/>
  <c r="BS144" i="22"/>
  <c r="CN144" i="22"/>
  <c r="O191" i="22"/>
  <c r="BW153" i="22"/>
  <c r="BA152" i="22"/>
  <c r="BZ187" i="22"/>
  <c r="R194" i="22"/>
  <c r="CY188" i="22"/>
  <c r="BY172" i="22"/>
  <c r="AO152" i="22"/>
  <c r="CA152" i="22"/>
  <c r="BN123" i="22"/>
  <c r="CG119" i="22"/>
  <c r="AG135" i="22"/>
  <c r="CK144" i="22"/>
  <c r="BF120" i="22"/>
  <c r="DE147" i="22"/>
  <c r="BN221" i="22"/>
  <c r="H167" i="22"/>
  <c r="U145" i="22"/>
  <c r="R221" i="22"/>
  <c r="CM192" i="22"/>
  <c r="AU128" i="22"/>
  <c r="AQ146" i="22"/>
  <c r="BC130" i="22"/>
  <c r="AS143" i="22"/>
  <c r="BT162" i="22"/>
  <c r="DC122" i="22"/>
  <c r="AT183" i="22"/>
  <c r="BJ209" i="22"/>
  <c r="BV150" i="22"/>
  <c r="J180" i="22"/>
  <c r="AU134" i="22"/>
  <c r="AR142" i="22"/>
  <c r="AK194" i="22"/>
  <c r="AK199" i="22"/>
  <c r="CR178" i="22"/>
  <c r="AA134" i="22"/>
  <c r="BA193" i="22"/>
  <c r="V199" i="22"/>
  <c r="CF177" i="22"/>
  <c r="CI195" i="22"/>
  <c r="CU121" i="22"/>
  <c r="BK131" i="22"/>
  <c r="CA147" i="22"/>
  <c r="I144" i="22"/>
  <c r="J152" i="22"/>
  <c r="AR200" i="22"/>
  <c r="BF218" i="22"/>
  <c r="E190" i="22"/>
  <c r="BH133" i="22"/>
  <c r="BM219" i="22"/>
  <c r="BL135" i="22"/>
  <c r="AN196" i="22"/>
  <c r="CL155" i="22"/>
  <c r="BX164" i="22"/>
  <c r="K159" i="22"/>
  <c r="DG223" i="22"/>
  <c r="AI159" i="22"/>
  <c r="DC158" i="22"/>
  <c r="J204" i="22"/>
  <c r="G205" i="22"/>
  <c r="CH167" i="22"/>
  <c r="BD211" i="22"/>
  <c r="BP182" i="22"/>
  <c r="U132" i="22"/>
  <c r="AC131" i="22"/>
  <c r="V173" i="22"/>
  <c r="AN170" i="22"/>
  <c r="CE208" i="22"/>
  <c r="BI225" i="22"/>
  <c r="M142" i="22"/>
  <c r="M212" i="22"/>
  <c r="K179" i="22"/>
  <c r="K147" i="22"/>
  <c r="BB136" i="22"/>
  <c r="CF198" i="22"/>
  <c r="CY129" i="22"/>
  <c r="CH119" i="22"/>
  <c r="CW151" i="22"/>
  <c r="AN144" i="22"/>
  <c r="R129" i="22"/>
  <c r="AQ142" i="22"/>
  <c r="AV172" i="22"/>
  <c r="G208" i="22"/>
  <c r="AN180" i="22"/>
  <c r="N154" i="22"/>
  <c r="CG201" i="22"/>
  <c r="Y207" i="22"/>
  <c r="CA176" i="22"/>
  <c r="CN225" i="22"/>
  <c r="DA211" i="22"/>
  <c r="P168" i="22"/>
  <c r="BE198" i="22"/>
  <c r="DA149" i="22"/>
  <c r="BC168" i="22"/>
  <c r="CV216" i="22"/>
  <c r="AF183" i="22"/>
  <c r="AQ214" i="22"/>
  <c r="BP204" i="22"/>
  <c r="N150" i="22"/>
  <c r="M223" i="22"/>
  <c r="CD172" i="22"/>
  <c r="AC199" i="22"/>
  <c r="W122" i="22"/>
  <c r="Z120" i="22"/>
  <c r="CK152" i="22"/>
  <c r="BA213" i="22"/>
  <c r="DE129" i="22"/>
  <c r="BF192" i="22"/>
  <c r="BG163" i="22"/>
  <c r="DD225" i="22"/>
  <c r="AJ137" i="22"/>
  <c r="AZ186" i="22"/>
  <c r="T157" i="22"/>
  <c r="H135" i="22"/>
  <c r="BT197" i="22"/>
  <c r="BS220" i="22"/>
  <c r="DF194" i="22"/>
  <c r="BJ170" i="22"/>
  <c r="Y168" i="22"/>
  <c r="AJ204" i="22"/>
  <c r="BE209" i="22"/>
  <c r="AQ149" i="22"/>
  <c r="J223" i="22"/>
  <c r="DD194" i="22"/>
  <c r="BG212" i="22"/>
  <c r="CG175" i="22"/>
  <c r="CX188" i="22"/>
  <c r="DE138" i="22"/>
  <c r="H168" i="22"/>
  <c r="T132" i="22"/>
  <c r="AU156" i="22"/>
  <c r="BQ194" i="22"/>
  <c r="AZ156" i="22"/>
  <c r="S144" i="22"/>
  <c r="N188" i="22"/>
  <c r="AV182" i="22"/>
  <c r="BW222" i="22"/>
  <c r="BJ144" i="22"/>
  <c r="BT225" i="22"/>
  <c r="CP130" i="22"/>
  <c r="AC134" i="22"/>
  <c r="AW159" i="22"/>
  <c r="DB141" i="22"/>
  <c r="DE186" i="22"/>
  <c r="AE124" i="22"/>
  <c r="AT156" i="22"/>
  <c r="CW183" i="22"/>
  <c r="AP148" i="22"/>
  <c r="BC145" i="22"/>
  <c r="P181" i="22"/>
  <c r="CP172" i="22"/>
  <c r="BM161" i="22"/>
  <c r="AD208" i="22"/>
  <c r="Z126" i="22"/>
  <c r="CO194" i="22"/>
  <c r="BG159" i="22"/>
  <c r="AF187" i="22"/>
  <c r="V133" i="22"/>
  <c r="J173" i="22"/>
  <c r="AD152" i="22"/>
  <c r="T224" i="22"/>
  <c r="BH214" i="22"/>
  <c r="CX164" i="22"/>
  <c r="CZ165" i="22"/>
  <c r="N171" i="22"/>
  <c r="CQ159" i="22"/>
  <c r="BW157" i="22"/>
  <c r="AG205" i="22"/>
  <c r="AJ124" i="22"/>
  <c r="CK222" i="22"/>
  <c r="CN122" i="22"/>
  <c r="AI179" i="22"/>
  <c r="CH133" i="22"/>
  <c r="AR199" i="22"/>
  <c r="AX218" i="22"/>
  <c r="AD171" i="22"/>
  <c r="AC206" i="22"/>
  <c r="CY217" i="22"/>
  <c r="AP165" i="22"/>
  <c r="AT219" i="22"/>
  <c r="CQ197" i="22"/>
  <c r="BU143" i="22"/>
  <c r="CI131" i="22"/>
  <c r="CG194" i="22"/>
  <c r="CK210" i="22"/>
  <c r="Z147" i="22"/>
  <c r="AK155" i="22"/>
  <c r="CO183" i="22"/>
  <c r="G166" i="22"/>
  <c r="BA226" i="22"/>
  <c r="K176" i="22"/>
  <c r="BO149" i="22"/>
  <c r="DD146" i="22"/>
  <c r="CR201" i="22"/>
  <c r="CU169" i="22"/>
  <c r="BR156" i="22"/>
  <c r="CE225" i="22"/>
  <c r="W145" i="22"/>
  <c r="BV219" i="22"/>
  <c r="BV122" i="22"/>
  <c r="AR226" i="22"/>
  <c r="BC211" i="22"/>
  <c r="AQ215" i="22"/>
  <c r="J170" i="22"/>
  <c r="AI122" i="22"/>
  <c r="BF182" i="22"/>
  <c r="BQ211" i="22"/>
  <c r="BH171" i="22"/>
  <c r="AI219" i="22"/>
  <c r="BX212" i="22"/>
  <c r="Z209" i="22"/>
  <c r="N189" i="22"/>
  <c r="AJ135" i="22"/>
  <c r="BH197" i="22"/>
  <c r="AI147" i="22"/>
  <c r="DF197" i="22"/>
  <c r="AO187" i="22"/>
  <c r="W125" i="22"/>
  <c r="AI168" i="22"/>
  <c r="T119" i="22"/>
  <c r="BT185" i="22"/>
  <c r="BX201" i="22"/>
  <c r="AN181" i="22"/>
  <c r="BB224" i="22"/>
  <c r="Y217" i="22"/>
  <c r="AK192" i="22"/>
  <c r="AQ134" i="22"/>
  <c r="CA139" i="22"/>
  <c r="DD164" i="22"/>
  <c r="W123" i="22"/>
  <c r="AF198" i="22"/>
  <c r="AJ223" i="22"/>
  <c r="AS121" i="22"/>
  <c r="AP182" i="22"/>
  <c r="AQ226" i="22"/>
  <c r="BO174" i="22"/>
  <c r="CA220" i="22"/>
  <c r="CE221" i="22"/>
  <c r="DF133" i="22"/>
  <c r="AD137" i="22"/>
  <c r="AO147" i="22"/>
  <c r="AI132" i="22"/>
  <c r="CQ119" i="22"/>
  <c r="CL197" i="22"/>
  <c r="BF194" i="22"/>
  <c r="V226" i="22"/>
  <c r="AQ155" i="22"/>
  <c r="CK166" i="22"/>
  <c r="DC146" i="22"/>
  <c r="AY167" i="22"/>
  <c r="BY205" i="22"/>
  <c r="CO156" i="22"/>
  <c r="AT170" i="22"/>
  <c r="DE122" i="22"/>
  <c r="AT217" i="22"/>
  <c r="AU153" i="22"/>
  <c r="F220" i="22"/>
  <c r="BA195" i="22"/>
  <c r="BH145" i="22"/>
  <c r="BY190" i="22"/>
  <c r="CX208" i="22"/>
  <c r="CC163" i="22"/>
  <c r="L120" i="22"/>
  <c r="Z123" i="22"/>
  <c r="BP144" i="22"/>
  <c r="CT185" i="22"/>
  <c r="BI120" i="22"/>
  <c r="CN176" i="22"/>
  <c r="AC190" i="22"/>
  <c r="E145" i="22"/>
  <c r="BQ134" i="22"/>
  <c r="AM162" i="22"/>
  <c r="AQ192" i="22"/>
  <c r="CA208" i="22"/>
  <c r="CL221" i="22"/>
  <c r="AU161" i="22"/>
  <c r="Z125" i="22"/>
  <c r="CC200" i="22"/>
  <c r="R222" i="22"/>
  <c r="K178" i="22"/>
  <c r="CK185" i="22"/>
  <c r="CE220" i="22"/>
  <c r="AF219" i="22"/>
  <c r="AX148" i="22"/>
  <c r="P222" i="22"/>
  <c r="AF136" i="22"/>
  <c r="Q143" i="22"/>
  <c r="CH184" i="22"/>
  <c r="BR188" i="22"/>
  <c r="CN203" i="22"/>
  <c r="BZ151" i="22"/>
  <c r="AR125" i="22"/>
  <c r="CC143" i="22"/>
  <c r="O125" i="22"/>
  <c r="CI179" i="22"/>
  <c r="BP207" i="22"/>
  <c r="AO218" i="22"/>
  <c r="AC219" i="22"/>
  <c r="BP160" i="22"/>
  <c r="BT196" i="22"/>
  <c r="AF139" i="22"/>
  <c r="BX129" i="22"/>
  <c r="BQ192" i="22"/>
  <c r="DC124" i="22"/>
  <c r="W128" i="22"/>
  <c r="CK224" i="22"/>
  <c r="DD141" i="22"/>
  <c r="CY177" i="22"/>
  <c r="AW158" i="22"/>
  <c r="CK208" i="22"/>
  <c r="AC162" i="22"/>
  <c r="BN212" i="22"/>
  <c r="CL139" i="22"/>
  <c r="BM212" i="22"/>
  <c r="BS214" i="22"/>
  <c r="DA123" i="22"/>
  <c r="BR194" i="22"/>
  <c r="I166" i="22"/>
  <c r="AO156" i="22"/>
  <c r="CW178" i="22"/>
  <c r="BJ182" i="22"/>
  <c r="W226" i="22"/>
  <c r="BD149" i="22"/>
  <c r="CV193" i="22"/>
  <c r="BA154" i="22"/>
  <c r="BJ204" i="22"/>
  <c r="CF146" i="22"/>
  <c r="BI144" i="22"/>
  <c r="BB172" i="22"/>
  <c r="AL119" i="22"/>
  <c r="BS215" i="22"/>
  <c r="AE137" i="22"/>
  <c r="BL220" i="22"/>
  <c r="P210" i="22"/>
  <c r="BB130" i="22"/>
  <c r="BY185" i="22"/>
  <c r="CB217" i="22"/>
  <c r="AN226" i="22"/>
  <c r="L194" i="22"/>
  <c r="W140" i="22"/>
  <c r="F191" i="22"/>
  <c r="AI142" i="22"/>
  <c r="CI145" i="22"/>
  <c r="CU150" i="22"/>
  <c r="BC122" i="22"/>
  <c r="AJ130" i="22"/>
  <c r="CC185" i="22"/>
  <c r="CX126" i="22"/>
  <c r="AV130" i="22"/>
  <c r="AQ222" i="22"/>
  <c r="X126" i="22"/>
  <c r="BB175" i="22"/>
  <c r="CZ139" i="22"/>
  <c r="CR170" i="22"/>
  <c r="AR139" i="22"/>
  <c r="CQ194" i="22"/>
  <c r="DA206" i="22"/>
  <c r="F142" i="22"/>
  <c r="DC188" i="22"/>
  <c r="AP121" i="22"/>
  <c r="I149" i="22"/>
  <c r="Y221" i="22"/>
  <c r="CE192" i="22"/>
  <c r="BW132" i="22"/>
  <c r="BI208" i="22"/>
  <c r="BX211" i="22"/>
  <c r="U151" i="22"/>
  <c r="BR185" i="22"/>
  <c r="CX181" i="22"/>
  <c r="AY131" i="22"/>
  <c r="Q191" i="22"/>
  <c r="DG165" i="22"/>
  <c r="AS134" i="22"/>
  <c r="BX204" i="22"/>
  <c r="AR179" i="22"/>
  <c r="CR190" i="22"/>
  <c r="BR226" i="22"/>
  <c r="BX225" i="22"/>
  <c r="R183" i="22"/>
  <c r="Y158" i="22"/>
  <c r="Q163" i="22"/>
  <c r="BQ136" i="22"/>
  <c r="Y157" i="22"/>
  <c r="AD156" i="22"/>
  <c r="AW189" i="22"/>
  <c r="AF212" i="22"/>
  <c r="AE125" i="22"/>
  <c r="Y174" i="22"/>
  <c r="CJ217" i="22"/>
  <c r="CW185" i="22"/>
  <c r="L223" i="22"/>
  <c r="CV156" i="22"/>
  <c r="DA163" i="22"/>
  <c r="DE218" i="22"/>
  <c r="AH150" i="22"/>
  <c r="AZ205" i="22"/>
  <c r="G143" i="22"/>
  <c r="AQ209" i="22"/>
  <c r="BE120" i="22"/>
  <c r="Q202" i="22"/>
  <c r="AP225" i="22"/>
  <c r="X200" i="22"/>
  <c r="CT203" i="22"/>
  <c r="AL132" i="22"/>
  <c r="BT218" i="22"/>
  <c r="O215" i="22"/>
  <c r="CX171" i="22"/>
  <c r="AW167" i="22"/>
  <c r="BO197" i="22"/>
  <c r="BY179" i="22"/>
  <c r="CU195" i="22"/>
  <c r="DF143" i="22"/>
  <c r="AF121" i="22"/>
  <c r="AC209" i="22"/>
  <c r="S171" i="22"/>
  <c r="V131" i="22"/>
  <c r="BT137" i="22"/>
  <c r="BO196" i="22"/>
  <c r="CT192" i="22"/>
  <c r="BJ161" i="22"/>
  <c r="I145" i="22"/>
  <c r="V153" i="22"/>
  <c r="M213" i="22"/>
  <c r="CS186" i="22"/>
  <c r="BJ131" i="22"/>
  <c r="BF204" i="22"/>
  <c r="R144" i="22"/>
  <c r="S131" i="22"/>
  <c r="Z180" i="22"/>
  <c r="AT141" i="22"/>
  <c r="Y159" i="22"/>
  <c r="BR123" i="22"/>
  <c r="CK161" i="22"/>
  <c r="H127" i="22"/>
  <c r="AZ151" i="22"/>
  <c r="BE153" i="22"/>
  <c r="CA128" i="22"/>
  <c r="CB215" i="22"/>
  <c r="BC155" i="22"/>
  <c r="AG144" i="22"/>
  <c r="BC197" i="22"/>
  <c r="BZ172" i="22"/>
  <c r="BN124" i="22"/>
  <c r="CL208" i="22"/>
  <c r="BG182" i="22"/>
  <c r="BT187" i="22"/>
  <c r="BP137" i="22"/>
  <c r="BL207" i="22"/>
  <c r="CQ193" i="22"/>
  <c r="BQ197" i="22"/>
  <c r="AO139" i="22"/>
  <c r="AL219" i="22"/>
  <c r="BA164" i="22"/>
  <c r="AA197" i="22"/>
  <c r="V198" i="22"/>
  <c r="CT124" i="22"/>
  <c r="U185" i="22"/>
  <c r="Q179" i="22"/>
  <c r="V122" i="22"/>
  <c r="CJ151" i="22"/>
  <c r="CH175" i="22"/>
  <c r="BY164" i="22"/>
  <c r="M149" i="22"/>
  <c r="BK151" i="22"/>
  <c r="AV162" i="22"/>
  <c r="BZ219" i="22"/>
  <c r="BP184" i="22"/>
  <c r="CB162" i="22"/>
  <c r="AN142" i="22"/>
  <c r="CB192" i="22"/>
  <c r="F167" i="22"/>
  <c r="BP206" i="22"/>
  <c r="BJ203" i="22"/>
  <c r="AG171" i="22"/>
  <c r="BT179" i="22"/>
  <c r="AC155" i="22"/>
  <c r="BH217" i="22"/>
  <c r="CY216" i="22"/>
  <c r="CH191" i="22"/>
  <c r="AY128" i="22"/>
  <c r="BU183" i="22"/>
  <c r="E197" i="22"/>
  <c r="AF184" i="22"/>
  <c r="DE160" i="22"/>
  <c r="BJ136" i="22"/>
  <c r="DA148" i="22"/>
  <c r="R148" i="22"/>
  <c r="BJ169" i="22"/>
  <c r="G178" i="22"/>
  <c r="AM183" i="22"/>
  <c r="CA129" i="22"/>
  <c r="AD164" i="22"/>
  <c r="N207" i="22"/>
  <c r="AH131" i="22"/>
  <c r="BL154" i="22"/>
  <c r="CH146" i="22"/>
  <c r="BW125" i="22"/>
  <c r="DF226" i="22"/>
  <c r="AR201" i="22"/>
  <c r="W173" i="22"/>
  <c r="CK203" i="22"/>
  <c r="CV154" i="22"/>
  <c r="BQ224" i="22"/>
  <c r="CF191" i="22"/>
  <c r="DC129" i="22"/>
  <c r="CV171" i="22"/>
  <c r="K146" i="22"/>
  <c r="DD189" i="22"/>
  <c r="AY141" i="22"/>
  <c r="CI127" i="22"/>
  <c r="AG150" i="22"/>
  <c r="DB224" i="22"/>
  <c r="BN205" i="22"/>
  <c r="BA174" i="22"/>
  <c r="BT149" i="22"/>
  <c r="AA151" i="22"/>
  <c r="CI134" i="22"/>
  <c r="CB196" i="22"/>
  <c r="AE121" i="22"/>
  <c r="BD197" i="22"/>
  <c r="CA120" i="22"/>
  <c r="AO215" i="22"/>
  <c r="BL177" i="22"/>
  <c r="BT151" i="22"/>
  <c r="AC143" i="22"/>
  <c r="BG120" i="22"/>
  <c r="BX155" i="22"/>
  <c r="V137" i="22"/>
  <c r="CK198" i="22"/>
  <c r="W197" i="22"/>
  <c r="BC195" i="22"/>
  <c r="DD217" i="22"/>
  <c r="BA177" i="22"/>
  <c r="DG197" i="22"/>
  <c r="BP129" i="22"/>
  <c r="AQ170" i="22"/>
  <c r="N204" i="22"/>
  <c r="CP216" i="22"/>
  <c r="CP120" i="22"/>
  <c r="Z134" i="22"/>
  <c r="AD188" i="22"/>
  <c r="BO131" i="22"/>
  <c r="BY122" i="22"/>
  <c r="BR141" i="22"/>
  <c r="BF177" i="22"/>
  <c r="CD217" i="22"/>
  <c r="BY159" i="22"/>
  <c r="K158" i="22"/>
  <c r="M139" i="22"/>
  <c r="BH220" i="22"/>
  <c r="BT216" i="22"/>
  <c r="BX200" i="22"/>
  <c r="AL156" i="22"/>
  <c r="BN215" i="22"/>
  <c r="BA124" i="22"/>
  <c r="CG224" i="22"/>
  <c r="BN216" i="22"/>
  <c r="W131" i="22"/>
  <c r="BK209" i="22"/>
  <c r="AI195" i="22"/>
  <c r="P131" i="22"/>
  <c r="BZ134" i="22"/>
  <c r="CZ206" i="22"/>
  <c r="CC168" i="22"/>
  <c r="DC219" i="22"/>
  <c r="CM191" i="22"/>
  <c r="AN150" i="22"/>
  <c r="U127" i="22"/>
  <c r="H217" i="22"/>
  <c r="Q148" i="22"/>
  <c r="CT172" i="22"/>
  <c r="J197" i="22"/>
  <c r="AZ210" i="22"/>
  <c r="AJ155" i="22"/>
  <c r="O140" i="22"/>
  <c r="CJ184" i="22"/>
  <c r="CU171" i="22"/>
  <c r="G159" i="22"/>
  <c r="CV212" i="22"/>
  <c r="AP143" i="22"/>
  <c r="M152" i="22"/>
  <c r="AL140" i="22"/>
  <c r="BH172" i="22"/>
  <c r="BO201" i="22"/>
  <c r="BN144" i="22"/>
  <c r="BA190" i="22"/>
  <c r="AH184" i="22"/>
  <c r="CT159" i="22"/>
  <c r="BB214" i="22"/>
  <c r="BX205" i="22"/>
  <c r="BG149" i="22"/>
  <c r="CQ134" i="22"/>
  <c r="BL222" i="22"/>
  <c r="R175" i="22"/>
  <c r="AG148" i="22"/>
  <c r="M216" i="22"/>
  <c r="J154" i="22"/>
  <c r="AN130" i="22"/>
  <c r="AY188" i="22"/>
  <c r="CC128" i="22"/>
  <c r="CW186" i="22"/>
  <c r="X223" i="22"/>
  <c r="DB163" i="22"/>
  <c r="AE203" i="22"/>
  <c r="X163" i="22"/>
  <c r="AF206" i="22"/>
  <c r="CX174" i="22"/>
  <c r="CY169" i="22"/>
  <c r="BS175" i="22"/>
  <c r="P211" i="22"/>
  <c r="AC178" i="22"/>
  <c r="X214" i="22"/>
  <c r="CP177" i="22"/>
  <c r="CH190" i="22"/>
  <c r="J178" i="22"/>
  <c r="CD130" i="22"/>
  <c r="BX169" i="22"/>
  <c r="BB186" i="22"/>
  <c r="BX184" i="22"/>
  <c r="AA215" i="22"/>
  <c r="DB124" i="22"/>
  <c r="BY148" i="22"/>
  <c r="L174" i="22"/>
  <c r="J155" i="22"/>
  <c r="F216" i="22"/>
  <c r="BK198" i="22"/>
  <c r="CV159" i="22"/>
  <c r="H150" i="22"/>
  <c r="BW165" i="22"/>
  <c r="BI184" i="22"/>
  <c r="U184" i="22"/>
  <c r="V174" i="22"/>
  <c r="U189" i="22"/>
  <c r="BP188" i="22"/>
  <c r="BV189" i="22"/>
  <c r="CF172" i="22"/>
  <c r="AN129" i="22"/>
  <c r="DE209" i="22"/>
  <c r="Q182" i="22"/>
  <c r="Z146" i="22"/>
  <c r="CT180" i="22"/>
  <c r="AE215" i="22"/>
  <c r="BP177" i="22"/>
  <c r="BN173" i="22"/>
  <c r="W124" i="22"/>
  <c r="CX207" i="22"/>
  <c r="AA184" i="22"/>
  <c r="Q147" i="22"/>
  <c r="S169" i="22"/>
  <c r="Y146" i="22"/>
  <c r="DC134" i="22"/>
  <c r="DD175" i="22"/>
  <c r="BV213" i="22"/>
  <c r="CR166" i="22"/>
  <c r="I127" i="22"/>
  <c r="DA119" i="22"/>
  <c r="BB222" i="22"/>
  <c r="BH222" i="22"/>
  <c r="U126" i="22"/>
  <c r="BG219" i="22"/>
  <c r="BC135" i="22"/>
  <c r="AZ164" i="22"/>
  <c r="AX199" i="22"/>
  <c r="AK185" i="22"/>
  <c r="AT132" i="22"/>
  <c r="CC131" i="22"/>
  <c r="DC148" i="22"/>
  <c r="F153" i="22"/>
  <c r="CD215" i="22"/>
  <c r="CJ176" i="22"/>
  <c r="Z185" i="22"/>
  <c r="BH128" i="22"/>
  <c r="BQ138" i="22"/>
  <c r="CO203" i="22"/>
  <c r="AO207" i="22"/>
  <c r="BJ221" i="22"/>
  <c r="L180" i="22"/>
  <c r="BI220" i="22"/>
  <c r="CD132" i="22"/>
  <c r="Q150" i="22"/>
  <c r="AJ132" i="22"/>
  <c r="AG160" i="22"/>
  <c r="O211" i="22"/>
  <c r="BB137" i="22"/>
  <c r="BI146" i="22"/>
  <c r="AJ195" i="22"/>
  <c r="N121" i="22"/>
  <c r="CL131" i="22"/>
  <c r="P177" i="22"/>
  <c r="G203" i="22"/>
  <c r="AW199" i="22"/>
  <c r="BV135" i="22"/>
  <c r="BO169" i="22"/>
  <c r="AT154" i="22"/>
  <c r="BF125" i="22"/>
  <c r="DE176" i="22"/>
  <c r="BP210" i="22"/>
  <c r="CH170" i="22"/>
  <c r="CZ134" i="22"/>
  <c r="CE197" i="22"/>
  <c r="BF161" i="22"/>
  <c r="W137" i="22"/>
  <c r="BD154" i="22"/>
  <c r="M192" i="22"/>
  <c r="L148" i="22"/>
  <c r="DG146" i="22"/>
  <c r="AK198" i="22"/>
  <c r="BV143" i="22"/>
  <c r="AB193" i="22"/>
  <c r="CU185" i="22"/>
  <c r="BB149" i="22"/>
  <c r="BV140" i="22"/>
  <c r="BP135" i="22"/>
  <c r="AQ121" i="22"/>
  <c r="AP176" i="22"/>
  <c r="BO132" i="22"/>
  <c r="DG206" i="22"/>
  <c r="V214" i="22"/>
  <c r="BK185" i="22"/>
  <c r="P125" i="22"/>
  <c r="BD160" i="22"/>
  <c r="AF159" i="22"/>
  <c r="BP222" i="22"/>
  <c r="AT209" i="22"/>
  <c r="AE223" i="22"/>
  <c r="M218" i="22"/>
  <c r="AU204" i="22"/>
  <c r="CO204" i="22"/>
  <c r="BR213" i="22"/>
  <c r="AH218" i="22"/>
  <c r="AU138" i="22"/>
  <c r="BM162" i="22"/>
  <c r="Y131" i="22"/>
  <c r="AB130" i="22"/>
  <c r="AV123" i="22"/>
  <c r="AY121" i="22"/>
  <c r="BU212" i="22"/>
  <c r="BG194" i="22"/>
  <c r="CL167" i="22"/>
  <c r="J134" i="22"/>
  <c r="AJ145" i="22"/>
  <c r="BC127" i="22"/>
  <c r="BX123" i="22"/>
  <c r="BH192" i="22"/>
  <c r="DG166" i="22"/>
  <c r="AL220" i="22"/>
  <c r="CS209" i="22"/>
  <c r="BA125" i="22"/>
  <c r="BG191" i="22"/>
  <c r="AY169" i="22"/>
  <c r="AO206" i="22"/>
  <c r="CL215" i="22"/>
  <c r="AY189" i="22"/>
  <c r="W188" i="22"/>
  <c r="AE213" i="22"/>
  <c r="BU192" i="22"/>
  <c r="V123" i="22"/>
  <c r="BX191" i="22"/>
  <c r="X149" i="22"/>
  <c r="CP201" i="22"/>
  <c r="E120" i="22"/>
  <c r="AP141" i="22"/>
  <c r="DE157" i="22"/>
  <c r="BM136" i="22"/>
  <c r="CX155" i="22"/>
  <c r="AJ220" i="22"/>
  <c r="CM167" i="22"/>
  <c r="AX173" i="22"/>
  <c r="AD209" i="22"/>
  <c r="BN181" i="22"/>
  <c r="V172" i="22"/>
  <c r="AF164" i="22"/>
  <c r="AE188" i="22"/>
  <c r="AX226" i="22"/>
  <c r="P199" i="22"/>
  <c r="BS160" i="22"/>
  <c r="S133" i="22"/>
  <c r="BL215" i="22"/>
  <c r="CP141" i="22"/>
  <c r="CI202" i="22"/>
  <c r="CQ184" i="22"/>
  <c r="AY214" i="22"/>
  <c r="DE194" i="22"/>
  <c r="AL213" i="22"/>
  <c r="CL213" i="22"/>
  <c r="V207" i="22"/>
  <c r="BL159" i="22"/>
  <c r="CU124" i="22"/>
  <c r="R161" i="22"/>
  <c r="AX192" i="22"/>
  <c r="DE219" i="22"/>
  <c r="BE121" i="22"/>
  <c r="CW140" i="22"/>
  <c r="CD164" i="22"/>
  <c r="BI204" i="22"/>
  <c r="AZ129" i="22"/>
  <c r="CR208" i="22"/>
  <c r="CA211" i="22"/>
  <c r="BD179" i="22"/>
  <c r="BM157" i="22"/>
  <c r="CL200" i="22"/>
  <c r="BW141" i="22"/>
  <c r="CJ173" i="22"/>
  <c r="CI191" i="22"/>
  <c r="BB213" i="22"/>
  <c r="AK161" i="22"/>
  <c r="AG130" i="22"/>
  <c r="BK220" i="22"/>
  <c r="CV218" i="22"/>
  <c r="DD204" i="22"/>
  <c r="BJ225" i="22"/>
  <c r="BB168" i="22"/>
  <c r="H200" i="22"/>
  <c r="CO209" i="22"/>
  <c r="DA155" i="22"/>
  <c r="BZ173" i="22"/>
  <c r="U179" i="22"/>
  <c r="CV149" i="22"/>
  <c r="S141" i="22"/>
  <c r="AD170" i="22"/>
  <c r="CJ124" i="22"/>
  <c r="DB125" i="22"/>
  <c r="BD192" i="22"/>
  <c r="BE184" i="22"/>
  <c r="BG173" i="22"/>
  <c r="AI149" i="22"/>
  <c r="J135" i="22"/>
  <c r="CG142" i="22"/>
  <c r="AR153" i="22"/>
  <c r="G172" i="22"/>
  <c r="BF201" i="22"/>
  <c r="BL164" i="22"/>
  <c r="AS184" i="22"/>
  <c r="AV207" i="22"/>
  <c r="R177" i="22"/>
  <c r="N226" i="22"/>
  <c r="N168" i="22"/>
  <c r="DC131" i="22"/>
  <c r="BN170" i="22"/>
  <c r="DA210" i="22"/>
  <c r="W205" i="22"/>
  <c r="BO187" i="22"/>
  <c r="BN209" i="22"/>
  <c r="F119" i="22"/>
  <c r="AK131" i="22"/>
  <c r="CT190" i="22"/>
  <c r="DB195" i="22"/>
  <c r="AY149" i="22"/>
  <c r="CX182" i="22"/>
  <c r="AG177" i="22"/>
  <c r="AA224" i="22"/>
  <c r="CI156" i="22"/>
  <c r="BF170" i="22"/>
  <c r="AP140" i="22"/>
  <c r="J212" i="22"/>
  <c r="CM158" i="22"/>
  <c r="BS217" i="22"/>
  <c r="Z193" i="22"/>
  <c r="BZ195" i="22"/>
  <c r="BC120" i="22"/>
  <c r="DD196" i="22"/>
  <c r="R209" i="22"/>
  <c r="CW150" i="22"/>
  <c r="P178" i="22"/>
  <c r="T193" i="22"/>
  <c r="BH203" i="22"/>
  <c r="CW211" i="22"/>
  <c r="CG169" i="22"/>
  <c r="W156" i="22"/>
  <c r="S221" i="22"/>
  <c r="BI131" i="22"/>
  <c r="CZ126" i="22"/>
  <c r="Z168" i="22"/>
  <c r="CL152" i="22"/>
  <c r="BX223" i="22"/>
  <c r="I192" i="22"/>
  <c r="AE159" i="22"/>
  <c r="CW161" i="22"/>
  <c r="I150" i="22"/>
  <c r="U180" i="22"/>
  <c r="DD159" i="22"/>
  <c r="CR173" i="22"/>
  <c r="E194" i="22"/>
  <c r="BX163" i="22"/>
  <c r="AM155" i="22"/>
  <c r="CN167" i="22"/>
  <c r="CZ121" i="22"/>
  <c r="N194" i="22"/>
  <c r="AO199" i="22"/>
  <c r="BW146" i="22"/>
  <c r="S201" i="22"/>
  <c r="AU193" i="22"/>
  <c r="BW193" i="22"/>
  <c r="CJ156" i="22"/>
  <c r="CH223" i="22"/>
  <c r="CQ130" i="22"/>
  <c r="DC200" i="22"/>
  <c r="AE130" i="22"/>
  <c r="M205" i="22"/>
  <c r="CI189" i="22"/>
  <c r="N182" i="22"/>
  <c r="W119" i="22"/>
  <c r="CR200" i="22"/>
  <c r="BK169" i="22"/>
  <c r="BM210" i="22"/>
  <c r="AA177" i="22"/>
  <c r="O153" i="22"/>
  <c r="CS197" i="22"/>
  <c r="BH206" i="22"/>
  <c r="L201" i="22"/>
  <c r="AE141" i="22"/>
  <c r="AY185" i="22"/>
  <c r="CT127" i="22"/>
  <c r="AZ174" i="22"/>
  <c r="AM137" i="22"/>
  <c r="CL175" i="22"/>
  <c r="BH138" i="22"/>
  <c r="BV174" i="22"/>
  <c r="AS190" i="22"/>
  <c r="DB221" i="22"/>
  <c r="BT207" i="22"/>
  <c r="CX137" i="22"/>
  <c r="AI198" i="22"/>
  <c r="CO215" i="22"/>
  <c r="AX220" i="22"/>
  <c r="CP136" i="22"/>
  <c r="CQ201" i="22"/>
  <c r="AA130" i="22"/>
  <c r="BR221" i="22"/>
  <c r="U134" i="22"/>
  <c r="AH191" i="22"/>
  <c r="BN223" i="22"/>
  <c r="AI180" i="22"/>
  <c r="J145" i="22"/>
  <c r="BZ152" i="22"/>
  <c r="AB131" i="22"/>
  <c r="CH160" i="22"/>
  <c r="AM156" i="22"/>
  <c r="S179" i="22"/>
  <c r="AZ166" i="22"/>
  <c r="BS166" i="22"/>
  <c r="CG181" i="22"/>
  <c r="BY215" i="22"/>
  <c r="AC187" i="22"/>
  <c r="AZ213" i="22"/>
  <c r="BN176" i="22"/>
  <c r="F166" i="22"/>
  <c r="AS148" i="22"/>
  <c r="CE185" i="22"/>
  <c r="BY187" i="22"/>
  <c r="CH210" i="22"/>
  <c r="BC147" i="22"/>
  <c r="BI173" i="22"/>
  <c r="AP209" i="22"/>
  <c r="DD163" i="22"/>
  <c r="BY224" i="22"/>
  <c r="BZ121" i="22"/>
  <c r="I152" i="22"/>
  <c r="CF223" i="22"/>
  <c r="X211" i="22"/>
  <c r="AN148" i="22"/>
  <c r="E146" i="22"/>
  <c r="CM154" i="22"/>
  <c r="AO164" i="22"/>
  <c r="CJ206" i="22"/>
  <c r="L156" i="22"/>
  <c r="AH142" i="22"/>
  <c r="AC179" i="22"/>
  <c r="I185" i="22"/>
  <c r="P207" i="22"/>
  <c r="AQ211" i="22"/>
  <c r="CP125" i="22"/>
  <c r="AX168" i="22"/>
  <c r="BZ160" i="22"/>
  <c r="BU182" i="22"/>
  <c r="AV188" i="22"/>
  <c r="BY202" i="22"/>
  <c r="CT186" i="22"/>
  <c r="DA209" i="22"/>
  <c r="BS152" i="22"/>
  <c r="AB206" i="22"/>
  <c r="CM146" i="22"/>
  <c r="BO141" i="22"/>
  <c r="CL225" i="22"/>
  <c r="AO142" i="22"/>
  <c r="BV152" i="22"/>
  <c r="DF171" i="22"/>
  <c r="CE145" i="22"/>
  <c r="S139" i="22"/>
  <c r="V178" i="22"/>
  <c r="DG224" i="22"/>
  <c r="H215" i="22"/>
  <c r="V144" i="22"/>
  <c r="BZ206" i="22"/>
  <c r="BH147" i="22"/>
  <c r="BQ188" i="22"/>
  <c r="AF186" i="22"/>
  <c r="BW200" i="22"/>
  <c r="BS137" i="22"/>
  <c r="BB183" i="22"/>
  <c r="CR180" i="22"/>
  <c r="P197" i="22"/>
  <c r="Q176" i="22"/>
  <c r="BY128" i="22"/>
  <c r="CF151" i="22"/>
  <c r="AD222" i="22"/>
  <c r="V184" i="22"/>
  <c r="BB197" i="22"/>
  <c r="CS202" i="22"/>
  <c r="BY186" i="22"/>
  <c r="AT119" i="22"/>
  <c r="BD188" i="22"/>
  <c r="T124" i="22"/>
  <c r="T122" i="22"/>
  <c r="AW142" i="22"/>
  <c r="AL153" i="22"/>
  <c r="L195" i="22"/>
  <c r="AR184" i="22"/>
  <c r="Q123" i="22"/>
  <c r="O167" i="22"/>
  <c r="CB124" i="22"/>
  <c r="CY164" i="22"/>
  <c r="X207" i="22"/>
  <c r="Y225" i="22"/>
  <c r="S152" i="22"/>
  <c r="AQ129" i="22"/>
  <c r="CR179" i="22"/>
  <c r="CN184" i="22"/>
  <c r="DB202" i="22"/>
  <c r="CC203" i="22"/>
  <c r="J123" i="22"/>
  <c r="BU127" i="22"/>
  <c r="CD167" i="22"/>
  <c r="AU216" i="22"/>
  <c r="BD194" i="22"/>
  <c r="DG204" i="22"/>
  <c r="CQ124" i="22"/>
  <c r="AD185" i="22"/>
  <c r="AA141" i="22"/>
  <c r="AF195" i="22"/>
  <c r="CR185" i="22"/>
  <c r="CL205" i="22"/>
  <c r="DA138" i="22"/>
  <c r="BG185" i="22"/>
  <c r="P139" i="22"/>
  <c r="AC188" i="22"/>
  <c r="AV148" i="22"/>
  <c r="BD165" i="22"/>
  <c r="CZ160" i="22"/>
  <c r="Z207" i="22"/>
  <c r="BN159" i="22"/>
  <c r="Q203" i="22"/>
  <c r="AL214" i="22"/>
  <c r="E188" i="22"/>
  <c r="U158" i="22"/>
  <c r="W204" i="22"/>
  <c r="BP152" i="22"/>
  <c r="CZ169" i="22"/>
  <c r="BH193" i="22"/>
  <c r="BB150" i="22"/>
  <c r="CF137" i="22"/>
  <c r="CY140" i="22"/>
  <c r="I128" i="22"/>
  <c r="CA164" i="22"/>
  <c r="Z210" i="22"/>
  <c r="AV217" i="22"/>
  <c r="O197" i="22"/>
  <c r="BE152" i="22"/>
  <c r="DF179" i="22"/>
  <c r="CR193" i="22"/>
  <c r="CU129" i="22"/>
  <c r="K120" i="22"/>
  <c r="AD127" i="22"/>
  <c r="AF155" i="22"/>
  <c r="BK212" i="22"/>
  <c r="Q226" i="22"/>
  <c r="AF193" i="22"/>
  <c r="CC176" i="22"/>
  <c r="E171" i="22"/>
  <c r="AX180" i="22"/>
  <c r="CK132" i="22"/>
  <c r="BR186" i="22"/>
  <c r="Z196" i="22"/>
  <c r="T140" i="22"/>
  <c r="AL171" i="22"/>
  <c r="BH225" i="22"/>
  <c r="H214" i="22"/>
  <c r="CQ209" i="22"/>
  <c r="K187" i="22"/>
  <c r="AM193" i="22"/>
  <c r="BZ200" i="22"/>
  <c r="CM182" i="22"/>
  <c r="CR149" i="22"/>
  <c r="AV126" i="22"/>
  <c r="AY120" i="22"/>
  <c r="BO223" i="22"/>
  <c r="AK214" i="22"/>
  <c r="CZ172" i="22"/>
  <c r="Y165" i="22"/>
  <c r="J120" i="22"/>
  <c r="AB156" i="22"/>
  <c r="AT195" i="22"/>
  <c r="Z200" i="22"/>
  <c r="CO196" i="22"/>
  <c r="AH155" i="22"/>
  <c r="BB177" i="22"/>
  <c r="AH130" i="22"/>
  <c r="AM161" i="22"/>
  <c r="AC122" i="22"/>
  <c r="BJ176" i="22"/>
  <c r="BN207" i="22"/>
  <c r="AZ121" i="22"/>
  <c r="E181" i="22"/>
  <c r="DD211" i="22"/>
  <c r="AZ176" i="22"/>
  <c r="U148" i="22"/>
  <c r="P216" i="22"/>
  <c r="I172" i="22"/>
  <c r="BY136" i="22"/>
  <c r="P134" i="22"/>
  <c r="AK224" i="22"/>
  <c r="AD145" i="22"/>
  <c r="I153" i="22"/>
  <c r="T173" i="22"/>
  <c r="CB197" i="22"/>
  <c r="AG183" i="22"/>
  <c r="E193" i="22"/>
  <c r="T221" i="22"/>
  <c r="BQ126" i="22"/>
  <c r="BT168" i="22"/>
  <c r="AM221" i="22"/>
  <c r="BI186" i="22"/>
  <c r="P156" i="22"/>
  <c r="BG184" i="22"/>
  <c r="DB201" i="22"/>
  <c r="CU209" i="22"/>
  <c r="AA219" i="22"/>
  <c r="AW218" i="22"/>
  <c r="M124" i="22"/>
  <c r="CL192" i="22"/>
  <c r="BW161" i="22"/>
  <c r="AG142" i="22"/>
  <c r="E185" i="22"/>
  <c r="O225" i="22"/>
  <c r="AH210" i="22"/>
  <c r="AK158" i="22"/>
  <c r="BH175" i="22"/>
  <c r="U181" i="22"/>
  <c r="H175" i="22"/>
  <c r="CW205" i="22"/>
  <c r="AT139" i="22"/>
  <c r="CW204" i="22"/>
  <c r="AZ149" i="22"/>
  <c r="BI201" i="22"/>
  <c r="AP171" i="22"/>
  <c r="CY119" i="22"/>
  <c r="X144" i="22"/>
  <c r="CY132" i="22"/>
  <c r="AE153" i="22"/>
  <c r="AV213" i="22"/>
  <c r="CZ205" i="22"/>
  <c r="CV211" i="22"/>
  <c r="BS213" i="22"/>
  <c r="BH202" i="22"/>
  <c r="CT130" i="22"/>
  <c r="CU166" i="22"/>
  <c r="AD192" i="22"/>
  <c r="CK136" i="22"/>
  <c r="BA198" i="22"/>
  <c r="BS141" i="22"/>
  <c r="AM200" i="22"/>
  <c r="AD122" i="22"/>
  <c r="BV218" i="22"/>
  <c r="AU139" i="22"/>
  <c r="G207" i="22"/>
  <c r="AT143" i="22"/>
  <c r="S225" i="22"/>
  <c r="BP148" i="22"/>
  <c r="Q205" i="22"/>
  <c r="I160" i="22"/>
  <c r="CN119" i="22"/>
  <c r="Q155" i="22"/>
  <c r="BI153" i="22"/>
  <c r="Q209" i="22"/>
  <c r="BD153" i="22"/>
  <c r="AD161" i="22"/>
  <c r="DB175" i="22"/>
  <c r="U226" i="22"/>
  <c r="AY137" i="22"/>
  <c r="BE124" i="22"/>
  <c r="BO184" i="22"/>
  <c r="CS132" i="22"/>
  <c r="CD188" i="22"/>
  <c r="T142" i="22"/>
  <c r="AN210" i="22"/>
  <c r="BU174" i="22"/>
  <c r="AX209" i="22"/>
  <c r="CE119" i="22"/>
  <c r="CR175" i="22"/>
  <c r="AV128" i="22"/>
  <c r="AH175" i="22"/>
  <c r="V128" i="22"/>
  <c r="BU141" i="22"/>
  <c r="CO177" i="22"/>
  <c r="AL222" i="22"/>
  <c r="O157" i="22"/>
  <c r="AC215" i="22"/>
  <c r="M163" i="22"/>
  <c r="AH164" i="22"/>
  <c r="BO220" i="22"/>
  <c r="AP219" i="22"/>
  <c r="DE193" i="22"/>
  <c r="AA201" i="22"/>
  <c r="BQ133" i="22"/>
  <c r="AY125" i="22"/>
  <c r="BP217" i="22"/>
  <c r="BO189" i="22"/>
  <c r="BM156" i="22"/>
  <c r="AE154" i="22"/>
  <c r="CG178" i="22"/>
  <c r="CX202" i="22"/>
  <c r="AH160" i="22"/>
  <c r="DC221" i="22"/>
  <c r="AD198" i="22"/>
  <c r="BO127" i="22"/>
  <c r="J175" i="22"/>
  <c r="AL151" i="22"/>
  <c r="Y186" i="22"/>
  <c r="CC182" i="22"/>
  <c r="AF189" i="22"/>
  <c r="CZ222" i="22"/>
  <c r="BF121" i="22"/>
  <c r="S176" i="22"/>
  <c r="AN199" i="22"/>
  <c r="BI129" i="22"/>
  <c r="CO202" i="22"/>
  <c r="AD160" i="22"/>
  <c r="BS132" i="22"/>
  <c r="AF222" i="22"/>
  <c r="Y132" i="22"/>
  <c r="BR144" i="22"/>
  <c r="AD211" i="22"/>
  <c r="BB138" i="22"/>
  <c r="CW214" i="22"/>
  <c r="AB210" i="22"/>
  <c r="BV148" i="22"/>
  <c r="BV197" i="22"/>
  <c r="CC196" i="22"/>
  <c r="AZ161" i="22"/>
  <c r="BZ226" i="22"/>
  <c r="CI150" i="22"/>
  <c r="BG122" i="22"/>
  <c r="BS147" i="22"/>
  <c r="CD149" i="22"/>
  <c r="DC203" i="22"/>
  <c r="E140" i="22"/>
  <c r="BQ222" i="22"/>
  <c r="I174" i="22"/>
  <c r="BO207" i="22"/>
  <c r="P218" i="22"/>
  <c r="AA187" i="22"/>
  <c r="CF122" i="22"/>
  <c r="BA139" i="22"/>
  <c r="CE158" i="22"/>
  <c r="K173" i="22"/>
  <c r="K183" i="22"/>
  <c r="M141" i="22"/>
  <c r="AI167" i="22"/>
  <c r="CC162" i="22"/>
  <c r="V202" i="22"/>
  <c r="CW138" i="22"/>
  <c r="AU155" i="22"/>
  <c r="CG212" i="22"/>
  <c r="CI153" i="22"/>
  <c r="CV162" i="22"/>
  <c r="BB153" i="22"/>
  <c r="AP191" i="22"/>
  <c r="CS122" i="22"/>
  <c r="AD165" i="22"/>
  <c r="AR157" i="22"/>
  <c r="AE212" i="22"/>
  <c r="CC126" i="22"/>
  <c r="CU224" i="22"/>
  <c r="BM179" i="22"/>
  <c r="BH180" i="22"/>
  <c r="AI205" i="22"/>
  <c r="BE151" i="22"/>
  <c r="BF128" i="22"/>
  <c r="AB203" i="22"/>
  <c r="BE214" i="22"/>
  <c r="CQ139" i="22"/>
  <c r="BB220" i="22"/>
  <c r="CK128" i="22"/>
  <c r="AK124" i="22"/>
  <c r="DE135" i="22"/>
  <c r="BX147" i="22"/>
  <c r="DF134" i="22"/>
  <c r="CW131" i="22"/>
  <c r="BL175" i="22"/>
  <c r="R173" i="22"/>
  <c r="CD121" i="22"/>
  <c r="CF180" i="22"/>
  <c r="DE179" i="22"/>
  <c r="AN221" i="22"/>
  <c r="E211" i="22"/>
  <c r="BC158" i="22"/>
  <c r="X132" i="22"/>
  <c r="X155" i="22"/>
  <c r="CG184" i="22"/>
  <c r="DB162" i="22"/>
  <c r="AQ205" i="22"/>
  <c r="AX152" i="22"/>
  <c r="BS186" i="22"/>
  <c r="DF139" i="22"/>
  <c r="CU154" i="22"/>
  <c r="CY207" i="22"/>
  <c r="E199" i="22"/>
  <c r="BN217" i="22"/>
  <c r="AV125" i="22"/>
  <c r="CZ193" i="22"/>
  <c r="CD196" i="22"/>
  <c r="CF210" i="22"/>
  <c r="BQ148" i="22"/>
  <c r="AX139" i="22"/>
  <c r="CN171" i="22"/>
  <c r="X150" i="22"/>
  <c r="AF161" i="22"/>
  <c r="BT133" i="22"/>
  <c r="X218" i="22"/>
  <c r="CB208" i="22"/>
  <c r="AP151" i="22"/>
  <c r="CO151" i="22"/>
  <c r="BP151" i="22"/>
  <c r="BJ156" i="22"/>
  <c r="BK191" i="22"/>
  <c r="BV210" i="22"/>
  <c r="CQ211" i="22"/>
  <c r="AG188" i="22"/>
  <c r="P183" i="22"/>
  <c r="BB217" i="22"/>
  <c r="BO215" i="22"/>
  <c r="AD128" i="22"/>
  <c r="O202" i="22"/>
  <c r="CC177" i="22"/>
  <c r="Q152" i="22"/>
  <c r="S123" i="22"/>
  <c r="AE131" i="22"/>
  <c r="BE200" i="22"/>
  <c r="AO168" i="22"/>
  <c r="DC214" i="22"/>
  <c r="AT175" i="22"/>
  <c r="AX132" i="22"/>
  <c r="BE158" i="22"/>
  <c r="M175" i="22"/>
  <c r="BF134" i="22"/>
  <c r="R131" i="22"/>
  <c r="CK133" i="22"/>
  <c r="AJ147" i="22"/>
  <c r="AC146" i="22"/>
  <c r="BM225" i="22"/>
  <c r="BK127" i="22"/>
  <c r="CA195" i="22"/>
  <c r="DG126" i="22"/>
  <c r="AO188" i="22"/>
  <c r="H184" i="22"/>
  <c r="CJ163" i="22"/>
  <c r="DA167" i="22"/>
  <c r="BS177" i="22"/>
  <c r="BJ159" i="22"/>
  <c r="CF181" i="22"/>
  <c r="AJ206" i="22"/>
  <c r="BO153" i="22"/>
  <c r="BA141" i="22"/>
  <c r="BD196" i="22"/>
  <c r="H126" i="22"/>
  <c r="AD169" i="22"/>
  <c r="CC137" i="22"/>
  <c r="BI211" i="22"/>
  <c r="BC121" i="22"/>
  <c r="BU191" i="22"/>
  <c r="CN128" i="22"/>
  <c r="CR224" i="22"/>
  <c r="AI214" i="22"/>
  <c r="AM148" i="22"/>
  <c r="CJ210" i="22"/>
  <c r="BD204" i="22"/>
  <c r="Z224" i="22"/>
  <c r="AX186" i="22"/>
  <c r="DA214" i="22"/>
  <c r="AL162" i="22"/>
  <c r="CZ218" i="22"/>
  <c r="BP175" i="22"/>
  <c r="CT161" i="22"/>
  <c r="BZ127" i="22"/>
  <c r="AH220" i="22"/>
  <c r="CF161" i="22"/>
  <c r="K171" i="22"/>
  <c r="BT138" i="22"/>
  <c r="AX157" i="22"/>
  <c r="I163" i="22"/>
  <c r="BC138" i="22"/>
  <c r="CJ155" i="22"/>
  <c r="AW193" i="22"/>
  <c r="AM188" i="22"/>
  <c r="CR168" i="22"/>
  <c r="DG195" i="22"/>
  <c r="AZ219" i="22"/>
  <c r="H206" i="22"/>
  <c r="CD212" i="22"/>
  <c r="AS131" i="22"/>
  <c r="AV178" i="22"/>
  <c r="AJ184" i="22"/>
  <c r="J124" i="22"/>
  <c r="AU137" i="22"/>
  <c r="BH150" i="22"/>
  <c r="BK149" i="22"/>
  <c r="AS124" i="22"/>
  <c r="BE205" i="22"/>
  <c r="CY130" i="22"/>
  <c r="R167" i="22"/>
  <c r="CJ178" i="22"/>
  <c r="L131" i="22"/>
  <c r="N224" i="22"/>
  <c r="DG203" i="22"/>
  <c r="BG187" i="22"/>
  <c r="AO161" i="22"/>
  <c r="AB180" i="22"/>
  <c r="CQ153" i="22"/>
  <c r="V138" i="22"/>
  <c r="I219" i="22"/>
  <c r="BX149" i="22"/>
  <c r="CK143" i="22"/>
  <c r="DA121" i="22"/>
  <c r="CS144" i="22"/>
  <c r="DC180" i="22"/>
  <c r="DD219" i="22"/>
  <c r="AS159" i="22"/>
  <c r="AB142" i="22"/>
  <c r="E168" i="22"/>
  <c r="CK200" i="22"/>
  <c r="BJ200" i="22"/>
  <c r="CN218" i="22"/>
  <c r="BB205" i="22"/>
  <c r="G186" i="22"/>
  <c r="F207" i="22"/>
  <c r="CP179" i="22"/>
  <c r="BR162" i="22"/>
  <c r="BZ124" i="22"/>
  <c r="BT129" i="22"/>
  <c r="AG203" i="22"/>
  <c r="W147" i="22"/>
  <c r="CT174" i="22"/>
  <c r="G218" i="22"/>
  <c r="BO211" i="22"/>
  <c r="J168" i="22"/>
  <c r="AW123" i="22"/>
  <c r="BS171" i="22"/>
  <c r="BD137" i="22"/>
  <c r="BF180" i="22"/>
  <c r="CP155" i="22"/>
  <c r="DD182" i="22"/>
  <c r="BU178" i="22"/>
  <c r="N222" i="22"/>
  <c r="AE189" i="22"/>
  <c r="CT224" i="22"/>
  <c r="CU197" i="22"/>
  <c r="X122" i="22"/>
  <c r="X219" i="22"/>
  <c r="CT156" i="22"/>
  <c r="CO165" i="22"/>
  <c r="AJ169" i="22"/>
  <c r="BU140" i="22"/>
  <c r="G215" i="22"/>
  <c r="DA204" i="22"/>
  <c r="AP198" i="22"/>
  <c r="Z187" i="22"/>
  <c r="O151" i="22"/>
  <c r="AI186" i="22"/>
  <c r="AL145" i="22"/>
  <c r="DF217" i="22"/>
  <c r="AW124" i="22"/>
  <c r="S178" i="22"/>
  <c r="CA134" i="22"/>
  <c r="BM142" i="22"/>
  <c r="BA221" i="22"/>
  <c r="BP164" i="22"/>
  <c r="V170" i="22"/>
  <c r="AE196" i="22"/>
  <c r="BK133" i="22"/>
  <c r="CX190" i="22"/>
  <c r="BY191" i="22"/>
  <c r="BF138" i="22"/>
  <c r="DD160" i="22"/>
  <c r="AJ150" i="22"/>
  <c r="BH136" i="22"/>
  <c r="U191" i="22"/>
  <c r="CR219" i="22"/>
  <c r="BV226" i="22"/>
  <c r="CO138" i="22"/>
  <c r="BB126" i="22"/>
  <c r="AB148" i="22"/>
  <c r="CV205" i="22"/>
  <c r="AU171" i="22"/>
  <c r="CX158" i="22"/>
  <c r="BY213" i="22"/>
  <c r="CE184" i="22"/>
  <c r="AE218" i="22"/>
  <c r="AC177" i="22"/>
  <c r="AH207" i="22"/>
  <c r="CB194" i="22"/>
  <c r="AF127" i="22"/>
  <c r="CB167" i="22"/>
  <c r="BB174" i="22"/>
  <c r="AF190" i="22"/>
  <c r="AV205" i="22"/>
  <c r="Q222" i="22"/>
  <c r="AN165" i="22"/>
  <c r="BX170" i="22"/>
  <c r="AW147" i="22"/>
  <c r="BS208" i="22"/>
  <c r="I220" i="22"/>
  <c r="CA175" i="22"/>
  <c r="AN220" i="22"/>
  <c r="BU206" i="22"/>
  <c r="AU222" i="22"/>
  <c r="CX168" i="22"/>
  <c r="O196" i="22"/>
  <c r="BU210" i="22"/>
  <c r="CO185" i="22"/>
  <c r="AO176" i="22"/>
  <c r="BB124" i="22"/>
  <c r="BJ171" i="22"/>
  <c r="CF178" i="22"/>
  <c r="J142" i="22"/>
  <c r="CJ143" i="22"/>
  <c r="CH182" i="22"/>
  <c r="DG159" i="22"/>
  <c r="BI226" i="22"/>
  <c r="BZ167" i="22"/>
  <c r="N209" i="22"/>
  <c r="AN193" i="22"/>
  <c r="CP191" i="22"/>
  <c r="I155" i="22"/>
  <c r="H129" i="22"/>
  <c r="BT159" i="22"/>
  <c r="AY208" i="22"/>
  <c r="AC161" i="22"/>
  <c r="E220" i="22"/>
  <c r="Y155" i="22"/>
  <c r="CK169" i="22"/>
  <c r="AH187" i="22"/>
  <c r="DD172" i="22"/>
  <c r="DD221" i="22"/>
  <c r="DE202" i="22"/>
  <c r="BG131" i="22"/>
  <c r="AN119" i="22"/>
  <c r="DC149" i="22"/>
  <c r="E165" i="22"/>
  <c r="AN187" i="22"/>
  <c r="AO134" i="22"/>
  <c r="BF175" i="22"/>
  <c r="BF159" i="22"/>
  <c r="CT150" i="22"/>
  <c r="CX167" i="22"/>
  <c r="CD129" i="22"/>
  <c r="CR140" i="22"/>
  <c r="AC135" i="22"/>
  <c r="CB191" i="22"/>
  <c r="DF140" i="22"/>
  <c r="E136" i="22"/>
  <c r="BX152" i="22"/>
  <c r="CJ135" i="22"/>
  <c r="CF125" i="22"/>
  <c r="CB144" i="22"/>
  <c r="BS157" i="22"/>
  <c r="DC220" i="22"/>
  <c r="AL211" i="22"/>
  <c r="CW171" i="22"/>
  <c r="AL167" i="22"/>
  <c r="CG197" i="22"/>
  <c r="CI198" i="22"/>
  <c r="AN188" i="22"/>
  <c r="CB204" i="22"/>
  <c r="AH192" i="22"/>
  <c r="BU169" i="22"/>
  <c r="BY168" i="22"/>
  <c r="AO165" i="22"/>
  <c r="BL184" i="22"/>
  <c r="CR221" i="22"/>
  <c r="CL172" i="22"/>
  <c r="U159" i="22"/>
  <c r="AL195" i="22"/>
  <c r="N166" i="22"/>
  <c r="BP212" i="22"/>
  <c r="AB217" i="22"/>
  <c r="AF134" i="22"/>
  <c r="S120" i="22"/>
  <c r="W217" i="22"/>
  <c r="BQ143" i="22"/>
  <c r="CB160" i="22"/>
  <c r="AS120" i="22"/>
  <c r="BW144" i="22"/>
  <c r="AE206" i="22"/>
  <c r="AR185" i="22"/>
  <c r="AE162" i="22"/>
  <c r="X127" i="22"/>
  <c r="CU167" i="22"/>
  <c r="AY210" i="22"/>
  <c r="AJ215" i="22"/>
  <c r="CY137" i="22"/>
  <c r="CM186" i="22"/>
  <c r="Z211" i="22"/>
  <c r="CN124" i="22"/>
  <c r="AH120" i="22"/>
  <c r="O175" i="22"/>
  <c r="AZ203" i="22"/>
  <c r="Q122" i="22"/>
  <c r="AQ180" i="22"/>
  <c r="BW208" i="22"/>
  <c r="BV156" i="22"/>
  <c r="AD190" i="22"/>
  <c r="BZ214" i="22"/>
  <c r="CA189" i="22"/>
  <c r="BQ151" i="22"/>
  <c r="CB155" i="22"/>
  <c r="T180" i="22"/>
  <c r="AB226" i="22"/>
  <c r="AA192" i="22"/>
  <c r="AF217" i="22"/>
  <c r="CL129" i="22"/>
  <c r="H183" i="22"/>
  <c r="BK161" i="22"/>
  <c r="BS191" i="22"/>
  <c r="T172" i="22"/>
  <c r="AR204" i="22"/>
  <c r="CY178" i="22"/>
  <c r="BO194" i="22"/>
  <c r="CP188" i="22"/>
  <c r="R185" i="22"/>
  <c r="BQ131" i="22"/>
  <c r="CD213" i="22"/>
  <c r="CI119" i="22"/>
  <c r="BD168" i="22"/>
  <c r="AU133" i="22"/>
  <c r="CF218" i="22"/>
  <c r="AN184" i="22"/>
  <c r="DB192" i="22"/>
  <c r="BC196" i="22"/>
  <c r="AC192" i="22"/>
  <c r="G151" i="22"/>
  <c r="CO143" i="22"/>
  <c r="CH145" i="22"/>
  <c r="AV184" i="22"/>
  <c r="CD139" i="22"/>
  <c r="AC167" i="22"/>
  <c r="AI139" i="22"/>
  <c r="DB190" i="22"/>
  <c r="DC186" i="22"/>
  <c r="AX211" i="22"/>
  <c r="O203" i="22"/>
  <c r="CV192" i="22"/>
  <c r="AR155" i="22"/>
  <c r="AN217" i="22"/>
  <c r="AJ149" i="22"/>
  <c r="BW221" i="22"/>
  <c r="F147" i="22"/>
  <c r="Q49" i="15"/>
  <c r="Q65" i="14"/>
  <c r="R24" i="16"/>
  <c r="Q24" i="16"/>
  <c r="R65" i="14"/>
  <c r="R49" i="15"/>
  <c r="D209" i="22" l="1"/>
  <c r="DH209" i="22" s="1"/>
  <c r="V100" i="8" s="1"/>
  <c r="W100" i="8" s="1"/>
  <c r="Z100" i="8" s="1"/>
  <c r="D119" i="22"/>
  <c r="D134" i="22"/>
  <c r="DH134" i="22" s="1"/>
  <c r="V25" i="8" s="1"/>
  <c r="W25" i="8" s="1"/>
  <c r="Z25" i="8" s="1"/>
  <c r="D163" i="22"/>
  <c r="DH163" i="22" s="1"/>
  <c r="V54" i="8" s="1"/>
  <c r="W54" i="8" s="1"/>
  <c r="D170" i="22"/>
  <c r="DH170" i="22" s="1"/>
  <c r="V61" i="8" s="1"/>
  <c r="Y61" i="8" s="1"/>
  <c r="D215" i="22"/>
  <c r="DH215" i="22" s="1"/>
  <c r="V106" i="8" s="1"/>
  <c r="D128" i="22"/>
  <c r="DH128" i="22" s="1"/>
  <c r="V19" i="8" s="1"/>
  <c r="AD19" i="8" s="1"/>
  <c r="AE19" i="8" s="1"/>
  <c r="D180" i="22"/>
  <c r="DH180" i="22" s="1"/>
  <c r="V71" i="8" s="1"/>
  <c r="D137" i="22"/>
  <c r="DH137" i="22" s="1"/>
  <c r="V28" i="8" s="1"/>
  <c r="W28" i="8" s="1"/>
  <c r="D158" i="22"/>
  <c r="DH158" i="22" s="1"/>
  <c r="V49" i="8" s="1"/>
  <c r="Y49" i="8" s="1"/>
  <c r="D122" i="22"/>
  <c r="DH122" i="22" s="1"/>
  <c r="V13" i="8" s="1"/>
  <c r="S11" i="15" s="1"/>
  <c r="G61" i="19" s="1"/>
  <c r="D201" i="22"/>
  <c r="DH201" i="22" s="1"/>
  <c r="V92" i="8" s="1"/>
  <c r="W92" i="8" s="1"/>
  <c r="Z92" i="8" s="1"/>
  <c r="D160" i="22"/>
  <c r="DH160" i="22" s="1"/>
  <c r="V51" i="8" s="1"/>
  <c r="AD51" i="8" s="1"/>
  <c r="AE51" i="8" s="1"/>
  <c r="D143" i="22"/>
  <c r="DH143" i="22" s="1"/>
  <c r="V34" i="8" s="1"/>
  <c r="AD34" i="8" s="1"/>
  <c r="AE34" i="8" s="1"/>
  <c r="D219" i="22"/>
  <c r="DH219" i="22" s="1"/>
  <c r="V110" i="8" s="1"/>
  <c r="DH118" i="22"/>
  <c r="D179" i="22"/>
  <c r="DH179" i="22" s="1"/>
  <c r="V70" i="8" s="1"/>
  <c r="AH70" i="8" s="1"/>
  <c r="AI70" i="8" s="1"/>
  <c r="D207" i="22"/>
  <c r="DH207" i="22" s="1"/>
  <c r="V98" i="8" s="1"/>
  <c r="D182" i="22"/>
  <c r="DH182" i="22" s="1"/>
  <c r="V73" i="8" s="1"/>
  <c r="D208" i="22"/>
  <c r="DH208" i="22" s="1"/>
  <c r="V99" i="8" s="1"/>
  <c r="D129" i="22"/>
  <c r="DH129" i="22" s="1"/>
  <c r="V20" i="8" s="1"/>
  <c r="D204" i="22"/>
  <c r="DH204" i="22" s="1"/>
  <c r="V95" i="8" s="1"/>
  <c r="D145" i="22"/>
  <c r="DH145" i="22" s="1"/>
  <c r="V36" i="8" s="1"/>
  <c r="D199" i="22"/>
  <c r="DH199" i="22" s="1"/>
  <c r="V90" i="8" s="1"/>
  <c r="D214" i="22"/>
  <c r="DH214" i="22" s="1"/>
  <c r="V105" i="8" s="1"/>
  <c r="D168" i="22"/>
  <c r="DH168" i="22" s="1"/>
  <c r="V59" i="8" s="1"/>
  <c r="W59" i="8" s="1"/>
  <c r="Z59" i="8" s="1"/>
  <c r="D159" i="22"/>
  <c r="DH159" i="22" s="1"/>
  <c r="V50" i="8" s="1"/>
  <c r="D144" i="22"/>
  <c r="DH144" i="22" s="1"/>
  <c r="V35" i="8" s="1"/>
  <c r="X35" i="8" s="1"/>
  <c r="AA35" i="8" s="1"/>
  <c r="D193" i="22"/>
  <c r="DH193" i="22" s="1"/>
  <c r="V84" i="8" s="1"/>
  <c r="D132" i="22"/>
  <c r="DH132" i="22" s="1"/>
  <c r="V23" i="8" s="1"/>
  <c r="AD23" i="8" s="1"/>
  <c r="AE23" i="8" s="1"/>
  <c r="D161" i="22"/>
  <c r="DH161" i="22" s="1"/>
  <c r="V52" i="8" s="1"/>
  <c r="D217" i="22"/>
  <c r="DH217" i="22" s="1"/>
  <c r="V108" i="8" s="1"/>
  <c r="D130" i="22"/>
  <c r="DH130" i="22" s="1"/>
  <c r="V21" i="8" s="1"/>
  <c r="D181" i="22"/>
  <c r="DH181" i="22" s="1"/>
  <c r="V72" i="8" s="1"/>
  <c r="AH72" i="8" s="1"/>
  <c r="AI72" i="8" s="1"/>
  <c r="D192" i="22"/>
  <c r="DH192" i="22" s="1"/>
  <c r="V83" i="8" s="1"/>
  <c r="AH83" i="8" s="1"/>
  <c r="AI83" i="8" s="1"/>
  <c r="D133" i="22"/>
  <c r="DH133" i="22" s="1"/>
  <c r="V24" i="8" s="1"/>
  <c r="D121" i="22"/>
  <c r="DH121" i="22" s="1"/>
  <c r="V12" i="8" s="1"/>
  <c r="X12" i="8" s="1"/>
  <c r="AA12" i="8" s="1"/>
  <c r="D135" i="22"/>
  <c r="DH135" i="22" s="1"/>
  <c r="V26" i="8" s="1"/>
  <c r="D186" i="22"/>
  <c r="DH186" i="22" s="1"/>
  <c r="V77" i="8" s="1"/>
  <c r="D212" i="22"/>
  <c r="DH212" i="22" s="1"/>
  <c r="V103" i="8" s="1"/>
  <c r="D196" i="22"/>
  <c r="DH196" i="22" s="1"/>
  <c r="V87" i="8" s="1"/>
  <c r="D153" i="22"/>
  <c r="DH153" i="22" s="1"/>
  <c r="V44" i="8" s="1"/>
  <c r="D123" i="22"/>
  <c r="DH123" i="22" s="1"/>
  <c r="V14" i="8" s="1"/>
  <c r="D210" i="22"/>
  <c r="DH210" i="22" s="1"/>
  <c r="V101" i="8" s="1"/>
  <c r="S52" i="14" s="1"/>
  <c r="G102" i="17" s="1"/>
  <c r="D169" i="22"/>
  <c r="DH169" i="22" s="1"/>
  <c r="V60" i="8" s="1"/>
  <c r="X60" i="8" s="1"/>
  <c r="AA60" i="8" s="1"/>
  <c r="D177" i="22"/>
  <c r="DH177" i="22" s="1"/>
  <c r="V68" i="8" s="1"/>
  <c r="D172" i="22"/>
  <c r="DH172" i="22" s="1"/>
  <c r="V63" i="8" s="1"/>
  <c r="D148" i="22"/>
  <c r="DH148" i="22" s="1"/>
  <c r="V39" i="8" s="1"/>
  <c r="D173" i="22"/>
  <c r="DH173" i="22" s="1"/>
  <c r="V64" i="8" s="1"/>
  <c r="W64" i="8" s="1"/>
  <c r="D156" i="22"/>
  <c r="DH156" i="22" s="1"/>
  <c r="V47" i="8" s="1"/>
  <c r="Y47" i="8" s="1"/>
  <c r="D191" i="22"/>
  <c r="DH191" i="22" s="1"/>
  <c r="V82" i="8" s="1"/>
  <c r="D220" i="22"/>
  <c r="DH220" i="22" s="1"/>
  <c r="V111" i="8" s="1"/>
  <c r="Y111" i="8" s="1"/>
  <c r="V60" i="14" s="1"/>
  <c r="H110" i="17" s="1"/>
  <c r="D167" i="22"/>
  <c r="DH167" i="22" s="1"/>
  <c r="V58" i="8" s="1"/>
  <c r="D152" i="22"/>
  <c r="DH152" i="22" s="1"/>
  <c r="V43" i="8" s="1"/>
  <c r="W43" i="8" s="1"/>
  <c r="Z43" i="8" s="1"/>
  <c r="D190" i="22"/>
  <c r="DH190" i="22" s="1"/>
  <c r="V81" i="8" s="1"/>
  <c r="D185" i="22"/>
  <c r="DH185" i="22" s="1"/>
  <c r="V76" i="8" s="1"/>
  <c r="D166" i="22"/>
  <c r="DH166" i="22" s="1"/>
  <c r="V57" i="8" s="1"/>
  <c r="AH57" i="8" s="1"/>
  <c r="AI57" i="8" s="1"/>
  <c r="D222" i="22"/>
  <c r="DH222" i="22" s="1"/>
  <c r="V113" i="8" s="1"/>
  <c r="D151" i="22"/>
  <c r="DH151" i="22" s="1"/>
  <c r="V42" i="8" s="1"/>
  <c r="AH42" i="8" s="1"/>
  <c r="AI42" i="8" s="1"/>
  <c r="D162" i="22"/>
  <c r="DH162" i="22" s="1"/>
  <c r="V53" i="8" s="1"/>
  <c r="D203" i="22"/>
  <c r="DH203" i="22" s="1"/>
  <c r="V94" i="8" s="1"/>
  <c r="D120" i="22"/>
  <c r="DH120" i="22" s="1"/>
  <c r="V11" i="8" s="1"/>
  <c r="D183" i="22"/>
  <c r="DH183" i="22" s="1"/>
  <c r="V74" i="8" s="1"/>
  <c r="D224" i="22"/>
  <c r="DH224" i="22" s="1"/>
  <c r="V115" i="8" s="1"/>
  <c r="D187" i="22"/>
  <c r="DH187" i="22" s="1"/>
  <c r="V78" i="8" s="1"/>
  <c r="Y78" i="8" s="1"/>
  <c r="D194" i="22"/>
  <c r="DH194" i="22" s="1"/>
  <c r="V85" i="8" s="1"/>
  <c r="D188" i="22"/>
  <c r="DH188" i="22" s="1"/>
  <c r="V79" i="8" s="1"/>
  <c r="D174" i="22"/>
  <c r="DH174" i="22" s="1"/>
  <c r="V65" i="8" s="1"/>
  <c r="D223" i="22"/>
  <c r="DH223" i="22" s="1"/>
  <c r="V114" i="8" s="1"/>
  <c r="X114" i="8" s="1"/>
  <c r="AA114" i="8" s="1"/>
  <c r="D176" i="22"/>
  <c r="DH176" i="22" s="1"/>
  <c r="V67" i="8" s="1"/>
  <c r="AD67" i="8" s="1"/>
  <c r="AE67" i="8" s="1"/>
  <c r="DH119" i="22"/>
  <c r="V10" i="8" s="1"/>
  <c r="Y10" i="8" s="1"/>
  <c r="D139" i="22"/>
  <c r="DH139" i="22" s="1"/>
  <c r="V30" i="8" s="1"/>
  <c r="X30" i="8" s="1"/>
  <c r="AA30" i="8" s="1"/>
  <c r="D147" i="22"/>
  <c r="DH147" i="22" s="1"/>
  <c r="V38" i="8" s="1"/>
  <c r="W38" i="8" s="1"/>
  <c r="D171" i="22"/>
  <c r="DH171" i="22" s="1"/>
  <c r="V62" i="8" s="1"/>
  <c r="X62" i="8" s="1"/>
  <c r="D221" i="22"/>
  <c r="DH221" i="22" s="1"/>
  <c r="V112" i="8" s="1"/>
  <c r="X112" i="8" s="1"/>
  <c r="D175" i="22"/>
  <c r="DH175" i="22" s="1"/>
  <c r="V66" i="8" s="1"/>
  <c r="X66" i="8" s="1"/>
  <c r="AA66" i="8" s="1"/>
  <c r="D225" i="22"/>
  <c r="DH225" i="22" s="1"/>
  <c r="V116" i="8" s="1"/>
  <c r="S47" i="15" s="1"/>
  <c r="D138" i="22"/>
  <c r="DH138" i="22" s="1"/>
  <c r="V29" i="8" s="1"/>
  <c r="D149" i="22"/>
  <c r="DH149" i="22" s="1"/>
  <c r="V40" i="8" s="1"/>
  <c r="D195" i="22"/>
  <c r="DH195" i="22" s="1"/>
  <c r="V86" i="8" s="1"/>
  <c r="D126" i="22"/>
  <c r="DH126" i="22" s="1"/>
  <c r="V17" i="8" s="1"/>
  <c r="D157" i="22"/>
  <c r="DH157" i="22" s="1"/>
  <c r="V48" i="8" s="1"/>
  <c r="D216" i="22"/>
  <c r="DH216" i="22" s="1"/>
  <c r="V107" i="8" s="1"/>
  <c r="D206" i="22"/>
  <c r="DH206" i="22" s="1"/>
  <c r="V97" i="8" s="1"/>
  <c r="W97" i="8" s="1"/>
  <c r="Z97" i="8" s="1"/>
  <c r="D218" i="22"/>
  <c r="DH218" i="22" s="1"/>
  <c r="V109" i="8" s="1"/>
  <c r="D154" i="22"/>
  <c r="DH154" i="22" s="1"/>
  <c r="V45" i="8" s="1"/>
  <c r="AH45" i="8" s="1"/>
  <c r="AI45" i="8" s="1"/>
  <c r="D136" i="22"/>
  <c r="DH136" i="22" s="1"/>
  <c r="V27" i="8" s="1"/>
  <c r="W27" i="8" s="1"/>
  <c r="D213" i="22"/>
  <c r="DH213" i="22" s="1"/>
  <c r="V104" i="8" s="1"/>
  <c r="D124" i="22"/>
  <c r="DH124" i="22" s="1"/>
  <c r="V15" i="8" s="1"/>
  <c r="AH15" i="8" s="1"/>
  <c r="AI15" i="8" s="1"/>
  <c r="D200" i="22"/>
  <c r="DH200" i="22" s="1"/>
  <c r="V91" i="8" s="1"/>
  <c r="D127" i="22"/>
  <c r="DH127" i="22" s="1"/>
  <c r="V18" i="8" s="1"/>
  <c r="Y18" i="8" s="1"/>
  <c r="D155" i="22"/>
  <c r="DH155" i="22" s="1"/>
  <c r="V46" i="8" s="1"/>
  <c r="AD46" i="8" s="1"/>
  <c r="AE46" i="8" s="1"/>
  <c r="D146" i="22"/>
  <c r="DH146" i="22" s="1"/>
  <c r="V37" i="8" s="1"/>
  <c r="Y37" i="8" s="1"/>
  <c r="D198" i="22"/>
  <c r="DH198" i="22" s="1"/>
  <c r="V89" i="8" s="1"/>
  <c r="W89" i="8" s="1"/>
  <c r="D141" i="22"/>
  <c r="DH141" i="22" s="1"/>
  <c r="V32" i="8" s="1"/>
  <c r="AD32" i="8" s="1"/>
  <c r="AE32" i="8" s="1"/>
  <c r="D226" i="22"/>
  <c r="DH226" i="22" s="1"/>
  <c r="V117" i="8" s="1"/>
  <c r="AH117" i="8" s="1"/>
  <c r="AI117" i="8" s="1"/>
  <c r="D164" i="22"/>
  <c r="DH164" i="22" s="1"/>
  <c r="V55" i="8" s="1"/>
  <c r="D211" i="22"/>
  <c r="DH211" i="22" s="1"/>
  <c r="V102" i="8" s="1"/>
  <c r="AD102" i="8" s="1"/>
  <c r="D150" i="22"/>
  <c r="DH150" i="22" s="1"/>
  <c r="V41" i="8" s="1"/>
  <c r="X41" i="8" s="1"/>
  <c r="D165" i="22"/>
  <c r="DH165" i="22" s="1"/>
  <c r="V56" i="8" s="1"/>
  <c r="D205" i="22"/>
  <c r="DH205" i="22" s="1"/>
  <c r="V96" i="8" s="1"/>
  <c r="W96" i="8" s="1"/>
  <c r="Z96" i="8" s="1"/>
  <c r="D125" i="22"/>
  <c r="DH125" i="22" s="1"/>
  <c r="V16" i="8" s="1"/>
  <c r="D140" i="22"/>
  <c r="DH140" i="22" s="1"/>
  <c r="V31" i="8" s="1"/>
  <c r="X31" i="8" s="1"/>
  <c r="AA31" i="8" s="1"/>
  <c r="D197" i="22"/>
  <c r="DH197" i="22" s="1"/>
  <c r="V88" i="8" s="1"/>
  <c r="X88" i="8" s="1"/>
  <c r="D184" i="22"/>
  <c r="DH184" i="22" s="1"/>
  <c r="V75" i="8" s="1"/>
  <c r="X75" i="8" s="1"/>
  <c r="D142" i="22"/>
  <c r="DH142" i="22" s="1"/>
  <c r="V33" i="8" s="1"/>
  <c r="AH33" i="8" s="1"/>
  <c r="AI33" i="8" s="1"/>
  <c r="D202" i="22"/>
  <c r="DH202" i="22" s="1"/>
  <c r="V93" i="8" s="1"/>
  <c r="AD93" i="8" s="1"/>
  <c r="AE93" i="8" s="1"/>
  <c r="D189" i="22"/>
  <c r="DH189" i="22" s="1"/>
  <c r="V80" i="8" s="1"/>
  <c r="AH80" i="8" s="1"/>
  <c r="AI80" i="8" s="1"/>
  <c r="D131" i="22"/>
  <c r="DH131" i="22" s="1"/>
  <c r="V22" i="8" s="1"/>
  <c r="Y22" i="8" s="1"/>
  <c r="D178" i="22"/>
  <c r="DH178" i="22" s="1"/>
  <c r="V69" i="8" s="1"/>
  <c r="AH69" i="8" s="1"/>
  <c r="AI69" i="8" s="1"/>
  <c r="W87" i="8" l="1"/>
  <c r="S44" i="14"/>
  <c r="S13" i="15"/>
  <c r="G63" i="19" s="1"/>
  <c r="AD59" i="8"/>
  <c r="AE59" i="8" s="1"/>
  <c r="X59" i="8"/>
  <c r="AA59" i="8" s="1"/>
  <c r="AH89" i="8"/>
  <c r="AI89" i="8" s="1"/>
  <c r="AF46" i="14" s="1"/>
  <c r="AH27" i="8"/>
  <c r="AI27" i="8" s="1"/>
  <c r="X27" i="8"/>
  <c r="AA27" i="8" s="1"/>
  <c r="Y80" i="8"/>
  <c r="V39" i="14" s="1"/>
  <c r="H89" i="17" s="1"/>
  <c r="Y112" i="8"/>
  <c r="S37" i="15"/>
  <c r="G87" i="19" s="1"/>
  <c r="S39" i="14"/>
  <c r="G89" i="17" s="1"/>
  <c r="AD112" i="8"/>
  <c r="AE112" i="8" s="1"/>
  <c r="X10" i="8"/>
  <c r="U9" i="15" s="1"/>
  <c r="Y41" i="8"/>
  <c r="W23" i="8"/>
  <c r="AD117" i="8"/>
  <c r="AE117" i="8" s="1"/>
  <c r="AB64" i="14" s="1"/>
  <c r="AD27" i="8"/>
  <c r="AE27" i="8" s="1"/>
  <c r="X110" i="8"/>
  <c r="U59" i="14" s="1"/>
  <c r="Y110" i="8"/>
  <c r="V59" i="14" s="1"/>
  <c r="H109" i="17" s="1"/>
  <c r="Y25" i="8"/>
  <c r="W51" i="8"/>
  <c r="Z51" i="8" s="1"/>
  <c r="Y43" i="8"/>
  <c r="X102" i="8"/>
  <c r="U53" i="14" s="1"/>
  <c r="AH59" i="8"/>
  <c r="AI59" i="8" s="1"/>
  <c r="AD108" i="8"/>
  <c r="AE108" i="8" s="1"/>
  <c r="Y108" i="8"/>
  <c r="S14" i="16"/>
  <c r="G65" i="21" s="1"/>
  <c r="AD71" i="8"/>
  <c r="AE71" i="8" s="1"/>
  <c r="S11" i="16"/>
  <c r="G62" i="21" s="1"/>
  <c r="Y14" i="8"/>
  <c r="V12" i="14" s="1"/>
  <c r="H62" i="17" s="1"/>
  <c r="S12" i="14"/>
  <c r="G62" i="17" s="1"/>
  <c r="AD44" i="8"/>
  <c r="AE44" i="8" s="1"/>
  <c r="W44" i="8"/>
  <c r="Z44" i="8" s="1"/>
  <c r="Y64" i="8"/>
  <c r="AD25" i="8"/>
  <c r="AE25" i="8" s="1"/>
  <c r="Y28" i="8"/>
  <c r="X64" i="8"/>
  <c r="AA64" i="8" s="1"/>
  <c r="AH64" i="8"/>
  <c r="AI64" i="8" s="1"/>
  <c r="AH25" i="8"/>
  <c r="AI25" i="8" s="1"/>
  <c r="Y51" i="8"/>
  <c r="AH28" i="8"/>
  <c r="AI28" i="8" s="1"/>
  <c r="X57" i="8"/>
  <c r="AA57" i="8" s="1"/>
  <c r="W110" i="8"/>
  <c r="Z110" i="8" s="1"/>
  <c r="AH110" i="8"/>
  <c r="AI110" i="8" s="1"/>
  <c r="AF59" i="14" s="1"/>
  <c r="S23" i="16"/>
  <c r="G74" i="21" s="1"/>
  <c r="AD110" i="8"/>
  <c r="AE110" i="8" s="1"/>
  <c r="AB59" i="14" s="1"/>
  <c r="AD57" i="8"/>
  <c r="AE57" i="8" s="1"/>
  <c r="S59" i="14"/>
  <c r="G109" i="17" s="1"/>
  <c r="Y59" i="8"/>
  <c r="X80" i="8"/>
  <c r="U37" i="15" s="1"/>
  <c r="S48" i="15"/>
  <c r="G98" i="19" s="1"/>
  <c r="AD12" i="8"/>
  <c r="AE12" i="8" s="1"/>
  <c r="S64" i="14"/>
  <c r="G114" i="17" s="1"/>
  <c r="W103" i="8"/>
  <c r="Z103" i="8" s="1"/>
  <c r="W54" i="14" s="1"/>
  <c r="S54" i="14"/>
  <c r="G104" i="17" s="1"/>
  <c r="AH26" i="8"/>
  <c r="AI26" i="8" s="1"/>
  <c r="AD26" i="8"/>
  <c r="AE26" i="8" s="1"/>
  <c r="S24" i="15"/>
  <c r="G74" i="19" s="1"/>
  <c r="AH53" i="8"/>
  <c r="AI53" i="8" s="1"/>
  <c r="AF24" i="15" s="1"/>
  <c r="S24" i="14"/>
  <c r="G74" i="17" s="1"/>
  <c r="AD39" i="8"/>
  <c r="AE39" i="8" s="1"/>
  <c r="Y39" i="8"/>
  <c r="AH76" i="8"/>
  <c r="AI76" i="8" s="1"/>
  <c r="X76" i="8"/>
  <c r="AA76" i="8" s="1"/>
  <c r="W99" i="8"/>
  <c r="T42" i="15" s="1"/>
  <c r="AH99" i="8"/>
  <c r="AI99" i="8" s="1"/>
  <c r="X51" i="8"/>
  <c r="AA51" i="8" s="1"/>
  <c r="AD28" i="8"/>
  <c r="AE28" i="8" s="1"/>
  <c r="AH51" i="8"/>
  <c r="AI51" i="8" s="1"/>
  <c r="S45" i="15"/>
  <c r="G96" i="19" s="1"/>
  <c r="X89" i="8"/>
  <c r="AA89" i="8" s="1"/>
  <c r="X46" i="14" s="1"/>
  <c r="Y72" i="8"/>
  <c r="AH46" i="8"/>
  <c r="AI46" i="8" s="1"/>
  <c r="W108" i="8"/>
  <c r="Z108" i="8" s="1"/>
  <c r="AH102" i="8"/>
  <c r="AI102" i="8" s="1"/>
  <c r="AF53" i="14" s="1"/>
  <c r="AD61" i="8"/>
  <c r="AE61" i="8" s="1"/>
  <c r="W61" i="8"/>
  <c r="Z61" i="8" s="1"/>
  <c r="AH93" i="8"/>
  <c r="AI93" i="8" s="1"/>
  <c r="AH21" i="8"/>
  <c r="AI21" i="8" s="1"/>
  <c r="X21" i="8"/>
  <c r="AA21" i="8" s="1"/>
  <c r="W21" i="8"/>
  <c r="Z21" i="8" s="1"/>
  <c r="AD21" i="8"/>
  <c r="AE21" i="8" s="1"/>
  <c r="Y21" i="8"/>
  <c r="V15" i="15" s="1"/>
  <c r="H65" i="19" s="1"/>
  <c r="S15" i="14"/>
  <c r="G65" i="17" s="1"/>
  <c r="Y48" i="8"/>
  <c r="AD48" i="8"/>
  <c r="AE48" i="8" s="1"/>
  <c r="W48" i="8"/>
  <c r="Z48" i="8" s="1"/>
  <c r="S21" i="16"/>
  <c r="G72" i="21" s="1"/>
  <c r="AD98" i="8"/>
  <c r="AE98" i="8" s="1"/>
  <c r="AB41" i="15" s="1"/>
  <c r="S41" i="15"/>
  <c r="G91" i="19" s="1"/>
  <c r="AH98" i="8"/>
  <c r="AI98" i="8" s="1"/>
  <c r="AF50" i="14" s="1"/>
  <c r="Y98" i="8"/>
  <c r="V50" i="14" s="1"/>
  <c r="H100" i="17" s="1"/>
  <c r="S50" i="14"/>
  <c r="G100" i="17" s="1"/>
  <c r="W98" i="8"/>
  <c r="T41" i="15" s="1"/>
  <c r="X98" i="8"/>
  <c r="U41" i="15" s="1"/>
  <c r="AH11" i="8"/>
  <c r="AI11" i="8" s="1"/>
  <c r="AF10" i="14" s="1"/>
  <c r="S10" i="14"/>
  <c r="G60" i="17" s="1"/>
  <c r="AD11" i="8"/>
  <c r="AE11" i="8" s="1"/>
  <c r="AB10" i="15" s="1"/>
  <c r="Y11" i="8"/>
  <c r="V10" i="14" s="1"/>
  <c r="H60" i="17" s="1"/>
  <c r="X11" i="8"/>
  <c r="U10" i="15" s="1"/>
  <c r="S10" i="15"/>
  <c r="G60" i="19" s="1"/>
  <c r="W11" i="8"/>
  <c r="T10" i="15" s="1"/>
  <c r="S56" i="14"/>
  <c r="G106" i="17" s="1"/>
  <c r="W105" i="8"/>
  <c r="T56" i="14" s="1"/>
  <c r="AD105" i="8"/>
  <c r="AE105" i="8" s="1"/>
  <c r="AB44" i="15" s="1"/>
  <c r="X105" i="8"/>
  <c r="U56" i="14" s="1"/>
  <c r="AH105" i="8"/>
  <c r="AI105" i="8" s="1"/>
  <c r="AF56" i="14" s="1"/>
  <c r="S44" i="15"/>
  <c r="G94" i="19" s="1"/>
  <c r="Y105" i="8"/>
  <c r="V56" i="14" s="1"/>
  <c r="H106" i="17" s="1"/>
  <c r="AD101" i="8"/>
  <c r="AE101" i="8" s="1"/>
  <c r="AB52" i="14" s="1"/>
  <c r="W34" i="8"/>
  <c r="Z34" i="8" s="1"/>
  <c r="AH34" i="8"/>
  <c r="AI34" i="8" s="1"/>
  <c r="X34" i="8"/>
  <c r="AA34" i="8" s="1"/>
  <c r="Y57" i="8"/>
  <c r="AH101" i="8"/>
  <c r="AI101" i="8" s="1"/>
  <c r="AF52" i="14" s="1"/>
  <c r="AH108" i="8"/>
  <c r="AI108" i="8" s="1"/>
  <c r="Y34" i="8"/>
  <c r="X44" i="8"/>
  <c r="AA44" i="8" s="1"/>
  <c r="X45" i="8"/>
  <c r="W57" i="8"/>
  <c r="Z57" i="8" s="1"/>
  <c r="Y60" i="8"/>
  <c r="X108" i="8"/>
  <c r="AA108" i="8" s="1"/>
  <c r="X39" i="8"/>
  <c r="AA39" i="8" s="1"/>
  <c r="AH60" i="8"/>
  <c r="AI60" i="8" s="1"/>
  <c r="AD47" i="8"/>
  <c r="AE47" i="8" s="1"/>
  <c r="AD60" i="8"/>
  <c r="AE60" i="8" s="1"/>
  <c r="AH106" i="8"/>
  <c r="AI106" i="8" s="1"/>
  <c r="AF57" i="14" s="1"/>
  <c r="AD106" i="8"/>
  <c r="AE106" i="8" s="1"/>
  <c r="AB57" i="14" s="1"/>
  <c r="W60" i="8"/>
  <c r="Z60" i="8" s="1"/>
  <c r="S57" i="14"/>
  <c r="G107" i="17" s="1"/>
  <c r="S27" i="14"/>
  <c r="G77" i="17" s="1"/>
  <c r="X42" i="8"/>
  <c r="AA42" i="8" s="1"/>
  <c r="X25" i="8"/>
  <c r="AA25" i="8" s="1"/>
  <c r="X106" i="8"/>
  <c r="AA106" i="8" s="1"/>
  <c r="W53" i="8"/>
  <c r="Z53" i="8" s="1"/>
  <c r="Y93" i="8"/>
  <c r="X100" i="8"/>
  <c r="AA100" i="8" s="1"/>
  <c r="W71" i="8"/>
  <c r="Z71" i="8" s="1"/>
  <c r="X117" i="8"/>
  <c r="AA117" i="8" s="1"/>
  <c r="S9" i="16"/>
  <c r="G60" i="21" s="1"/>
  <c r="W106" i="8"/>
  <c r="T57" i="14" s="1"/>
  <c r="X93" i="8"/>
  <c r="AA93" i="8" s="1"/>
  <c r="S42" i="15"/>
  <c r="G92" i="19" s="1"/>
  <c r="S15" i="15"/>
  <c r="G65" i="19" s="1"/>
  <c r="S19" i="15"/>
  <c r="G69" i="19" s="1"/>
  <c r="W93" i="8"/>
  <c r="Z93" i="8" s="1"/>
  <c r="X101" i="8"/>
  <c r="U52" i="14" s="1"/>
  <c r="AD109" i="8"/>
  <c r="AE109" i="8" s="1"/>
  <c r="W109" i="8"/>
  <c r="Z109" i="8" s="1"/>
  <c r="Y109" i="8"/>
  <c r="Y50" i="8"/>
  <c r="V22" i="15" s="1"/>
  <c r="H72" i="19" s="1"/>
  <c r="AH50" i="8"/>
  <c r="AI50" i="8" s="1"/>
  <c r="W50" i="8"/>
  <c r="Z50" i="8" s="1"/>
  <c r="AD50" i="8"/>
  <c r="AE50" i="8" s="1"/>
  <c r="X50" i="8"/>
  <c r="AA50" i="8" s="1"/>
  <c r="S22" i="15"/>
  <c r="G72" i="19" s="1"/>
  <c r="W63" i="8"/>
  <c r="Z63" i="8" s="1"/>
  <c r="AH63" i="8"/>
  <c r="AI63" i="8" s="1"/>
  <c r="AD63" i="8"/>
  <c r="AE63" i="8" s="1"/>
  <c r="X63" i="8"/>
  <c r="AA63" i="8" s="1"/>
  <c r="Y63" i="8"/>
  <c r="S61" i="14"/>
  <c r="G111" i="17" s="1"/>
  <c r="Y113" i="8"/>
  <c r="V61" i="14" s="1"/>
  <c r="H111" i="17" s="1"/>
  <c r="W113" i="8"/>
  <c r="T61" i="14" s="1"/>
  <c r="X113" i="8"/>
  <c r="U61" i="14" s="1"/>
  <c r="AH113" i="8"/>
  <c r="AI113" i="8" s="1"/>
  <c r="AF61" i="14" s="1"/>
  <c r="AD113" i="8"/>
  <c r="AA61" i="14" s="1"/>
  <c r="W95" i="8"/>
  <c r="Z95" i="8" s="1"/>
  <c r="AH95" i="8"/>
  <c r="AI95" i="8" s="1"/>
  <c r="Y95" i="8"/>
  <c r="X95" i="8"/>
  <c r="AA95" i="8" s="1"/>
  <c r="AD95" i="8"/>
  <c r="AE95" i="8" s="1"/>
  <c r="X58" i="8"/>
  <c r="S28" i="15"/>
  <c r="G78" i="19" s="1"/>
  <c r="X84" i="8"/>
  <c r="AA84" i="8" s="1"/>
  <c r="Y84" i="8"/>
  <c r="V41" i="14" s="1"/>
  <c r="H91" i="17" s="1"/>
  <c r="Y82" i="8"/>
  <c r="AH82" i="8"/>
  <c r="AI82" i="8" s="1"/>
  <c r="X82" i="8"/>
  <c r="AA82" i="8" s="1"/>
  <c r="W82" i="8"/>
  <c r="Z82" i="8" s="1"/>
  <c r="AD82" i="8"/>
  <c r="AE82" i="8" s="1"/>
  <c r="Y68" i="8"/>
  <c r="X68" i="8"/>
  <c r="AA68" i="8" s="1"/>
  <c r="AH68" i="8"/>
  <c r="AI68" i="8" s="1"/>
  <c r="AD68" i="8"/>
  <c r="AE68" i="8" s="1"/>
  <c r="W68" i="8"/>
  <c r="Z68" i="8" s="1"/>
  <c r="W81" i="8"/>
  <c r="Z81" i="8" s="1"/>
  <c r="Y81" i="8"/>
  <c r="X81" i="8"/>
  <c r="AA81" i="8" s="1"/>
  <c r="AH81" i="8"/>
  <c r="AI81" i="8" s="1"/>
  <c r="AF38" i="15" s="1"/>
  <c r="AD81" i="8"/>
  <c r="AE81" i="8" s="1"/>
  <c r="AD73" i="8"/>
  <c r="AA33" i="14" s="1"/>
  <c r="AH73" i="8"/>
  <c r="AI73" i="8" s="1"/>
  <c r="AF33" i="14" s="1"/>
  <c r="W73" i="8"/>
  <c r="T33" i="14" s="1"/>
  <c r="S33" i="14"/>
  <c r="G83" i="17" s="1"/>
  <c r="X73" i="8"/>
  <c r="U33" i="14" s="1"/>
  <c r="Y73" i="8"/>
  <c r="V33" i="14" s="1"/>
  <c r="H83" i="17" s="1"/>
  <c r="X24" i="8"/>
  <c r="AA24" i="8" s="1"/>
  <c r="Y24" i="8"/>
  <c r="AH24" i="8"/>
  <c r="AI24" i="8" s="1"/>
  <c r="W24" i="8"/>
  <c r="Z24" i="8" s="1"/>
  <c r="AD24" i="8"/>
  <c r="AE24" i="8" s="1"/>
  <c r="Y74" i="8"/>
  <c r="V34" i="14" s="1"/>
  <c r="H84" i="17" s="1"/>
  <c r="X74" i="8"/>
  <c r="AA74" i="8" s="1"/>
  <c r="X34" i="14" s="1"/>
  <c r="AH74" i="8"/>
  <c r="AE34" i="14" s="1"/>
  <c r="AD49" i="8"/>
  <c r="AE49" i="8" s="1"/>
  <c r="S12" i="15"/>
  <c r="G62" i="19" s="1"/>
  <c r="AD38" i="8"/>
  <c r="AE38" i="8" s="1"/>
  <c r="S51" i="14"/>
  <c r="G101" i="17" s="1"/>
  <c r="AH49" i="8"/>
  <c r="AI49" i="8" s="1"/>
  <c r="S20" i="14"/>
  <c r="G70" i="17" s="1"/>
  <c r="X32" i="8"/>
  <c r="AA32" i="8" s="1"/>
  <c r="W70" i="8"/>
  <c r="Z70" i="8" s="1"/>
  <c r="Y76" i="8"/>
  <c r="AD22" i="8"/>
  <c r="AE22" i="8" s="1"/>
  <c r="S17" i="16"/>
  <c r="G68" i="21" s="1"/>
  <c r="S22" i="14"/>
  <c r="G72" i="17" s="1"/>
  <c r="AH39" i="8"/>
  <c r="AI39" i="8" s="1"/>
  <c r="W32" i="8"/>
  <c r="Z32" i="8" s="1"/>
  <c r="X22" i="8"/>
  <c r="AA22" i="8" s="1"/>
  <c r="AD103" i="8"/>
  <c r="AA54" i="14" s="1"/>
  <c r="X70" i="8"/>
  <c r="AA70" i="8" s="1"/>
  <c r="AH22" i="8"/>
  <c r="AI22" i="8" s="1"/>
  <c r="AD70" i="8"/>
  <c r="AE70" i="8" s="1"/>
  <c r="AD76" i="8"/>
  <c r="AE76" i="8" s="1"/>
  <c r="Y100" i="8"/>
  <c r="Y12" i="8"/>
  <c r="V9" i="15" s="1"/>
  <c r="Y89" i="8"/>
  <c r="V46" i="14" s="1"/>
  <c r="H96" i="17" s="1"/>
  <c r="AH32" i="8"/>
  <c r="AI32" i="8" s="1"/>
  <c r="Y70" i="8"/>
  <c r="Y42" i="8"/>
  <c r="W22" i="8"/>
  <c r="Z22" i="8" s="1"/>
  <c r="W42" i="8"/>
  <c r="Z42" i="8" s="1"/>
  <c r="W47" i="8"/>
  <c r="Z47" i="8" s="1"/>
  <c r="W76" i="8"/>
  <c r="Z76" i="8" s="1"/>
  <c r="AD80" i="8"/>
  <c r="AE80" i="8" s="1"/>
  <c r="AB17" i="16" s="1"/>
  <c r="AD100" i="8"/>
  <c r="AE100" i="8" s="1"/>
  <c r="W12" i="8"/>
  <c r="Z12" i="8" s="1"/>
  <c r="S46" i="14"/>
  <c r="G96" i="17" s="1"/>
  <c r="AD42" i="8"/>
  <c r="AE42" i="8" s="1"/>
  <c r="AH14" i="8"/>
  <c r="AI14" i="8" s="1"/>
  <c r="AF12" i="14" s="1"/>
  <c r="AD89" i="8"/>
  <c r="AE89" i="8" s="1"/>
  <c r="AB46" i="14" s="1"/>
  <c r="Y38" i="8"/>
  <c r="AH100" i="8"/>
  <c r="AI100" i="8" s="1"/>
  <c r="AH12" i="8"/>
  <c r="AI12" i="8" s="1"/>
  <c r="AH47" i="8"/>
  <c r="AI47" i="8" s="1"/>
  <c r="AD72" i="8"/>
  <c r="AE72" i="8" s="1"/>
  <c r="X38" i="8"/>
  <c r="Y71" i="8"/>
  <c r="Y26" i="8"/>
  <c r="AH48" i="8"/>
  <c r="AI48" i="8" s="1"/>
  <c r="AD14" i="8"/>
  <c r="AE14" i="8" s="1"/>
  <c r="AB11" i="16" s="1"/>
  <c r="Y106" i="8"/>
  <c r="V57" i="14" s="1"/>
  <c r="H107" i="17" s="1"/>
  <c r="W72" i="8"/>
  <c r="Z72" i="8" s="1"/>
  <c r="X53" i="8"/>
  <c r="U24" i="14" s="1"/>
  <c r="AH38" i="8"/>
  <c r="AI38" i="8" s="1"/>
  <c r="W31" i="8"/>
  <c r="Z31" i="8" s="1"/>
  <c r="Y103" i="8"/>
  <c r="V54" i="14" s="1"/>
  <c r="H104" i="17" s="1"/>
  <c r="AH19" i="8"/>
  <c r="AI19" i="8" s="1"/>
  <c r="AH71" i="8"/>
  <c r="AI71" i="8" s="1"/>
  <c r="AF32" i="14" s="1"/>
  <c r="AD96" i="8"/>
  <c r="AE96" i="8" s="1"/>
  <c r="AD64" i="8"/>
  <c r="AE64" i="8" s="1"/>
  <c r="W56" i="8"/>
  <c r="X14" i="8"/>
  <c r="U11" i="16" s="1"/>
  <c r="S32" i="15"/>
  <c r="G82" i="19" s="1"/>
  <c r="X96" i="8"/>
  <c r="AA96" i="8" s="1"/>
  <c r="X47" i="8"/>
  <c r="AA47" i="8" s="1"/>
  <c r="X72" i="8"/>
  <c r="AA72" i="8" s="1"/>
  <c r="Y44" i="8"/>
  <c r="X26" i="8"/>
  <c r="AA26" i="8" s="1"/>
  <c r="W14" i="8"/>
  <c r="T12" i="14" s="1"/>
  <c r="Y54" i="8"/>
  <c r="V25" i="15" s="1"/>
  <c r="H75" i="19" s="1"/>
  <c r="S19" i="14"/>
  <c r="G69" i="17" s="1"/>
  <c r="AH103" i="8"/>
  <c r="AI103" i="8" s="1"/>
  <c r="AF54" i="14" s="1"/>
  <c r="X49" i="8"/>
  <c r="U22" i="15" s="1"/>
  <c r="AH44" i="8"/>
  <c r="AI44" i="8" s="1"/>
  <c r="W26" i="8"/>
  <c r="Z26" i="8" s="1"/>
  <c r="X48" i="8"/>
  <c r="AA48" i="8" s="1"/>
  <c r="AH54" i="8"/>
  <c r="AI54" i="8" s="1"/>
  <c r="AF25" i="15" s="1"/>
  <c r="Y99" i="8"/>
  <c r="X103" i="8"/>
  <c r="U54" i="14" s="1"/>
  <c r="W49" i="8"/>
  <c r="Z49" i="8" s="1"/>
  <c r="W102" i="8"/>
  <c r="Z102" i="8" s="1"/>
  <c r="W53" i="14" s="1"/>
  <c r="AD17" i="8"/>
  <c r="AE17" i="8" s="1"/>
  <c r="W17" i="8"/>
  <c r="Z17" i="8" s="1"/>
  <c r="AH17" i="8"/>
  <c r="AI17" i="8" s="1"/>
  <c r="X17" i="8"/>
  <c r="AA17" i="8" s="1"/>
  <c r="Y17" i="8"/>
  <c r="AH79" i="8"/>
  <c r="AI79" i="8" s="1"/>
  <c r="AF36" i="15" s="1"/>
  <c r="Y79" i="8"/>
  <c r="V36" i="15" s="1"/>
  <c r="H86" i="19" s="1"/>
  <c r="X79" i="8"/>
  <c r="U36" i="15" s="1"/>
  <c r="AD79" i="8"/>
  <c r="AE79" i="8" s="1"/>
  <c r="AB38" i="14" s="1"/>
  <c r="W79" i="8"/>
  <c r="T38" i="14" s="1"/>
  <c r="S38" i="14"/>
  <c r="G88" i="17" s="1"/>
  <c r="S36" i="15"/>
  <c r="G86" i="19" s="1"/>
  <c r="S16" i="16"/>
  <c r="G67" i="21" s="1"/>
  <c r="W40" i="8"/>
  <c r="Z40" i="8" s="1"/>
  <c r="AD40" i="8"/>
  <c r="AE40" i="8" s="1"/>
  <c r="S31" i="15"/>
  <c r="G81" i="19" s="1"/>
  <c r="X40" i="8"/>
  <c r="AA40" i="8" s="1"/>
  <c r="AH40" i="8"/>
  <c r="AI40" i="8" s="1"/>
  <c r="AD90" i="8"/>
  <c r="AE90" i="8" s="1"/>
  <c r="AB47" i="14" s="1"/>
  <c r="S47" i="14"/>
  <c r="G97" i="17" s="1"/>
  <c r="W90" i="8"/>
  <c r="Z90" i="8" s="1"/>
  <c r="W47" i="14" s="1"/>
  <c r="X90" i="8"/>
  <c r="U47" i="14" s="1"/>
  <c r="S30" i="14"/>
  <c r="G80" i="17" s="1"/>
  <c r="AH65" i="8"/>
  <c r="AI65" i="8" s="1"/>
  <c r="Y65" i="8"/>
  <c r="S21" i="15"/>
  <c r="G71" i="19" s="1"/>
  <c r="AD36" i="8"/>
  <c r="AE36" i="8" s="1"/>
  <c r="AH36" i="8"/>
  <c r="AI36" i="8" s="1"/>
  <c r="S18" i="14"/>
  <c r="G68" i="17" s="1"/>
  <c r="Y36" i="8"/>
  <c r="V18" i="14" s="1"/>
  <c r="H68" i="17" s="1"/>
  <c r="X85" i="8"/>
  <c r="AA85" i="8" s="1"/>
  <c r="X42" i="14" s="1"/>
  <c r="AH85" i="8"/>
  <c r="AE42" i="14" s="1"/>
  <c r="W85" i="8"/>
  <c r="T42" i="14" s="1"/>
  <c r="AD85" i="8"/>
  <c r="AA42" i="14" s="1"/>
  <c r="S42" i="14"/>
  <c r="G92" i="17" s="1"/>
  <c r="W37" i="8"/>
  <c r="Z37" i="8" s="1"/>
  <c r="AD88" i="8"/>
  <c r="AA45" i="14" s="1"/>
  <c r="S45" i="14"/>
  <c r="G95" i="17" s="1"/>
  <c r="AH88" i="8"/>
  <c r="AE45" i="14" s="1"/>
  <c r="W88" i="8"/>
  <c r="T45" i="14" s="1"/>
  <c r="AH78" i="8"/>
  <c r="AI78" i="8" s="1"/>
  <c r="AF37" i="14" s="1"/>
  <c r="AD78" i="8"/>
  <c r="AE78" i="8" s="1"/>
  <c r="AB35" i="15" s="1"/>
  <c r="S35" i="15"/>
  <c r="G85" i="19" s="1"/>
  <c r="S37" i="14"/>
  <c r="G87" i="17" s="1"/>
  <c r="W78" i="8"/>
  <c r="T37" i="14" s="1"/>
  <c r="X78" i="8"/>
  <c r="U35" i="15" s="1"/>
  <c r="W94" i="8"/>
  <c r="Z94" i="8" s="1"/>
  <c r="AD94" i="8"/>
  <c r="AE94" i="8" s="1"/>
  <c r="X94" i="8"/>
  <c r="AA94" i="8" s="1"/>
  <c r="AH94" i="8"/>
  <c r="AI94" i="8" s="1"/>
  <c r="Y94" i="8"/>
  <c r="S13" i="14"/>
  <c r="G63" i="17" s="1"/>
  <c r="Y15" i="8"/>
  <c r="W15" i="8"/>
  <c r="AD15" i="8"/>
  <c r="AE15" i="8" s="1"/>
  <c r="AD37" i="8"/>
  <c r="AE37" i="8" s="1"/>
  <c r="AH75" i="8"/>
  <c r="AI75" i="8" s="1"/>
  <c r="Y116" i="8"/>
  <c r="V63" i="14" s="1"/>
  <c r="H113" i="17" s="1"/>
  <c r="AD65" i="8"/>
  <c r="AE65" i="8" s="1"/>
  <c r="W52" i="8"/>
  <c r="Z52" i="8" s="1"/>
  <c r="AD52" i="8"/>
  <c r="AE52" i="8" s="1"/>
  <c r="AB23" i="14" s="1"/>
  <c r="AH52" i="8"/>
  <c r="AI52" i="8" s="1"/>
  <c r="AF23" i="15" s="1"/>
  <c r="S23" i="15"/>
  <c r="G73" i="19" s="1"/>
  <c r="X52" i="8"/>
  <c r="AA52" i="8" s="1"/>
  <c r="W83" i="8"/>
  <c r="Z83" i="8" s="1"/>
  <c r="AD83" i="8"/>
  <c r="AE83" i="8" s="1"/>
  <c r="X83" i="8"/>
  <c r="AA83" i="8" s="1"/>
  <c r="S38" i="15"/>
  <c r="G88" i="19" s="1"/>
  <c r="Y83" i="8"/>
  <c r="S18" i="16"/>
  <c r="G69" i="21" s="1"/>
  <c r="AD104" i="8"/>
  <c r="AE104" i="8" s="1"/>
  <c r="AB55" i="14" s="1"/>
  <c r="Y104" i="8"/>
  <c r="V55" i="14" s="1"/>
  <c r="H105" i="17" s="1"/>
  <c r="X115" i="8"/>
  <c r="AA115" i="8" s="1"/>
  <c r="W115" i="8"/>
  <c r="Z115" i="8" s="1"/>
  <c r="Y115" i="8"/>
  <c r="Y67" i="8"/>
  <c r="W75" i="8"/>
  <c r="W107" i="8"/>
  <c r="Z107" i="8" s="1"/>
  <c r="S58" i="14"/>
  <c r="G108" i="17" s="1"/>
  <c r="AD107" i="8"/>
  <c r="X107" i="8"/>
  <c r="Y107" i="8"/>
  <c r="AH107" i="8"/>
  <c r="S31" i="14"/>
  <c r="G81" i="17" s="1"/>
  <c r="S23" i="14"/>
  <c r="G73" i="17" s="1"/>
  <c r="AH104" i="8"/>
  <c r="AI104" i="8" s="1"/>
  <c r="AF55" i="14" s="1"/>
  <c r="Y52" i="8"/>
  <c r="W67" i="8"/>
  <c r="Z67" i="8" s="1"/>
  <c r="S15" i="16"/>
  <c r="G66" i="21" s="1"/>
  <c r="AH109" i="8"/>
  <c r="AI109" i="8" s="1"/>
  <c r="AD18" i="8"/>
  <c r="AE18" i="8" s="1"/>
  <c r="S14" i="14"/>
  <c r="G64" i="17" s="1"/>
  <c r="Y19" i="8"/>
  <c r="W19" i="8"/>
  <c r="Z19" i="8" s="1"/>
  <c r="AD56" i="8"/>
  <c r="AE56" i="8" s="1"/>
  <c r="S27" i="15"/>
  <c r="G77" i="19" s="1"/>
  <c r="X56" i="8"/>
  <c r="Y56" i="8"/>
  <c r="AH90" i="8"/>
  <c r="AE47" i="14" s="1"/>
  <c r="S55" i="14"/>
  <c r="G105" i="17" s="1"/>
  <c r="Y46" i="8"/>
  <c r="X67" i="8"/>
  <c r="AA67" i="8" s="1"/>
  <c r="Y33" i="8"/>
  <c r="S18" i="15"/>
  <c r="G68" i="19" s="1"/>
  <c r="W20" i="8"/>
  <c r="Z20" i="8" s="1"/>
  <c r="AH18" i="8"/>
  <c r="AI18" i="8" s="1"/>
  <c r="Y30" i="8"/>
  <c r="AD74" i="8"/>
  <c r="W74" i="8"/>
  <c r="T34" i="14" s="1"/>
  <c r="S34" i="14"/>
  <c r="G84" i="17" s="1"/>
  <c r="AH41" i="8"/>
  <c r="AI41" i="8" s="1"/>
  <c r="S20" i="15"/>
  <c r="G70" i="19" s="1"/>
  <c r="W41" i="8"/>
  <c r="AD41" i="8"/>
  <c r="AE41" i="8" s="1"/>
  <c r="S41" i="14"/>
  <c r="G91" i="17" s="1"/>
  <c r="S19" i="16"/>
  <c r="G70" i="21" s="1"/>
  <c r="AH84" i="8"/>
  <c r="AI84" i="8" s="1"/>
  <c r="AF41" i="14" s="1"/>
  <c r="S39" i="15"/>
  <c r="G89" i="19" s="1"/>
  <c r="W84" i="8"/>
  <c r="AD84" i="8"/>
  <c r="AE84" i="8" s="1"/>
  <c r="AB41" i="14" s="1"/>
  <c r="S29" i="14"/>
  <c r="G79" i="17" s="1"/>
  <c r="W62" i="8"/>
  <c r="Z62" i="8" s="1"/>
  <c r="AD62" i="8"/>
  <c r="AE62" i="8" s="1"/>
  <c r="S29" i="15"/>
  <c r="G79" i="19" s="1"/>
  <c r="AH62" i="8"/>
  <c r="AI62" i="8" s="1"/>
  <c r="W86" i="8"/>
  <c r="T43" i="14" s="1"/>
  <c r="AD86" i="8"/>
  <c r="AA43" i="14" s="1"/>
  <c r="S43" i="14"/>
  <c r="G93" i="17" s="1"/>
  <c r="Y86" i="8"/>
  <c r="V43" i="14" s="1"/>
  <c r="H93" i="17" s="1"/>
  <c r="W91" i="8"/>
  <c r="T48" i="14" s="1"/>
  <c r="AD91" i="8"/>
  <c r="Y91" i="8"/>
  <c r="Y62" i="8"/>
  <c r="AH61" i="8"/>
  <c r="AI61" i="8" s="1"/>
  <c r="X61" i="8"/>
  <c r="AA61" i="8" s="1"/>
  <c r="W65" i="8"/>
  <c r="Z65" i="8" s="1"/>
  <c r="S16" i="15"/>
  <c r="G66" i="19" s="1"/>
  <c r="Y23" i="8"/>
  <c r="AH112" i="8"/>
  <c r="S62" i="14"/>
  <c r="G112" i="17" s="1"/>
  <c r="W112" i="8"/>
  <c r="Z112" i="8" s="1"/>
  <c r="AD87" i="8"/>
  <c r="AA44" i="14" s="1"/>
  <c r="G94" i="17"/>
  <c r="AH87" i="8"/>
  <c r="AI87" i="8" s="1"/>
  <c r="AF44" i="14" s="1"/>
  <c r="AH77" i="8"/>
  <c r="AI77" i="8" s="1"/>
  <c r="AF34" i="15" s="1"/>
  <c r="W77" i="8"/>
  <c r="Z77" i="8" s="1"/>
  <c r="S34" i="15"/>
  <c r="G84" i="19" s="1"/>
  <c r="S36" i="14"/>
  <c r="G86" i="17" s="1"/>
  <c r="X77" i="8"/>
  <c r="U36" i="14" s="1"/>
  <c r="AD75" i="8"/>
  <c r="AE75" i="8" s="1"/>
  <c r="S35" i="14"/>
  <c r="G85" i="17" s="1"/>
  <c r="S33" i="15"/>
  <c r="G83" i="19" s="1"/>
  <c r="X29" i="8"/>
  <c r="AA29" i="8" s="1"/>
  <c r="AH29" i="8"/>
  <c r="AI29" i="8" s="1"/>
  <c r="W29" i="8"/>
  <c r="Z29" i="8" s="1"/>
  <c r="AD29" i="8"/>
  <c r="AE29" i="8" s="1"/>
  <c r="Y29" i="8"/>
  <c r="Y75" i="8"/>
  <c r="X65" i="8"/>
  <c r="AA65" i="8" s="1"/>
  <c r="S63" i="14"/>
  <c r="G113" i="17" s="1"/>
  <c r="AD116" i="8"/>
  <c r="AE116" i="8" s="1"/>
  <c r="AB63" i="14" s="1"/>
  <c r="W116" i="8"/>
  <c r="T63" i="14" s="1"/>
  <c r="X116" i="8"/>
  <c r="U63" i="14" s="1"/>
  <c r="AH116" i="8"/>
  <c r="AI116" i="8" s="1"/>
  <c r="AF63" i="14" s="1"/>
  <c r="AD31" i="8"/>
  <c r="AE31" i="8" s="1"/>
  <c r="AH31" i="8"/>
  <c r="AI31" i="8" s="1"/>
  <c r="Y31" i="8"/>
  <c r="Y13" i="8"/>
  <c r="V10" i="16" s="1"/>
  <c r="H61" i="21" s="1"/>
  <c r="W13" i="8"/>
  <c r="T10" i="16" s="1"/>
  <c r="AD13" i="8"/>
  <c r="AE13" i="8" s="1"/>
  <c r="AB10" i="16" s="1"/>
  <c r="S10" i="16"/>
  <c r="G61" i="21" s="1"/>
  <c r="X13" i="8"/>
  <c r="U11" i="14" s="1"/>
  <c r="AH13" i="8"/>
  <c r="AI13" i="8" s="1"/>
  <c r="AF11" i="15" s="1"/>
  <c r="S11" i="14"/>
  <c r="G61" i="17" s="1"/>
  <c r="W114" i="8"/>
  <c r="Z114" i="8" s="1"/>
  <c r="AD114" i="8"/>
  <c r="AE114" i="8" s="1"/>
  <c r="AH114" i="8"/>
  <c r="AI114" i="8" s="1"/>
  <c r="Y114" i="8"/>
  <c r="S46" i="15"/>
  <c r="G97" i="19" s="1"/>
  <c r="S60" i="14"/>
  <c r="G110" i="17" s="1"/>
  <c r="W111" i="8"/>
  <c r="T60" i="14" s="1"/>
  <c r="X111" i="8"/>
  <c r="U60" i="14" s="1"/>
  <c r="AH111" i="8"/>
  <c r="AE60" i="14" s="1"/>
  <c r="AD111" i="8"/>
  <c r="AA60" i="14" s="1"/>
  <c r="AH37" i="8"/>
  <c r="AI37" i="8" s="1"/>
  <c r="AH16" i="8"/>
  <c r="AI16" i="8" s="1"/>
  <c r="AF13" i="14" s="1"/>
  <c r="W16" i="8"/>
  <c r="Z16" i="8" s="1"/>
  <c r="X16" i="8"/>
  <c r="AA16" i="8" s="1"/>
  <c r="X15" i="8"/>
  <c r="X37" i="8"/>
  <c r="AA37" i="8" s="1"/>
  <c r="W104" i="8"/>
  <c r="T55" i="14" s="1"/>
  <c r="AH96" i="8"/>
  <c r="AI96" i="8" s="1"/>
  <c r="Y96" i="8"/>
  <c r="Y90" i="8"/>
  <c r="V47" i="14" s="1"/>
  <c r="H97" i="17" s="1"/>
  <c r="Y85" i="8"/>
  <c r="V42" i="14" s="1"/>
  <c r="H92" i="17" s="1"/>
  <c r="X104" i="8"/>
  <c r="U55" i="14" s="1"/>
  <c r="S16" i="14"/>
  <c r="G66" i="17" s="1"/>
  <c r="X46" i="8"/>
  <c r="AA46" i="8" s="1"/>
  <c r="AH67" i="8"/>
  <c r="AI67" i="8" s="1"/>
  <c r="W33" i="8"/>
  <c r="Z33" i="8" s="1"/>
  <c r="W36" i="8"/>
  <c r="Z36" i="8" s="1"/>
  <c r="X18" i="8"/>
  <c r="AA18" i="8" s="1"/>
  <c r="W30" i="8"/>
  <c r="Z30" i="8" s="1"/>
  <c r="Y77" i="8"/>
  <c r="V34" i="15" s="1"/>
  <c r="H84" i="19" s="1"/>
  <c r="AH23" i="8"/>
  <c r="AI23" i="8" s="1"/>
  <c r="W46" i="8"/>
  <c r="Z46" i="8" s="1"/>
  <c r="Y53" i="8"/>
  <c r="V24" i="14" s="1"/>
  <c r="H74" i="17" s="1"/>
  <c r="AD33" i="8"/>
  <c r="AE33" i="8" s="1"/>
  <c r="X36" i="8"/>
  <c r="AA36" i="8" s="1"/>
  <c r="W18" i="8"/>
  <c r="Z18" i="8" s="1"/>
  <c r="AD30" i="8"/>
  <c r="AE30" i="8" s="1"/>
  <c r="X91" i="8"/>
  <c r="S48" i="14"/>
  <c r="G98" i="17" s="1"/>
  <c r="AH92" i="8"/>
  <c r="AI92" i="8" s="1"/>
  <c r="AD92" i="8"/>
  <c r="AE92" i="8" s="1"/>
  <c r="X92" i="8"/>
  <c r="AA92" i="8" s="1"/>
  <c r="Y92" i="8"/>
  <c r="S26" i="15"/>
  <c r="G76" i="19" s="1"/>
  <c r="X55" i="8"/>
  <c r="U26" i="14" s="1"/>
  <c r="S9" i="15"/>
  <c r="G59" i="19" s="1"/>
  <c r="AH10" i="8"/>
  <c r="AI10" i="8" s="1"/>
  <c r="S9" i="14"/>
  <c r="G59" i="17" s="1"/>
  <c r="AD10" i="8"/>
  <c r="AE10" i="8" s="1"/>
  <c r="Y45" i="8"/>
  <c r="AD77" i="8"/>
  <c r="AE77" i="8" s="1"/>
  <c r="AB34" i="15" s="1"/>
  <c r="X23" i="8"/>
  <c r="AA23" i="8" s="1"/>
  <c r="AD53" i="8"/>
  <c r="AE53" i="8" s="1"/>
  <c r="AB24" i="14" s="1"/>
  <c r="S43" i="15"/>
  <c r="G93" i="19" s="1"/>
  <c r="Y88" i="8"/>
  <c r="V45" i="14" s="1"/>
  <c r="H95" i="17" s="1"/>
  <c r="Y87" i="8"/>
  <c r="V44" i="14" s="1"/>
  <c r="H94" i="17" s="1"/>
  <c r="AH30" i="8"/>
  <c r="AI30" i="8" s="1"/>
  <c r="X19" i="8"/>
  <c r="AA19" i="8" s="1"/>
  <c r="AH91" i="8"/>
  <c r="AI91" i="8" s="1"/>
  <c r="W10" i="8"/>
  <c r="X43" i="8"/>
  <c r="AA43" i="8" s="1"/>
  <c r="AD43" i="8"/>
  <c r="AE43" i="8" s="1"/>
  <c r="AH43" i="8"/>
  <c r="AI43" i="8" s="1"/>
  <c r="S32" i="14"/>
  <c r="G82" i="17" s="1"/>
  <c r="AH35" i="8"/>
  <c r="AI35" i="8" s="1"/>
  <c r="Y27" i="8"/>
  <c r="Y101" i="8"/>
  <c r="V52" i="14" s="1"/>
  <c r="H102" i="17" s="1"/>
  <c r="W80" i="8"/>
  <c r="T39" i="14" s="1"/>
  <c r="X99" i="8"/>
  <c r="AA99" i="8" s="1"/>
  <c r="AD66" i="8"/>
  <c r="AE66" i="8" s="1"/>
  <c r="X71" i="8"/>
  <c r="AA71" i="8" s="1"/>
  <c r="S30" i="15"/>
  <c r="G80" i="19" s="1"/>
  <c r="AD35" i="8"/>
  <c r="AE35" i="8" s="1"/>
  <c r="S17" i="15"/>
  <c r="G67" i="19" s="1"/>
  <c r="X54" i="8"/>
  <c r="U25" i="15" s="1"/>
  <c r="Y35" i="8"/>
  <c r="W101" i="8"/>
  <c r="AD99" i="8"/>
  <c r="AE99" i="8" s="1"/>
  <c r="S40" i="14"/>
  <c r="G90" i="17" s="1"/>
  <c r="Y117" i="8"/>
  <c r="V64" i="14" s="1"/>
  <c r="H114" i="17" s="1"/>
  <c r="X28" i="8"/>
  <c r="AA28" i="8" s="1"/>
  <c r="W117" i="8"/>
  <c r="T48" i="15" s="1"/>
  <c r="W39" i="8"/>
  <c r="Z39" i="8" s="1"/>
  <c r="X69" i="8"/>
  <c r="AA69" i="8" s="1"/>
  <c r="AH97" i="8"/>
  <c r="AI97" i="8" s="1"/>
  <c r="Y55" i="8"/>
  <c r="V26" i="14" s="1"/>
  <c r="H76" i="17" s="1"/>
  <c r="S40" i="15"/>
  <c r="G90" i="19" s="1"/>
  <c r="AD69" i="8"/>
  <c r="AE69" i="8" s="1"/>
  <c r="Y20" i="8"/>
  <c r="AD97" i="8"/>
  <c r="AE97" i="8" s="1"/>
  <c r="Y66" i="8"/>
  <c r="S26" i="14"/>
  <c r="G76" i="17" s="1"/>
  <c r="S20" i="16"/>
  <c r="G71" i="21" s="1"/>
  <c r="W69" i="8"/>
  <c r="Z69" i="8" s="1"/>
  <c r="X20" i="8"/>
  <c r="AA20" i="8" s="1"/>
  <c r="X97" i="8"/>
  <c r="AA97" i="8" s="1"/>
  <c r="W66" i="8"/>
  <c r="Z66" i="8" s="1"/>
  <c r="S17" i="14"/>
  <c r="G67" i="17" s="1"/>
  <c r="W55" i="8"/>
  <c r="Z55" i="8" s="1"/>
  <c r="S25" i="15"/>
  <c r="G75" i="19" s="1"/>
  <c r="X86" i="8"/>
  <c r="AA86" i="8" s="1"/>
  <c r="X43" i="14" s="1"/>
  <c r="AD20" i="8"/>
  <c r="AE20" i="8" s="1"/>
  <c r="AH66" i="8"/>
  <c r="AI66" i="8" s="1"/>
  <c r="AD55" i="8"/>
  <c r="AE55" i="8" s="1"/>
  <c r="AB26" i="14" s="1"/>
  <c r="AH56" i="8"/>
  <c r="AI56" i="8" s="1"/>
  <c r="AF27" i="15" s="1"/>
  <c r="Y32" i="8"/>
  <c r="AD45" i="8"/>
  <c r="AE45" i="8" s="1"/>
  <c r="AD54" i="8"/>
  <c r="AE54" i="8" s="1"/>
  <c r="AB25" i="14" s="1"/>
  <c r="AH86" i="8"/>
  <c r="AE43" i="14" s="1"/>
  <c r="AH20" i="8"/>
  <c r="AI20" i="8" s="1"/>
  <c r="AH55" i="8"/>
  <c r="AI55" i="8" s="1"/>
  <c r="AF26" i="14" s="1"/>
  <c r="W35" i="8"/>
  <c r="Z35" i="8" s="1"/>
  <c r="S21" i="14"/>
  <c r="G71" i="17" s="1"/>
  <c r="S22" i="16"/>
  <c r="G73" i="21" s="1"/>
  <c r="S25" i="14"/>
  <c r="G75" i="17" s="1"/>
  <c r="Y58" i="8"/>
  <c r="S13" i="16"/>
  <c r="G64" i="21" s="1"/>
  <c r="S49" i="14"/>
  <c r="G99" i="17" s="1"/>
  <c r="AD115" i="8"/>
  <c r="AE115" i="8" s="1"/>
  <c r="W45" i="8"/>
  <c r="S28" i="14"/>
  <c r="G78" i="17" s="1"/>
  <c r="AH115" i="8"/>
  <c r="AI115" i="8" s="1"/>
  <c r="V118" i="8"/>
  <c r="G57" i="5" s="1"/>
  <c r="J66" i="5" s="1"/>
  <c r="Y16" i="8"/>
  <c r="Y102" i="8"/>
  <c r="V53" i="14" s="1"/>
  <c r="H103" i="17" s="1"/>
  <c r="AH58" i="8"/>
  <c r="AI58" i="8" s="1"/>
  <c r="S14" i="15"/>
  <c r="G64" i="19" s="1"/>
  <c r="AD58" i="8"/>
  <c r="AE58" i="8" s="1"/>
  <c r="X87" i="8"/>
  <c r="U44" i="14" s="1"/>
  <c r="Y97" i="8"/>
  <c r="AD16" i="8"/>
  <c r="AE16" i="8" s="1"/>
  <c r="S53" i="14"/>
  <c r="G103" i="17" s="1"/>
  <c r="W58" i="8"/>
  <c r="X33" i="8"/>
  <c r="AA33" i="8" s="1"/>
  <c r="Y69" i="8"/>
  <c r="X109" i="8"/>
  <c r="AA109" i="8" s="1"/>
  <c r="Y40" i="8"/>
  <c r="S12" i="16"/>
  <c r="G63" i="21" s="1"/>
  <c r="AF41" i="15"/>
  <c r="AF23" i="16"/>
  <c r="AF48" i="15"/>
  <c r="AF64" i="14"/>
  <c r="AA53" i="14"/>
  <c r="AE102" i="8"/>
  <c r="AB53" i="14" s="1"/>
  <c r="AF37" i="15"/>
  <c r="AF17" i="16"/>
  <c r="AF39" i="14"/>
  <c r="AA62" i="8"/>
  <c r="T54" i="14"/>
  <c r="AE48" i="15"/>
  <c r="AE64" i="14"/>
  <c r="Z38" i="8"/>
  <c r="V37" i="14"/>
  <c r="H87" i="17" s="1"/>
  <c r="V35" i="15"/>
  <c r="H85" i="19" s="1"/>
  <c r="AA75" i="8"/>
  <c r="Z27" i="8"/>
  <c r="Z28" i="8"/>
  <c r="U45" i="14"/>
  <c r="AA88" i="8"/>
  <c r="X45" i="14" s="1"/>
  <c r="AA112" i="8"/>
  <c r="AE37" i="15"/>
  <c r="AE17" i="16"/>
  <c r="AE39" i="14"/>
  <c r="AA41" i="8"/>
  <c r="T46" i="14"/>
  <c r="Z89" i="8"/>
  <c r="W46" i="14" s="1"/>
  <c r="T25" i="15"/>
  <c r="T25" i="14"/>
  <c r="Z54" i="8"/>
  <c r="T44" i="14"/>
  <c r="Z87" i="8"/>
  <c r="W44" i="14" s="1"/>
  <c r="Z64" i="8"/>
  <c r="Z11" i="8" l="1"/>
  <c r="V12" i="15"/>
  <c r="H62" i="19" s="1"/>
  <c r="U27" i="15"/>
  <c r="T10" i="14"/>
  <c r="T59" i="14"/>
  <c r="V11" i="16"/>
  <c r="H62" i="21" s="1"/>
  <c r="U19" i="14"/>
  <c r="AF22" i="14"/>
  <c r="AA110" i="8"/>
  <c r="X59" i="14" s="1"/>
  <c r="V27" i="15"/>
  <c r="H77" i="19" s="1"/>
  <c r="AE41" i="15"/>
  <c r="AF35" i="14"/>
  <c r="AE50" i="14"/>
  <c r="AE46" i="14"/>
  <c r="AA105" i="8"/>
  <c r="X56" i="14" s="1"/>
  <c r="U41" i="14"/>
  <c r="AF21" i="16"/>
  <c r="V22" i="14"/>
  <c r="H72" i="17" s="1"/>
  <c r="Z14" i="8"/>
  <c r="W11" i="16" s="1"/>
  <c r="AB15" i="15"/>
  <c r="U46" i="15"/>
  <c r="U27" i="14"/>
  <c r="Z111" i="8"/>
  <c r="W60" i="14" s="1"/>
  <c r="AF15" i="14"/>
  <c r="AE15" i="14"/>
  <c r="AI74" i="8"/>
  <c r="AF34" i="14" s="1"/>
  <c r="V28" i="14"/>
  <c r="H78" i="17" s="1"/>
  <c r="AE15" i="15"/>
  <c r="AI90" i="8"/>
  <c r="AF47" i="14" s="1"/>
  <c r="T53" i="14"/>
  <c r="AA38" i="8"/>
  <c r="X19" i="15" s="1"/>
  <c r="T12" i="15"/>
  <c r="AF31" i="14"/>
  <c r="T11" i="14"/>
  <c r="T11" i="16"/>
  <c r="AA113" i="8"/>
  <c r="X61" i="14" s="1"/>
  <c r="AB10" i="14"/>
  <c r="T35" i="14"/>
  <c r="V25" i="14"/>
  <c r="H75" i="17" s="1"/>
  <c r="V41" i="15"/>
  <c r="H91" i="19" s="1"/>
  <c r="T11" i="15"/>
  <c r="AE23" i="15"/>
  <c r="V17" i="16"/>
  <c r="H68" i="21" s="1"/>
  <c r="V36" i="14"/>
  <c r="H86" i="17" s="1"/>
  <c r="V21" i="16"/>
  <c r="H72" i="21" s="1"/>
  <c r="T37" i="15"/>
  <c r="AA111" i="8"/>
  <c r="X60" i="14" s="1"/>
  <c r="V33" i="15"/>
  <c r="H83" i="19" s="1"/>
  <c r="V48" i="15"/>
  <c r="H98" i="19" s="1"/>
  <c r="AE22" i="15"/>
  <c r="U23" i="16"/>
  <c r="AE57" i="14"/>
  <c r="T34" i="15"/>
  <c r="Z105" i="8"/>
  <c r="W56" i="14" s="1"/>
  <c r="U48" i="15"/>
  <c r="V11" i="15"/>
  <c r="H61" i="19" s="1"/>
  <c r="AE55" i="14"/>
  <c r="AA56" i="14"/>
  <c r="U17" i="16"/>
  <c r="T36" i="14"/>
  <c r="U64" i="14"/>
  <c r="AE88" i="8"/>
  <c r="AB45" i="14" s="1"/>
  <c r="AF42" i="15"/>
  <c r="AF23" i="14"/>
  <c r="V37" i="15"/>
  <c r="H87" i="19" s="1"/>
  <c r="V44" i="15"/>
  <c r="H94" i="19" s="1"/>
  <c r="AA11" i="14"/>
  <c r="AB11" i="15"/>
  <c r="AA10" i="16"/>
  <c r="Z106" i="8"/>
  <c r="W45" i="15" s="1"/>
  <c r="AB39" i="14"/>
  <c r="Z86" i="8"/>
  <c r="W43" i="14" s="1"/>
  <c r="AA10" i="8"/>
  <c r="X9" i="15" s="1"/>
  <c r="AA11" i="15"/>
  <c r="AE52" i="14"/>
  <c r="AE21" i="16"/>
  <c r="AB56" i="14"/>
  <c r="AA47" i="15"/>
  <c r="X62" i="14"/>
  <c r="AA26" i="15"/>
  <c r="T50" i="14"/>
  <c r="U9" i="14"/>
  <c r="T29" i="15"/>
  <c r="T22" i="15"/>
  <c r="AB26" i="15"/>
  <c r="AB19" i="14"/>
  <c r="AB32" i="14"/>
  <c r="V23" i="16"/>
  <c r="H74" i="21" s="1"/>
  <c r="T23" i="16"/>
  <c r="AA17" i="16"/>
  <c r="AB23" i="15"/>
  <c r="AA80" i="8"/>
  <c r="X37" i="15" s="1"/>
  <c r="AA37" i="15"/>
  <c r="AA26" i="14"/>
  <c r="V27" i="14"/>
  <c r="H77" i="17" s="1"/>
  <c r="T29" i="14"/>
  <c r="U39" i="14"/>
  <c r="Z13" i="8"/>
  <c r="W11" i="14" s="1"/>
  <c r="AA44" i="15"/>
  <c r="T17" i="16"/>
  <c r="T22" i="14"/>
  <c r="V19" i="14"/>
  <c r="H69" i="17" s="1"/>
  <c r="AF16" i="14"/>
  <c r="T16" i="15"/>
  <c r="AE22" i="14"/>
  <c r="AA23" i="15"/>
  <c r="AE59" i="14"/>
  <c r="AB37" i="15"/>
  <c r="AA23" i="14"/>
  <c r="AE32" i="14"/>
  <c r="AA10" i="15"/>
  <c r="AE53" i="14"/>
  <c r="V32" i="14"/>
  <c r="H82" i="17" s="1"/>
  <c r="U62" i="14"/>
  <c r="U44" i="15"/>
  <c r="AA39" i="14"/>
  <c r="T44" i="15"/>
  <c r="AE36" i="14"/>
  <c r="AA57" i="14"/>
  <c r="AA56" i="8"/>
  <c r="X27" i="14" s="1"/>
  <c r="Z113" i="8"/>
  <c r="W61" i="14" s="1"/>
  <c r="Z74" i="8"/>
  <c r="W34" i="14" s="1"/>
  <c r="AE34" i="15"/>
  <c r="AF36" i="14"/>
  <c r="V58" i="14"/>
  <c r="H108" i="17" s="1"/>
  <c r="V29" i="15"/>
  <c r="H79" i="19" s="1"/>
  <c r="U19" i="15"/>
  <c r="Z23" i="8"/>
  <c r="W16" i="15" s="1"/>
  <c r="AB23" i="16"/>
  <c r="AB48" i="15"/>
  <c r="AA64" i="14"/>
  <c r="AA102" i="8"/>
  <c r="X53" i="14" s="1"/>
  <c r="AA48" i="15"/>
  <c r="AA77" i="8"/>
  <c r="X36" i="14" s="1"/>
  <c r="AB37" i="14"/>
  <c r="AB9" i="14"/>
  <c r="AA52" i="14"/>
  <c r="AF29" i="14"/>
  <c r="U57" i="14"/>
  <c r="AF21" i="15"/>
  <c r="AB40" i="14"/>
  <c r="AE31" i="15"/>
  <c r="AB25" i="15"/>
  <c r="V16" i="15"/>
  <c r="H66" i="19" s="1"/>
  <c r="AE31" i="14"/>
  <c r="V28" i="15"/>
  <c r="H78" i="19" s="1"/>
  <c r="AB33" i="15"/>
  <c r="AE14" i="16"/>
  <c r="V23" i="14"/>
  <c r="H73" i="17" s="1"/>
  <c r="AB16" i="14"/>
  <c r="T24" i="14"/>
  <c r="AE16" i="15"/>
  <c r="AE33" i="14"/>
  <c r="AB19" i="15"/>
  <c r="AF16" i="15"/>
  <c r="V13" i="15"/>
  <c r="H63" i="19" s="1"/>
  <c r="AA32" i="14"/>
  <c r="T24" i="15"/>
  <c r="AE16" i="14"/>
  <c r="T18" i="16"/>
  <c r="AF15" i="15"/>
  <c r="T20" i="14"/>
  <c r="U21" i="15"/>
  <c r="V19" i="15"/>
  <c r="H69" i="19" s="1"/>
  <c r="V10" i="15"/>
  <c r="H60" i="19" s="1"/>
  <c r="AA10" i="14"/>
  <c r="AE10" i="16"/>
  <c r="AE21" i="14"/>
  <c r="Z88" i="8"/>
  <c r="W45" i="14" s="1"/>
  <c r="T40" i="14"/>
  <c r="AE11" i="15"/>
  <c r="AE21" i="15"/>
  <c r="AF35" i="15"/>
  <c r="AA16" i="14"/>
  <c r="AA45" i="8"/>
  <c r="X21" i="15" s="1"/>
  <c r="Z80" i="8"/>
  <c r="W37" i="15" s="1"/>
  <c r="AE23" i="14"/>
  <c r="AE13" i="14"/>
  <c r="T19" i="14"/>
  <c r="T16" i="14"/>
  <c r="AE47" i="15"/>
  <c r="AB16" i="15"/>
  <c r="AB11" i="14"/>
  <c r="AE61" i="14"/>
  <c r="AF10" i="15"/>
  <c r="AB12" i="14"/>
  <c r="AE29" i="14"/>
  <c r="T27" i="14"/>
  <c r="U26" i="15"/>
  <c r="V9" i="16"/>
  <c r="H60" i="21" s="1"/>
  <c r="U50" i="14"/>
  <c r="AA16" i="15"/>
  <c r="V15" i="14"/>
  <c r="H65" i="17" s="1"/>
  <c r="T19" i="15"/>
  <c r="V23" i="15"/>
  <c r="H73" i="19" s="1"/>
  <c r="AF24" i="14"/>
  <c r="Z56" i="8"/>
  <c r="W27" i="15" s="1"/>
  <c r="G95" i="19"/>
  <c r="T33" i="15"/>
  <c r="T43" i="15"/>
  <c r="AB27" i="15"/>
  <c r="AF22" i="15"/>
  <c r="U34" i="14"/>
  <c r="AB15" i="14"/>
  <c r="V13" i="14"/>
  <c r="H63" i="17" s="1"/>
  <c r="U28" i="15"/>
  <c r="AE40" i="14"/>
  <c r="U10" i="16"/>
  <c r="AE24" i="15"/>
  <c r="AF44" i="15"/>
  <c r="AF20" i="14"/>
  <c r="U13" i="14"/>
  <c r="W62" i="14"/>
  <c r="V14" i="14"/>
  <c r="H64" i="17" s="1"/>
  <c r="V40" i="14"/>
  <c r="H90" i="17" s="1"/>
  <c r="V51" i="14"/>
  <c r="H101" i="17" s="1"/>
  <c r="AB28" i="14"/>
  <c r="AA63" i="14"/>
  <c r="AE11" i="14"/>
  <c r="U18" i="16"/>
  <c r="AA13" i="8"/>
  <c r="X10" i="16" s="1"/>
  <c r="AA14" i="8"/>
  <c r="X12" i="15" s="1"/>
  <c r="AF40" i="14"/>
  <c r="V21" i="15"/>
  <c r="H71" i="19" s="1"/>
  <c r="U48" i="14"/>
  <c r="AB18" i="14"/>
  <c r="U46" i="14"/>
  <c r="U11" i="15"/>
  <c r="Z98" i="8"/>
  <c r="W50" i="14" s="1"/>
  <c r="AE24" i="14"/>
  <c r="AA15" i="14"/>
  <c r="T21" i="16"/>
  <c r="AE10" i="14"/>
  <c r="U12" i="15"/>
  <c r="V24" i="15"/>
  <c r="H74" i="19" s="1"/>
  <c r="V9" i="14"/>
  <c r="H59" i="17" s="1"/>
  <c r="AE73" i="8"/>
  <c r="AB33" i="14" s="1"/>
  <c r="AA15" i="15"/>
  <c r="AA59" i="14"/>
  <c r="AB35" i="14"/>
  <c r="V16" i="14"/>
  <c r="H66" i="17" s="1"/>
  <c r="AA104" i="8"/>
  <c r="X55" i="14" s="1"/>
  <c r="T38" i="15"/>
  <c r="AE18" i="14"/>
  <c r="U34" i="15"/>
  <c r="U35" i="14"/>
  <c r="U12" i="14"/>
  <c r="Z75" i="8"/>
  <c r="W15" i="16" s="1"/>
  <c r="Z99" i="8"/>
  <c r="W51" i="14" s="1"/>
  <c r="T45" i="15"/>
  <c r="T28" i="14"/>
  <c r="U15" i="15"/>
  <c r="AE18" i="15"/>
  <c r="AE29" i="15"/>
  <c r="U15" i="16"/>
  <c r="T51" i="14"/>
  <c r="AF51" i="14"/>
  <c r="AA12" i="15"/>
  <c r="AE10" i="15"/>
  <c r="Z79" i="8"/>
  <c r="W36" i="15" s="1"/>
  <c r="V12" i="16"/>
  <c r="H63" i="21" s="1"/>
  <c r="AF11" i="14"/>
  <c r="AB12" i="15"/>
  <c r="AA98" i="8"/>
  <c r="X41" i="15" s="1"/>
  <c r="AA19" i="15"/>
  <c r="AE43" i="15"/>
  <c r="U33" i="15"/>
  <c r="AA103" i="8"/>
  <c r="X54" i="14" s="1"/>
  <c r="AA101" i="8"/>
  <c r="V21" i="14"/>
  <c r="H71" i="17" s="1"/>
  <c r="AA12" i="14"/>
  <c r="Z41" i="8"/>
  <c r="W20" i="15" s="1"/>
  <c r="AA21" i="16"/>
  <c r="AB21" i="16"/>
  <c r="U43" i="15"/>
  <c r="AE51" i="14"/>
  <c r="AA11" i="16"/>
  <c r="U21" i="16"/>
  <c r="U30" i="15"/>
  <c r="AA49" i="8"/>
  <c r="X22" i="14" s="1"/>
  <c r="AE44" i="15"/>
  <c r="T27" i="15"/>
  <c r="AA19" i="14"/>
  <c r="AE37" i="14"/>
  <c r="Z117" i="8"/>
  <c r="W23" i="16" s="1"/>
  <c r="T31" i="14"/>
  <c r="U22" i="14"/>
  <c r="AE56" i="14"/>
  <c r="AI111" i="8"/>
  <c r="AF60" i="14" s="1"/>
  <c r="AE35" i="15"/>
  <c r="T64" i="14"/>
  <c r="AA28" i="15"/>
  <c r="AA32" i="15"/>
  <c r="AE19" i="15"/>
  <c r="AA28" i="14"/>
  <c r="AF21" i="14"/>
  <c r="AB28" i="15"/>
  <c r="AA49" i="14"/>
  <c r="AF15" i="16"/>
  <c r="AA58" i="14"/>
  <c r="Z78" i="8"/>
  <c r="W37" i="14" s="1"/>
  <c r="U23" i="15"/>
  <c r="AE63" i="14"/>
  <c r="T47" i="14"/>
  <c r="AE113" i="8"/>
  <c r="AB61" i="14" s="1"/>
  <c r="AE103" i="8"/>
  <c r="AB54" i="14" s="1"/>
  <c r="AF33" i="15"/>
  <c r="AE62" i="14"/>
  <c r="AF19" i="15"/>
  <c r="AB22" i="15"/>
  <c r="V30" i="14"/>
  <c r="H80" i="17" s="1"/>
  <c r="V20" i="14"/>
  <c r="H70" i="17" s="1"/>
  <c r="V47" i="15"/>
  <c r="U9" i="16"/>
  <c r="U18" i="15"/>
  <c r="AA11" i="8"/>
  <c r="X10" i="15" s="1"/>
  <c r="T35" i="15"/>
  <c r="AA58" i="8"/>
  <c r="X28" i="14" s="1"/>
  <c r="U23" i="14"/>
  <c r="T21" i="14"/>
  <c r="T9" i="16"/>
  <c r="AB20" i="15"/>
  <c r="T58" i="14"/>
  <c r="AB38" i="15"/>
  <c r="T13" i="15"/>
  <c r="AE32" i="15"/>
  <c r="U15" i="14"/>
  <c r="V42" i="15"/>
  <c r="H92" i="19" s="1"/>
  <c r="U18" i="14"/>
  <c r="U10" i="14"/>
  <c r="T26" i="15"/>
  <c r="V32" i="15"/>
  <c r="H82" i="19" s="1"/>
  <c r="AA50" i="14"/>
  <c r="U29" i="14"/>
  <c r="AB21" i="15"/>
  <c r="U32" i="15"/>
  <c r="AF48" i="14"/>
  <c r="AF9" i="16"/>
  <c r="AF18" i="14"/>
  <c r="U29" i="15"/>
  <c r="AA73" i="8"/>
  <c r="X33" i="14" s="1"/>
  <c r="V14" i="16"/>
  <c r="H65" i="21" s="1"/>
  <c r="T36" i="15"/>
  <c r="AA41" i="15"/>
  <c r="AE111" i="8"/>
  <c r="AB60" i="14" s="1"/>
  <c r="U17" i="15"/>
  <c r="U42" i="15"/>
  <c r="AB29" i="15"/>
  <c r="AB18" i="15"/>
  <c r="V22" i="16"/>
  <c r="H73" i="21" s="1"/>
  <c r="V35" i="14"/>
  <c r="H85" i="17" s="1"/>
  <c r="U45" i="15"/>
  <c r="U14" i="16"/>
  <c r="T15" i="15"/>
  <c r="AA20" i="14"/>
  <c r="T16" i="16"/>
  <c r="T15" i="14"/>
  <c r="AA20" i="15"/>
  <c r="V29" i="14"/>
  <c r="H79" i="17" s="1"/>
  <c r="AE28" i="14"/>
  <c r="AB50" i="14"/>
  <c r="AE48" i="14"/>
  <c r="U32" i="14"/>
  <c r="AE19" i="14"/>
  <c r="AE42" i="15"/>
  <c r="T20" i="15"/>
  <c r="W58" i="14"/>
  <c r="U38" i="15"/>
  <c r="U31" i="14"/>
  <c r="T46" i="15"/>
  <c r="U40" i="15"/>
  <c r="U51" i="14"/>
  <c r="AE54" i="14"/>
  <c r="AA46" i="14"/>
  <c r="AF29" i="15"/>
  <c r="T15" i="16"/>
  <c r="AB15" i="16"/>
  <c r="AA53" i="8"/>
  <c r="X24" i="15" s="1"/>
  <c r="AA45" i="15"/>
  <c r="AA22" i="14"/>
  <c r="AA9" i="16"/>
  <c r="AE18" i="16"/>
  <c r="U31" i="15"/>
  <c r="T14" i="16"/>
  <c r="U24" i="15"/>
  <c r="AA22" i="15"/>
  <c r="AB9" i="16"/>
  <c r="AI112" i="8"/>
  <c r="AF62" i="14" s="1"/>
  <c r="AF18" i="16"/>
  <c r="AB22" i="14"/>
  <c r="AF38" i="14"/>
  <c r="AB20" i="14"/>
  <c r="AF12" i="15"/>
  <c r="V40" i="15"/>
  <c r="H90" i="19" s="1"/>
  <c r="U40" i="14"/>
  <c r="U49" i="14"/>
  <c r="T32" i="15"/>
  <c r="AA29" i="15"/>
  <c r="AB9" i="15"/>
  <c r="AA9" i="15"/>
  <c r="AE38" i="15"/>
  <c r="AA29" i="14"/>
  <c r="AE11" i="16"/>
  <c r="AA35" i="14"/>
  <c r="AA87" i="8"/>
  <c r="X44" i="14" s="1"/>
  <c r="AF19" i="14"/>
  <c r="AE107" i="8"/>
  <c r="AB58" i="14" s="1"/>
  <c r="AB29" i="14"/>
  <c r="AF11" i="16"/>
  <c r="AA15" i="8"/>
  <c r="X13" i="15" s="1"/>
  <c r="AA55" i="8"/>
  <c r="X26" i="15" s="1"/>
  <c r="T32" i="14"/>
  <c r="V45" i="15"/>
  <c r="H96" i="19" s="1"/>
  <c r="AE27" i="15"/>
  <c r="V19" i="16"/>
  <c r="H70" i="21" s="1"/>
  <c r="AE12" i="15"/>
  <c r="Z15" i="8"/>
  <c r="W13" i="14" s="1"/>
  <c r="AA15" i="16"/>
  <c r="AI88" i="8"/>
  <c r="AF45" i="14" s="1"/>
  <c r="AF25" i="14"/>
  <c r="AF12" i="16"/>
  <c r="T18" i="14"/>
  <c r="V30" i="15"/>
  <c r="H80" i="19" s="1"/>
  <c r="AE12" i="14"/>
  <c r="T12" i="16"/>
  <c r="AA34" i="15"/>
  <c r="AA33" i="15"/>
  <c r="U42" i="14"/>
  <c r="Z116" i="8"/>
  <c r="W47" i="15" s="1"/>
  <c r="AB36" i="14"/>
  <c r="AF28" i="15"/>
  <c r="AB14" i="15"/>
  <c r="AB20" i="16"/>
  <c r="AB51" i="14"/>
  <c r="V31" i="14"/>
  <c r="H81" i="17" s="1"/>
  <c r="AF40" i="15"/>
  <c r="AB17" i="15"/>
  <c r="V39" i="15"/>
  <c r="H89" i="19" s="1"/>
  <c r="AF30" i="14"/>
  <c r="U20" i="16"/>
  <c r="U17" i="14"/>
  <c r="AA9" i="14"/>
  <c r="Z73" i="8"/>
  <c r="W33" i="14" s="1"/>
  <c r="AA40" i="14"/>
  <c r="AA79" i="8"/>
  <c r="X38" i="14" s="1"/>
  <c r="AE25" i="15"/>
  <c r="AE12" i="16"/>
  <c r="T13" i="14"/>
  <c r="AA36" i="14"/>
  <c r="F23" i="4"/>
  <c r="F24" i="4" s="1"/>
  <c r="F25" i="4" s="1"/>
  <c r="AA116" i="8"/>
  <c r="X47" i="15" s="1"/>
  <c r="AE86" i="8"/>
  <c r="AB43" i="14" s="1"/>
  <c r="AI85" i="8"/>
  <c r="AF42" i="14" s="1"/>
  <c r="AA48" i="14"/>
  <c r="T39" i="15"/>
  <c r="AE58" i="14"/>
  <c r="AB30" i="15"/>
  <c r="AE49" i="14"/>
  <c r="V20" i="15"/>
  <c r="H70" i="19" s="1"/>
  <c r="U21" i="14"/>
  <c r="AA18" i="16"/>
  <c r="U16" i="16"/>
  <c r="T26" i="14"/>
  <c r="AE25" i="14"/>
  <c r="AE13" i="15"/>
  <c r="U28" i="14"/>
  <c r="U47" i="15"/>
  <c r="AF31" i="15"/>
  <c r="AB31" i="14"/>
  <c r="V62" i="14"/>
  <c r="H112" i="17" s="1"/>
  <c r="AF17" i="15"/>
  <c r="AF14" i="15"/>
  <c r="AA20" i="16"/>
  <c r="AA43" i="15"/>
  <c r="T23" i="15"/>
  <c r="AA30" i="15"/>
  <c r="U13" i="15"/>
  <c r="T23" i="14"/>
  <c r="AF30" i="15"/>
  <c r="AE44" i="14"/>
  <c r="AF14" i="14"/>
  <c r="T41" i="14"/>
  <c r="U12" i="16"/>
  <c r="AA78" i="8"/>
  <c r="AB36" i="15"/>
  <c r="V14" i="15"/>
  <c r="H64" i="19" s="1"/>
  <c r="T19" i="16"/>
  <c r="Z104" i="8"/>
  <c r="W55" i="14" s="1"/>
  <c r="U43" i="14"/>
  <c r="U22" i="16"/>
  <c r="AE15" i="16"/>
  <c r="U16" i="15"/>
  <c r="AF20" i="15"/>
  <c r="V46" i="15"/>
  <c r="H97" i="19" s="1"/>
  <c r="AA54" i="8"/>
  <c r="X25" i="14" s="1"/>
  <c r="Z58" i="8"/>
  <c r="T17" i="14"/>
  <c r="U37" i="14"/>
  <c r="AA38" i="14"/>
  <c r="U30" i="14"/>
  <c r="V26" i="15"/>
  <c r="H76" i="19" s="1"/>
  <c r="T14" i="14"/>
  <c r="AA17" i="15"/>
  <c r="AE20" i="14"/>
  <c r="AA14" i="14"/>
  <c r="AE35" i="14"/>
  <c r="T47" i="15"/>
  <c r="U16" i="14"/>
  <c r="AE91" i="8"/>
  <c r="AB48" i="14" s="1"/>
  <c r="AA47" i="14"/>
  <c r="AB18" i="16"/>
  <c r="AF49" i="14"/>
  <c r="AB27" i="14"/>
  <c r="AF26" i="15"/>
  <c r="AB42" i="15"/>
  <c r="AE87" i="8"/>
  <c r="AB44" i="14" s="1"/>
  <c r="AF13" i="15"/>
  <c r="AB13" i="15"/>
  <c r="U25" i="14"/>
  <c r="AA39" i="15"/>
  <c r="T9" i="15"/>
  <c r="AA25" i="14"/>
  <c r="AA107" i="8"/>
  <c r="X58" i="14" s="1"/>
  <c r="AE41" i="14"/>
  <c r="V18" i="16"/>
  <c r="H69" i="21" s="1"/>
  <c r="T28" i="15"/>
  <c r="T17" i="15"/>
  <c r="T14" i="15"/>
  <c r="AA17" i="14"/>
  <c r="S49" i="15"/>
  <c r="G99" i="19" s="1"/>
  <c r="AA18" i="15"/>
  <c r="AE16" i="16"/>
  <c r="AE9" i="16"/>
  <c r="AB31" i="15"/>
  <c r="AF47" i="15"/>
  <c r="AF10" i="16"/>
  <c r="AF9" i="15"/>
  <c r="Y118" i="8"/>
  <c r="AE20" i="16"/>
  <c r="AE28" i="15"/>
  <c r="U38" i="14"/>
  <c r="Z85" i="8"/>
  <c r="W42" i="14" s="1"/>
  <c r="AE33" i="15"/>
  <c r="T62" i="14"/>
  <c r="AE26" i="14"/>
  <c r="AA55" i="14"/>
  <c r="AA41" i="14"/>
  <c r="U58" i="14"/>
  <c r="AE17" i="14"/>
  <c r="AA24" i="15"/>
  <c r="AA91" i="8"/>
  <c r="X48" i="14" s="1"/>
  <c r="AA18" i="14"/>
  <c r="AE36" i="15"/>
  <c r="AE9" i="15"/>
  <c r="V18" i="15"/>
  <c r="H68" i="19" s="1"/>
  <c r="AE45" i="15"/>
  <c r="AE74" i="8"/>
  <c r="AB34" i="14" s="1"/>
  <c r="AB24" i="15"/>
  <c r="AB47" i="15"/>
  <c r="AF9" i="14"/>
  <c r="AB17" i="14"/>
  <c r="V48" i="14"/>
  <c r="H98" i="17" s="1"/>
  <c r="U19" i="16"/>
  <c r="AA30" i="14"/>
  <c r="T22" i="16"/>
  <c r="AA27" i="15"/>
  <c r="AB16" i="16"/>
  <c r="AA27" i="14"/>
  <c r="AE26" i="15"/>
  <c r="AA36" i="15"/>
  <c r="V31" i="15"/>
  <c r="H81" i="19" s="1"/>
  <c r="AF20" i="16"/>
  <c r="AA19" i="16"/>
  <c r="Z10" i="8"/>
  <c r="W9" i="15" s="1"/>
  <c r="Z45" i="8"/>
  <c r="W21" i="14" s="1"/>
  <c r="U20" i="15"/>
  <c r="T9" i="14"/>
  <c r="AE19" i="16"/>
  <c r="T40" i="15"/>
  <c r="V38" i="14"/>
  <c r="H88" i="17" s="1"/>
  <c r="AE30" i="14"/>
  <c r="AA37" i="14"/>
  <c r="AA90" i="8"/>
  <c r="X47" i="14" s="1"/>
  <c r="T49" i="14"/>
  <c r="Z91" i="8"/>
  <c r="W48" i="14" s="1"/>
  <c r="AA24" i="14"/>
  <c r="AE38" i="14"/>
  <c r="AE9" i="14"/>
  <c r="AE14" i="14"/>
  <c r="AI86" i="8"/>
  <c r="AF43" i="14" s="1"/>
  <c r="AA34" i="14"/>
  <c r="AI107" i="8"/>
  <c r="AF58" i="14" s="1"/>
  <c r="AF18" i="15"/>
  <c r="AF16" i="16"/>
  <c r="AE85" i="8"/>
  <c r="AB42" i="14" s="1"/>
  <c r="T18" i="15"/>
  <c r="V11" i="14"/>
  <c r="H61" i="17" s="1"/>
  <c r="AE40" i="15"/>
  <c r="AA31" i="15"/>
  <c r="AF28" i="14"/>
  <c r="AA31" i="14"/>
  <c r="Z84" i="8"/>
  <c r="W41" i="14" s="1"/>
  <c r="AE46" i="15"/>
  <c r="AA51" i="14"/>
  <c r="AB30" i="14"/>
  <c r="AF17" i="14"/>
  <c r="V15" i="16"/>
  <c r="H66" i="21" s="1"/>
  <c r="AA16" i="16"/>
  <c r="AA42" i="15"/>
  <c r="AE20" i="15"/>
  <c r="AA38" i="15"/>
  <c r="AE39" i="15"/>
  <c r="V43" i="15"/>
  <c r="H93" i="19" s="1"/>
  <c r="V16" i="16"/>
  <c r="H67" i="21" s="1"/>
  <c r="AA14" i="16"/>
  <c r="Z101" i="8"/>
  <c r="AA25" i="15"/>
  <c r="V38" i="15"/>
  <c r="H88" i="19" s="1"/>
  <c r="T30" i="15"/>
  <c r="T21" i="15"/>
  <c r="U20" i="14"/>
  <c r="T52" i="14"/>
  <c r="AE17" i="15"/>
  <c r="T30" i="14"/>
  <c r="AE22" i="16"/>
  <c r="AE30" i="15"/>
  <c r="AA35" i="15"/>
  <c r="T20" i="16"/>
  <c r="AE14" i="15"/>
  <c r="U14" i="14"/>
  <c r="U13" i="16"/>
  <c r="X118" i="8"/>
  <c r="L63" i="5" s="1"/>
  <c r="AE27" i="14"/>
  <c r="AA13" i="14"/>
  <c r="AA14" i="15"/>
  <c r="U39" i="15"/>
  <c r="AB21" i="14"/>
  <c r="AA46" i="15"/>
  <c r="V13" i="16"/>
  <c r="H64" i="21" s="1"/>
  <c r="AH118" i="8"/>
  <c r="J23" i="4" s="1"/>
  <c r="J24" i="4" s="1"/>
  <c r="AA21" i="14"/>
  <c r="AB13" i="14"/>
  <c r="AB49" i="14"/>
  <c r="U14" i="15"/>
  <c r="AA21" i="15"/>
  <c r="V17" i="14"/>
  <c r="H67" i="17" s="1"/>
  <c r="AB12" i="16"/>
  <c r="AB40" i="15"/>
  <c r="AB14" i="14"/>
  <c r="AA12" i="16"/>
  <c r="V17" i="15"/>
  <c r="H67" i="19" s="1"/>
  <c r="T13" i="16"/>
  <c r="V20" i="16"/>
  <c r="H71" i="21" s="1"/>
  <c r="AB62" i="14"/>
  <c r="AB13" i="16"/>
  <c r="AA13" i="15"/>
  <c r="AA13" i="16"/>
  <c r="AD118" i="8"/>
  <c r="AL56" i="5" s="1"/>
  <c r="S65" i="14"/>
  <c r="G115" i="17" s="1"/>
  <c r="V49" i="14"/>
  <c r="H99" i="17" s="1"/>
  <c r="AE13" i="16"/>
  <c r="AA62" i="14"/>
  <c r="AF13" i="16"/>
  <c r="W118" i="8"/>
  <c r="L62" i="5" s="1"/>
  <c r="AF27" i="14"/>
  <c r="S24" i="16"/>
  <c r="G75" i="21" s="1"/>
  <c r="AA40" i="15"/>
  <c r="AA22" i="16"/>
  <c r="T31" i="15"/>
  <c r="AF43" i="15"/>
  <c r="W15" i="14"/>
  <c r="W15" i="15"/>
  <c r="W19" i="15"/>
  <c r="W19" i="14"/>
  <c r="W22" i="15"/>
  <c r="W22" i="14"/>
  <c r="W31" i="15"/>
  <c r="W31" i="14"/>
  <c r="X17" i="14"/>
  <c r="X17" i="15"/>
  <c r="W38" i="15"/>
  <c r="W18" i="16"/>
  <c r="W40" i="14"/>
  <c r="W14" i="15"/>
  <c r="W14" i="14"/>
  <c r="X32" i="14"/>
  <c r="W49" i="14"/>
  <c r="W40" i="15"/>
  <c r="W20" i="16"/>
  <c r="X14" i="14"/>
  <c r="X14" i="15"/>
  <c r="X29" i="14"/>
  <c r="X29" i="15"/>
  <c r="X33" i="15"/>
  <c r="X35" i="14"/>
  <c r="W23" i="15"/>
  <c r="W23" i="14"/>
  <c r="X15" i="14"/>
  <c r="X15" i="15"/>
  <c r="X31" i="15"/>
  <c r="X31" i="14"/>
  <c r="W17" i="14"/>
  <c r="W17" i="15"/>
  <c r="X16" i="14"/>
  <c r="X16" i="15"/>
  <c r="X41" i="14"/>
  <c r="W29" i="15"/>
  <c r="W29" i="14"/>
  <c r="W30" i="14"/>
  <c r="W30" i="15"/>
  <c r="W10" i="14"/>
  <c r="W10" i="15"/>
  <c r="W25" i="15"/>
  <c r="W25" i="14"/>
  <c r="X20" i="15"/>
  <c r="X20" i="14"/>
  <c r="X38" i="15"/>
  <c r="X18" i="16"/>
  <c r="X40" i="14"/>
  <c r="W32" i="14"/>
  <c r="W36" i="14"/>
  <c r="W34" i="15"/>
  <c r="W24" i="15"/>
  <c r="W24" i="14"/>
  <c r="W26" i="15"/>
  <c r="W26" i="14"/>
  <c r="X40" i="15"/>
  <c r="X49" i="14"/>
  <c r="X20" i="16"/>
  <c r="X23" i="15"/>
  <c r="X23" i="14"/>
  <c r="W18" i="15"/>
  <c r="W18" i="14"/>
  <c r="X18" i="14"/>
  <c r="X18" i="15"/>
  <c r="H59" i="19"/>
  <c r="W59" i="14"/>
  <c r="X48" i="15"/>
  <c r="X64" i="14"/>
  <c r="X23" i="16"/>
  <c r="X51" i="14"/>
  <c r="X42" i="15"/>
  <c r="X30" i="15"/>
  <c r="X30" i="14"/>
  <c r="X57" i="14"/>
  <c r="W12" i="14" l="1"/>
  <c r="W12" i="15"/>
  <c r="X44" i="15"/>
  <c r="X22" i="15"/>
  <c r="AF32" i="15"/>
  <c r="AF14" i="16"/>
  <c r="W57" i="14"/>
  <c r="X17" i="16"/>
  <c r="X19" i="14"/>
  <c r="W9" i="14"/>
  <c r="X39" i="14"/>
  <c r="X9" i="14"/>
  <c r="X46" i="15"/>
  <c r="W44" i="15"/>
  <c r="W11" i="15"/>
  <c r="W10" i="16"/>
  <c r="W14" i="16"/>
  <c r="W46" i="15"/>
  <c r="X27" i="15"/>
  <c r="X13" i="14"/>
  <c r="X43" i="15"/>
  <c r="W16" i="14"/>
  <c r="W39" i="14"/>
  <c r="X15" i="16"/>
  <c r="W32" i="15"/>
  <c r="X34" i="15"/>
  <c r="W27" i="14"/>
  <c r="X52" i="14"/>
  <c r="X12" i="14"/>
  <c r="X11" i="16"/>
  <c r="X50" i="14"/>
  <c r="W21" i="15"/>
  <c r="W41" i="15"/>
  <c r="W21" i="16"/>
  <c r="X12" i="16"/>
  <c r="X21" i="14"/>
  <c r="W35" i="15"/>
  <c r="W48" i="15"/>
  <c r="W64" i="14"/>
  <c r="W20" i="14"/>
  <c r="X11" i="14"/>
  <c r="W38" i="14"/>
  <c r="W33" i="15"/>
  <c r="W17" i="16"/>
  <c r="I23" i="4"/>
  <c r="I24" i="4" s="1"/>
  <c r="W9" i="16"/>
  <c r="X11" i="15"/>
  <c r="X14" i="16"/>
  <c r="W42" i="15"/>
  <c r="X32" i="15"/>
  <c r="W16" i="16"/>
  <c r="AB45" i="15"/>
  <c r="X36" i="15"/>
  <c r="W35" i="14"/>
  <c r="X16" i="16"/>
  <c r="X21" i="16"/>
  <c r="W63" i="14"/>
  <c r="W12" i="16"/>
  <c r="AE24" i="16"/>
  <c r="X28" i="15"/>
  <c r="U24" i="16"/>
  <c r="W13" i="15"/>
  <c r="X10" i="14"/>
  <c r="T65" i="14"/>
  <c r="AB22" i="16"/>
  <c r="X9" i="16"/>
  <c r="AB43" i="15"/>
  <c r="W22" i="16"/>
  <c r="H23" i="4"/>
  <c r="H24" i="4" s="1"/>
  <c r="X24" i="14"/>
  <c r="X26" i="14"/>
  <c r="AB46" i="15"/>
  <c r="W19" i="16"/>
  <c r="U65" i="14"/>
  <c r="Z118" i="8"/>
  <c r="T49" i="15"/>
  <c r="AA49" i="15"/>
  <c r="G43" i="21"/>
  <c r="T24" i="16"/>
  <c r="X22" i="16"/>
  <c r="AA24" i="16"/>
  <c r="W39" i="15"/>
  <c r="AE49" i="15"/>
  <c r="AB65" i="14"/>
  <c r="AE65" i="14"/>
  <c r="X45" i="15"/>
  <c r="U49" i="15"/>
  <c r="V49" i="15"/>
  <c r="H99" i="19" s="1"/>
  <c r="AB19" i="16"/>
  <c r="AB14" i="16"/>
  <c r="AB39" i="15"/>
  <c r="AB32" i="15"/>
  <c r="H95" i="19"/>
  <c r="I71" i="19" s="1"/>
  <c r="X63" i="14"/>
  <c r="AF46" i="15"/>
  <c r="X35" i="15"/>
  <c r="AL57" i="5"/>
  <c r="I73" i="17"/>
  <c r="V65" i="14"/>
  <c r="H115" i="17" s="1"/>
  <c r="W28" i="14"/>
  <c r="AF22" i="16"/>
  <c r="W43" i="15"/>
  <c r="X37" i="14"/>
  <c r="W52" i="14"/>
  <c r="AF45" i="15"/>
  <c r="X19" i="16"/>
  <c r="AA118" i="8"/>
  <c r="X13" i="16"/>
  <c r="AE118" i="8"/>
  <c r="W28" i="15"/>
  <c r="X39" i="15"/>
  <c r="AI118" i="8"/>
  <c r="X25" i="15"/>
  <c r="W13" i="16"/>
  <c r="AF19" i="16"/>
  <c r="AF39" i="15"/>
  <c r="AF65" i="14"/>
  <c r="AA65" i="14"/>
  <c r="G23" i="4"/>
  <c r="G24" i="4" s="1"/>
  <c r="I34" i="21"/>
  <c r="V24" i="16"/>
  <c r="H43" i="21" s="1"/>
  <c r="I75" i="17"/>
  <c r="I85" i="17"/>
  <c r="I109" i="17"/>
  <c r="I70" i="17"/>
  <c r="I64" i="17"/>
  <c r="I71" i="17"/>
  <c r="I90" i="17"/>
  <c r="I67" i="17"/>
  <c r="I67" i="21"/>
  <c r="I33" i="21"/>
  <c r="I42" i="21"/>
  <c r="I29" i="21"/>
  <c r="I64" i="21"/>
  <c r="I114" i="17"/>
  <c r="I32" i="21"/>
  <c r="I38" i="21"/>
  <c r="I69" i="21"/>
  <c r="I70" i="21"/>
  <c r="I72" i="17"/>
  <c r="I36" i="21"/>
  <c r="I65" i="21"/>
  <c r="I62" i="21"/>
  <c r="I30" i="21"/>
  <c r="I66" i="21"/>
  <c r="I106" i="17"/>
  <c r="I81" i="17"/>
  <c r="I113" i="17"/>
  <c r="I99" i="17"/>
  <c r="I37" i="21"/>
  <c r="I66" i="17"/>
  <c r="I82" i="17"/>
  <c r="I39" i="21"/>
  <c r="I60" i="17"/>
  <c r="I71" i="21"/>
  <c r="I35" i="21"/>
  <c r="I100" i="17"/>
  <c r="I69" i="17"/>
  <c r="I68" i="21"/>
  <c r="I77" i="17"/>
  <c r="I76" i="17"/>
  <c r="I102" i="17"/>
  <c r="I91" i="17"/>
  <c r="I61" i="17"/>
  <c r="I79" i="17"/>
  <c r="I78" i="17"/>
  <c r="I63" i="17"/>
  <c r="I89" i="17"/>
  <c r="I68" i="17"/>
  <c r="I80" i="17"/>
  <c r="I60" i="21"/>
  <c r="I28" i="21"/>
  <c r="I101" i="17"/>
  <c r="I63" i="21"/>
  <c r="I61" i="21"/>
  <c r="I31" i="21"/>
  <c r="I88" i="17"/>
  <c r="I41" i="21"/>
  <c r="I74" i="17"/>
  <c r="I86" i="17"/>
  <c r="I40" i="21"/>
  <c r="I59" i="17"/>
  <c r="I104" i="17"/>
  <c r="I97" i="17"/>
  <c r="I95" i="17"/>
  <c r="I105" i="17"/>
  <c r="I111" i="17"/>
  <c r="I92" i="17"/>
  <c r="I110" i="17"/>
  <c r="I93" i="17"/>
  <c r="I112" i="17"/>
  <c r="I96" i="17"/>
  <c r="I83" i="17"/>
  <c r="I98" i="17"/>
  <c r="I103" i="17"/>
  <c r="I94" i="17"/>
  <c r="I108" i="17"/>
  <c r="I84" i="17"/>
  <c r="I107" i="17"/>
  <c r="I74" i="21"/>
  <c r="I65" i="17"/>
  <c r="I87" i="17"/>
  <c r="I73" i="21"/>
  <c r="I62" i="17"/>
  <c r="I72" i="21"/>
  <c r="I59" i="19" l="1"/>
  <c r="I79" i="19"/>
  <c r="I83" i="19"/>
  <c r="I70" i="19"/>
  <c r="I89" i="19"/>
  <c r="I88" i="19"/>
  <c r="I75" i="19"/>
  <c r="AF24" i="16"/>
  <c r="AB24" i="16"/>
  <c r="I73" i="19"/>
  <c r="W49" i="15"/>
  <c r="I61" i="19"/>
  <c r="I93" i="19"/>
  <c r="W65" i="14"/>
  <c r="AB49" i="15"/>
  <c r="I65" i="19"/>
  <c r="I76" i="19"/>
  <c r="I96" i="19"/>
  <c r="I63" i="19"/>
  <c r="I98" i="19"/>
  <c r="I74" i="19"/>
  <c r="I78" i="19"/>
  <c r="I77" i="19"/>
  <c r="I97" i="19"/>
  <c r="I64" i="19"/>
  <c r="I67" i="19"/>
  <c r="I72" i="19"/>
  <c r="I69" i="19"/>
  <c r="W24" i="16"/>
  <c r="I91" i="19"/>
  <c r="I90" i="19"/>
  <c r="I68" i="19"/>
  <c r="X65" i="14"/>
  <c r="I62" i="19"/>
  <c r="I81" i="19"/>
  <c r="X49" i="15"/>
  <c r="I84" i="19"/>
  <c r="I66" i="19"/>
  <c r="I85" i="19"/>
  <c r="I80" i="19"/>
  <c r="I94" i="19"/>
  <c r="I60" i="19"/>
  <c r="I87" i="19"/>
  <c r="I95" i="19"/>
  <c r="I82" i="19"/>
  <c r="I92" i="19"/>
  <c r="I86" i="19"/>
  <c r="X24" i="16"/>
  <c r="H75" i="21"/>
  <c r="AF49" i="15"/>
  <c r="F31" i="21"/>
  <c r="E34" i="21"/>
  <c r="H32" i="21"/>
  <c r="E37" i="21"/>
  <c r="D41" i="21"/>
  <c r="B41" i="21"/>
  <c r="H35" i="21"/>
  <c r="E29" i="21"/>
  <c r="H37" i="21"/>
  <c r="B35" i="21"/>
  <c r="D37" i="21"/>
  <c r="C33" i="21"/>
  <c r="C31" i="21"/>
  <c r="D33" i="21"/>
  <c r="D31" i="21"/>
  <c r="G40" i="21"/>
  <c r="B38" i="21"/>
  <c r="H42" i="21"/>
  <c r="G35" i="21"/>
  <c r="G36" i="21"/>
  <c r="B33" i="21"/>
  <c r="C40" i="21"/>
  <c r="B34" i="21"/>
  <c r="C34" i="21"/>
  <c r="E40" i="21"/>
  <c r="E31" i="21"/>
  <c r="C32" i="21"/>
  <c r="D34" i="21"/>
  <c r="D32" i="21"/>
  <c r="G39" i="21"/>
  <c r="H31" i="21"/>
  <c r="H30" i="21"/>
  <c r="B42" i="21"/>
  <c r="B30" i="21"/>
  <c r="F32" i="21"/>
  <c r="E41" i="21"/>
  <c r="D30" i="21"/>
  <c r="G30" i="21"/>
  <c r="C37" i="21"/>
  <c r="E42" i="21"/>
  <c r="H39" i="21"/>
  <c r="E30" i="21"/>
  <c r="H28" i="21"/>
  <c r="H29" i="21"/>
  <c r="G37" i="21"/>
  <c r="C38" i="21"/>
  <c r="C42" i="21"/>
  <c r="D28" i="21"/>
  <c r="B32" i="21"/>
  <c r="B37" i="21"/>
  <c r="C30" i="21"/>
  <c r="G41" i="21"/>
  <c r="H34" i="21"/>
  <c r="E39" i="21"/>
  <c r="B40" i="21"/>
  <c r="C36" i="21"/>
  <c r="G42" i="21"/>
  <c r="H38" i="21"/>
  <c r="G32" i="21"/>
  <c r="F28" i="21"/>
  <c r="H41" i="21"/>
  <c r="D35" i="21"/>
  <c r="C29" i="21"/>
  <c r="F42" i="21"/>
  <c r="F35" i="21"/>
  <c r="B31" i="21"/>
  <c r="F34" i="21"/>
  <c r="D29" i="21"/>
  <c r="E35" i="21"/>
  <c r="E33" i="21"/>
  <c r="F29" i="21"/>
  <c r="F38" i="21"/>
  <c r="E28" i="21"/>
  <c r="D42" i="21"/>
  <c r="F36" i="21"/>
  <c r="G38" i="21"/>
  <c r="C35" i="21"/>
  <c r="C28" i="21"/>
  <c r="F41" i="21"/>
  <c r="G33" i="21"/>
  <c r="G31" i="21"/>
  <c r="E38" i="21"/>
  <c r="C39" i="21"/>
  <c r="E36" i="21"/>
  <c r="F39" i="21"/>
  <c r="H40" i="21"/>
  <c r="B36" i="21"/>
  <c r="F37" i="21"/>
  <c r="G28" i="21"/>
  <c r="H36" i="21"/>
  <c r="D39" i="21"/>
  <c r="F40" i="21"/>
  <c r="H33" i="21"/>
  <c r="G34" i="21"/>
  <c r="G29" i="21"/>
  <c r="F33" i="21"/>
  <c r="B28" i="21"/>
  <c r="C41" i="21"/>
  <c r="F30" i="21"/>
  <c r="B29" i="21"/>
  <c r="D38" i="21"/>
  <c r="B39" i="21"/>
  <c r="D40" i="21"/>
  <c r="E32" i="21"/>
  <c r="D36" i="21"/>
  <c r="D28" i="17"/>
  <c r="H28" i="17"/>
  <c r="D34" i="17"/>
  <c r="D35" i="17"/>
  <c r="E37" i="17"/>
  <c r="G33" i="17"/>
  <c r="E35" i="17"/>
  <c r="F37" i="17"/>
  <c r="D37" i="17"/>
  <c r="B36" i="17"/>
  <c r="G30" i="17"/>
  <c r="E36" i="17"/>
  <c r="C36" i="17"/>
  <c r="H37" i="17"/>
  <c r="D31" i="17"/>
  <c r="G37" i="17"/>
  <c r="H31" i="17"/>
  <c r="D33" i="17"/>
  <c r="E30" i="17"/>
  <c r="F31" i="17"/>
  <c r="B33" i="17"/>
  <c r="C30" i="17"/>
  <c r="E33" i="17"/>
  <c r="G35" i="17"/>
  <c r="F32" i="17"/>
  <c r="B31" i="17"/>
  <c r="B32" i="17"/>
  <c r="B28" i="17"/>
  <c r="H33" i="17"/>
  <c r="C33" i="17"/>
  <c r="D29" i="17"/>
  <c r="D36" i="17"/>
  <c r="H30" i="17"/>
  <c r="E32" i="17"/>
  <c r="C28" i="17"/>
  <c r="F35" i="17"/>
  <c r="E29" i="17"/>
  <c r="G31" i="17"/>
  <c r="B34" i="17"/>
  <c r="G28" i="17"/>
  <c r="C31" i="17"/>
  <c r="H35" i="17"/>
  <c r="D30" i="17"/>
  <c r="F36" i="17"/>
  <c r="G36" i="17"/>
  <c r="H34" i="17"/>
  <c r="C34" i="17"/>
  <c r="H36" i="17"/>
  <c r="H32" i="17"/>
  <c r="G29" i="17"/>
  <c r="B37" i="17"/>
  <c r="F30" i="17"/>
  <c r="B29" i="17"/>
  <c r="E34" i="17"/>
  <c r="C35" i="17"/>
  <c r="B30" i="17"/>
  <c r="C32" i="17"/>
  <c r="E31" i="17"/>
  <c r="D32" i="17"/>
  <c r="G32" i="17"/>
  <c r="G34" i="17"/>
  <c r="C37" i="17"/>
  <c r="B35" i="17"/>
  <c r="H29" i="17"/>
  <c r="F29" i="17"/>
  <c r="C29" i="17"/>
  <c r="F34" i="17"/>
  <c r="F33" i="17"/>
  <c r="E28" i="17"/>
  <c r="F28" i="17"/>
  <c r="E28" i="19" l="1"/>
  <c r="D28" i="19"/>
  <c r="B28" i="19"/>
  <c r="G28" i="19"/>
  <c r="C28" i="19"/>
  <c r="F28" i="19"/>
  <c r="H28" i="19"/>
  <c r="C30" i="19"/>
  <c r="D32" i="19"/>
  <c r="B30" i="19"/>
  <c r="H30" i="19"/>
  <c r="F29" i="19"/>
  <c r="C33" i="19"/>
  <c r="D36" i="19"/>
  <c r="E29" i="19"/>
  <c r="E36" i="19"/>
  <c r="G30" i="19"/>
  <c r="C36" i="19"/>
  <c r="B29" i="19"/>
  <c r="G29" i="19"/>
  <c r="C35" i="19"/>
  <c r="F37" i="19"/>
  <c r="H32" i="19"/>
  <c r="H29" i="19"/>
  <c r="D35" i="19"/>
  <c r="D33" i="19"/>
  <c r="B32" i="19"/>
  <c r="B37" i="19"/>
  <c r="E30" i="19"/>
  <c r="C34" i="19"/>
  <c r="C31" i="19"/>
  <c r="B33" i="19"/>
  <c r="H36" i="19"/>
  <c r="D37" i="19"/>
  <c r="D29" i="19"/>
  <c r="G35" i="19"/>
  <c r="G34" i="19"/>
  <c r="G32" i="19"/>
  <c r="F30" i="19"/>
  <c r="F33" i="19"/>
  <c r="B31" i="19"/>
  <c r="H33" i="19"/>
  <c r="H35" i="19"/>
  <c r="B36" i="19"/>
  <c r="E31" i="19"/>
  <c r="H34" i="19"/>
  <c r="G31" i="19"/>
  <c r="D34" i="19"/>
  <c r="B34" i="19"/>
  <c r="E32" i="19"/>
  <c r="D30" i="19"/>
  <c r="G36" i="19"/>
  <c r="G33" i="19"/>
  <c r="C29" i="19"/>
  <c r="E34" i="19"/>
  <c r="E33" i="19"/>
  <c r="E37" i="19"/>
  <c r="G37" i="19"/>
  <c r="F34" i="19"/>
  <c r="H31" i="19"/>
  <c r="F35" i="19"/>
  <c r="D31" i="19"/>
  <c r="C32" i="19"/>
  <c r="C37" i="19"/>
  <c r="H37" i="19"/>
  <c r="E35" i="19"/>
  <c r="F31" i="19"/>
  <c r="B35" i="19"/>
  <c r="F36" i="19"/>
  <c r="F32" i="19"/>
  <c r="F38" i="17"/>
  <c r="F39" i="17" s="1"/>
  <c r="E38" i="17"/>
  <c r="E39" i="17" s="1"/>
  <c r="G38" i="17"/>
  <c r="G39" i="17" s="1"/>
  <c r="H38" i="17"/>
  <c r="H39" i="17" s="1"/>
  <c r="D38" i="17"/>
  <c r="D39" i="17" s="1"/>
  <c r="G38" i="19" l="1"/>
  <c r="G39" i="19" s="1"/>
  <c r="H38" i="19"/>
  <c r="H39" i="19" s="1"/>
  <c r="D38" i="19"/>
  <c r="D39" i="19" s="1"/>
  <c r="E38" i="19"/>
  <c r="E39" i="19" s="1"/>
  <c r="F38" i="19"/>
  <c r="F39" i="1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<sst xmlns="http://schemas.openxmlformats.org/spreadsheetml/2006/main" count="3499" uniqueCount="992">
  <si>
    <t>林業</t>
  </si>
  <si>
    <t>漁業</t>
  </si>
  <si>
    <t>その他の製造工業製品</t>
  </si>
  <si>
    <t>金融・保険</t>
  </si>
  <si>
    <t>事務用品</t>
  </si>
  <si>
    <t>分類不明</t>
  </si>
  <si>
    <t>公共事業</t>
  </si>
  <si>
    <t>鉄道輸送</t>
  </si>
  <si>
    <t>道路輸送（除自家輸送）</t>
  </si>
  <si>
    <t>水運</t>
  </si>
  <si>
    <t>航空輸送</t>
  </si>
  <si>
    <t>倉庫</t>
  </si>
  <si>
    <t>医療</t>
  </si>
  <si>
    <t>物品賃貸サービス</t>
  </si>
  <si>
    <t>その他の対事業所サービス</t>
  </si>
  <si>
    <t>その他の対個人サービス</t>
  </si>
  <si>
    <t>移輸入率</t>
    <rPh sb="1" eb="2">
      <t>ユ</t>
    </rPh>
    <phoneticPr fontId="7"/>
  </si>
  <si>
    <t>各種係数</t>
    <rPh sb="0" eb="2">
      <t>カクシュ</t>
    </rPh>
    <rPh sb="2" eb="4">
      <t>ケイスウ</t>
    </rPh>
    <phoneticPr fontId="7"/>
  </si>
  <si>
    <t>就業係数</t>
    <rPh sb="0" eb="2">
      <t>シュウギョウ</t>
    </rPh>
    <rPh sb="2" eb="4">
      <t>ケイスウ</t>
    </rPh>
    <phoneticPr fontId="7"/>
  </si>
  <si>
    <t>雇用係数</t>
    <rPh sb="0" eb="2">
      <t>コヨウ</t>
    </rPh>
    <rPh sb="2" eb="4">
      <t>ケイスウ</t>
    </rPh>
    <phoneticPr fontId="7"/>
  </si>
  <si>
    <t>部　　　 　門 　　　　名</t>
    <rPh sb="0" eb="7">
      <t>ブモン</t>
    </rPh>
    <rPh sb="12" eb="13">
      <t>メイ</t>
    </rPh>
    <phoneticPr fontId="7"/>
  </si>
  <si>
    <r>
      <t>部　　　 　門　</t>
    </r>
    <r>
      <rPr>
        <sz val="10"/>
        <rFont val="ＭＳ ゴシック"/>
        <family val="3"/>
        <charset val="128"/>
      </rPr>
      <t xml:space="preserve"> </t>
    </r>
    <r>
      <rPr>
        <sz val="10"/>
        <rFont val="ＭＳ ゴシック"/>
        <family val="3"/>
        <charset val="128"/>
      </rPr>
      <t>　　　名</t>
    </r>
    <rPh sb="0" eb="13">
      <t>ブモンメイ</t>
    </rPh>
    <phoneticPr fontId="4"/>
  </si>
  <si>
    <t>合　　　　　　　　　　計</t>
    <rPh sb="0" eb="12">
      <t>ゴウケイ</t>
    </rPh>
    <phoneticPr fontId="4"/>
  </si>
  <si>
    <t>畜産</t>
  </si>
  <si>
    <t>自家輸送</t>
  </si>
  <si>
    <t>部　　　　門　　　　名</t>
  </si>
  <si>
    <t>産業連関分析結果</t>
    <rPh sb="0" eb="2">
      <t>サンギョウ</t>
    </rPh>
    <rPh sb="2" eb="4">
      <t>レンカン</t>
    </rPh>
    <rPh sb="4" eb="6">
      <t>ブンセキ</t>
    </rPh>
    <rPh sb="6" eb="8">
      <t>ケッカ</t>
    </rPh>
    <phoneticPr fontId="4"/>
  </si>
  <si>
    <t>１　分析内容(事項・与件データ等）</t>
    <rPh sb="2" eb="4">
      <t>ブンセキ</t>
    </rPh>
    <rPh sb="4" eb="6">
      <t>ナイヨウ</t>
    </rPh>
    <rPh sb="7" eb="9">
      <t>ジコウ</t>
    </rPh>
    <rPh sb="10" eb="12">
      <t>ヨケン</t>
    </rPh>
    <rPh sb="15" eb="16">
      <t>トウ</t>
    </rPh>
    <phoneticPr fontId="4"/>
  </si>
  <si>
    <t>２　当初設定</t>
    <rPh sb="2" eb="4">
      <t>トウショ</t>
    </rPh>
    <rPh sb="4" eb="6">
      <t>セッテイ</t>
    </rPh>
    <phoneticPr fontId="4"/>
  </si>
  <si>
    <t>消費転換係数</t>
    <rPh sb="0" eb="2">
      <t>ショウヒ</t>
    </rPh>
    <rPh sb="2" eb="4">
      <t>テンカン</t>
    </rPh>
    <rPh sb="4" eb="6">
      <t>ケイスウ</t>
    </rPh>
    <phoneticPr fontId="4"/>
  </si>
  <si>
    <t>３　分析結果</t>
    <rPh sb="2" eb="4">
      <t>ブンセキ</t>
    </rPh>
    <rPh sb="4" eb="6">
      <t>ケッカ</t>
    </rPh>
    <phoneticPr fontId="4"/>
  </si>
  <si>
    <t>生産誘発額</t>
    <rPh sb="0" eb="2">
      <t>セイサン</t>
    </rPh>
    <rPh sb="2" eb="5">
      <t>ユウハツガク</t>
    </rPh>
    <phoneticPr fontId="4"/>
  </si>
  <si>
    <t>区分</t>
    <rPh sb="0" eb="2">
      <t>クブン</t>
    </rPh>
    <phoneticPr fontId="4"/>
  </si>
  <si>
    <t>第１次波及効果</t>
    <rPh sb="0" eb="1">
      <t>ダイ</t>
    </rPh>
    <rPh sb="2" eb="3">
      <t>ジ</t>
    </rPh>
    <rPh sb="3" eb="7">
      <t>ハキュウコウカ</t>
    </rPh>
    <phoneticPr fontId="4"/>
  </si>
  <si>
    <t>直接効果</t>
    <rPh sb="0" eb="2">
      <t>チョクセツ</t>
    </rPh>
    <rPh sb="2" eb="4">
      <t>コウカ</t>
    </rPh>
    <phoneticPr fontId="4"/>
  </si>
  <si>
    <t>第１次間接効果</t>
    <rPh sb="0" eb="1">
      <t>ダイ</t>
    </rPh>
    <rPh sb="2" eb="3">
      <t>ジ</t>
    </rPh>
    <rPh sb="3" eb="5">
      <t>カンセツ</t>
    </rPh>
    <rPh sb="5" eb="7">
      <t>コウカ</t>
    </rPh>
    <phoneticPr fontId="4"/>
  </si>
  <si>
    <t>第２次波及効果</t>
    <rPh sb="0" eb="1">
      <t>ダイ</t>
    </rPh>
    <rPh sb="2" eb="3">
      <t>ジ</t>
    </rPh>
    <rPh sb="3" eb="7">
      <t>ハキュウコウカ</t>
    </rPh>
    <phoneticPr fontId="4"/>
  </si>
  <si>
    <t>総合効果</t>
    <rPh sb="0" eb="2">
      <t>ソウゴウ</t>
    </rPh>
    <rPh sb="2" eb="4">
      <t>コウカ</t>
    </rPh>
    <phoneticPr fontId="4"/>
  </si>
  <si>
    <t>波及効果倍率</t>
    <rPh sb="0" eb="4">
      <t>ハキュウコウカ</t>
    </rPh>
    <rPh sb="4" eb="6">
      <t>バイリツ</t>
    </rPh>
    <phoneticPr fontId="4"/>
  </si>
  <si>
    <t>４　注意事項</t>
    <rPh sb="2" eb="4">
      <t>チュウイ</t>
    </rPh>
    <rPh sb="4" eb="6">
      <t>ジコウ</t>
    </rPh>
    <phoneticPr fontId="4"/>
  </si>
  <si>
    <t>５　その他の注意点</t>
    <rPh sb="4" eb="5">
      <t>ホカ</t>
    </rPh>
    <rPh sb="6" eb="9">
      <t>チュウイテン</t>
    </rPh>
    <phoneticPr fontId="4"/>
  </si>
  <si>
    <t>×雇用者所得率</t>
  </si>
  <si>
    <t>移輸入額</t>
    <rPh sb="0" eb="1">
      <t>イ</t>
    </rPh>
    <rPh sb="1" eb="4">
      <t>ユニュウガク</t>
    </rPh>
    <phoneticPr fontId="4"/>
  </si>
  <si>
    <t>×粗付加価値率</t>
  </si>
  <si>
    <t>消費支出額</t>
  </si>
  <si>
    <t>×自給率</t>
  </si>
  <si>
    <t>×移輸入率</t>
  </si>
  <si>
    <t>移輸入額</t>
  </si>
  <si>
    <t>経済波及効果フロー</t>
    <rPh sb="0" eb="2">
      <t>ケイザイ</t>
    </rPh>
    <rPh sb="2" eb="6">
      <t>ハキュウコウカ</t>
    </rPh>
    <phoneticPr fontId="7"/>
  </si>
  <si>
    <t>直接効果</t>
    <rPh sb="0" eb="2">
      <t>チョクセツ</t>
    </rPh>
    <rPh sb="2" eb="4">
      <t>コウカ</t>
    </rPh>
    <phoneticPr fontId="7"/>
  </si>
  <si>
    <t>×就業係数</t>
    <rPh sb="1" eb="3">
      <t>シュウギョウ</t>
    </rPh>
    <rPh sb="3" eb="5">
      <t>ケイスウ</t>
    </rPh>
    <phoneticPr fontId="7"/>
  </si>
  <si>
    <t>×雇用係数</t>
    <rPh sb="1" eb="3">
      <t>コヨウ</t>
    </rPh>
    <rPh sb="3" eb="5">
      <t>ケイスウ</t>
    </rPh>
    <phoneticPr fontId="7"/>
  </si>
  <si>
    <t>県内需要額</t>
    <rPh sb="0" eb="2">
      <t>ケンナイ</t>
    </rPh>
    <rPh sb="2" eb="5">
      <t>ジュヨウガク</t>
    </rPh>
    <phoneticPr fontId="7"/>
  </si>
  <si>
    <t>第１次間接効果</t>
    <rPh sb="0" eb="1">
      <t>ダイ</t>
    </rPh>
    <rPh sb="2" eb="3">
      <t>ジ</t>
    </rPh>
    <rPh sb="3" eb="5">
      <t>カンセツ</t>
    </rPh>
    <rPh sb="5" eb="7">
      <t>コウカ</t>
    </rPh>
    <phoneticPr fontId="7"/>
  </si>
  <si>
    <t>雇用者所得額(直接＋第１次)</t>
    <rPh sb="0" eb="3">
      <t>コヨウシャ</t>
    </rPh>
    <rPh sb="3" eb="6">
      <t>ショトクガク</t>
    </rPh>
    <rPh sb="7" eb="9">
      <t>チョクセツ</t>
    </rPh>
    <rPh sb="10" eb="11">
      <t>ダイ</t>
    </rPh>
    <rPh sb="12" eb="13">
      <t>ジ</t>
    </rPh>
    <phoneticPr fontId="7"/>
  </si>
  <si>
    <t>×民間消費支出の構成比</t>
    <rPh sb="1" eb="3">
      <t>ミンカン</t>
    </rPh>
    <rPh sb="3" eb="5">
      <t>ショウヒ</t>
    </rPh>
    <rPh sb="5" eb="7">
      <t>シシュツ</t>
    </rPh>
    <rPh sb="8" eb="11">
      <t>コウセイヒ</t>
    </rPh>
    <phoneticPr fontId="7"/>
  </si>
  <si>
    <t>第２次間接効果</t>
    <rPh sb="0" eb="1">
      <t>ダイ</t>
    </rPh>
    <rPh sb="2" eb="3">
      <t>ジ</t>
    </rPh>
    <rPh sb="3" eb="5">
      <t>カンセツ</t>
    </rPh>
    <rPh sb="5" eb="7">
      <t>コウカ</t>
    </rPh>
    <phoneticPr fontId="7"/>
  </si>
  <si>
    <t>県内需要額</t>
    <rPh sb="1" eb="2">
      <t>ナイ</t>
    </rPh>
    <phoneticPr fontId="14"/>
  </si>
  <si>
    <t>部  門  名</t>
    <rPh sb="0" eb="4">
      <t>ブモン</t>
    </rPh>
    <rPh sb="6" eb="7">
      <t>メイ</t>
    </rPh>
    <phoneticPr fontId="4"/>
  </si>
  <si>
    <t>県  内
需要額</t>
    <rPh sb="0" eb="4">
      <t>ケンナイ</t>
    </rPh>
    <rPh sb="5" eb="8">
      <t>ジュヨウガク</t>
    </rPh>
    <phoneticPr fontId="4"/>
  </si>
  <si>
    <t>粗付加価値誘発額</t>
    <rPh sb="0" eb="5">
      <t>ソフカカチ</t>
    </rPh>
    <rPh sb="5" eb="7">
      <t>ユウハツ</t>
    </rPh>
    <rPh sb="7" eb="8">
      <t>ガク</t>
    </rPh>
    <phoneticPr fontId="4"/>
  </si>
  <si>
    <t>消費支
出総額</t>
    <rPh sb="0" eb="2">
      <t>ショウヒ</t>
    </rPh>
    <rPh sb="2" eb="5">
      <t>シシュツ</t>
    </rPh>
    <rPh sb="5" eb="7">
      <t>ソウガク</t>
    </rPh>
    <phoneticPr fontId="4"/>
  </si>
  <si>
    <t>部門別
消費支出</t>
    <rPh sb="0" eb="3">
      <t>ブモンベツ</t>
    </rPh>
    <rPh sb="4" eb="8">
      <t>ショウヒシシュツ</t>
    </rPh>
    <phoneticPr fontId="4"/>
  </si>
  <si>
    <t>就業誘発者数計</t>
    <rPh sb="6" eb="7">
      <t>ケイ</t>
    </rPh>
    <phoneticPr fontId="4"/>
  </si>
  <si>
    <t>雇用誘発者数計</t>
    <rPh sb="6" eb="7">
      <t>ケイ</t>
    </rPh>
    <phoneticPr fontId="4"/>
  </si>
  <si>
    <t>合計</t>
    <rPh sb="0" eb="2">
      <t>ゴウケイ</t>
    </rPh>
    <phoneticPr fontId="4"/>
  </si>
  <si>
    <t>第１次生産誘発額</t>
    <rPh sb="0" eb="1">
      <t>ダイ</t>
    </rPh>
    <rPh sb="2" eb="3">
      <t>ジ</t>
    </rPh>
    <rPh sb="3" eb="5">
      <t>セイサン</t>
    </rPh>
    <rPh sb="5" eb="7">
      <t>ユウハツ</t>
    </rPh>
    <rPh sb="7" eb="8">
      <t>ガク</t>
    </rPh>
    <phoneticPr fontId="4"/>
  </si>
  <si>
    <t>第１次生産誘発額</t>
    <rPh sb="0" eb="1">
      <t>ダイ</t>
    </rPh>
    <phoneticPr fontId="14"/>
  </si>
  <si>
    <t>原材料
投入額</t>
    <rPh sb="0" eb="3">
      <t>ゲンザイリョウ</t>
    </rPh>
    <rPh sb="4" eb="6">
      <t>トウニュウ</t>
    </rPh>
    <rPh sb="6" eb="7">
      <t>ガク</t>
    </rPh>
    <phoneticPr fontId="4"/>
  </si>
  <si>
    <t>県内需要
増加額</t>
    <rPh sb="0" eb="1">
      <t>ケン</t>
    </rPh>
    <rPh sb="1" eb="2">
      <t>ナイ</t>
    </rPh>
    <rPh sb="2" eb="4">
      <t>ジュヨウ</t>
    </rPh>
    <rPh sb="5" eb="7">
      <t>ゾウカ</t>
    </rPh>
    <rPh sb="7" eb="8">
      <t>ガク</t>
    </rPh>
    <phoneticPr fontId="4"/>
  </si>
  <si>
    <t>県内
需要額</t>
    <rPh sb="1" eb="2">
      <t>ナイ</t>
    </rPh>
    <phoneticPr fontId="4"/>
  </si>
  <si>
    <t>粗付加価値額</t>
    <rPh sb="0" eb="5">
      <t>ソフカカチ</t>
    </rPh>
    <rPh sb="5" eb="6">
      <t>ガク</t>
    </rPh>
    <phoneticPr fontId="4"/>
  </si>
  <si>
    <t>雇用者
所得額</t>
    <rPh sb="0" eb="3">
      <t>コヨウシャ</t>
    </rPh>
    <rPh sb="4" eb="6">
      <t>ショトク</t>
    </rPh>
    <rPh sb="6" eb="7">
      <t>ガク</t>
    </rPh>
    <phoneticPr fontId="4"/>
  </si>
  <si>
    <t>移輸入額</t>
    <rPh sb="0" eb="1">
      <t>イ</t>
    </rPh>
    <rPh sb="1" eb="3">
      <t>ユニュウ</t>
    </rPh>
    <phoneticPr fontId="4"/>
  </si>
  <si>
    <t>(直接)</t>
    <rPh sb="1" eb="3">
      <t>チョクセツ</t>
    </rPh>
    <phoneticPr fontId="4"/>
  </si>
  <si>
    <t>直　接　効　果</t>
    <rPh sb="0" eb="1">
      <t>チョク</t>
    </rPh>
    <rPh sb="2" eb="3">
      <t>セツ</t>
    </rPh>
    <rPh sb="4" eb="5">
      <t>コウ</t>
    </rPh>
    <rPh sb="6" eb="7">
      <t>カ</t>
    </rPh>
    <phoneticPr fontId="4"/>
  </si>
  <si>
    <t>C=B×粗付加価値率</t>
    <rPh sb="4" eb="7">
      <t>ソフカ</t>
    </rPh>
    <rPh sb="7" eb="9">
      <t>カチ</t>
    </rPh>
    <rPh sb="9" eb="10">
      <t>リツ</t>
    </rPh>
    <phoneticPr fontId="4"/>
  </si>
  <si>
    <t>D=B×雇用者所得率</t>
    <rPh sb="4" eb="7">
      <t>コヨウシャ</t>
    </rPh>
    <rPh sb="7" eb="10">
      <t>ショトクリツ</t>
    </rPh>
    <phoneticPr fontId="4"/>
  </si>
  <si>
    <t>E=B×投入係数</t>
    <rPh sb="4" eb="6">
      <t>トウニュウ</t>
    </rPh>
    <rPh sb="6" eb="8">
      <t>ケイスウ</t>
    </rPh>
    <phoneticPr fontId="4"/>
  </si>
  <si>
    <t>F=E×自給率</t>
    <rPh sb="4" eb="7">
      <t>ジキュウリツ</t>
    </rPh>
    <phoneticPr fontId="4"/>
  </si>
  <si>
    <t>G=E×移輸入率</t>
    <rPh sb="4" eb="5">
      <t>イ</t>
    </rPh>
    <rPh sb="5" eb="7">
      <t>ユニュウ</t>
    </rPh>
    <phoneticPr fontId="4"/>
  </si>
  <si>
    <t>I=H×粗付加価値率</t>
    <rPh sb="4" eb="7">
      <t>ソフカ</t>
    </rPh>
    <rPh sb="7" eb="9">
      <t>カチ</t>
    </rPh>
    <rPh sb="9" eb="10">
      <t>リツ</t>
    </rPh>
    <phoneticPr fontId="4"/>
  </si>
  <si>
    <t>J=H×雇用者所得率</t>
    <rPh sb="4" eb="7">
      <t>コヨウシャ</t>
    </rPh>
    <rPh sb="7" eb="10">
      <t>ショトクリツ</t>
    </rPh>
    <phoneticPr fontId="4"/>
  </si>
  <si>
    <t>生産誘発額</t>
    <rPh sb="0" eb="2">
      <t>セイサン</t>
    </rPh>
    <rPh sb="2" eb="4">
      <t>ユウハツ</t>
    </rPh>
    <rPh sb="4" eb="5">
      <t>ガク</t>
    </rPh>
    <phoneticPr fontId="4"/>
  </si>
  <si>
    <t>B×就業係数</t>
    <rPh sb="2" eb="4">
      <t>シュウギョウ</t>
    </rPh>
    <rPh sb="4" eb="6">
      <t>ケイスウ</t>
    </rPh>
    <phoneticPr fontId="4"/>
  </si>
  <si>
    <t>H×就業係数</t>
    <rPh sb="2" eb="4">
      <t>シュウギョウ</t>
    </rPh>
    <rPh sb="4" eb="6">
      <t>ケイスウ</t>
    </rPh>
    <phoneticPr fontId="4"/>
  </si>
  <si>
    <t>B×雇用係数</t>
    <rPh sb="2" eb="4">
      <t>コヨウ</t>
    </rPh>
    <rPh sb="4" eb="6">
      <t>ケイスウ</t>
    </rPh>
    <phoneticPr fontId="4"/>
  </si>
  <si>
    <t>H×雇用係数</t>
    <rPh sb="2" eb="4">
      <t>コヨウ</t>
    </rPh>
    <rPh sb="4" eb="6">
      <t>ケイスウ</t>
    </rPh>
    <phoneticPr fontId="4"/>
  </si>
  <si>
    <t>雇用者所得誘発額</t>
    <rPh sb="0" eb="3">
      <t>コヨウシャ</t>
    </rPh>
    <rPh sb="3" eb="5">
      <t>ショトク</t>
    </rPh>
    <rPh sb="5" eb="7">
      <t>ユウハツ</t>
    </rPh>
    <rPh sb="7" eb="8">
      <t>ガク</t>
    </rPh>
    <phoneticPr fontId="4"/>
  </si>
  <si>
    <t>第２次生産誘発額</t>
    <rPh sb="0" eb="1">
      <t>ダイ</t>
    </rPh>
    <rPh sb="2" eb="3">
      <t>ジ</t>
    </rPh>
    <rPh sb="3" eb="5">
      <t>セイサン</t>
    </rPh>
    <rPh sb="5" eb="7">
      <t>ユウハツ</t>
    </rPh>
    <rPh sb="7" eb="8">
      <t>ガク</t>
    </rPh>
    <phoneticPr fontId="4"/>
  </si>
  <si>
    <t>雇用者所得誘発額</t>
    <rPh sb="0" eb="3">
      <t>コヨウシャ</t>
    </rPh>
    <rPh sb="3" eb="5">
      <t>ショトク</t>
    </rPh>
    <rPh sb="5" eb="8">
      <t>ユウハツガク</t>
    </rPh>
    <phoneticPr fontId="4"/>
  </si>
  <si>
    <t>粗付加価値誘発額</t>
    <rPh sb="0" eb="1">
      <t>ホボ</t>
    </rPh>
    <rPh sb="1" eb="3">
      <t>フカ</t>
    </rPh>
    <rPh sb="3" eb="5">
      <t>カチ</t>
    </rPh>
    <rPh sb="5" eb="7">
      <t>ユウハツ</t>
    </rPh>
    <rPh sb="7" eb="8">
      <t>ガク</t>
    </rPh>
    <phoneticPr fontId="4"/>
  </si>
  <si>
    <t>K</t>
    <phoneticPr fontId="4"/>
  </si>
  <si>
    <t>L=(D+J)×K</t>
    <phoneticPr fontId="4"/>
  </si>
  <si>
    <t>M=L×消費支出構成</t>
    <rPh sb="4" eb="6">
      <t>ショウヒ</t>
    </rPh>
    <rPh sb="6" eb="8">
      <t>シシュツ</t>
    </rPh>
    <rPh sb="8" eb="10">
      <t>コウセイ</t>
    </rPh>
    <phoneticPr fontId="4"/>
  </si>
  <si>
    <t>N=M×自給率</t>
    <rPh sb="4" eb="7">
      <t>ジキュウリツ</t>
    </rPh>
    <phoneticPr fontId="4"/>
  </si>
  <si>
    <t>O=M×移輸入率</t>
    <rPh sb="4" eb="5">
      <t>イ</t>
    </rPh>
    <rPh sb="5" eb="7">
      <t>ユニュウ</t>
    </rPh>
    <rPh sb="7" eb="8">
      <t>リツ</t>
    </rPh>
    <phoneticPr fontId="4"/>
  </si>
  <si>
    <t>Q=P×粗付加価値率</t>
    <rPh sb="4" eb="7">
      <t>ソフカ</t>
    </rPh>
    <rPh sb="7" eb="9">
      <t>カチ</t>
    </rPh>
    <rPh sb="9" eb="10">
      <t>リツ</t>
    </rPh>
    <phoneticPr fontId="4"/>
  </si>
  <si>
    <t>R=P×雇用者所得率</t>
    <rPh sb="4" eb="7">
      <t>コヨウシャ</t>
    </rPh>
    <rPh sb="7" eb="10">
      <t>ショトクリツ</t>
    </rPh>
    <phoneticPr fontId="4"/>
  </si>
  <si>
    <t>P×就業係数</t>
    <rPh sb="2" eb="4">
      <t>シュウギョウ</t>
    </rPh>
    <rPh sb="4" eb="6">
      <t>ケイスウ</t>
    </rPh>
    <phoneticPr fontId="4"/>
  </si>
  <si>
    <t>P×雇用係数</t>
    <rPh sb="2" eb="4">
      <t>コヨウ</t>
    </rPh>
    <rPh sb="4" eb="6">
      <t>ケイスウ</t>
    </rPh>
    <phoneticPr fontId="4"/>
  </si>
  <si>
    <t>（単位：人）</t>
    <rPh sb="1" eb="3">
      <t>タンイ</t>
    </rPh>
    <rPh sb="4" eb="5">
      <t>ニン</t>
    </rPh>
    <phoneticPr fontId="4"/>
  </si>
  <si>
    <t>(第1次)</t>
    <rPh sb="1" eb="2">
      <t>ダイ</t>
    </rPh>
    <rPh sb="3" eb="4">
      <t>ジ</t>
    </rPh>
    <phoneticPr fontId="4"/>
  </si>
  <si>
    <t>(第2次)</t>
    <rPh sb="1" eb="2">
      <t>ダイ</t>
    </rPh>
    <rPh sb="3" eb="4">
      <t>ジ</t>
    </rPh>
    <phoneticPr fontId="4"/>
  </si>
  <si>
    <t>消費転換係数</t>
    <phoneticPr fontId="4"/>
  </si>
  <si>
    <t>介護</t>
  </si>
  <si>
    <t>百万円</t>
  </si>
  <si>
    <t>億円</t>
  </si>
  <si>
    <t>うち雇用者所得額</t>
    <rPh sb="2" eb="5">
      <t>コヨウシャ</t>
    </rPh>
    <rPh sb="5" eb="7">
      <t>ショトク</t>
    </rPh>
    <rPh sb="7" eb="8">
      <t>ガク</t>
    </rPh>
    <phoneticPr fontId="7"/>
  </si>
  <si>
    <t>粗付加価値額</t>
    <rPh sb="0" eb="3">
      <t>ソフカ</t>
    </rPh>
    <rPh sb="3" eb="5">
      <t>カチ</t>
    </rPh>
    <rPh sb="5" eb="6">
      <t>ガク</t>
    </rPh>
    <phoneticPr fontId="7"/>
  </si>
  <si>
    <t>うち雇用者所得誘発額</t>
  </si>
  <si>
    <t>就業誘発者数</t>
  </si>
  <si>
    <t>就業誘発者数</t>
    <rPh sb="0" eb="2">
      <t>シュウギョウ</t>
    </rPh>
    <rPh sb="2" eb="4">
      <t>ユウハツ</t>
    </rPh>
    <rPh sb="4" eb="5">
      <t>シャ</t>
    </rPh>
    <rPh sb="5" eb="6">
      <t>スウ</t>
    </rPh>
    <phoneticPr fontId="7"/>
  </si>
  <si>
    <t>人</t>
    <rPh sb="0" eb="1">
      <t>ニン</t>
    </rPh>
    <phoneticPr fontId="7"/>
  </si>
  <si>
    <t>雇用誘発者数</t>
  </si>
  <si>
    <t>雇用誘発者数</t>
    <rPh sb="0" eb="2">
      <t>コヨウ</t>
    </rPh>
    <rPh sb="2" eb="4">
      <t>ユウハツ</t>
    </rPh>
    <rPh sb="4" eb="5">
      <t>シャ</t>
    </rPh>
    <rPh sb="5" eb="6">
      <t>スウ</t>
    </rPh>
    <phoneticPr fontId="7"/>
  </si>
  <si>
    <t>万円</t>
  </si>
  <si>
    <t>千円</t>
  </si>
  <si>
    <t>円</t>
  </si>
  <si>
    <t>就業係数、雇用係数</t>
    <rPh sb="0" eb="2">
      <t>シュウギョウ</t>
    </rPh>
    <rPh sb="2" eb="4">
      <t>ケイスウ</t>
    </rPh>
    <rPh sb="5" eb="7">
      <t>コヨウ</t>
    </rPh>
    <rPh sb="7" eb="9">
      <t>ケイスウ</t>
    </rPh>
    <phoneticPr fontId="14"/>
  </si>
  <si>
    <t>（単位：百万円／人）</t>
    <rPh sb="1" eb="3">
      <t>タンイ</t>
    </rPh>
    <rPh sb="4" eb="5">
      <t>ヒャク</t>
    </rPh>
    <rPh sb="5" eb="7">
      <t>マンエン</t>
    </rPh>
    <rPh sb="8" eb="9">
      <t>ニン</t>
    </rPh>
    <phoneticPr fontId="14"/>
  </si>
  <si>
    <t>係数の単位を調整</t>
    <rPh sb="0" eb="2">
      <t>ケイスウ</t>
    </rPh>
    <phoneticPr fontId="14"/>
  </si>
  <si>
    <t>№</t>
    <phoneticPr fontId="4"/>
  </si>
  <si>
    <t>就業誘
発者数</t>
    <phoneticPr fontId="4"/>
  </si>
  <si>
    <t>雇用誘
発者数</t>
    <phoneticPr fontId="4"/>
  </si>
  <si>
    <t>A</t>
    <phoneticPr fontId="4"/>
  </si>
  <si>
    <t>B+H+P</t>
    <phoneticPr fontId="4"/>
  </si>
  <si>
    <t>C+I+Q</t>
    <phoneticPr fontId="4"/>
  </si>
  <si>
    <t>D+J+R</t>
    <phoneticPr fontId="4"/>
  </si>
  <si>
    <t>価格の単位</t>
    <rPh sb="0" eb="2">
      <t>カカク</t>
    </rPh>
    <rPh sb="3" eb="5">
      <t>タンイ</t>
    </rPh>
    <phoneticPr fontId="4"/>
  </si>
  <si>
    <t>分析タイトル</t>
    <rPh sb="0" eb="2">
      <t>ブンセキ</t>
    </rPh>
    <phoneticPr fontId="4"/>
  </si>
  <si>
    <t>分析タイトル：</t>
  </si>
  <si>
    <t>雇用誘</t>
    <phoneticPr fontId="4"/>
  </si>
  <si>
    <t>発者数</t>
    <rPh sb="1" eb="2">
      <t>シャ</t>
    </rPh>
    <rPh sb="2" eb="3">
      <t>スウ</t>
    </rPh>
    <phoneticPr fontId="4"/>
  </si>
  <si>
    <t>第１次間接効果</t>
  </si>
  <si>
    <t>第２次波及効果</t>
  </si>
  <si>
    <t>　この分析ツールについての問い合わせは、下記までお願いします。</t>
    <rPh sb="20" eb="22">
      <t>カキ</t>
    </rPh>
    <rPh sb="25" eb="26">
      <t>ネガ</t>
    </rPh>
    <phoneticPr fontId="14"/>
  </si>
  <si>
    <t>(1)</t>
    <phoneticPr fontId="14"/>
  </si>
  <si>
    <t>(2)</t>
    <phoneticPr fontId="14"/>
  </si>
  <si>
    <t>(3)</t>
    <phoneticPr fontId="14"/>
  </si>
  <si>
    <t>その他</t>
    <rPh sb="2" eb="3">
      <t>ホカ</t>
    </rPh>
    <phoneticPr fontId="14"/>
  </si>
  <si>
    <t>産業連関表を用いた分析の留意点</t>
    <rPh sb="12" eb="15">
      <t>リュウイテン</t>
    </rPh>
    <phoneticPr fontId="14"/>
  </si>
  <si>
    <t>１　使用方法</t>
    <rPh sb="2" eb="4">
      <t>シヨウ</t>
    </rPh>
    <rPh sb="4" eb="6">
      <t>ホウホウ</t>
    </rPh>
    <phoneticPr fontId="14"/>
  </si>
  <si>
    <t>ファイルの構成</t>
    <rPh sb="5" eb="7">
      <t>コウセイ</t>
    </rPh>
    <phoneticPr fontId="14"/>
  </si>
  <si>
    <t>「データ入力」シートで以下の作業を行います。</t>
    <rPh sb="4" eb="6">
      <t>ニュウリョク</t>
    </rPh>
    <rPh sb="11" eb="13">
      <t>イカ</t>
    </rPh>
    <rPh sb="14" eb="16">
      <t>サギョウ</t>
    </rPh>
    <rPh sb="17" eb="18">
      <t>オコナ</t>
    </rPh>
    <phoneticPr fontId="14"/>
  </si>
  <si>
    <t>分析ツールが利用できない事例</t>
    <rPh sb="6" eb="8">
      <t>リヨウ</t>
    </rPh>
    <rPh sb="12" eb="14">
      <t>ジレイ</t>
    </rPh>
    <phoneticPr fontId="14"/>
  </si>
  <si>
    <t>H=逆行列係数×F</t>
    <rPh sb="2" eb="5">
      <t>ギャクギョウレツ</t>
    </rPh>
    <rPh sb="5" eb="7">
      <t>ケイスウ</t>
    </rPh>
    <phoneticPr fontId="4"/>
  </si>
  <si>
    <t>P=逆行列係数×N</t>
    <rPh sb="2" eb="5">
      <t>ギャクギョウレツ</t>
    </rPh>
    <rPh sb="5" eb="7">
      <t>ケイスウ</t>
    </rPh>
    <phoneticPr fontId="4"/>
  </si>
  <si>
    <r>
      <t>逆行列係数〔Ｉ－（Ｉ－Ｍ）Ａ〕</t>
    </r>
    <r>
      <rPr>
        <vertAlign val="superscript"/>
        <sz val="10"/>
        <rFont val="ＭＳ ゴシック"/>
        <family val="3"/>
        <charset val="128"/>
      </rPr>
      <t>-1</t>
    </r>
    <r>
      <rPr>
        <sz val="10"/>
        <rFont val="ＭＳ ゴシック"/>
        <family val="3"/>
        <charset val="128"/>
      </rPr>
      <t>　（開放経済型）</t>
    </r>
    <rPh sb="11" eb="12">
      <t xml:space="preserve"> ^</t>
    </rPh>
    <phoneticPr fontId="14"/>
  </si>
  <si>
    <t>行和</t>
    <rPh sb="0" eb="2">
      <t>ギョウワ</t>
    </rPh>
    <phoneticPr fontId="3"/>
  </si>
  <si>
    <t>100</t>
  </si>
  <si>
    <t>101</t>
  </si>
  <si>
    <t>102</t>
  </si>
  <si>
    <t>103</t>
  </si>
  <si>
    <t>104</t>
  </si>
  <si>
    <t>105</t>
  </si>
  <si>
    <t>106</t>
  </si>
  <si>
    <t>107</t>
  </si>
  <si>
    <t>108</t>
  </si>
  <si>
    <t>耕種農業</t>
  </si>
  <si>
    <t>農業サービス</t>
  </si>
  <si>
    <t>石炭・原油・天然ガス</t>
  </si>
  <si>
    <t>食料品</t>
  </si>
  <si>
    <t>飲料</t>
  </si>
  <si>
    <t>飼料・有機質肥料（除別掲）</t>
  </si>
  <si>
    <t>たばこ</t>
  </si>
  <si>
    <t>繊維工業製品</t>
  </si>
  <si>
    <t>衣服・その他の繊維既製品</t>
  </si>
  <si>
    <t>家具・装備品</t>
  </si>
  <si>
    <t>パルプ・紙・板紙・加工紙</t>
  </si>
  <si>
    <t>紙加工品</t>
  </si>
  <si>
    <t>化学肥料</t>
  </si>
  <si>
    <t>無機化学工業製品</t>
  </si>
  <si>
    <t>石油化学基礎製品</t>
  </si>
  <si>
    <t>合成樹脂</t>
  </si>
  <si>
    <t>化学繊維</t>
  </si>
  <si>
    <t>医薬品</t>
  </si>
  <si>
    <t>化学最終製品（除医薬品）</t>
  </si>
  <si>
    <t>石油製品</t>
  </si>
  <si>
    <t>石炭製品</t>
  </si>
  <si>
    <t>プラスチック製品</t>
  </si>
  <si>
    <t>ゴム製品</t>
  </si>
  <si>
    <t>ガラス・ガラス製品</t>
  </si>
  <si>
    <t>セメント・セメント製品</t>
  </si>
  <si>
    <t>陶磁器</t>
  </si>
  <si>
    <t>その他の窯業・土石製品</t>
  </si>
  <si>
    <t>銑鉄・粗鋼</t>
  </si>
  <si>
    <t>鋼材</t>
  </si>
  <si>
    <t>その他の鉄鋼製品</t>
  </si>
  <si>
    <t>非鉄金属製錬・精製</t>
  </si>
  <si>
    <t>非鉄金属加工製品</t>
  </si>
  <si>
    <t>その他の金属製品</t>
  </si>
  <si>
    <t>産業用電気機器</t>
  </si>
  <si>
    <t>電子計算機・同付属装置</t>
  </si>
  <si>
    <t>乗用車</t>
  </si>
  <si>
    <t>その他の自動車</t>
  </si>
  <si>
    <t>自動車部品・同付属品</t>
  </si>
  <si>
    <t>船舶・同修理</t>
  </si>
  <si>
    <t>その他の輸送機械・同修理</t>
  </si>
  <si>
    <t>再生資源回収・加工処理</t>
  </si>
  <si>
    <t>建設補修</t>
  </si>
  <si>
    <t>その他の土木建設</t>
  </si>
  <si>
    <t>ガス・熱供給</t>
  </si>
  <si>
    <t>水道</t>
  </si>
  <si>
    <t>廃棄物処理</t>
  </si>
  <si>
    <t>不動産仲介及び賃貸</t>
  </si>
  <si>
    <t>住宅賃貸料</t>
  </si>
  <si>
    <t>住宅賃貸料（帰属家賃）</t>
  </si>
  <si>
    <t>貨物利用運送</t>
  </si>
  <si>
    <t>通信</t>
  </si>
  <si>
    <t>放送</t>
  </si>
  <si>
    <t>情報サービス</t>
  </si>
  <si>
    <t>インターネット附随サービス</t>
  </si>
  <si>
    <t>教育</t>
  </si>
  <si>
    <t>研究</t>
  </si>
  <si>
    <t>広告</t>
  </si>
  <si>
    <t>自動車・機械修理</t>
  </si>
  <si>
    <t>洗濯・理容・美容・浴場業</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</si>
  <si>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</si>
  <si>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</si>
  <si>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</si>
  <si>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</si>
  <si>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</si>
  <si>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</si>
  <si>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</si>
  <si>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</si>
  <si>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</si>
  <si>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</si>
  <si>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</si>
  <si>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</si>
  <si>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</si>
  <si>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</si>
  <si>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</si>
  <si>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</si>
  <si>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</si>
  <si>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</si>
  <si>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</si>
  <si>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</si>
  <si>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</si>
  <si>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</si>
  <si>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</si>
  <si>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</si>
  <si>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</si>
  <si>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</si>
  <si>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</si>
  <si>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</si>
  <si>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</si>
  <si>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</si>
  <si>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</si>
  <si>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</si>
  <si>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</si>
  <si>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</si>
  <si>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</si>
  <si>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</si>
  <si>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</si>
  <si>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</si>
  <si>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</si>
  <si>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</si>
  <si>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</si>
  <si>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</si>
  <si>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</si>
  <si>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</si>
  <si>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</si>
  <si>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</si>
  <si>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</si>
  <si>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</si>
  <si>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</si>
  <si>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</si>
  <si>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</si>
  <si>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</si>
  <si>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</si>
  <si>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</si>
  <si>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</si>
  <si>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</si>
  <si>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</si>
  <si>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</si>
  <si>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</si>
  <si>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</si>
  <si>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</si>
  <si>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</si>
  <si>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</si>
  <si>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</si>
  <si>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</si>
  <si>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</si>
  <si>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</si>
  <si>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</si>
  <si>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</si>
  <si>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</si>
  <si>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</si>
  <si>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</si>
  <si>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</si>
  <si>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</si>
  <si>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</si>
  <si>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</si>
  <si>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</si>
  <si>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</si>
  <si>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</si>
  <si>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</si>
  <si>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</si>
  <si>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</si>
  <si>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</si>
  <si>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</si>
  <si>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</si>
  <si>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</si>
  <si>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</si>
  <si>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</si>
  <si>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</si>
  <si>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</si>
  <si>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</si>
  <si>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</si>
  <si>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</si>
  <si>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</si>
  <si>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</si>
  <si>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</si>
  <si>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</si>
  <si>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</si>
  <si>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</si>
  <si>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「フロー」　　　：　分析結果をフロー図で表示しています。</t>
    <phoneticPr fontId="14"/>
  </si>
  <si>
    <t>「計算」　　　　：　経済波及効果計算シート。部門別に結果が表示されます。</t>
    <rPh sb="1" eb="3">
      <t>ケイサン</t>
    </rPh>
    <phoneticPr fontId="14"/>
  </si>
  <si>
    <t>　分析の前提条件、設定事項、与件データが、分析者によって様々であるため、同じ産業連関表を使っても分析結果が異なることがあります。</t>
    <rPh sb="4" eb="6">
      <t>ゼンテイ</t>
    </rPh>
    <rPh sb="6" eb="8">
      <t>ジョウケン</t>
    </rPh>
    <phoneticPr fontId="14"/>
  </si>
  <si>
    <t>　自給率は一定としています。需要が増加すれば、県産品で賄う割合も変化することが考えられますが、県内の原材料調達率（自給率・移輸入率）は一定と仮定しています。</t>
    <rPh sb="23" eb="26">
      <t>ケンサンピン</t>
    </rPh>
    <rPh sb="27" eb="28">
      <t>マカナ</t>
    </rPh>
    <rPh sb="29" eb="31">
      <t>ワリアイ</t>
    </rPh>
    <rPh sb="32" eb="34">
      <t>ヘンカ</t>
    </rPh>
    <rPh sb="39" eb="40">
      <t>カンガ</t>
    </rPh>
    <rPh sb="57" eb="60">
      <t>ジキュウリツ</t>
    </rPh>
    <rPh sb="67" eb="69">
      <t>イッテイ</t>
    </rPh>
    <rPh sb="70" eb="72">
      <t>カテイ</t>
    </rPh>
    <phoneticPr fontId="14"/>
  </si>
  <si>
    <t>　生産波及効果が達成される期間は、不明確です。</t>
    <rPh sb="17" eb="20">
      <t>フメイカク</t>
    </rPh>
    <phoneticPr fontId="14"/>
  </si>
  <si>
    <t>　就業(雇用)誘発効果に時間外勤務対応による影響は考慮していません。生産増加に対し、現員の時間外勤務で対応する場合が考えられますが、新規就業（雇用）者が誘発されることを前提としています。</t>
    <rPh sb="1" eb="3">
      <t>シュウギョウ</t>
    </rPh>
    <rPh sb="4" eb="6">
      <t>コヨウ</t>
    </rPh>
    <rPh sb="7" eb="9">
      <t>ユウハツ</t>
    </rPh>
    <rPh sb="9" eb="11">
      <t>コウカ</t>
    </rPh>
    <rPh sb="12" eb="15">
      <t>ジカンガイ</t>
    </rPh>
    <rPh sb="15" eb="17">
      <t>キンム</t>
    </rPh>
    <rPh sb="17" eb="19">
      <t>タイオウ</t>
    </rPh>
    <rPh sb="22" eb="24">
      <t>エイキョウ</t>
    </rPh>
    <rPh sb="25" eb="27">
      <t>コウリョ</t>
    </rPh>
    <rPh sb="34" eb="36">
      <t>セイサン</t>
    </rPh>
    <rPh sb="36" eb="38">
      <t>ゾウカ</t>
    </rPh>
    <rPh sb="39" eb="40">
      <t>タイ</t>
    </rPh>
    <rPh sb="58" eb="59">
      <t>カンガ</t>
    </rPh>
    <rPh sb="66" eb="68">
      <t>シンキ</t>
    </rPh>
    <rPh sb="68" eb="70">
      <t>シュウギョウ</t>
    </rPh>
    <rPh sb="71" eb="73">
      <t>コヨウ</t>
    </rPh>
    <rPh sb="74" eb="75">
      <t>シャ</t>
    </rPh>
    <rPh sb="76" eb="78">
      <t>ユウハツ</t>
    </rPh>
    <rPh sb="84" eb="86">
      <t>ゼンテイ</t>
    </rPh>
    <phoneticPr fontId="14"/>
  </si>
  <si>
    <t>この分析ツールで設定した事項</t>
  </si>
  <si>
    <t>　県内の産業に需要が発生しないことが明らかな場合。（例：県外の企業に全額発注する等）</t>
    <rPh sb="4" eb="6">
      <t>サンギョウ</t>
    </rPh>
    <rPh sb="7" eb="9">
      <t>ジュヨウ</t>
    </rPh>
    <rPh sb="10" eb="12">
      <t>ハッセイ</t>
    </rPh>
    <rPh sb="18" eb="19">
      <t>アキ</t>
    </rPh>
    <rPh sb="22" eb="24">
      <t>バアイ</t>
    </rPh>
    <phoneticPr fontId="14"/>
  </si>
  <si>
    <t>　分析方法の見直し等により、当該分析ツールの内容を予告なしに変更する場合があります。</t>
    <rPh sb="34" eb="36">
      <t>バアイ</t>
    </rPh>
    <phoneticPr fontId="14"/>
  </si>
  <si>
    <t>「データ入力」　：　分析に必要なデータを入力します（(3) を参照）。</t>
    <rPh sb="4" eb="6">
      <t>ニュウリョク</t>
    </rPh>
    <phoneticPr fontId="14"/>
  </si>
  <si>
    <t>「結果」　　　　：　分析結果を集約しています（(4) を参照）。</t>
    <rPh sb="1" eb="3">
      <t>ケッカ</t>
    </rPh>
    <phoneticPr fontId="14"/>
  </si>
  <si>
    <t>01</t>
  </si>
  <si>
    <t>02</t>
  </si>
  <si>
    <t>03</t>
  </si>
  <si>
    <t>04</t>
  </si>
  <si>
    <t>05</t>
  </si>
  <si>
    <t>06</t>
  </si>
  <si>
    <t>07</t>
  </si>
  <si>
    <t>08</t>
  </si>
  <si>
    <t>パルプ・紙・木製品</t>
  </si>
  <si>
    <t>09</t>
  </si>
  <si>
    <t>10</t>
  </si>
  <si>
    <t>11</t>
  </si>
  <si>
    <t>12</t>
  </si>
  <si>
    <t>13</t>
  </si>
  <si>
    <t>14</t>
  </si>
  <si>
    <t>15</t>
  </si>
  <si>
    <t>16</t>
  </si>
  <si>
    <t>17</t>
  </si>
  <si>
    <t>情報・通信機器</t>
  </si>
  <si>
    <t>18</t>
  </si>
  <si>
    <t>電子部品</t>
  </si>
  <si>
    <t>19</t>
  </si>
  <si>
    <t>20</t>
  </si>
  <si>
    <t>21</t>
  </si>
  <si>
    <t>22</t>
  </si>
  <si>
    <t>23</t>
  </si>
  <si>
    <t>24</t>
  </si>
  <si>
    <t>25</t>
  </si>
  <si>
    <t>その他の土木建築</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</si>
  <si>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</si>
  <si>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</si>
  <si>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</si>
  <si>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</si>
  <si>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</si>
  <si>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</si>
  <si>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</si>
  <si>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</si>
  <si>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</si>
  <si>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</si>
  <si>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</si>
  <si>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</si>
  <si>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</si>
  <si>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</si>
  <si>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</si>
  <si>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</si>
  <si>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</si>
  <si>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</si>
  <si>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</si>
  <si>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</si>
  <si>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</si>
  <si>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</si>
  <si>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</si>
  <si>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</si>
  <si>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</si>
  <si>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</si>
  <si>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</si>
  <si>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</si>
  <si>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</si>
  <si>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農業</t>
  </si>
  <si>
    <t>飲食料品</t>
  </si>
  <si>
    <t>繊維製品</t>
  </si>
  <si>
    <t>化学製品</t>
  </si>
  <si>
    <t>石油・石炭製品</t>
  </si>
  <si>
    <t>窯業・土石製品</t>
  </si>
  <si>
    <t>鉄鋼</t>
  </si>
  <si>
    <t>非鉄金属</t>
  </si>
  <si>
    <t>金属製品</t>
  </si>
  <si>
    <t>電気機械</t>
  </si>
  <si>
    <t>輸送機械</t>
  </si>
  <si>
    <t>不動産</t>
  </si>
  <si>
    <t>情報通信</t>
  </si>
  <si>
    <t>教育・研究</t>
  </si>
  <si>
    <t>小計</t>
    <rPh sb="0" eb="2">
      <t>ショウケイ</t>
    </rPh>
    <phoneticPr fontId="4"/>
  </si>
  <si>
    <t>CT</t>
  </si>
  <si>
    <t>製造業</t>
  </si>
  <si>
    <t>建設</t>
  </si>
  <si>
    <t>商業</t>
  </si>
  <si>
    <t>サービス</t>
  </si>
  <si>
    <t>対事業所サービス</t>
  </si>
  <si>
    <t>鉱業</t>
  </si>
  <si>
    <t>№</t>
  </si>
  <si>
    <t>第 ２ 次
波及効果</t>
    <rPh sb="0" eb="1">
      <t>ダイ</t>
    </rPh>
    <rPh sb="4" eb="5">
      <t>ジ</t>
    </rPh>
    <rPh sb="6" eb="10">
      <t>ハキュウコウカ</t>
    </rPh>
    <phoneticPr fontId="4"/>
  </si>
  <si>
    <t>第 １ 次
波及効果</t>
    <rPh sb="0" eb="1">
      <t>ダイ</t>
    </rPh>
    <rPh sb="4" eb="5">
      <t>ジ</t>
    </rPh>
    <rPh sb="6" eb="10">
      <t>ハキュウコウカ</t>
    </rPh>
    <phoneticPr fontId="4"/>
  </si>
  <si>
    <t>うち粗付加</t>
    <rPh sb="2" eb="5">
      <t>ソフカ</t>
    </rPh>
    <phoneticPr fontId="4"/>
  </si>
  <si>
    <t>価値誘発額</t>
    <phoneticPr fontId="4"/>
  </si>
  <si>
    <t>うち雇用者</t>
    <phoneticPr fontId="4"/>
  </si>
  <si>
    <t>所得誘発額</t>
    <rPh sb="2" eb="5">
      <t>ユウハツガク</t>
    </rPh>
    <phoneticPr fontId="4"/>
  </si>
  <si>
    <t>う　ち</t>
    <phoneticPr fontId="4"/>
  </si>
  <si>
    <t>　　産業連関表は一つの経済モデルであるため、次のような事項に注意が必要。</t>
    <phoneticPr fontId="4"/>
  </si>
  <si>
    <t>　(1) 生産能力の限界を無視している。</t>
    <phoneticPr fontId="4"/>
  </si>
  <si>
    <t>　(2) 在庫による調整を無視している。</t>
    <phoneticPr fontId="4"/>
  </si>
  <si>
    <t>　(3) 投入係数の短期的安定を前提としている。</t>
    <phoneticPr fontId="4"/>
  </si>
  <si>
    <t>　(4) 自給率は一定としている。</t>
    <phoneticPr fontId="4"/>
  </si>
  <si>
    <t>　(5) 時間的問題が不明確である。</t>
    <phoneticPr fontId="4"/>
  </si>
  <si>
    <t>　(6) 就業(雇用)誘発効果に時間外勤務対応による影響を考慮していない。</t>
    <rPh sb="5" eb="7">
      <t>シュウギョウ</t>
    </rPh>
    <rPh sb="8" eb="10">
      <t>コヨウ</t>
    </rPh>
    <rPh sb="11" eb="13">
      <t>ユウハツ</t>
    </rPh>
    <rPh sb="13" eb="15">
      <t>コウカ</t>
    </rPh>
    <rPh sb="18" eb="19">
      <t>ガイ</t>
    </rPh>
    <rPh sb="19" eb="21">
      <t>キンム</t>
    </rPh>
    <rPh sb="21" eb="23">
      <t>タイオウ</t>
    </rPh>
    <rPh sb="26" eb="28">
      <t>エイキョウ</t>
    </rPh>
    <rPh sb="29" eb="31">
      <t>コウリョ</t>
    </rPh>
    <phoneticPr fontId="4"/>
  </si>
  <si>
    <t>　※　四捨五入による端数処理のため、内訳と合計は必ずしも一致しない。</t>
    <phoneticPr fontId="4"/>
  </si>
  <si>
    <t>　※　波及効果倍率＝生産誘発額（総合効果）／最終需要額</t>
    <rPh sb="3" eb="7">
      <t>ハキュウコウカ</t>
    </rPh>
    <rPh sb="7" eb="9">
      <t>バイリツ</t>
    </rPh>
    <rPh sb="10" eb="12">
      <t>セイサン</t>
    </rPh>
    <rPh sb="12" eb="14">
      <t>ユウハツ</t>
    </rPh>
    <rPh sb="14" eb="15">
      <t>ガク</t>
    </rPh>
    <rPh sb="16" eb="18">
      <t>ソウゴウ</t>
    </rPh>
    <rPh sb="18" eb="20">
      <t>コウカ</t>
    </rPh>
    <rPh sb="22" eb="24">
      <t>サイシュウ</t>
    </rPh>
    <rPh sb="24" eb="26">
      <t>ジュヨウ</t>
    </rPh>
    <rPh sb="26" eb="27">
      <t>ガク</t>
    </rPh>
    <phoneticPr fontId="4"/>
  </si>
  <si>
    <t>リストから選択してください↓</t>
    <phoneticPr fontId="4"/>
  </si>
  <si>
    <t>部門</t>
    <rPh sb="0" eb="2">
      <t>ブモン</t>
    </rPh>
    <phoneticPr fontId="4"/>
  </si>
  <si>
    <t>分析内容
(事項・与件データ等）</t>
    <phoneticPr fontId="4"/>
  </si>
  <si>
    <t>現在入力済み合計＝</t>
    <rPh sb="0" eb="2">
      <t>ゲンザイ</t>
    </rPh>
    <rPh sb="2" eb="4">
      <t>ニュウリョク</t>
    </rPh>
    <rPh sb="4" eb="5">
      <t>ズ</t>
    </rPh>
    <rPh sb="6" eb="8">
      <t>ゴウケイ</t>
    </rPh>
    <phoneticPr fontId="4"/>
  </si>
  <si>
    <t>　分析タイトル：</t>
    <phoneticPr fontId="4"/>
  </si>
  <si>
    <t>１　分析結果</t>
    <rPh sb="2" eb="4">
      <t>ブンセキ</t>
    </rPh>
    <rPh sb="4" eb="6">
      <t>ケッカ</t>
    </rPh>
    <phoneticPr fontId="14"/>
  </si>
  <si>
    <t>合計</t>
    <rPh sb="0" eb="2">
      <t>ゴウケイ</t>
    </rPh>
    <phoneticPr fontId="14"/>
  </si>
  <si>
    <t>生産増加額</t>
    <rPh sb="0" eb="2">
      <t>セイサン</t>
    </rPh>
    <rPh sb="2" eb="4">
      <t>ゾウカ</t>
    </rPh>
    <rPh sb="4" eb="5">
      <t>ガク</t>
    </rPh>
    <phoneticPr fontId="4"/>
  </si>
  <si>
    <t>(生産者価格)</t>
  </si>
  <si>
    <t>生産増加額</t>
    <rPh sb="0" eb="2">
      <t>セイサン</t>
    </rPh>
    <rPh sb="2" eb="4">
      <t>ゾウカ</t>
    </rPh>
    <phoneticPr fontId="4"/>
  </si>
  <si>
    <r>
      <t>外生化した逆行列係数〔Ｉ－（Ｉ－Ｍ）Ａ〕</t>
    </r>
    <r>
      <rPr>
        <vertAlign val="superscript"/>
        <sz val="10"/>
        <rFont val="ＭＳ ゴシック"/>
        <family val="3"/>
        <charset val="128"/>
      </rPr>
      <t>-1</t>
    </r>
    <r>
      <rPr>
        <sz val="10"/>
        <rFont val="ＭＳ ゴシック"/>
        <family val="3"/>
        <charset val="128"/>
      </rPr>
      <t>　（開放経済型）</t>
    </r>
    <rPh sb="0" eb="3">
      <t>ガイセイカ</t>
    </rPh>
    <rPh sb="16" eb="17">
      <t xml:space="preserve"> ^</t>
    </rPh>
    <phoneticPr fontId="14"/>
  </si>
  <si>
    <t>生産増加額(生産者価格)</t>
    <rPh sb="0" eb="2">
      <t>セイサン</t>
    </rPh>
    <rPh sb="2" eb="4">
      <t>ゾウカ</t>
    </rPh>
    <rPh sb="4" eb="5">
      <t>ガク</t>
    </rPh>
    <rPh sb="6" eb="9">
      <t>セイサンシャ</t>
    </rPh>
    <rPh sb="9" eb="11">
      <t>カカク</t>
    </rPh>
    <phoneticPr fontId="4"/>
  </si>
  <si>
    <t>直接・</t>
    <rPh sb="0" eb="2">
      <t>チョクセツ</t>
    </rPh>
    <phoneticPr fontId="4"/>
  </si>
  <si>
    <t>第２次波及効果</t>
    <rPh sb="0" eb="1">
      <t>ダイ</t>
    </rPh>
    <rPh sb="2" eb="3">
      <t>ジ</t>
    </rPh>
    <rPh sb="3" eb="5">
      <t>ハキュウ</t>
    </rPh>
    <rPh sb="5" eb="7">
      <t>コウカ</t>
    </rPh>
    <phoneticPr fontId="4"/>
  </si>
  <si>
    <t>県内生産
増加額</t>
    <rPh sb="0" eb="2">
      <t>ケンナイ</t>
    </rPh>
    <rPh sb="2" eb="4">
      <t>セイサン</t>
    </rPh>
    <rPh sb="5" eb="7">
      <t>ゾウカ</t>
    </rPh>
    <rPh sb="7" eb="8">
      <t>ガク</t>
    </rPh>
    <phoneticPr fontId="4"/>
  </si>
  <si>
    <t>就業誘
発者数</t>
    <phoneticPr fontId="4"/>
  </si>
  <si>
    <t>雇用誘
発者数</t>
    <phoneticPr fontId="4"/>
  </si>
  <si>
    <t>A</t>
    <phoneticPr fontId="4"/>
  </si>
  <si>
    <t>B=A</t>
    <phoneticPr fontId="4"/>
  </si>
  <si>
    <t>E=逆行列係数(外生化)×B</t>
    <rPh sb="2" eb="5">
      <t>ギャクギョウレツ</t>
    </rPh>
    <rPh sb="5" eb="7">
      <t>ケイスウ</t>
    </rPh>
    <phoneticPr fontId="4"/>
  </si>
  <si>
    <t>F=E-B</t>
    <phoneticPr fontId="4"/>
  </si>
  <si>
    <t>G=F×粗付加価値率</t>
    <rPh sb="4" eb="7">
      <t>ソフカ</t>
    </rPh>
    <rPh sb="7" eb="9">
      <t>カチ</t>
    </rPh>
    <rPh sb="9" eb="10">
      <t>リツ</t>
    </rPh>
    <phoneticPr fontId="4"/>
  </si>
  <si>
    <t>H=F×雇用者所得率</t>
    <rPh sb="4" eb="7">
      <t>コヨウシャ</t>
    </rPh>
    <rPh sb="7" eb="10">
      <t>ショトクリツ</t>
    </rPh>
    <phoneticPr fontId="4"/>
  </si>
  <si>
    <t>I</t>
    <phoneticPr fontId="4"/>
  </si>
  <si>
    <t>J=(D+H)×I</t>
    <phoneticPr fontId="4"/>
  </si>
  <si>
    <t>K=J×消費支出構成</t>
    <rPh sb="4" eb="6">
      <t>ショウヒ</t>
    </rPh>
    <rPh sb="6" eb="8">
      <t>シシュツ</t>
    </rPh>
    <rPh sb="8" eb="10">
      <t>コウセイ</t>
    </rPh>
    <phoneticPr fontId="4"/>
  </si>
  <si>
    <t>L=K×自給率</t>
    <rPh sb="4" eb="7">
      <t>ジキュウリツ</t>
    </rPh>
    <phoneticPr fontId="4"/>
  </si>
  <si>
    <t>M=K×移輸入率</t>
    <rPh sb="4" eb="5">
      <t>イ</t>
    </rPh>
    <rPh sb="5" eb="7">
      <t>ユニュウ</t>
    </rPh>
    <rPh sb="7" eb="8">
      <t>リツ</t>
    </rPh>
    <phoneticPr fontId="4"/>
  </si>
  <si>
    <t>N=逆行列係数×L</t>
    <rPh sb="2" eb="5">
      <t>ギャクギョウレツ</t>
    </rPh>
    <rPh sb="5" eb="7">
      <t>ケイスウ</t>
    </rPh>
    <phoneticPr fontId="4"/>
  </si>
  <si>
    <t>O=N×粗付加価値率</t>
    <rPh sb="4" eb="7">
      <t>ソフカ</t>
    </rPh>
    <rPh sb="7" eb="9">
      <t>カチ</t>
    </rPh>
    <rPh sb="9" eb="10">
      <t>リツ</t>
    </rPh>
    <phoneticPr fontId="4"/>
  </si>
  <si>
    <t>P=N×雇用者所得率</t>
    <rPh sb="4" eb="7">
      <t>コヨウシャ</t>
    </rPh>
    <rPh sb="7" eb="10">
      <t>ショトクリツ</t>
    </rPh>
    <phoneticPr fontId="4"/>
  </si>
  <si>
    <t>B+F+N</t>
    <phoneticPr fontId="4"/>
  </si>
  <si>
    <t>C+G+O</t>
    <phoneticPr fontId="4"/>
  </si>
  <si>
    <t>D+H+P</t>
    <phoneticPr fontId="4"/>
  </si>
  <si>
    <t>F×就業係数</t>
    <rPh sb="2" eb="4">
      <t>シュウギョウ</t>
    </rPh>
    <rPh sb="4" eb="6">
      <t>ケイスウ</t>
    </rPh>
    <phoneticPr fontId="4"/>
  </si>
  <si>
    <t>N×就業係数</t>
    <rPh sb="2" eb="4">
      <t>シュウギョウ</t>
    </rPh>
    <rPh sb="4" eb="6">
      <t>ケイスウ</t>
    </rPh>
    <phoneticPr fontId="4"/>
  </si>
  <si>
    <t>F×雇用係数</t>
    <rPh sb="2" eb="4">
      <t>コヨウ</t>
    </rPh>
    <rPh sb="4" eb="6">
      <t>ケイスウ</t>
    </rPh>
    <phoneticPr fontId="4"/>
  </si>
  <si>
    <t>N×雇用係数</t>
    <rPh sb="2" eb="4">
      <t>コヨウ</t>
    </rPh>
    <rPh sb="4" eb="6">
      <t>ケイスウ</t>
    </rPh>
    <phoneticPr fontId="4"/>
  </si>
  <si>
    <t>自給率</t>
    <phoneticPr fontId="7"/>
  </si>
  <si>
    <t>粗付加</t>
    <phoneticPr fontId="7"/>
  </si>
  <si>
    <t>雇用者</t>
    <phoneticPr fontId="7"/>
  </si>
  <si>
    <t>消費支出</t>
    <phoneticPr fontId="14"/>
  </si>
  <si>
    <t>価値率</t>
    <phoneticPr fontId="7"/>
  </si>
  <si>
    <t>所得率</t>
    <phoneticPr fontId="7"/>
  </si>
  <si>
    <t>構成比</t>
    <phoneticPr fontId="14"/>
  </si>
  <si>
    <t>部門内
CT比</t>
    <phoneticPr fontId="7"/>
  </si>
  <si>
    <t>生産増加額</t>
    <rPh sb="0" eb="2">
      <t>セイサン</t>
    </rPh>
    <rPh sb="2" eb="4">
      <t>ゾウカ</t>
    </rPh>
    <rPh sb="4" eb="5">
      <t>ガク</t>
    </rPh>
    <phoneticPr fontId="3"/>
  </si>
  <si>
    <t>県内生産増加額</t>
    <rPh sb="0" eb="2">
      <t>ケンナイ</t>
    </rPh>
    <rPh sb="2" eb="4">
      <t>セイサン</t>
    </rPh>
    <rPh sb="4" eb="7">
      <t>ゾウカガク</t>
    </rPh>
    <phoneticPr fontId="3"/>
  </si>
  <si>
    <t>鉱業</t>
    <phoneticPr fontId="4"/>
  </si>
  <si>
    <r>
      <t>×逆行列係数〔Ｉ－（Ｉ－Ｍ）Ａ〕</t>
    </r>
    <r>
      <rPr>
        <vertAlign val="superscript"/>
        <sz val="10"/>
        <rFont val="ＭＳ ゴシック"/>
        <family val="3"/>
        <charset val="128"/>
      </rPr>
      <t>-1</t>
    </r>
    <rPh sb="12" eb="13">
      <t xml:space="preserve">  ^</t>
    </rPh>
    <phoneticPr fontId="7"/>
  </si>
  <si>
    <t>うち粗付加価値誘発額</t>
    <phoneticPr fontId="7"/>
  </si>
  <si>
    <t>×粗付加価値率</t>
    <phoneticPr fontId="7"/>
  </si>
  <si>
    <t>うち雇用者所得誘発額</t>
    <phoneticPr fontId="7"/>
  </si>
  <si>
    <t>生産増加額</t>
    <rPh sb="0" eb="2">
      <t>セイサン</t>
    </rPh>
    <rPh sb="2" eb="5">
      <t>ゾウカガク</t>
    </rPh>
    <phoneticPr fontId="7"/>
  </si>
  <si>
    <t>×外生化した逆行列係数</t>
    <rPh sb="1" eb="4">
      <t>ガイセイカ</t>
    </rPh>
    <phoneticPr fontId="7"/>
  </si>
  <si>
    <r>
      <t>　〔Ｉ－（Ｉ－Ｍ）Ａ〕</t>
    </r>
    <r>
      <rPr>
        <vertAlign val="superscript"/>
        <sz val="10"/>
        <rFont val="ＭＳ ゴシック"/>
        <family val="3"/>
        <charset val="128"/>
      </rPr>
      <t>-1</t>
    </r>
    <rPh sb="7" eb="8">
      <t xml:space="preserve">  ^</t>
    </rPh>
    <phoneticPr fontId="7"/>
  </si>
  <si>
    <t>　－生産増加額（直接効果）</t>
    <rPh sb="2" eb="4">
      <t>セイサン</t>
    </rPh>
    <rPh sb="4" eb="7">
      <t>ゾウカガク</t>
    </rPh>
    <rPh sb="8" eb="10">
      <t>チョクセツ</t>
    </rPh>
    <rPh sb="10" eb="12">
      <t>コウカ</t>
    </rPh>
    <phoneticPr fontId="7"/>
  </si>
  <si>
    <t>ださい。</t>
  </si>
  <si>
    <t>→　観光客の消費による県内経済への波及効果を求める際には、「観光分析」ファイルを使用してく</t>
    <phoneticPr fontId="14"/>
  </si>
  <si>
    <t>　　　　　　　　：　経済波及効果計算を行うための作業用シートです。</t>
    <phoneticPr fontId="14"/>
  </si>
  <si>
    <t>※　ユーザーが操作するのは、「データ入力」シートです。</t>
    <phoneticPr fontId="14"/>
  </si>
  <si>
    <t xml:space="preserve">
</t>
    <phoneticPr fontId="14"/>
  </si>
  <si>
    <t>②　「消費転換係数」の入力</t>
    <phoneticPr fontId="14"/>
  </si>
  <si>
    <t xml:space="preserve">
</t>
    <phoneticPr fontId="14"/>
  </si>
  <si>
    <t>　使用する年次の宮崎市平均消費性向（家計調査）の数値（より精度の高いデータがある場合、０以上１以下の任意の数値）を入力します。</t>
    <rPh sb="8" eb="11">
      <t>ミヤザキシ</t>
    </rPh>
    <rPh sb="11" eb="13">
      <t>ヘイキン</t>
    </rPh>
    <rPh sb="13" eb="15">
      <t>ショウヒ</t>
    </rPh>
    <rPh sb="15" eb="17">
      <t>セイコウ</t>
    </rPh>
    <rPh sb="18" eb="20">
      <t>カケイ</t>
    </rPh>
    <rPh sb="20" eb="22">
      <t>チョウサ</t>
    </rPh>
    <rPh sb="24" eb="26">
      <t>スウチ</t>
    </rPh>
    <phoneticPr fontId="14"/>
  </si>
  <si>
    <t>※</t>
    <phoneticPr fontId="14"/>
  </si>
  <si>
    <t>※　必要に応じて「分析タイトル」、「分析内容」を入力してください。</t>
    <rPh sb="18" eb="20">
      <t>ブンセキ</t>
    </rPh>
    <rPh sb="20" eb="22">
      <t>ナイヨウ</t>
    </rPh>
    <phoneticPr fontId="14"/>
  </si>
  <si>
    <t>(4)</t>
    <phoneticPr fontId="14"/>
  </si>
  <si>
    <t>入力された数値により計算された経済波及効果が、「結果」シートで参照できます。</t>
    <rPh sb="0" eb="2">
      <t>ニュウリョク</t>
    </rPh>
    <rPh sb="5" eb="7">
      <t>スウチ</t>
    </rPh>
    <rPh sb="10" eb="12">
      <t>ケイサン</t>
    </rPh>
    <rPh sb="15" eb="17">
      <t>ケイザイ</t>
    </rPh>
    <rPh sb="17" eb="21">
      <t>ハキュウコウカ</t>
    </rPh>
    <rPh sb="31" eb="33">
      <t>サンショウ</t>
    </rPh>
    <phoneticPr fontId="14"/>
  </si>
  <si>
    <t xml:space="preserve">
</t>
    <phoneticPr fontId="14"/>
  </si>
  <si>
    <t>２　利用上の注意事項</t>
    <phoneticPr fontId="14"/>
  </si>
  <si>
    <t>(1)</t>
    <phoneticPr fontId="14"/>
  </si>
  <si>
    <t>分析ツールの目的等</t>
    <phoneticPr fontId="14"/>
  </si>
  <si>
    <t xml:space="preserve">
</t>
    <phoneticPr fontId="14"/>
  </si>
  <si>
    <t>(2)</t>
    <phoneticPr fontId="14"/>
  </si>
  <si>
    <t>①</t>
    <phoneticPr fontId="14"/>
  </si>
  <si>
    <t>②</t>
    <phoneticPr fontId="14"/>
  </si>
  <si>
    <t>　生産能力の限界は無視されます。現実には、需要が増加すれば県内での原材料調達が間に合わなくなり、県外から原材料を調達することも考えられますが、あらゆる需要に応えられると想定しています。</t>
    <rPh sb="9" eb="11">
      <t>ムシ</t>
    </rPh>
    <rPh sb="16" eb="18">
      <t>ゲンジツ</t>
    </rPh>
    <rPh sb="75" eb="77">
      <t>ジュヨウ</t>
    </rPh>
    <rPh sb="78" eb="79">
      <t>コタ</t>
    </rPh>
    <rPh sb="84" eb="86">
      <t>ソウテイ</t>
    </rPh>
    <phoneticPr fontId="14"/>
  </si>
  <si>
    <t>③</t>
    <phoneticPr fontId="14"/>
  </si>
  <si>
    <t>　在庫による調整を無視しています。需要の増加には全て生産増で対応し、在庫の取り崩しや移輸入品の増加等による波及の中断は想定していません。</t>
    <phoneticPr fontId="14"/>
  </si>
  <si>
    <t>④</t>
    <phoneticPr fontId="14"/>
  </si>
  <si>
    <t>⑤</t>
    <phoneticPr fontId="14"/>
  </si>
  <si>
    <t>⑥</t>
    <phoneticPr fontId="14"/>
  </si>
  <si>
    <t>⑦</t>
    <phoneticPr fontId="14"/>
  </si>
  <si>
    <t>⑧</t>
    <phoneticPr fontId="14"/>
  </si>
  <si>
    <t>　各部門が生産活動を個別に行った効果の和は、それらの部門が同時に行ったときの総効果に等しいものとなります。</t>
    <phoneticPr fontId="14"/>
  </si>
  <si>
    <t>(3)</t>
    <phoneticPr fontId="14"/>
  </si>
  <si>
    <t>　生産誘発額、粗付加価値誘発額、雇用者所得誘発額、就業誘発者数及び雇用誘発者数を第２次波及効果まで測定します。</t>
    <phoneticPr fontId="14"/>
  </si>
  <si>
    <t>　第２次波及効果における、雇用者所得の増加によってもたらされる消費需要額の算出に当たっては、雇用者所得の一定割合が消費（最終需要）にまわるものとします。これを所得の消費への転換と呼び、その転換比率（消費転換係数）は一般的に使われる「平均消費性向」（資料：総務省「家計調査」）を利用しています。</t>
    <rPh sb="49" eb="51">
      <t>ショトク</t>
    </rPh>
    <rPh sb="57" eb="59">
      <t>ショウヒ</t>
    </rPh>
    <rPh sb="79" eb="81">
      <t>ショトク</t>
    </rPh>
    <rPh sb="82" eb="84">
      <t>ショウヒ</t>
    </rPh>
    <rPh sb="86" eb="88">
      <t>テンカン</t>
    </rPh>
    <rPh sb="89" eb="90">
      <t>ヨ</t>
    </rPh>
    <rPh sb="94" eb="96">
      <t>テンカン</t>
    </rPh>
    <rPh sb="96" eb="98">
      <t>ヒリツ</t>
    </rPh>
    <rPh sb="99" eb="101">
      <t>ショウヒ</t>
    </rPh>
    <rPh sb="101" eb="103">
      <t>テンカン</t>
    </rPh>
    <rPh sb="103" eb="105">
      <t>ケイスウ</t>
    </rPh>
    <rPh sb="107" eb="110">
      <t>イッパンテキ</t>
    </rPh>
    <rPh sb="111" eb="112">
      <t>ツカ</t>
    </rPh>
    <rPh sb="116" eb="118">
      <t>ヘイキン</t>
    </rPh>
    <rPh sb="118" eb="120">
      <t>ショウヒ</t>
    </rPh>
    <rPh sb="120" eb="122">
      <t>セイコウ</t>
    </rPh>
    <phoneticPr fontId="14"/>
  </si>
  <si>
    <t>　どの産業部門にどれだけ需要が増加したか推計（把握）できない場合。（例：使途の特定できない補助金）</t>
    <phoneticPr fontId="14"/>
  </si>
  <si>
    <t>(5)</t>
    <phoneticPr fontId="14"/>
  </si>
  <si>
    <t>３　問い合せ先・連絡先</t>
    <phoneticPr fontId="14"/>
  </si>
  <si>
    <t>　　　「生産分析」ファイルについて</t>
    <rPh sb="4" eb="6">
      <t>セイサン</t>
    </rPh>
    <rPh sb="6" eb="8">
      <t>ブンセキ</t>
    </rPh>
    <phoneticPr fontId="14"/>
  </si>
  <si>
    <t>この「生産分析」ファイルは、特定の産業部門の生産額が増減する場合の県内経済への波及効果を</t>
    <rPh sb="3" eb="5">
      <t>セイサン</t>
    </rPh>
    <rPh sb="14" eb="16">
      <t>トクテイ</t>
    </rPh>
    <rPh sb="17" eb="19">
      <t>サンギョウ</t>
    </rPh>
    <rPh sb="19" eb="21">
      <t>ブモン</t>
    </rPh>
    <rPh sb="22" eb="25">
      <t>セイサンガク</t>
    </rPh>
    <rPh sb="26" eb="28">
      <t>ゾウゲン</t>
    </rPh>
    <rPh sb="30" eb="32">
      <t>バアイ</t>
    </rPh>
    <phoneticPr fontId="14"/>
  </si>
  <si>
    <t>求める際に使用します。</t>
    <phoneticPr fontId="14"/>
  </si>
  <si>
    <t>（例：新たな工場の操業開始により、製造業で県内生産額が増加した場合）</t>
    <rPh sb="1" eb="2">
      <t>レイ</t>
    </rPh>
    <rPh sb="3" eb="4">
      <t>アラ</t>
    </rPh>
    <rPh sb="6" eb="8">
      <t>コウジョウ</t>
    </rPh>
    <rPh sb="9" eb="11">
      <t>ソウギョウ</t>
    </rPh>
    <rPh sb="11" eb="13">
      <t>カイシ</t>
    </rPh>
    <rPh sb="17" eb="20">
      <t>セイゾウギョウ</t>
    </rPh>
    <rPh sb="21" eb="23">
      <t>ケンナイ</t>
    </rPh>
    <rPh sb="23" eb="26">
      <t>セイサンガク</t>
    </rPh>
    <rPh sb="27" eb="29">
      <t>ゾウカ</t>
    </rPh>
    <rPh sb="31" eb="33">
      <t>バアイ</t>
    </rPh>
    <phoneticPr fontId="14"/>
  </si>
  <si>
    <t>→　需要額の増減による県内経済への波及効果を求める際には、「需要分析」ファイルを使用してく</t>
    <rPh sb="2" eb="4">
      <t>ジュヨウ</t>
    </rPh>
    <rPh sb="30" eb="32">
      <t>ジュヨウ</t>
    </rPh>
    <phoneticPr fontId="14"/>
  </si>
  <si>
    <t>①　「生産増加額」の入力</t>
    <rPh sb="3" eb="5">
      <t>セイサン</t>
    </rPh>
    <rPh sb="5" eb="7">
      <t>ゾウカ</t>
    </rPh>
    <phoneticPr fontId="14"/>
  </si>
  <si>
    <t>「生産増加額」を与件データとして、該当する産業部門に入力します。</t>
    <rPh sb="1" eb="3">
      <t>セイサン</t>
    </rPh>
    <rPh sb="3" eb="5">
      <t>ゾウカ</t>
    </rPh>
    <rPh sb="5" eb="6">
      <t>ガク</t>
    </rPh>
    <rPh sb="8" eb="10">
      <t>ヨケン</t>
    </rPh>
    <rPh sb="17" eb="19">
      <t>ガイトウ</t>
    </rPh>
    <rPh sb="21" eb="23">
      <t>サンギョウ</t>
    </rPh>
    <rPh sb="23" eb="25">
      <t>ブモン</t>
    </rPh>
    <rPh sb="26" eb="28">
      <t>ニュウリョク</t>
    </rPh>
    <phoneticPr fontId="14"/>
  </si>
  <si>
    <t>③　「価格の単位」の選択</t>
    <phoneticPr fontId="14"/>
  </si>
  <si>
    <t>生産増加額に入力する数値の単位を選択します。</t>
    <rPh sb="0" eb="2">
      <t>セイサン</t>
    </rPh>
    <rPh sb="2" eb="4">
      <t>ゾウカ</t>
    </rPh>
    <rPh sb="4" eb="5">
      <t>ガク</t>
    </rPh>
    <rPh sb="6" eb="8">
      <t>ニュウリョク</t>
    </rPh>
    <rPh sb="10" eb="12">
      <t>スウチ</t>
    </rPh>
    <rPh sb="13" eb="15">
      <t>タンイ</t>
    </rPh>
    <rPh sb="16" eb="18">
      <t>センタク</t>
    </rPh>
    <phoneticPr fontId="14"/>
  </si>
  <si>
    <t>就業誘発者数</t>
    <rPh sb="0" eb="2">
      <t>シュウギョウ</t>
    </rPh>
    <rPh sb="2" eb="4">
      <t>ユウハツ</t>
    </rPh>
    <rPh sb="4" eb="5">
      <t>シャ</t>
    </rPh>
    <rPh sb="5" eb="6">
      <t>スウ</t>
    </rPh>
    <phoneticPr fontId="4"/>
  </si>
  <si>
    <t>　入力等の作業を行わない部分については、全て「シート保護」（パスワードなし）機能を用いて変更できないようにしています。シートの内容を修正する場合には、「シート保護の解除」機能を用いて、保護を解除してから修正を行ってください（解除の方法については、エクセルの各バージョンのヘルプ等を参照してください。）。</t>
    <rPh sb="3" eb="4">
      <t>トウ</t>
    </rPh>
    <rPh sb="5" eb="7">
      <t>サギョウ</t>
    </rPh>
    <rPh sb="8" eb="9">
      <t>オコナ</t>
    </rPh>
    <rPh sb="12" eb="14">
      <t>ブブン</t>
    </rPh>
    <rPh sb="112" eb="114">
      <t>カイジョ</t>
    </rPh>
    <rPh sb="115" eb="117">
      <t>ホウホウ</t>
    </rPh>
    <rPh sb="128" eb="129">
      <t>カク</t>
    </rPh>
    <rPh sb="138" eb="139">
      <t>トウ</t>
    </rPh>
    <rPh sb="140" eb="142">
      <t>サンショウ</t>
    </rPh>
    <phoneticPr fontId="14"/>
  </si>
  <si>
    <t>　投入係数の短期的安定を前提としています。技術革新により生産技術が変化すれば原材料等の構成も変化し、それに伴い「投入係数」も変化すると考えられますが、大幅な生産技術の変化は想定しておらず、「投入係数」は一定です。</t>
    <rPh sb="6" eb="9">
      <t>タンキテキ</t>
    </rPh>
    <rPh sb="9" eb="11">
      <t>アンテイ</t>
    </rPh>
    <rPh sb="12" eb="14">
      <t>ゼンテイ</t>
    </rPh>
    <rPh sb="21" eb="23">
      <t>ギジュツ</t>
    </rPh>
    <rPh sb="23" eb="25">
      <t>カクシン</t>
    </rPh>
    <rPh sb="28" eb="30">
      <t>セイサン</t>
    </rPh>
    <rPh sb="30" eb="32">
      <t>ギジュツ</t>
    </rPh>
    <rPh sb="33" eb="35">
      <t>ヘンカ</t>
    </rPh>
    <rPh sb="38" eb="41">
      <t>ゲンザイリョウ</t>
    </rPh>
    <rPh sb="41" eb="42">
      <t>トウ</t>
    </rPh>
    <rPh sb="43" eb="45">
      <t>コウセイ</t>
    </rPh>
    <rPh sb="46" eb="48">
      <t>ヘンカ</t>
    </rPh>
    <rPh sb="75" eb="77">
      <t>オオハバ</t>
    </rPh>
    <rPh sb="78" eb="80">
      <t>セイサン</t>
    </rPh>
    <rPh sb="80" eb="82">
      <t>ギジュツ</t>
    </rPh>
    <rPh sb="83" eb="85">
      <t>ヘンカ</t>
    </rPh>
    <rPh sb="86" eb="88">
      <t>ソウテイ</t>
    </rPh>
    <rPh sb="95" eb="97">
      <t>トウニュウ</t>
    </rPh>
    <rPh sb="97" eb="99">
      <t>ケイスウ</t>
    </rPh>
    <rPh sb="101" eb="103">
      <t>イッテイ</t>
    </rPh>
    <phoneticPr fontId="14"/>
  </si>
  <si>
    <t>　この分析ツールの整備にあたり、設定した事項は次のとおりです。</t>
    <phoneticPr fontId="14"/>
  </si>
  <si>
    <t>生産増加額(生産者価格)</t>
    <phoneticPr fontId="4"/>
  </si>
  <si>
    <t>石炭・原油・天然ガス</t>
    <rPh sb="0" eb="2">
      <t>セキタン</t>
    </rPh>
    <phoneticPr fontId="4"/>
  </si>
  <si>
    <t>木材・木製品</t>
    <rPh sb="0" eb="2">
      <t>モクザイ</t>
    </rPh>
    <rPh sb="3" eb="6">
      <t>モクセイヒン</t>
    </rPh>
    <phoneticPr fontId="4"/>
  </si>
  <si>
    <t>11</t>
    <phoneticPr fontId="4"/>
  </si>
  <si>
    <t>プラスチック・ゴム</t>
    <phoneticPr fontId="4"/>
  </si>
  <si>
    <t>12</t>
    <phoneticPr fontId="4"/>
  </si>
  <si>
    <t>13</t>
    <phoneticPr fontId="4"/>
  </si>
  <si>
    <t>14</t>
    <phoneticPr fontId="4"/>
  </si>
  <si>
    <t>15</t>
    <phoneticPr fontId="4"/>
  </si>
  <si>
    <t>16</t>
    <phoneticPr fontId="4"/>
  </si>
  <si>
    <t>はん用機械</t>
    <rPh sb="2" eb="5">
      <t>ヨウキカイ</t>
    </rPh>
    <phoneticPr fontId="4"/>
  </si>
  <si>
    <t>17</t>
    <phoneticPr fontId="4"/>
  </si>
  <si>
    <t>生産用機械</t>
    <rPh sb="0" eb="2">
      <t>セイサン</t>
    </rPh>
    <rPh sb="2" eb="5">
      <t>ヨウキカイ</t>
    </rPh>
    <phoneticPr fontId="4"/>
  </si>
  <si>
    <t>18</t>
    <phoneticPr fontId="4"/>
  </si>
  <si>
    <t>業務用機械</t>
    <rPh sb="0" eb="2">
      <t>ギョウム</t>
    </rPh>
    <rPh sb="2" eb="5">
      <t>ヨウキカイ</t>
    </rPh>
    <phoneticPr fontId="4"/>
  </si>
  <si>
    <t>19</t>
    <phoneticPr fontId="4"/>
  </si>
  <si>
    <t>電子デバイス</t>
    <rPh sb="0" eb="2">
      <t>デンシ</t>
    </rPh>
    <phoneticPr fontId="7"/>
  </si>
  <si>
    <t>その他の電子部品</t>
    <rPh sb="2" eb="3">
      <t>タ</t>
    </rPh>
    <rPh sb="4" eb="6">
      <t>デンシ</t>
    </rPh>
    <rPh sb="6" eb="8">
      <t>ブヒン</t>
    </rPh>
    <phoneticPr fontId="7"/>
  </si>
  <si>
    <t>20</t>
    <phoneticPr fontId="4"/>
  </si>
  <si>
    <t>50</t>
    <phoneticPr fontId="4"/>
  </si>
  <si>
    <t>民生用電気機器</t>
    <phoneticPr fontId="4"/>
  </si>
  <si>
    <t>電子応用装置・電気計測器</t>
    <rPh sb="0" eb="2">
      <t>デンシ</t>
    </rPh>
    <rPh sb="2" eb="4">
      <t>オウヨウ</t>
    </rPh>
    <rPh sb="4" eb="6">
      <t>ソウチ</t>
    </rPh>
    <rPh sb="7" eb="9">
      <t>デンキ</t>
    </rPh>
    <rPh sb="9" eb="12">
      <t>ケイソクキ</t>
    </rPh>
    <phoneticPr fontId="4"/>
  </si>
  <si>
    <t>その他の電気機械</t>
    <rPh sb="2" eb="3">
      <t>ホカ</t>
    </rPh>
    <rPh sb="4" eb="6">
      <t>デンキ</t>
    </rPh>
    <rPh sb="6" eb="8">
      <t>キカイ</t>
    </rPh>
    <phoneticPr fontId="4"/>
  </si>
  <si>
    <t>21</t>
    <phoneticPr fontId="4"/>
  </si>
  <si>
    <t>22</t>
    <phoneticPr fontId="4"/>
  </si>
  <si>
    <t>23</t>
    <phoneticPr fontId="4"/>
  </si>
  <si>
    <t>なめし革・毛皮・同製品</t>
    <phoneticPr fontId="4"/>
  </si>
  <si>
    <t>その他の製造工業製品</t>
    <rPh sb="2" eb="3">
      <t>ホカ</t>
    </rPh>
    <rPh sb="4" eb="6">
      <t>セイゾウ</t>
    </rPh>
    <rPh sb="6" eb="8">
      <t>コウギョウ</t>
    </rPh>
    <rPh sb="8" eb="10">
      <t>セイヒン</t>
    </rPh>
    <phoneticPr fontId="4"/>
  </si>
  <si>
    <t>24</t>
    <phoneticPr fontId="4"/>
  </si>
  <si>
    <t>建築</t>
    <rPh sb="0" eb="2">
      <t>ケンチク</t>
    </rPh>
    <phoneticPr fontId="4"/>
  </si>
  <si>
    <t>25</t>
    <phoneticPr fontId="4"/>
  </si>
  <si>
    <t>26</t>
    <phoneticPr fontId="4"/>
  </si>
  <si>
    <t>27</t>
    <phoneticPr fontId="4"/>
  </si>
  <si>
    <t>商業</t>
    <rPh sb="0" eb="2">
      <t>ショウギョウ</t>
    </rPh>
    <phoneticPr fontId="4"/>
  </si>
  <si>
    <t>30</t>
    <phoneticPr fontId="4"/>
  </si>
  <si>
    <t>31</t>
    <phoneticPr fontId="4"/>
  </si>
  <si>
    <t>32</t>
    <phoneticPr fontId="4"/>
  </si>
  <si>
    <t>33</t>
    <phoneticPr fontId="4"/>
  </si>
  <si>
    <t>34</t>
    <phoneticPr fontId="4"/>
  </si>
  <si>
    <t>35</t>
    <phoneticPr fontId="4"/>
  </si>
  <si>
    <t>36</t>
    <phoneticPr fontId="4"/>
  </si>
  <si>
    <t>37</t>
    <phoneticPr fontId="4"/>
  </si>
  <si>
    <t>38</t>
    <phoneticPr fontId="4"/>
  </si>
  <si>
    <t>運輸附帯サービス</t>
    <rPh sb="0" eb="2">
      <t>ウンユ</t>
    </rPh>
    <rPh sb="2" eb="4">
      <t>フタイ</t>
    </rPh>
    <phoneticPr fontId="4"/>
  </si>
  <si>
    <t>郵便・信書便</t>
    <rPh sb="3" eb="5">
      <t>シンショ</t>
    </rPh>
    <rPh sb="5" eb="6">
      <t>ビン</t>
    </rPh>
    <phoneticPr fontId="7"/>
  </si>
  <si>
    <t>39</t>
    <phoneticPr fontId="4"/>
  </si>
  <si>
    <t>40</t>
    <phoneticPr fontId="4"/>
  </si>
  <si>
    <t>公務</t>
    <rPh sb="0" eb="2">
      <t>コウム</t>
    </rPh>
    <phoneticPr fontId="4"/>
  </si>
  <si>
    <t>41</t>
    <phoneticPr fontId="4"/>
  </si>
  <si>
    <t>42</t>
    <phoneticPr fontId="4"/>
  </si>
  <si>
    <t>43</t>
    <phoneticPr fontId="4"/>
  </si>
  <si>
    <t>保健衛生</t>
    <rPh sb="0" eb="2">
      <t>ホケン</t>
    </rPh>
    <rPh sb="2" eb="4">
      <t>エイセイ</t>
    </rPh>
    <phoneticPr fontId="4"/>
  </si>
  <si>
    <t>44</t>
    <phoneticPr fontId="4"/>
  </si>
  <si>
    <t>社会保険・社会福祉</t>
    <rPh sb="0" eb="2">
      <t>シャカイ</t>
    </rPh>
    <rPh sb="2" eb="4">
      <t>ホケン</t>
    </rPh>
    <rPh sb="5" eb="7">
      <t>シャカイ</t>
    </rPh>
    <rPh sb="7" eb="9">
      <t>フクシ</t>
    </rPh>
    <phoneticPr fontId="4"/>
  </si>
  <si>
    <t>45</t>
    <phoneticPr fontId="4"/>
  </si>
  <si>
    <t>46</t>
    <phoneticPr fontId="4"/>
  </si>
  <si>
    <t>47</t>
    <phoneticPr fontId="4"/>
  </si>
  <si>
    <t>48</t>
    <phoneticPr fontId="4"/>
  </si>
  <si>
    <t>49</t>
    <phoneticPr fontId="4"/>
  </si>
  <si>
    <t>宿泊業</t>
    <rPh sb="0" eb="2">
      <t>シュクハク</t>
    </rPh>
    <rPh sb="2" eb="3">
      <t>ギョウ</t>
    </rPh>
    <phoneticPr fontId="4"/>
  </si>
  <si>
    <t>飲食サービス</t>
    <rPh sb="0" eb="2">
      <t>インショク</t>
    </rPh>
    <phoneticPr fontId="4"/>
  </si>
  <si>
    <t>51</t>
    <phoneticPr fontId="4"/>
  </si>
  <si>
    <t>娯楽サービス</t>
    <rPh sb="0" eb="2">
      <t>ゴラク</t>
    </rPh>
    <phoneticPr fontId="4"/>
  </si>
  <si>
    <t>108</t>
    <phoneticPr fontId="4"/>
  </si>
  <si>
    <t>52</t>
    <phoneticPr fontId="4"/>
  </si>
  <si>
    <t>53</t>
    <phoneticPr fontId="4"/>
  </si>
  <si>
    <t>54</t>
    <phoneticPr fontId="4"/>
  </si>
  <si>
    <t>飼料・有機質肥料（別掲を除く。）</t>
  </si>
  <si>
    <t>自動車部品・同附属品</t>
  </si>
  <si>
    <t>自動車整備・機械修理</t>
  </si>
  <si>
    <t>農業</t>
    <rPh sb="0" eb="2">
      <t>ノウギョウ</t>
    </rPh>
    <phoneticPr fontId="8"/>
  </si>
  <si>
    <t>畜産</t>
    <rPh sb="0" eb="2">
      <t>チクサン</t>
    </rPh>
    <phoneticPr fontId="8"/>
  </si>
  <si>
    <t>林業</t>
    <rPh sb="0" eb="2">
      <t>リンギョウ</t>
    </rPh>
    <phoneticPr fontId="8"/>
  </si>
  <si>
    <t>漁業</t>
    <rPh sb="0" eb="2">
      <t>ギョギョウ</t>
    </rPh>
    <phoneticPr fontId="8"/>
  </si>
  <si>
    <t>鉱業</t>
    <rPh sb="0" eb="2">
      <t>コウギョウ</t>
    </rPh>
    <phoneticPr fontId="8"/>
  </si>
  <si>
    <t>飲食料品　　　　　　　</t>
    <rPh sb="0" eb="2">
      <t>インショク</t>
    </rPh>
    <phoneticPr fontId="8"/>
  </si>
  <si>
    <t>繊維製品　</t>
  </si>
  <si>
    <t>化学製品  　　　  　</t>
  </si>
  <si>
    <t>石油・石炭製品　　　</t>
  </si>
  <si>
    <t>プラスチック・ゴム</t>
  </si>
  <si>
    <t>窯業・土石製品　　</t>
  </si>
  <si>
    <t>鉄鋼　　　　　　　　</t>
  </si>
  <si>
    <t>非鉄金属　　　　　　</t>
  </si>
  <si>
    <t>金属製品　　　　　　</t>
  </si>
  <si>
    <t>はん用機械</t>
    <rPh sb="2" eb="3">
      <t>ヨウ</t>
    </rPh>
    <rPh sb="3" eb="5">
      <t>キカイ</t>
    </rPh>
    <phoneticPr fontId="8"/>
  </si>
  <si>
    <t>生産用機械</t>
    <rPh sb="0" eb="2">
      <t>セイサン</t>
    </rPh>
    <rPh sb="2" eb="3">
      <t>ヨウ</t>
    </rPh>
    <rPh sb="3" eb="5">
      <t>キカイ</t>
    </rPh>
    <phoneticPr fontId="8"/>
  </si>
  <si>
    <t>業務用機械</t>
    <rPh sb="0" eb="2">
      <t>ギョウム</t>
    </rPh>
    <rPh sb="2" eb="3">
      <t>ヨウ</t>
    </rPh>
    <rPh sb="3" eb="5">
      <t>キカイ</t>
    </rPh>
    <phoneticPr fontId="8"/>
  </si>
  <si>
    <t>電子部品</t>
    <rPh sb="0" eb="2">
      <t>デンシ</t>
    </rPh>
    <rPh sb="2" eb="4">
      <t>ブヒン</t>
    </rPh>
    <phoneticPr fontId="8"/>
  </si>
  <si>
    <t>電気機械　　　　　　</t>
  </si>
  <si>
    <t>情報・通信機器</t>
    <rPh sb="0" eb="2">
      <t>ジョウホウ</t>
    </rPh>
    <rPh sb="3" eb="5">
      <t>ツウシン</t>
    </rPh>
    <rPh sb="5" eb="7">
      <t>キキ</t>
    </rPh>
    <phoneticPr fontId="8"/>
  </si>
  <si>
    <t>輸送機械  　　　　　</t>
  </si>
  <si>
    <t>建築</t>
  </si>
  <si>
    <t>公共事業</t>
    <rPh sb="0" eb="2">
      <t>コウキョウ</t>
    </rPh>
    <rPh sb="2" eb="4">
      <t>ジギョウ</t>
    </rPh>
    <phoneticPr fontId="8"/>
  </si>
  <si>
    <t>その他の土木建設</t>
    <rPh sb="2" eb="3">
      <t>タ</t>
    </rPh>
    <rPh sb="4" eb="6">
      <t>ドボク</t>
    </rPh>
    <rPh sb="6" eb="8">
      <t>ケンセツ</t>
    </rPh>
    <phoneticPr fontId="8"/>
  </si>
  <si>
    <t>商業　　　　　　　　</t>
  </si>
  <si>
    <t>金融・保険　　　　　</t>
  </si>
  <si>
    <t>不動産　　　　　　　</t>
  </si>
  <si>
    <t>道路輸送（自家輸送を除く。）</t>
    <rPh sb="7" eb="9">
      <t>ユソウ</t>
    </rPh>
    <phoneticPr fontId="8"/>
  </si>
  <si>
    <t>貨物利用運送</t>
    <rPh sb="2" eb="4">
      <t>リヨウ</t>
    </rPh>
    <rPh sb="4" eb="6">
      <t>ウンソウ</t>
    </rPh>
    <phoneticPr fontId="8"/>
  </si>
  <si>
    <t>運輸附帯サービス</t>
    <rPh sb="2" eb="4">
      <t>フタイ</t>
    </rPh>
    <phoneticPr fontId="0"/>
  </si>
  <si>
    <t>情報通信</t>
    <rPh sb="0" eb="2">
      <t>ジョウホウ</t>
    </rPh>
    <rPh sb="2" eb="4">
      <t>ツウシン</t>
    </rPh>
    <phoneticPr fontId="8"/>
  </si>
  <si>
    <t>公務　　　　　　　　</t>
  </si>
  <si>
    <t>教育・研究　　　　　</t>
  </si>
  <si>
    <t>医療</t>
    <rPh sb="0" eb="2">
      <t>イリョウ</t>
    </rPh>
    <phoneticPr fontId="8"/>
  </si>
  <si>
    <t>保健衛生</t>
    <rPh sb="0" eb="2">
      <t>ホケン</t>
    </rPh>
    <rPh sb="2" eb="4">
      <t>エイセイ</t>
    </rPh>
    <phoneticPr fontId="8"/>
  </si>
  <si>
    <t>社会保険・社会福祉</t>
    <rPh sb="0" eb="2">
      <t>シャカイ</t>
    </rPh>
    <rPh sb="2" eb="4">
      <t>ホケン</t>
    </rPh>
    <rPh sb="5" eb="7">
      <t>シャカイ</t>
    </rPh>
    <rPh sb="7" eb="9">
      <t>フクシ</t>
    </rPh>
    <phoneticPr fontId="8"/>
  </si>
  <si>
    <t>介護</t>
    <rPh sb="0" eb="2">
      <t>カイゴ</t>
    </rPh>
    <phoneticPr fontId="8"/>
  </si>
  <si>
    <t>その他の対事業所サービス</t>
    <rPh sb="2" eb="3">
      <t>ホカ</t>
    </rPh>
    <rPh sb="4" eb="5">
      <t>タイ</t>
    </rPh>
    <rPh sb="5" eb="8">
      <t>ジギョウショ</t>
    </rPh>
    <phoneticPr fontId="8"/>
  </si>
  <si>
    <t>宿泊業</t>
    <rPh sb="0" eb="2">
      <t>シュクハク</t>
    </rPh>
    <rPh sb="2" eb="3">
      <t>ギョウ</t>
    </rPh>
    <phoneticPr fontId="8"/>
  </si>
  <si>
    <t>飲食サービス</t>
    <rPh sb="0" eb="2">
      <t>インショク</t>
    </rPh>
    <phoneticPr fontId="8"/>
  </si>
  <si>
    <t>娯楽サービス</t>
    <rPh sb="0" eb="2">
      <t>ゴラク</t>
    </rPh>
    <phoneticPr fontId="8"/>
  </si>
  <si>
    <t>事務用品</t>
    <rPh sb="0" eb="2">
      <t>ジム</t>
    </rPh>
    <rPh sb="2" eb="4">
      <t>ヨウヒン</t>
    </rPh>
    <phoneticPr fontId="8"/>
  </si>
  <si>
    <t>分類不明</t>
    <rPh sb="0" eb="2">
      <t>ブンルイ</t>
    </rPh>
    <rPh sb="2" eb="4">
      <t>フメイ</t>
    </rPh>
    <phoneticPr fontId="8"/>
  </si>
  <si>
    <t>窯業・土石製品</t>
    <rPh sb="0" eb="2">
      <t>ヨウギョウ</t>
    </rPh>
    <rPh sb="3" eb="5">
      <t>ドセキ</t>
    </rPh>
    <rPh sb="5" eb="7">
      <t>セイヒン</t>
    </rPh>
    <phoneticPr fontId="14"/>
  </si>
  <si>
    <t>鉄鋼</t>
    <rPh sb="0" eb="2">
      <t>テッコウ</t>
    </rPh>
    <phoneticPr fontId="14"/>
  </si>
  <si>
    <t>非鉄金属</t>
    <rPh sb="0" eb="2">
      <t>ヒテツ</t>
    </rPh>
    <rPh sb="2" eb="4">
      <t>キンゾク</t>
    </rPh>
    <phoneticPr fontId="14"/>
  </si>
  <si>
    <t>金属製品</t>
    <rPh sb="0" eb="2">
      <t>キンゾク</t>
    </rPh>
    <rPh sb="2" eb="4">
      <t>セイヒン</t>
    </rPh>
    <phoneticPr fontId="14"/>
  </si>
  <si>
    <t>はん用機械</t>
    <rPh sb="2" eb="3">
      <t>ヨウ</t>
    </rPh>
    <rPh sb="3" eb="5">
      <t>キカイ</t>
    </rPh>
    <phoneticPr fontId="14"/>
  </si>
  <si>
    <t>生産用機械</t>
    <rPh sb="0" eb="3">
      <t>セイサンヨウ</t>
    </rPh>
    <rPh sb="3" eb="5">
      <t>キカイ</t>
    </rPh>
    <phoneticPr fontId="14"/>
  </si>
  <si>
    <t>業務用機械</t>
    <rPh sb="0" eb="3">
      <t>ギョウムヨウ</t>
    </rPh>
    <rPh sb="3" eb="5">
      <t>キカイ</t>
    </rPh>
    <phoneticPr fontId="14"/>
  </si>
  <si>
    <t>電子部品</t>
    <rPh sb="0" eb="2">
      <t>デンシ</t>
    </rPh>
    <rPh sb="2" eb="4">
      <t>ブヒン</t>
    </rPh>
    <phoneticPr fontId="14"/>
  </si>
  <si>
    <t>電気機械</t>
    <rPh sb="0" eb="2">
      <t>デンキ</t>
    </rPh>
    <rPh sb="2" eb="4">
      <t>キカイ</t>
    </rPh>
    <phoneticPr fontId="14"/>
  </si>
  <si>
    <t>情報・通信機器</t>
    <rPh sb="0" eb="2">
      <t>ジョウホウ</t>
    </rPh>
    <rPh sb="3" eb="5">
      <t>ツウシン</t>
    </rPh>
    <rPh sb="5" eb="7">
      <t>キキ</t>
    </rPh>
    <phoneticPr fontId="14"/>
  </si>
  <si>
    <t>輸送機械</t>
    <rPh sb="0" eb="2">
      <t>ユソウ</t>
    </rPh>
    <rPh sb="2" eb="4">
      <t>キカイ</t>
    </rPh>
    <phoneticPr fontId="14"/>
  </si>
  <si>
    <t>その他の製造工業製品</t>
    <rPh sb="2" eb="3">
      <t>ホカ</t>
    </rPh>
    <rPh sb="4" eb="6">
      <t>セイゾウ</t>
    </rPh>
    <rPh sb="6" eb="8">
      <t>コウギョウ</t>
    </rPh>
    <rPh sb="8" eb="10">
      <t>セイヒン</t>
    </rPh>
    <phoneticPr fontId="14"/>
  </si>
  <si>
    <t>建築</t>
    <rPh sb="0" eb="2">
      <t>ケンチク</t>
    </rPh>
    <phoneticPr fontId="14"/>
  </si>
  <si>
    <t>公共事業</t>
    <rPh sb="0" eb="2">
      <t>コウキョウ</t>
    </rPh>
    <rPh sb="2" eb="4">
      <t>ジギョウ</t>
    </rPh>
    <phoneticPr fontId="14"/>
  </si>
  <si>
    <t>その他の土木建設</t>
    <rPh sb="2" eb="3">
      <t>ホカ</t>
    </rPh>
    <rPh sb="4" eb="6">
      <t>ドボク</t>
    </rPh>
    <rPh sb="6" eb="8">
      <t>ケンセツ</t>
    </rPh>
    <phoneticPr fontId="14"/>
  </si>
  <si>
    <t>商業</t>
    <rPh sb="0" eb="2">
      <t>ショウギョウ</t>
    </rPh>
    <phoneticPr fontId="14"/>
  </si>
  <si>
    <t>不動産</t>
    <rPh sb="0" eb="3">
      <t>フドウサン</t>
    </rPh>
    <phoneticPr fontId="14"/>
  </si>
  <si>
    <t>鉄道輸送</t>
    <rPh sb="0" eb="2">
      <t>テツドウ</t>
    </rPh>
    <rPh sb="2" eb="4">
      <t>ユソウ</t>
    </rPh>
    <phoneticPr fontId="14"/>
  </si>
  <si>
    <t>自家輸送</t>
    <rPh sb="0" eb="2">
      <t>ジカ</t>
    </rPh>
    <rPh sb="2" eb="4">
      <t>ユソウ</t>
    </rPh>
    <phoneticPr fontId="14"/>
  </si>
  <si>
    <t>水運</t>
    <rPh sb="0" eb="2">
      <t>スイウン</t>
    </rPh>
    <phoneticPr fontId="14"/>
  </si>
  <si>
    <t>航空輸送</t>
    <rPh sb="0" eb="2">
      <t>コウクウ</t>
    </rPh>
    <rPh sb="2" eb="4">
      <t>ユソウ</t>
    </rPh>
    <phoneticPr fontId="14"/>
  </si>
  <si>
    <t>貨物利用運送</t>
    <rPh sb="0" eb="2">
      <t>カモツ</t>
    </rPh>
    <rPh sb="2" eb="4">
      <t>リヨウ</t>
    </rPh>
    <rPh sb="4" eb="6">
      <t>ウンソウ</t>
    </rPh>
    <phoneticPr fontId="14"/>
  </si>
  <si>
    <t>倉庫</t>
    <rPh sb="0" eb="2">
      <t>ソウコ</t>
    </rPh>
    <phoneticPr fontId="14"/>
  </si>
  <si>
    <t>運輸附帯サービス</t>
    <rPh sb="0" eb="2">
      <t>ウンユ</t>
    </rPh>
    <rPh sb="2" eb="4">
      <t>フタイ</t>
    </rPh>
    <phoneticPr fontId="14"/>
  </si>
  <si>
    <t>情報通信</t>
    <rPh sb="0" eb="2">
      <t>ジョウホウ</t>
    </rPh>
    <rPh sb="2" eb="4">
      <t>ツウシン</t>
    </rPh>
    <phoneticPr fontId="14"/>
  </si>
  <si>
    <t>公務</t>
    <rPh sb="0" eb="2">
      <t>コウム</t>
    </rPh>
    <phoneticPr fontId="14"/>
  </si>
  <si>
    <t>医療</t>
    <rPh sb="0" eb="2">
      <t>イリョウ</t>
    </rPh>
    <phoneticPr fontId="14"/>
  </si>
  <si>
    <t>保健衛生</t>
    <rPh sb="0" eb="2">
      <t>ホケン</t>
    </rPh>
    <rPh sb="2" eb="4">
      <t>エイセイ</t>
    </rPh>
    <phoneticPr fontId="14"/>
  </si>
  <si>
    <t>社会保険・社会福祉</t>
    <rPh sb="0" eb="2">
      <t>シャカイ</t>
    </rPh>
    <rPh sb="2" eb="4">
      <t>ホケン</t>
    </rPh>
    <rPh sb="5" eb="7">
      <t>シャカイ</t>
    </rPh>
    <rPh sb="7" eb="9">
      <t>フクシ</t>
    </rPh>
    <phoneticPr fontId="14"/>
  </si>
  <si>
    <t>介護</t>
    <rPh sb="0" eb="2">
      <t>カイゴ</t>
    </rPh>
    <phoneticPr fontId="14"/>
  </si>
  <si>
    <t>その他の対事業所サービス</t>
    <rPh sb="2" eb="3">
      <t>ホカ</t>
    </rPh>
    <rPh sb="4" eb="5">
      <t>タイ</t>
    </rPh>
    <rPh sb="5" eb="8">
      <t>ジギョウショ</t>
    </rPh>
    <phoneticPr fontId="14"/>
  </si>
  <si>
    <t>宿泊業</t>
    <rPh sb="0" eb="2">
      <t>シュクハク</t>
    </rPh>
    <rPh sb="2" eb="3">
      <t>ギョウ</t>
    </rPh>
    <phoneticPr fontId="14"/>
  </si>
  <si>
    <t>飲食サービス</t>
    <rPh sb="0" eb="2">
      <t>インショク</t>
    </rPh>
    <phoneticPr fontId="14"/>
  </si>
  <si>
    <t>娯楽サービス</t>
    <rPh sb="0" eb="2">
      <t>ゴラク</t>
    </rPh>
    <phoneticPr fontId="14"/>
  </si>
  <si>
    <t>その他の対個人サービス</t>
    <rPh sb="2" eb="3">
      <t>ホカ</t>
    </rPh>
    <rPh sb="4" eb="5">
      <t>タイ</t>
    </rPh>
    <rPh sb="5" eb="7">
      <t>コジン</t>
    </rPh>
    <phoneticPr fontId="14"/>
  </si>
  <si>
    <t>事務用品</t>
    <rPh sb="0" eb="2">
      <t>ジム</t>
    </rPh>
    <rPh sb="2" eb="4">
      <t>ヨウヒン</t>
    </rPh>
    <phoneticPr fontId="14"/>
  </si>
  <si>
    <t>分類不明</t>
    <rPh sb="0" eb="2">
      <t>ブンルイ</t>
    </rPh>
    <rPh sb="2" eb="4">
      <t>フメイ</t>
    </rPh>
    <phoneticPr fontId="14"/>
  </si>
  <si>
    <t>建設</t>
    <rPh sb="0" eb="2">
      <t>ケンセツ</t>
    </rPh>
    <phoneticPr fontId="15"/>
  </si>
  <si>
    <t>運輸・郵便　　　</t>
    <rPh sb="3" eb="5">
      <t>ユウビン</t>
    </rPh>
    <phoneticPr fontId="0"/>
  </si>
  <si>
    <t>医療・福祉</t>
    <rPh sb="0" eb="2">
      <t>イリョウ</t>
    </rPh>
    <rPh sb="3" eb="5">
      <t>フクシ</t>
    </rPh>
    <phoneticPr fontId="8"/>
  </si>
  <si>
    <t>対個人サービス</t>
    <rPh sb="0" eb="1">
      <t>タイ</t>
    </rPh>
    <rPh sb="1" eb="3">
      <t>コジン</t>
    </rPh>
    <phoneticPr fontId="0"/>
  </si>
  <si>
    <t>15</t>
    <phoneticPr fontId="14"/>
  </si>
  <si>
    <t>15部門集計結果</t>
    <rPh sb="2" eb="4">
      <t>ブモン</t>
    </rPh>
    <rPh sb="4" eb="6">
      <t>シュウケイ</t>
    </rPh>
    <rPh sb="6" eb="8">
      <t>ケッカ</t>
    </rPh>
    <phoneticPr fontId="14"/>
  </si>
  <si>
    <t>「15結果」　　　：　分析結果を15部門に集計したものです。</t>
    <rPh sb="3" eb="5">
      <t>ケッカ</t>
    </rPh>
    <rPh sb="11" eb="13">
      <t>ブンセキ</t>
    </rPh>
    <rPh sb="13" eb="15">
      <t>ケッカ</t>
    </rPh>
    <rPh sb="18" eb="20">
      <t>ブモン</t>
    </rPh>
    <rPh sb="21" eb="23">
      <t>シュウケイ</t>
    </rPh>
    <phoneticPr fontId="14"/>
  </si>
  <si>
    <t>　分析ツールを利用した分析結果を公表・発表した場合には、宮崎県総合政策部統計調査課まで御連絡ください。</t>
    <rPh sb="1" eb="3">
      <t>ブンセキ</t>
    </rPh>
    <rPh sb="7" eb="9">
      <t>リヨウ</t>
    </rPh>
    <rPh sb="23" eb="25">
      <t>バアイ</t>
    </rPh>
    <rPh sb="28" eb="31">
      <t>ミヤザキケン</t>
    </rPh>
    <rPh sb="31" eb="33">
      <t>ソウゴウ</t>
    </rPh>
    <rPh sb="36" eb="38">
      <t>トウケイ</t>
    </rPh>
    <rPh sb="38" eb="41">
      <t>チョウサカ</t>
    </rPh>
    <phoneticPr fontId="14"/>
  </si>
  <si>
    <t>第2次生産誘発額</t>
    <rPh sb="0" eb="1">
      <t>ダイ</t>
    </rPh>
    <phoneticPr fontId="14"/>
  </si>
  <si>
    <t>その他の部門</t>
    <rPh sb="2" eb="3">
      <t>ホカ</t>
    </rPh>
    <rPh sb="4" eb="6">
      <t>ブモン</t>
    </rPh>
    <phoneticPr fontId="14"/>
  </si>
  <si>
    <t>その他の部門</t>
    <rPh sb="2" eb="3">
      <t>ホカ</t>
    </rPh>
    <rPh sb="4" eb="6">
      <t>ブモン</t>
    </rPh>
    <phoneticPr fontId="14"/>
  </si>
  <si>
    <t>総合効果（a＋b＋c）</t>
    <rPh sb="0" eb="2">
      <t>ソウゴウ</t>
    </rPh>
    <rPh sb="2" eb="4">
      <t>コウカ</t>
    </rPh>
    <phoneticPr fontId="7"/>
  </si>
  <si>
    <t>第２次生産誘発額 c</t>
    <phoneticPr fontId="7"/>
  </si>
  <si>
    <t>第１次生産誘発額 b</t>
    <rPh sb="0" eb="1">
      <t>ダイ</t>
    </rPh>
    <rPh sb="2" eb="3">
      <t>ジ</t>
    </rPh>
    <rPh sb="3" eb="5">
      <t>セイサン</t>
    </rPh>
    <rPh sb="5" eb="8">
      <t>ユウハツガク</t>
    </rPh>
    <phoneticPr fontId="7"/>
  </si>
  <si>
    <t>県内生産増加額 a</t>
    <rPh sb="0" eb="2">
      <t>ケンナイ</t>
    </rPh>
    <rPh sb="2" eb="4">
      <t>セイサン</t>
    </rPh>
    <rPh sb="4" eb="6">
      <t>ゾウカ</t>
    </rPh>
    <rPh sb="6" eb="7">
      <t>ガク</t>
    </rPh>
    <phoneticPr fontId="7"/>
  </si>
  <si>
    <t>その他（「各種係数」「逆行列係数」、「逆行列係数（外生化）」）</t>
    <rPh sb="2" eb="3">
      <t>ホカ</t>
    </rPh>
    <rPh sb="5" eb="7">
      <t>カクシュ</t>
    </rPh>
    <rPh sb="7" eb="9">
      <t>ケイスウ</t>
    </rPh>
    <rPh sb="11" eb="14">
      <t>ギャクギョウレツ</t>
    </rPh>
    <rPh sb="14" eb="16">
      <t>ケイスウ</t>
    </rPh>
    <rPh sb="19" eb="22">
      <t>ギャクギョウレツ</t>
    </rPh>
    <rPh sb="22" eb="24">
      <t>ケイスウ</t>
    </rPh>
    <rPh sb="25" eb="28">
      <t>ガイセイカ</t>
    </rPh>
    <phoneticPr fontId="14"/>
  </si>
  <si>
    <t>貨物利用運送</t>
    <rPh sb="2" eb="4">
      <t>リヨウ</t>
    </rPh>
    <phoneticPr fontId="4"/>
  </si>
  <si>
    <t>映像・音声・文字情報制作</t>
    <rPh sb="3" eb="5">
      <t>オンセイ</t>
    </rPh>
    <phoneticPr fontId="4"/>
  </si>
  <si>
    <t>印刷・製版・製本</t>
    <rPh sb="0" eb="2">
      <t>インサツ</t>
    </rPh>
    <phoneticPr fontId="4"/>
  </si>
  <si>
    <t>運輸・郵便</t>
    <rPh sb="3" eb="5">
      <t>ユウビン</t>
    </rPh>
    <phoneticPr fontId="14"/>
  </si>
  <si>
    <t>運輸・郵便</t>
    <rPh sb="3" eb="5">
      <t>ユウビン</t>
    </rPh>
    <phoneticPr fontId="14"/>
  </si>
  <si>
    <t>平成24年</t>
    <rPh sb="0" eb="2">
      <t>ヘイセイ</t>
    </rPh>
    <rPh sb="4" eb="5">
      <t>ネン</t>
    </rPh>
    <phoneticPr fontId="4"/>
  </si>
  <si>
    <t>＝</t>
    <phoneticPr fontId="4"/>
  </si>
  <si>
    <t>平成25年</t>
    <rPh sb="0" eb="2">
      <t>ヘイセイ</t>
    </rPh>
    <rPh sb="4" eb="5">
      <t>ネン</t>
    </rPh>
    <phoneticPr fontId="4"/>
  </si>
  <si>
    <t>平成26年</t>
    <rPh sb="0" eb="2">
      <t>ヘイセイ</t>
    </rPh>
    <rPh sb="4" eb="5">
      <t>ネン</t>
    </rPh>
    <phoneticPr fontId="4"/>
  </si>
  <si>
    <t>平成27年</t>
    <rPh sb="0" eb="2">
      <t>ヘイセイ</t>
    </rPh>
    <rPh sb="4" eb="5">
      <t>ネン</t>
    </rPh>
    <phoneticPr fontId="4"/>
  </si>
  <si>
    <t>平成28年</t>
    <rPh sb="0" eb="2">
      <t>ヘイセイ</t>
    </rPh>
    <rPh sb="4" eb="5">
      <t>ネン</t>
    </rPh>
    <phoneticPr fontId="4"/>
  </si>
  <si>
    <t>平成29年</t>
    <rPh sb="0" eb="2">
      <t>ヘイセイ</t>
    </rPh>
    <rPh sb="4" eb="5">
      <t>ネン</t>
    </rPh>
    <phoneticPr fontId="4"/>
  </si>
  <si>
    <t>平成30年</t>
    <rPh sb="0" eb="2">
      <t>ヘイセイ</t>
    </rPh>
    <rPh sb="4" eb="5">
      <t>ネン</t>
    </rPh>
    <phoneticPr fontId="4"/>
  </si>
  <si>
    <t>令和元年</t>
    <rPh sb="0" eb="2">
      <t>レイワ</t>
    </rPh>
    <rPh sb="2" eb="3">
      <t>モト</t>
    </rPh>
    <rPh sb="3" eb="4">
      <t>ネン</t>
    </rPh>
    <phoneticPr fontId="4"/>
  </si>
  <si>
    <t>※　参考 近年の宮崎市の平均消費性向（家計調査）</t>
    <rPh sb="8" eb="11">
      <t>ミヤザキシ</t>
    </rPh>
    <rPh sb="19" eb="21">
      <t>カケイ</t>
    </rPh>
    <rPh sb="21" eb="23">
      <t>チョウサ</t>
    </rPh>
    <phoneticPr fontId="7"/>
  </si>
  <si>
    <t>宮崎市の二人以上の世帯のうち勤労者世帯の家計収支</t>
    <rPh sb="0" eb="3">
      <t>ミヤザキシ</t>
    </rPh>
    <rPh sb="4" eb="5">
      <t>2</t>
    </rPh>
    <rPh sb="5" eb="6">
      <t>ニン</t>
    </rPh>
    <rPh sb="6" eb="8">
      <t>イジョウ</t>
    </rPh>
    <rPh sb="9" eb="11">
      <t>セタイ</t>
    </rPh>
    <rPh sb="14" eb="16">
      <t>キンロウ</t>
    </rPh>
    <rPh sb="16" eb="17">
      <t>シャ</t>
    </rPh>
    <rPh sb="17" eb="19">
      <t>セタイ</t>
    </rPh>
    <rPh sb="20" eb="22">
      <t>カケイ</t>
    </rPh>
    <rPh sb="22" eb="24">
      <t>シュウシ</t>
    </rPh>
    <phoneticPr fontId="7"/>
  </si>
  <si>
    <t>その他の鉱業</t>
    <rPh sb="0" eb="3">
      <t>ソノタ</t>
    </rPh>
    <rPh sb="4" eb="6">
      <t>コウギョウ</t>
    </rPh>
    <phoneticPr fontId="1" alignment="distributed"/>
  </si>
  <si>
    <t>木材・木製品</t>
  </si>
  <si>
    <t>印刷・製版・製本</t>
  </si>
  <si>
    <t>化学最終製品（医薬品を除く。）</t>
  </si>
  <si>
    <t>はん用機械</t>
  </si>
  <si>
    <t>生産用機械</t>
  </si>
  <si>
    <t>業務用機械</t>
  </si>
  <si>
    <t>電子デバイス</t>
  </si>
  <si>
    <t>その他の電子部品</t>
  </si>
  <si>
    <t>民生用電気機器</t>
  </si>
  <si>
    <t>電子応用装置・電気計測器</t>
  </si>
  <si>
    <t>その他の電気機械</t>
  </si>
  <si>
    <t>電子計算機・同附属装置</t>
  </si>
  <si>
    <t>道路輸送（自家輸送を除く。）</t>
  </si>
  <si>
    <t>運輸附帯サービス</t>
  </si>
  <si>
    <t>郵便・信書便</t>
  </si>
  <si>
    <t>映像・音声・文字情報制作</t>
  </si>
  <si>
    <t>保健衛生</t>
  </si>
  <si>
    <t>社会保険・社会福祉</t>
  </si>
  <si>
    <t>宿泊業</t>
  </si>
  <si>
    <t>飲食サービス</t>
  </si>
  <si>
    <t>娯楽サービス</t>
  </si>
  <si>
    <t>合計</t>
    <rPh sb="0" eb="2">
      <t>ゴウケイ</t>
    </rPh>
    <phoneticPr fontId="7"/>
  </si>
  <si>
    <t>その他の鉱業</t>
  </si>
  <si>
    <t>列和</t>
    <rPh sb="0" eb="1">
      <t>レツ</t>
    </rPh>
    <rPh sb="1" eb="2">
      <t>ワ</t>
    </rPh>
    <phoneticPr fontId="14"/>
  </si>
  <si>
    <t>石油化学系基礎製品</t>
  </si>
  <si>
    <t>有機化学工業製品（石油化学系基礎製品・合成樹脂を除く。）</t>
  </si>
  <si>
    <t>なめし革・革製品・毛皮</t>
  </si>
  <si>
    <t>鋳鍛造品（鉄）</t>
  </si>
  <si>
    <t>建設用・建築用金属製品</t>
  </si>
  <si>
    <t>通信・映像・音響機器</t>
  </si>
  <si>
    <t>他に分類されない会員制団体</t>
  </si>
  <si>
    <t>有機化学工業製品（除石油化学系基礎製品）</t>
    <rPh sb="14" eb="15">
      <t>ケイ</t>
    </rPh>
    <phoneticPr fontId="4"/>
  </si>
  <si>
    <t>鋳鍛造品（鉄）</t>
    <rPh sb="0" eb="7">
      <t>イタンゾウシナ（テツ）</t>
    </rPh>
    <phoneticPr fontId="1"/>
  </si>
  <si>
    <t>建設用・建築用金属製品</t>
    <rPh sb="0" eb="11">
      <t>ケンセツヨウ・ケンチクヨウキンゾクセイヒン</t>
    </rPh>
    <phoneticPr fontId="1"/>
  </si>
  <si>
    <t>通信・映像・音響機器</t>
    <rPh sb="0" eb="2">
      <t>ツウシン</t>
    </rPh>
    <rPh sb="3" eb="5">
      <t>エイゾウ</t>
    </rPh>
    <rPh sb="6" eb="8">
      <t>オンキョウ</t>
    </rPh>
    <rPh sb="8" eb="10">
      <t>キキ</t>
    </rPh>
    <phoneticPr fontId="1" alignment="distributed"/>
  </si>
  <si>
    <t>令和２年</t>
    <rPh sb="0" eb="2">
      <t>レイワ</t>
    </rPh>
    <rPh sb="3" eb="4">
      <t>ネン</t>
    </rPh>
    <phoneticPr fontId="4"/>
  </si>
  <si>
    <t>令和３年</t>
    <rPh sb="0" eb="2">
      <t>レイワ</t>
    </rPh>
    <rPh sb="3" eb="4">
      <t>ネン</t>
    </rPh>
    <phoneticPr fontId="4"/>
  </si>
  <si>
    <t>令和４年</t>
    <rPh sb="0" eb="2">
      <t>レイワ</t>
    </rPh>
    <rPh sb="3" eb="4">
      <t>ネン</t>
    </rPh>
    <phoneticPr fontId="4"/>
  </si>
  <si>
    <t>令和５年</t>
    <rPh sb="0" eb="2">
      <t>レイワ</t>
    </rPh>
    <rPh sb="3" eb="4">
      <t>ネン</t>
    </rPh>
    <phoneticPr fontId="4"/>
  </si>
  <si>
    <t>令和６年</t>
    <rPh sb="0" eb="2">
      <t>レイワ</t>
    </rPh>
    <rPh sb="3" eb="4">
      <t>ネン</t>
    </rPh>
    <phoneticPr fontId="4"/>
  </si>
  <si>
    <t>公務</t>
  </si>
  <si>
    <t>獣医業</t>
  </si>
  <si>
    <t>n56</t>
    <phoneticPr fontId="4"/>
  </si>
  <si>
    <t>n40</t>
    <phoneticPr fontId="4"/>
  </si>
  <si>
    <t>n15</t>
    <phoneticPr fontId="4"/>
  </si>
  <si>
    <t>電気</t>
    <rPh sb="0" eb="2">
      <t>デンキ</t>
    </rPh>
    <phoneticPr fontId="7"/>
  </si>
  <si>
    <t>電気</t>
    <rPh sb="0" eb="2">
      <t>デンキ</t>
    </rPh>
    <phoneticPr fontId="4"/>
  </si>
  <si>
    <t>28</t>
    <phoneticPr fontId="4"/>
  </si>
  <si>
    <t>29</t>
    <phoneticPr fontId="4"/>
  </si>
  <si>
    <t>30</t>
    <phoneticPr fontId="4"/>
  </si>
  <si>
    <t>31</t>
    <phoneticPr fontId="4"/>
  </si>
  <si>
    <t>32</t>
    <phoneticPr fontId="4"/>
  </si>
  <si>
    <t>40</t>
    <phoneticPr fontId="4"/>
  </si>
  <si>
    <t>41</t>
    <phoneticPr fontId="4"/>
  </si>
  <si>
    <t>43</t>
    <phoneticPr fontId="4"/>
  </si>
  <si>
    <t>53</t>
    <phoneticPr fontId="4"/>
  </si>
  <si>
    <t>55</t>
    <phoneticPr fontId="4"/>
  </si>
  <si>
    <t>56</t>
    <phoneticPr fontId="4"/>
  </si>
  <si>
    <t>電気・ガス・熱供給</t>
    <rPh sb="0" eb="2">
      <t>デンキ</t>
    </rPh>
    <rPh sb="6" eb="9">
      <t>ネツキョウキュウ</t>
    </rPh>
    <phoneticPr fontId="8"/>
  </si>
  <si>
    <t>水道</t>
    <rPh sb="0" eb="2">
      <t>スイドウ</t>
    </rPh>
    <phoneticPr fontId="14"/>
  </si>
  <si>
    <t>廃棄物処理</t>
    <rPh sb="0" eb="3">
      <t>ハイキブツ</t>
    </rPh>
    <rPh sb="3" eb="5">
      <t>ショリ</t>
    </rPh>
    <phoneticPr fontId="14"/>
  </si>
  <si>
    <t>26</t>
    <phoneticPr fontId="14"/>
  </si>
  <si>
    <t>27</t>
    <phoneticPr fontId="14"/>
  </si>
  <si>
    <t>28</t>
    <phoneticPr fontId="14"/>
  </si>
  <si>
    <t>29</t>
    <phoneticPr fontId="14"/>
  </si>
  <si>
    <t>30</t>
    <phoneticPr fontId="14"/>
  </si>
  <si>
    <t>39</t>
    <phoneticPr fontId="14"/>
  </si>
  <si>
    <t>事務用品</t>
    <rPh sb="0" eb="2">
      <t>ジム</t>
    </rPh>
    <rPh sb="2" eb="4">
      <t>ヨウヒン</t>
    </rPh>
    <phoneticPr fontId="14"/>
  </si>
  <si>
    <t>40</t>
    <phoneticPr fontId="14"/>
  </si>
  <si>
    <t>26</t>
    <phoneticPr fontId="4"/>
  </si>
  <si>
    <t>27</t>
    <phoneticPr fontId="4"/>
  </si>
  <si>
    <t>28</t>
    <phoneticPr fontId="4"/>
  </si>
  <si>
    <t>29</t>
    <phoneticPr fontId="4"/>
  </si>
  <si>
    <t>30</t>
    <phoneticPr fontId="4"/>
  </si>
  <si>
    <t>31</t>
    <phoneticPr fontId="4"/>
  </si>
  <si>
    <t>32</t>
    <phoneticPr fontId="4"/>
  </si>
  <si>
    <t>33</t>
    <phoneticPr fontId="4"/>
  </si>
  <si>
    <t>34</t>
    <phoneticPr fontId="4"/>
  </si>
  <si>
    <t>35</t>
    <phoneticPr fontId="4"/>
  </si>
  <si>
    <t>36</t>
    <phoneticPr fontId="4"/>
  </si>
  <si>
    <t>37</t>
    <phoneticPr fontId="4"/>
  </si>
  <si>
    <t>38</t>
    <phoneticPr fontId="4"/>
  </si>
  <si>
    <t>39</t>
    <phoneticPr fontId="4"/>
  </si>
  <si>
    <t>40</t>
    <phoneticPr fontId="4"/>
  </si>
  <si>
    <t>14</t>
    <phoneticPr fontId="4"/>
  </si>
  <si>
    <t>電気</t>
  </si>
  <si>
    <t>電気・ガス・水道</t>
  </si>
  <si>
    <t>総合効果の大きい部門トップ10（40部門集計結果）</t>
    <rPh sb="0" eb="2">
      <t>ソウゴウ</t>
    </rPh>
    <rPh sb="2" eb="4">
      <t>コウカ</t>
    </rPh>
    <rPh sb="5" eb="6">
      <t>オオ</t>
    </rPh>
    <rPh sb="8" eb="10">
      <t>ブモン</t>
    </rPh>
    <rPh sb="18" eb="20">
      <t>ブモン</t>
    </rPh>
    <rPh sb="20" eb="22">
      <t>シュウケイ</t>
    </rPh>
    <rPh sb="22" eb="24">
      <t>ケッカ</t>
    </rPh>
    <phoneticPr fontId="14"/>
  </si>
  <si>
    <t>40部門集計結果</t>
    <rPh sb="2" eb="4">
      <t>ブモン</t>
    </rPh>
    <rPh sb="4" eb="6">
      <t>シュウケイ</t>
    </rPh>
    <rPh sb="6" eb="8">
      <t>ケッカ</t>
    </rPh>
    <phoneticPr fontId="14"/>
  </si>
  <si>
    <t>電気・ガス</t>
    <phoneticPr fontId="8"/>
  </si>
  <si>
    <t>水道</t>
    <rPh sb="0" eb="2">
      <t>スイドウ</t>
    </rPh>
    <phoneticPr fontId="14"/>
  </si>
  <si>
    <t>廃棄物処理</t>
    <rPh sb="0" eb="3">
      <t>ハイキブツ</t>
    </rPh>
    <rPh sb="3" eb="5">
      <t>ショリ</t>
    </rPh>
    <phoneticPr fontId="14"/>
  </si>
  <si>
    <t>事務用品</t>
    <rPh sb="0" eb="2">
      <t>ジム</t>
    </rPh>
    <rPh sb="2" eb="4">
      <t>ヨウヒン</t>
    </rPh>
    <phoneticPr fontId="0"/>
  </si>
  <si>
    <t>電気・ガス</t>
    <phoneticPr fontId="14"/>
  </si>
  <si>
    <t>55</t>
  </si>
  <si>
    <t>56</t>
  </si>
  <si>
    <t>56</t>
    <phoneticPr fontId="14"/>
  </si>
  <si>
    <t>55</t>
    <phoneticPr fontId="14"/>
  </si>
  <si>
    <t>53</t>
    <phoneticPr fontId="14"/>
  </si>
  <si>
    <t>54</t>
    <phoneticPr fontId="14"/>
  </si>
  <si>
    <t>他に分類されない会員制団体</t>
    <phoneticPr fontId="4"/>
  </si>
  <si>
    <t>他に分類されない会員制団体</t>
    <phoneticPr fontId="8"/>
  </si>
  <si>
    <t>他に分類されない会員制団体</t>
    <phoneticPr fontId="7"/>
  </si>
  <si>
    <t>他に分類されない会員制団体</t>
    <phoneticPr fontId="4"/>
  </si>
  <si>
    <t>他に分類されない会員制団体</t>
    <phoneticPr fontId="14"/>
  </si>
  <si>
    <t>28</t>
    <phoneticPr fontId="14"/>
  </si>
  <si>
    <t>２　総合効果の大きい部門トップ10（56部門集計結果）</t>
    <rPh sb="2" eb="4">
      <t>ソウゴウ</t>
    </rPh>
    <rPh sb="4" eb="6">
      <t>コウカ</t>
    </rPh>
    <rPh sb="7" eb="8">
      <t>オオ</t>
    </rPh>
    <rPh sb="10" eb="12">
      <t>ブモン</t>
    </rPh>
    <rPh sb="20" eb="22">
      <t>ブモン</t>
    </rPh>
    <rPh sb="22" eb="24">
      <t>シュウケイ</t>
    </rPh>
    <rPh sb="24" eb="26">
      <t>ケッカ</t>
    </rPh>
    <phoneticPr fontId="14"/>
  </si>
  <si>
    <t>56部門集計結果</t>
    <rPh sb="2" eb="4">
      <t>ブモン</t>
    </rPh>
    <rPh sb="4" eb="6">
      <t>シュウケイ</t>
    </rPh>
    <rPh sb="6" eb="8">
      <t>ケッカ</t>
    </rPh>
    <phoneticPr fontId="14"/>
  </si>
  <si>
    <t>研究</t>
    <rPh sb="0" eb="2">
      <t>ケンキュウ</t>
    </rPh>
    <phoneticPr fontId="2"/>
  </si>
  <si>
    <t>事務用品</t>
    <rPh sb="0" eb="2">
      <t>ジム</t>
    </rPh>
    <rPh sb="2" eb="4">
      <t>ヨウヒン</t>
    </rPh>
    <phoneticPr fontId="3"/>
  </si>
  <si>
    <t>分類不明</t>
    <rPh sb="0" eb="2">
      <t>ブンルイ</t>
    </rPh>
    <rPh sb="2" eb="4">
      <t>フメイ</t>
    </rPh>
    <phoneticPr fontId="3"/>
  </si>
  <si>
    <t>耕種農業</t>
    <rPh sb="0" eb="1">
      <t>コウ</t>
    </rPh>
    <rPh sb="1" eb="2">
      <t>シュ</t>
    </rPh>
    <rPh sb="2" eb="4">
      <t>ノウギョウ</t>
    </rPh>
    <phoneticPr fontId="1" alignment="distributed"/>
  </si>
  <si>
    <t>畜産</t>
    <rPh sb="0" eb="2">
      <t>チクサン</t>
    </rPh>
    <phoneticPr fontId="1" alignment="distributed"/>
  </si>
  <si>
    <t>農業サービス</t>
    <rPh sb="0" eb="2">
      <t>ノウギョウ</t>
    </rPh>
    <rPh sb="2" eb="6">
      <t>サービス</t>
    </rPh>
    <phoneticPr fontId="1" alignment="distributed"/>
  </si>
  <si>
    <t>林業</t>
    <rPh sb="0" eb="2">
      <t>リンギョウ</t>
    </rPh>
    <phoneticPr fontId="1" alignment="distributed"/>
  </si>
  <si>
    <t>漁業</t>
    <rPh sb="0" eb="2">
      <t>ギョギョウ</t>
    </rPh>
    <phoneticPr fontId="1" alignment="distributed"/>
  </si>
  <si>
    <t>石炭・原油・天然ガス</t>
    <rPh sb="0" eb="2">
      <t>セキタン</t>
    </rPh>
    <rPh sb="3" eb="5">
      <t>ゲンユ</t>
    </rPh>
    <rPh sb="6" eb="8">
      <t>テンネン</t>
    </rPh>
    <rPh sb="8" eb="10">
      <t>ガス</t>
    </rPh>
    <phoneticPr fontId="1" alignment="distributed"/>
  </si>
  <si>
    <t>食料品</t>
    <rPh sb="0" eb="3">
      <t>ショクリョウヒン</t>
    </rPh>
    <phoneticPr fontId="1" alignment="distributed"/>
  </si>
  <si>
    <t>飲料</t>
    <rPh sb="0" eb="2">
      <t>インリョウ</t>
    </rPh>
    <phoneticPr fontId="1" alignment="distributed"/>
  </si>
  <si>
    <t>飼料・有機質肥料（別掲を除く。）</t>
    <rPh sb="0" eb="2">
      <t>シリョウ</t>
    </rPh>
    <rPh sb="3" eb="6">
      <t>ユウキシツ</t>
    </rPh>
    <rPh sb="6" eb="8">
      <t>ヒリョウ</t>
    </rPh>
    <rPh sb="9" eb="11">
      <t>ベッケイ</t>
    </rPh>
    <rPh sb="12" eb="14">
      <t>ノゾク</t>
    </rPh>
    <phoneticPr fontId="1" alignment="distributed"/>
  </si>
  <si>
    <t>繊維工業製品</t>
    <rPh sb="0" eb="2">
      <t>センイ</t>
    </rPh>
    <rPh sb="2" eb="4">
      <t>コウギョウ</t>
    </rPh>
    <rPh sb="4" eb="6">
      <t>セイヒン</t>
    </rPh>
    <phoneticPr fontId="1" alignment="distributed"/>
  </si>
  <si>
    <t>衣服・その他の繊維既製品</t>
    <rPh sb="0" eb="2">
      <t>イフク</t>
    </rPh>
    <rPh sb="3" eb="6">
      <t>ソノタ</t>
    </rPh>
    <rPh sb="7" eb="9">
      <t>センイ</t>
    </rPh>
    <rPh sb="9" eb="12">
      <t>キセイヒン</t>
    </rPh>
    <phoneticPr fontId="1" alignment="distributed"/>
  </si>
  <si>
    <t>木材・木製品</t>
    <rPh sb="0" eb="2">
      <t>モクザイ</t>
    </rPh>
    <rPh sb="3" eb="4">
      <t>モク</t>
    </rPh>
    <rPh sb="4" eb="6">
      <t>セイヒン</t>
    </rPh>
    <phoneticPr fontId="1" alignment="distributed"/>
  </si>
  <si>
    <t>家具・装備品</t>
    <rPh sb="0" eb="2">
      <t>カグ</t>
    </rPh>
    <rPh sb="3" eb="4">
      <t>ソウ</t>
    </rPh>
    <rPh sb="4" eb="6">
      <t>ビヒン</t>
    </rPh>
    <phoneticPr fontId="1" alignment="distributed"/>
  </si>
  <si>
    <t>パルプ・紙・板紙・加工紙</t>
    <rPh sb="0" eb="3">
      <t>パルプ</t>
    </rPh>
    <rPh sb="4" eb="5">
      <t>カミ</t>
    </rPh>
    <rPh sb="6" eb="8">
      <t>イタガミ</t>
    </rPh>
    <rPh sb="9" eb="12">
      <t>カコウシ</t>
    </rPh>
    <phoneticPr fontId="1" alignment="distributed"/>
  </si>
  <si>
    <t>紙加工品</t>
    <rPh sb="0" eb="1">
      <t>カミ</t>
    </rPh>
    <rPh sb="1" eb="4">
      <t>カコウヒン</t>
    </rPh>
    <phoneticPr fontId="1" alignment="distributed"/>
  </si>
  <si>
    <t>印刷・製版・製本</t>
    <rPh sb="0" eb="2">
      <t>インサツ</t>
    </rPh>
    <rPh sb="3" eb="5">
      <t>セイハン</t>
    </rPh>
    <rPh sb="6" eb="8">
      <t>セイホン</t>
    </rPh>
    <phoneticPr fontId="1" alignment="distributed"/>
  </si>
  <si>
    <t>化学肥料</t>
    <rPh sb="0" eb="2">
      <t>カガク</t>
    </rPh>
    <rPh sb="2" eb="4">
      <t>ヒリョウ</t>
    </rPh>
    <phoneticPr fontId="1" alignment="distributed"/>
  </si>
  <si>
    <t>無機化学工業製品</t>
    <rPh sb="0" eb="2">
      <t>ムキ</t>
    </rPh>
    <rPh sb="2" eb="4">
      <t>カガク</t>
    </rPh>
    <rPh sb="4" eb="6">
      <t>コウギョウ</t>
    </rPh>
    <rPh sb="6" eb="8">
      <t>セイヒン</t>
    </rPh>
    <phoneticPr fontId="1" alignment="distributed"/>
  </si>
  <si>
    <t>石油化学系基礎製品</t>
    <rPh sb="0" eb="9">
      <t>セキユカガクケイキソセイヒン</t>
    </rPh>
    <phoneticPr fontId="1"/>
  </si>
  <si>
    <r>
      <rPr>
        <sz val="7"/>
        <rFont val="ＭＳ ゴシック"/>
        <family val="3"/>
        <charset val="128"/>
      </rPr>
      <t>有機化学工業製品</t>
    </r>
    <r>
      <rPr>
        <sz val="6"/>
        <rFont val="ＭＳ ゴシック"/>
        <family val="3"/>
        <charset val="128"/>
      </rPr>
      <t>（石油化学系基礎製品・合成樹脂を除く。）</t>
    </r>
    <rPh sb="0" eb="2">
      <t>ユウキ</t>
    </rPh>
    <rPh sb="2" eb="4">
      <t>カガク</t>
    </rPh>
    <rPh sb="4" eb="6">
      <t>コウギョウ</t>
    </rPh>
    <rPh sb="6" eb="8">
      <t>セイヒン</t>
    </rPh>
    <rPh sb="9" eb="11">
      <t>セキユ</t>
    </rPh>
    <rPh sb="11" eb="14">
      <t>カガクケイ</t>
    </rPh>
    <rPh sb="14" eb="16">
      <t>キソ</t>
    </rPh>
    <rPh sb="16" eb="18">
      <t>セイヒン</t>
    </rPh>
    <rPh sb="19" eb="21">
      <t>ゴウセイ</t>
    </rPh>
    <rPh sb="21" eb="23">
      <t>ジュシ</t>
    </rPh>
    <rPh sb="24" eb="25">
      <t>ノゾ</t>
    </rPh>
    <phoneticPr fontId="1"/>
  </si>
  <si>
    <t>合成樹脂</t>
    <rPh sb="0" eb="2">
      <t>ゴウセイ</t>
    </rPh>
    <rPh sb="2" eb="4">
      <t>ジュシ</t>
    </rPh>
    <phoneticPr fontId="1" alignment="distributed"/>
  </si>
  <si>
    <t>化学繊維</t>
    <rPh sb="0" eb="2">
      <t>カガク</t>
    </rPh>
    <rPh sb="2" eb="4">
      <t>センイ</t>
    </rPh>
    <phoneticPr fontId="1" alignment="distributed"/>
  </si>
  <si>
    <t>医薬品</t>
    <rPh sb="0" eb="1">
      <t>イ</t>
    </rPh>
    <rPh sb="1" eb="3">
      <t>ヤクヒン</t>
    </rPh>
    <phoneticPr fontId="1" alignment="distributed"/>
  </si>
  <si>
    <t>化学最終製品（医薬品を除く。）</t>
    <rPh sb="0" eb="2">
      <t>カガク</t>
    </rPh>
    <rPh sb="2" eb="4">
      <t>サイシュウ</t>
    </rPh>
    <rPh sb="4" eb="6">
      <t>セイヒン</t>
    </rPh>
    <rPh sb="7" eb="8">
      <t>イ</t>
    </rPh>
    <rPh sb="8" eb="10">
      <t>ヤクヒン</t>
    </rPh>
    <rPh sb="11" eb="13">
      <t>ノゾク</t>
    </rPh>
    <phoneticPr fontId="1" alignment="distributed"/>
  </si>
  <si>
    <t>石油製品</t>
    <rPh sb="0" eb="2">
      <t>セキユ</t>
    </rPh>
    <rPh sb="2" eb="4">
      <t>セイヒン</t>
    </rPh>
    <phoneticPr fontId="1" alignment="distributed"/>
  </si>
  <si>
    <t>石炭製品</t>
    <rPh sb="0" eb="2">
      <t>セキタン</t>
    </rPh>
    <rPh sb="2" eb="4">
      <t>セイヒン</t>
    </rPh>
    <phoneticPr fontId="1" alignment="distributed"/>
  </si>
  <si>
    <t>プラスチック製品</t>
    <rPh sb="0" eb="6">
      <t>プラスチック</t>
    </rPh>
    <rPh sb="6" eb="8">
      <t>セイヒン</t>
    </rPh>
    <phoneticPr fontId="1" alignment="distributed"/>
  </si>
  <si>
    <t>ゴム製品</t>
    <rPh sb="0" eb="2">
      <t>ゴム</t>
    </rPh>
    <rPh sb="2" eb="4">
      <t>セイヒン</t>
    </rPh>
    <phoneticPr fontId="1" alignment="distributed"/>
  </si>
  <si>
    <t>なめし革・革製品・毛皮</t>
    <rPh sb="0" eb="11">
      <t>ナメシガワ・カワセイヒン・ケガワ</t>
    </rPh>
    <phoneticPr fontId="1"/>
  </si>
  <si>
    <t>ガラス・ガラス製品</t>
    <rPh sb="0" eb="3">
      <t>ガラス</t>
    </rPh>
    <rPh sb="4" eb="7">
      <t>ガラス</t>
    </rPh>
    <rPh sb="7" eb="9">
      <t>セイヒン</t>
    </rPh>
    <phoneticPr fontId="1" alignment="distributed"/>
  </si>
  <si>
    <t>セメント・セメント製品</t>
    <rPh sb="0" eb="4">
      <t>セメント</t>
    </rPh>
    <rPh sb="5" eb="9">
      <t>セメント</t>
    </rPh>
    <rPh sb="9" eb="11">
      <t>セイヒン</t>
    </rPh>
    <phoneticPr fontId="1" alignment="distributed"/>
  </si>
  <si>
    <t>陶磁器</t>
    <rPh sb="0" eb="3">
      <t>トウジキ</t>
    </rPh>
    <phoneticPr fontId="1" alignment="distributed"/>
  </si>
  <si>
    <t>その他の窯業・土石製品</t>
    <rPh sb="0" eb="3">
      <t>ソノタ</t>
    </rPh>
    <rPh sb="4" eb="6">
      <t>ヨウギョウ</t>
    </rPh>
    <rPh sb="7" eb="9">
      <t>ドセキ</t>
    </rPh>
    <rPh sb="9" eb="11">
      <t>セイヒン</t>
    </rPh>
    <phoneticPr fontId="1" alignment="distributed"/>
  </si>
  <si>
    <t>銑鉄・粗鋼</t>
    <rPh sb="0" eb="2">
      <t>センテツ</t>
    </rPh>
    <rPh sb="3" eb="5">
      <t>ソコウ</t>
    </rPh>
    <phoneticPr fontId="1" alignment="distributed"/>
  </si>
  <si>
    <t>鋼材</t>
    <rPh sb="0" eb="2">
      <t>コウザイ</t>
    </rPh>
    <phoneticPr fontId="1" alignment="distributed"/>
  </si>
  <si>
    <t>その他の鉄鋼製品</t>
    <rPh sb="0" eb="3">
      <t>ソノタ</t>
    </rPh>
    <rPh sb="4" eb="6">
      <t>テッコウ</t>
    </rPh>
    <rPh sb="6" eb="8">
      <t>セイヒン</t>
    </rPh>
    <phoneticPr fontId="1" alignment="distributed"/>
  </si>
  <si>
    <t>非鉄金属製錬・精製</t>
    <rPh sb="0" eb="2">
      <t>ヒテツ</t>
    </rPh>
    <rPh sb="2" eb="4">
      <t>キンゾク</t>
    </rPh>
    <rPh sb="4" eb="6">
      <t>セイレン</t>
    </rPh>
    <rPh sb="7" eb="9">
      <t>セイセイ</t>
    </rPh>
    <phoneticPr fontId="1" alignment="distributed"/>
  </si>
  <si>
    <t>非鉄金属加工製品</t>
    <rPh sb="0" eb="2">
      <t>ヒテツ</t>
    </rPh>
    <rPh sb="2" eb="4">
      <t>キンゾク</t>
    </rPh>
    <rPh sb="4" eb="6">
      <t>カコウ</t>
    </rPh>
    <rPh sb="6" eb="8">
      <t>セイヒン</t>
    </rPh>
    <phoneticPr fontId="1" alignment="distributed"/>
  </si>
  <si>
    <t>その他の金属製品</t>
    <rPh sb="0" eb="3">
      <t>ソノタ</t>
    </rPh>
    <rPh sb="4" eb="6">
      <t>キンゾク</t>
    </rPh>
    <rPh sb="6" eb="8">
      <t>セイヒン</t>
    </rPh>
    <phoneticPr fontId="1" alignment="distributed"/>
  </si>
  <si>
    <t>はん用機械</t>
    <rPh sb="0" eb="3">
      <t>ハンヨウ</t>
    </rPh>
    <rPh sb="3" eb="5">
      <t>キカイ</t>
    </rPh>
    <phoneticPr fontId="1" alignment="distributed"/>
  </si>
  <si>
    <t>生産用機械</t>
    <rPh sb="0" eb="3">
      <t>セイサンヨウ</t>
    </rPh>
    <rPh sb="3" eb="5">
      <t>キカイ</t>
    </rPh>
    <phoneticPr fontId="1" alignment="distributed"/>
  </si>
  <si>
    <t>業務用機械</t>
    <rPh sb="0" eb="3">
      <t>ギョウムヨウ</t>
    </rPh>
    <rPh sb="3" eb="5">
      <t>キカイ</t>
    </rPh>
    <phoneticPr fontId="1" alignment="distributed"/>
  </si>
  <si>
    <t>電子デバイス</t>
    <rPh sb="0" eb="2">
      <t>デンシ</t>
    </rPh>
    <rPh sb="2" eb="6">
      <t>デバイス</t>
    </rPh>
    <phoneticPr fontId="1" alignment="distributed"/>
  </si>
  <si>
    <t>その他の電子部品</t>
    <rPh sb="0" eb="3">
      <t>ソノタ</t>
    </rPh>
    <rPh sb="4" eb="6">
      <t>デンシ</t>
    </rPh>
    <rPh sb="6" eb="8">
      <t>ブヒン</t>
    </rPh>
    <phoneticPr fontId="1" alignment="distributed"/>
  </si>
  <si>
    <t>産業用電気機器</t>
    <rPh sb="0" eb="3">
      <t>サンギョウヨウ</t>
    </rPh>
    <rPh sb="3" eb="5">
      <t>デンキ</t>
    </rPh>
    <rPh sb="5" eb="7">
      <t>キキ</t>
    </rPh>
    <phoneticPr fontId="1" alignment="distributed"/>
  </si>
  <si>
    <t>民生用電気機器</t>
    <rPh sb="0" eb="3">
      <t>ミンセイヨウ</t>
    </rPh>
    <rPh sb="3" eb="5">
      <t>デンキ</t>
    </rPh>
    <rPh sb="5" eb="7">
      <t>キキ</t>
    </rPh>
    <phoneticPr fontId="1" alignment="distributed"/>
  </si>
  <si>
    <t>電子応用装置・電気計測器</t>
    <rPh sb="0" eb="2">
      <t>デンシ</t>
    </rPh>
    <rPh sb="2" eb="4">
      <t>オウヨウ</t>
    </rPh>
    <rPh sb="4" eb="6">
      <t>ソウチ</t>
    </rPh>
    <rPh sb="7" eb="10">
      <t>デンキケイ</t>
    </rPh>
    <rPh sb="10" eb="12">
      <t>ソクキ</t>
    </rPh>
    <phoneticPr fontId="1" alignment="distributed"/>
  </si>
  <si>
    <t>その他の電気機械</t>
    <rPh sb="0" eb="3">
      <t>ソノタ</t>
    </rPh>
    <rPh sb="4" eb="6">
      <t>デンキ</t>
    </rPh>
    <rPh sb="6" eb="8">
      <t>キカイ</t>
    </rPh>
    <phoneticPr fontId="1" alignment="distributed"/>
  </si>
  <si>
    <t>電子計算機・同附属装置</t>
    <rPh sb="0" eb="2">
      <t>デンシ</t>
    </rPh>
    <rPh sb="2" eb="5">
      <t>ケイサンキ</t>
    </rPh>
    <rPh sb="6" eb="9">
      <t>ドウフゾク</t>
    </rPh>
    <rPh sb="9" eb="11">
      <t>ソウチ</t>
    </rPh>
    <phoneticPr fontId="1" alignment="distributed"/>
  </si>
  <si>
    <t>乗用車</t>
    <rPh sb="0" eb="3">
      <t>ジョウヨウシャ</t>
    </rPh>
    <phoneticPr fontId="1" alignment="distributed"/>
  </si>
  <si>
    <t>その他の自動車</t>
    <rPh sb="0" eb="3">
      <t>ソノタ</t>
    </rPh>
    <rPh sb="4" eb="7">
      <t>ジドウシャ</t>
    </rPh>
    <phoneticPr fontId="1" alignment="distributed"/>
  </si>
  <si>
    <t>自動車部品・同附属品</t>
    <rPh sb="0" eb="3">
      <t>ジドウシャ</t>
    </rPh>
    <rPh sb="3" eb="5">
      <t>ブヒン</t>
    </rPh>
    <rPh sb="6" eb="10">
      <t>ドウフゾクヒン</t>
    </rPh>
    <phoneticPr fontId="1" alignment="distributed"/>
  </si>
  <si>
    <t>船舶・同修理</t>
    <rPh sb="0" eb="2">
      <t>センパク</t>
    </rPh>
    <rPh sb="3" eb="6">
      <t>ドウシュウリ</t>
    </rPh>
    <phoneticPr fontId="1" alignment="distributed"/>
  </si>
  <si>
    <t>その他の輸送機械・同修理</t>
    <rPh sb="0" eb="3">
      <t>ソノタ</t>
    </rPh>
    <rPh sb="4" eb="6">
      <t>ユソウ</t>
    </rPh>
    <rPh sb="6" eb="8">
      <t>キカイ</t>
    </rPh>
    <rPh sb="9" eb="12">
      <t>ドウシュウリ</t>
    </rPh>
    <phoneticPr fontId="1" alignment="distributed"/>
  </si>
  <si>
    <t>その他の製造工業製品</t>
    <rPh sb="0" eb="3">
      <t>ソノタ</t>
    </rPh>
    <rPh sb="4" eb="6">
      <t>セイゾウ</t>
    </rPh>
    <rPh sb="6" eb="8">
      <t>コウギョウ</t>
    </rPh>
    <rPh sb="8" eb="10">
      <t>セイヒン</t>
    </rPh>
    <phoneticPr fontId="1" alignment="distributed"/>
  </si>
  <si>
    <t>再生資源回収・加工処理</t>
    <rPh sb="0" eb="2">
      <t>サイセイ</t>
    </rPh>
    <rPh sb="2" eb="4">
      <t>シゲン</t>
    </rPh>
    <rPh sb="4" eb="6">
      <t>カイシュウ</t>
    </rPh>
    <rPh sb="7" eb="9">
      <t>カコウ</t>
    </rPh>
    <rPh sb="9" eb="11">
      <t>ショリ</t>
    </rPh>
    <phoneticPr fontId="1" alignment="distributed"/>
  </si>
  <si>
    <t>建築</t>
    <rPh sb="0" eb="2">
      <t>ケンチク</t>
    </rPh>
    <phoneticPr fontId="1" alignment="distributed"/>
  </si>
  <si>
    <t>建設補修</t>
    <rPh sb="0" eb="2">
      <t>ケンセツ</t>
    </rPh>
    <rPh sb="2" eb="4">
      <t>ホシュウ</t>
    </rPh>
    <phoneticPr fontId="1" alignment="distributed"/>
  </si>
  <si>
    <t>公共事業</t>
    <rPh sb="0" eb="2">
      <t>コウキョウ</t>
    </rPh>
    <rPh sb="2" eb="4">
      <t>ジギョウ</t>
    </rPh>
    <phoneticPr fontId="1" alignment="distributed"/>
  </si>
  <si>
    <t>その他の土木建設</t>
    <rPh sb="0" eb="3">
      <t>ソノタ</t>
    </rPh>
    <rPh sb="4" eb="6">
      <t>ドボク</t>
    </rPh>
    <rPh sb="6" eb="8">
      <t>ケンセツ</t>
    </rPh>
    <phoneticPr fontId="1" alignment="distributed"/>
  </si>
  <si>
    <t>ガス・熱供給</t>
    <rPh sb="0" eb="2">
      <t>ガス</t>
    </rPh>
    <rPh sb="3" eb="4">
      <t>ネツ</t>
    </rPh>
    <rPh sb="4" eb="6">
      <t>キョウキュウ</t>
    </rPh>
    <phoneticPr fontId="1" alignment="distributed"/>
  </si>
  <si>
    <t>水道</t>
    <rPh sb="0" eb="2">
      <t>スイドウ</t>
    </rPh>
    <phoneticPr fontId="1" alignment="distributed"/>
  </si>
  <si>
    <t>廃棄物処理</t>
    <rPh sb="0" eb="3">
      <t>ハイキブツ</t>
    </rPh>
    <rPh sb="3" eb="5">
      <t>ショリ</t>
    </rPh>
    <phoneticPr fontId="1" alignment="distributed"/>
  </si>
  <si>
    <t>商業</t>
    <rPh sb="0" eb="2">
      <t>ショウギョウ</t>
    </rPh>
    <phoneticPr fontId="1" alignment="distributed"/>
  </si>
  <si>
    <t>金融・保険</t>
    <rPh sb="0" eb="2">
      <t>キンユウ</t>
    </rPh>
    <rPh sb="3" eb="5">
      <t>ホケン</t>
    </rPh>
    <phoneticPr fontId="1" alignment="distributed"/>
  </si>
  <si>
    <t>不動産仲介及び賃貸</t>
    <rPh sb="0" eb="3">
      <t>フドウサン</t>
    </rPh>
    <rPh sb="3" eb="5">
      <t>チュウカイ</t>
    </rPh>
    <rPh sb="5" eb="7">
      <t>オヨビ</t>
    </rPh>
    <rPh sb="7" eb="9">
      <t>チンタイ</t>
    </rPh>
    <phoneticPr fontId="1" alignment="distributed"/>
  </si>
  <si>
    <t>住宅賃貸料</t>
    <rPh sb="0" eb="2">
      <t>ジュウタク</t>
    </rPh>
    <rPh sb="2" eb="5">
      <t>チンタイリョウ</t>
    </rPh>
    <phoneticPr fontId="1" alignment="distributed"/>
  </si>
  <si>
    <t>住宅賃貸料（帰属家賃）</t>
    <rPh sb="0" eb="2">
      <t>ジュウタク</t>
    </rPh>
    <rPh sb="2" eb="5">
      <t>チンタイリョウ</t>
    </rPh>
    <rPh sb="6" eb="8">
      <t>キゾク</t>
    </rPh>
    <rPh sb="8" eb="10">
      <t>ヤチン</t>
    </rPh>
    <phoneticPr fontId="1" alignment="distributed"/>
  </si>
  <si>
    <t>鉄道輸送</t>
    <rPh sb="0" eb="2">
      <t>テツドウ</t>
    </rPh>
    <rPh sb="2" eb="4">
      <t>ユソウ</t>
    </rPh>
    <phoneticPr fontId="1" alignment="distributed"/>
  </si>
  <si>
    <t>道路輸送（自家輸送を除く。）</t>
    <rPh sb="0" eb="2">
      <t>ドウロ</t>
    </rPh>
    <rPh sb="2" eb="4">
      <t>ユソウ</t>
    </rPh>
    <rPh sb="5" eb="7">
      <t>ジカ</t>
    </rPh>
    <rPh sb="7" eb="9">
      <t>ユソウ</t>
    </rPh>
    <rPh sb="10" eb="12">
      <t>ノゾク</t>
    </rPh>
    <phoneticPr fontId="1" alignment="distributed"/>
  </si>
  <si>
    <t>自家輸送</t>
    <rPh sb="0" eb="2">
      <t>ジカ</t>
    </rPh>
    <rPh sb="2" eb="4">
      <t>ユソウ</t>
    </rPh>
    <phoneticPr fontId="1" alignment="distributed"/>
  </si>
  <si>
    <t>水運</t>
    <rPh sb="0" eb="2">
      <t>スイウン</t>
    </rPh>
    <phoneticPr fontId="1" alignment="distributed"/>
  </si>
  <si>
    <t>航空輸送</t>
    <rPh sb="0" eb="2">
      <t>コウクウ</t>
    </rPh>
    <rPh sb="2" eb="4">
      <t>ユソウ</t>
    </rPh>
    <phoneticPr fontId="1" alignment="distributed"/>
  </si>
  <si>
    <t>貨物利用運送</t>
    <rPh sb="0" eb="2">
      <t>カモツ</t>
    </rPh>
    <rPh sb="2" eb="4">
      <t>リヨウ</t>
    </rPh>
    <rPh sb="4" eb="6">
      <t>ウンソウ</t>
    </rPh>
    <phoneticPr fontId="1" alignment="distributed"/>
  </si>
  <si>
    <t>倉庫</t>
    <rPh sb="0" eb="2">
      <t>ソウコ</t>
    </rPh>
    <phoneticPr fontId="1" alignment="distributed"/>
  </si>
  <si>
    <t>運輸附帯サービス</t>
    <rPh sb="0" eb="2">
      <t>ウンユ</t>
    </rPh>
    <rPh sb="2" eb="4">
      <t>フタイ</t>
    </rPh>
    <rPh sb="4" eb="8">
      <t>サービス</t>
    </rPh>
    <phoneticPr fontId="1" alignment="distributed"/>
  </si>
  <si>
    <t>郵便・信書便</t>
    <rPh sb="0" eb="2">
      <t>ユウビン</t>
    </rPh>
    <rPh sb="3" eb="6">
      <t>シンショビン</t>
    </rPh>
    <phoneticPr fontId="1" alignment="distributed"/>
  </si>
  <si>
    <t>通信</t>
    <rPh sb="0" eb="2">
      <t>ツウシン</t>
    </rPh>
    <phoneticPr fontId="1" alignment="distributed"/>
  </si>
  <si>
    <t>放送</t>
    <rPh sb="0" eb="2">
      <t>ホウソウ</t>
    </rPh>
    <phoneticPr fontId="1" alignment="distributed"/>
  </si>
  <si>
    <t>情報サービス</t>
    <rPh sb="0" eb="2">
      <t>ジョウホウ</t>
    </rPh>
    <rPh sb="2" eb="6">
      <t>サービス</t>
    </rPh>
    <phoneticPr fontId="1" alignment="distributed"/>
  </si>
  <si>
    <t>インターネット附随サービス</t>
    <rPh sb="0" eb="7">
      <t>インターネット</t>
    </rPh>
    <rPh sb="7" eb="9">
      <t>フズイ</t>
    </rPh>
    <rPh sb="9" eb="13">
      <t>サービス</t>
    </rPh>
    <phoneticPr fontId="1" alignment="distributed"/>
  </si>
  <si>
    <t>映像・音声・文字情報制作</t>
    <rPh sb="0" eb="2">
      <t>エイゾウ</t>
    </rPh>
    <rPh sb="3" eb="5">
      <t>オンセイ</t>
    </rPh>
    <rPh sb="6" eb="8">
      <t>モジ</t>
    </rPh>
    <rPh sb="8" eb="10">
      <t>ジョウホウ</t>
    </rPh>
    <rPh sb="10" eb="12">
      <t>セイサク</t>
    </rPh>
    <phoneticPr fontId="1" alignment="distributed"/>
  </si>
  <si>
    <t>公務</t>
    <rPh sb="0" eb="2">
      <t>コウム</t>
    </rPh>
    <phoneticPr fontId="1" alignment="distributed"/>
  </si>
  <si>
    <t>教育</t>
    <rPh sb="0" eb="2">
      <t>キョウイク</t>
    </rPh>
    <phoneticPr fontId="1" alignment="distributed"/>
  </si>
  <si>
    <t>研究</t>
    <rPh sb="0" eb="2">
      <t>ケンキュウ</t>
    </rPh>
    <phoneticPr fontId="1"/>
  </si>
  <si>
    <t>医療</t>
    <rPh sb="0" eb="2">
      <t>イリョウ</t>
    </rPh>
    <phoneticPr fontId="1" alignment="distributed"/>
  </si>
  <si>
    <t>保健衛生</t>
    <rPh sb="0" eb="2">
      <t>ホケン</t>
    </rPh>
    <rPh sb="2" eb="4">
      <t>エイセイ</t>
    </rPh>
    <phoneticPr fontId="1" alignment="distributed"/>
  </si>
  <si>
    <t>社会保険・社会福祉</t>
    <rPh sb="0" eb="2">
      <t>シャカイ</t>
    </rPh>
    <rPh sb="2" eb="4">
      <t>ホケン</t>
    </rPh>
    <rPh sb="5" eb="7">
      <t>シャカイ</t>
    </rPh>
    <rPh sb="7" eb="9">
      <t>フクシ</t>
    </rPh>
    <phoneticPr fontId="1" alignment="distributed"/>
  </si>
  <si>
    <t>介護</t>
    <rPh sb="0" eb="2">
      <t>カイゴ</t>
    </rPh>
    <phoneticPr fontId="1" alignment="distributed"/>
  </si>
  <si>
    <t>物品賃貸サービス</t>
    <rPh sb="0" eb="2">
      <t>ブッピン</t>
    </rPh>
    <rPh sb="2" eb="4">
      <t>チンタイ</t>
    </rPh>
    <rPh sb="4" eb="8">
      <t>サービス</t>
    </rPh>
    <phoneticPr fontId="1" alignment="distributed"/>
  </si>
  <si>
    <t>広告</t>
    <rPh sb="0" eb="2">
      <t>コウコク</t>
    </rPh>
    <phoneticPr fontId="1" alignment="distributed"/>
  </si>
  <si>
    <t>自動車整備・機械修理</t>
    <rPh sb="0" eb="3">
      <t>ジドウシャ</t>
    </rPh>
    <rPh sb="3" eb="5">
      <t>セイビ</t>
    </rPh>
    <rPh sb="6" eb="8">
      <t>キカイ</t>
    </rPh>
    <rPh sb="8" eb="10">
      <t>シュウリ</t>
    </rPh>
    <phoneticPr fontId="1" alignment="distributed"/>
  </si>
  <si>
    <t>その他の対事業所サービス</t>
    <rPh sb="0" eb="3">
      <t>ソノタ</t>
    </rPh>
    <rPh sb="4" eb="8">
      <t>タイジギョウショ</t>
    </rPh>
    <rPh sb="8" eb="12">
      <t>サービス</t>
    </rPh>
    <phoneticPr fontId="1" alignment="distributed"/>
  </si>
  <si>
    <t>宿泊業</t>
    <rPh sb="0" eb="3">
      <t>シュクハクギョウ</t>
    </rPh>
    <phoneticPr fontId="1" alignment="distributed"/>
  </si>
  <si>
    <t>飲食サービス</t>
    <rPh sb="0" eb="2">
      <t>インショク</t>
    </rPh>
    <rPh sb="2" eb="6">
      <t>サービス</t>
    </rPh>
    <phoneticPr fontId="1" alignment="distributed"/>
  </si>
  <si>
    <t>洗濯・理容・美容・浴場業</t>
    <rPh sb="0" eb="2">
      <t>センタク</t>
    </rPh>
    <rPh sb="3" eb="5">
      <t>リヨウ</t>
    </rPh>
    <rPh sb="6" eb="8">
      <t>ビヨウ</t>
    </rPh>
    <rPh sb="9" eb="12">
      <t>ヨクジョウギョウ</t>
    </rPh>
    <phoneticPr fontId="1" alignment="distributed"/>
  </si>
  <si>
    <t>娯楽サービス</t>
    <rPh sb="0" eb="2">
      <t>ゴラク</t>
    </rPh>
    <rPh sb="2" eb="6">
      <t>サービス</t>
    </rPh>
    <phoneticPr fontId="1" alignment="distributed"/>
  </si>
  <si>
    <t>その他の対個人サービス</t>
    <rPh sb="0" eb="3">
      <t>ソノタ</t>
    </rPh>
    <rPh sb="4" eb="5">
      <t>タイ</t>
    </rPh>
    <rPh sb="5" eb="7">
      <t>コジン</t>
    </rPh>
    <rPh sb="7" eb="11">
      <t>サービス</t>
    </rPh>
    <phoneticPr fontId="1" alignment="distributed"/>
  </si>
  <si>
    <t>事務用品</t>
    <rPh sb="0" eb="2">
      <t>ジム</t>
    </rPh>
    <rPh sb="2" eb="4">
      <t>ヨウヒン</t>
    </rPh>
    <phoneticPr fontId="1" alignment="distributed"/>
  </si>
  <si>
    <t>分類不明</t>
    <rPh sb="0" eb="2">
      <t>ブンルイ</t>
    </rPh>
    <rPh sb="2" eb="4">
      <t>フメイ</t>
    </rPh>
    <phoneticPr fontId="1" alignment="distributed"/>
  </si>
  <si>
    <t>「56結果」　　　：　分析結果を56部門に集計したものです。</t>
    <rPh sb="3" eb="5">
      <t>ケッカ</t>
    </rPh>
    <rPh sb="11" eb="13">
      <t>ブンセキ</t>
    </rPh>
    <rPh sb="13" eb="15">
      <t>ケッカ</t>
    </rPh>
    <rPh sb="18" eb="20">
      <t>ブモン</t>
    </rPh>
    <rPh sb="21" eb="23">
      <t>シュウケイ</t>
    </rPh>
    <phoneticPr fontId="14"/>
  </si>
  <si>
    <t>「40結果」　　　：　分析結果を40部門に集計したものです。</t>
    <rPh sb="3" eb="5">
      <t>ケッカ</t>
    </rPh>
    <rPh sb="11" eb="13">
      <t>ブンセキ</t>
    </rPh>
    <rPh sb="13" eb="15">
      <t>ケッカ</t>
    </rPh>
    <rPh sb="18" eb="20">
      <t>ブモン</t>
    </rPh>
    <rPh sb="21" eb="23">
      <t>シュウケイ</t>
    </rPh>
    <phoneticPr fontId="14"/>
  </si>
  <si>
    <t>　この分析ツールは、令和２年宮崎県産業連関表をもとに、簡易な分析方法により経済波及効果を測定する分析ツールであり、産業連関表を使った分析方法の一例として御活用ください。</t>
    <rPh sb="3" eb="5">
      <t>ブンセキ</t>
    </rPh>
    <rPh sb="10" eb="12">
      <t>レイワ</t>
    </rPh>
    <rPh sb="13" eb="14">
      <t>ネン</t>
    </rPh>
    <rPh sb="14" eb="17">
      <t>ミヤザキケン</t>
    </rPh>
    <rPh sb="17" eb="19">
      <t>サンギョウ</t>
    </rPh>
    <rPh sb="19" eb="22">
      <t>レンカンヒョウ</t>
    </rPh>
    <rPh sb="27" eb="29">
      <t>カンイ</t>
    </rPh>
    <rPh sb="30" eb="32">
      <t>ブンセキ</t>
    </rPh>
    <rPh sb="32" eb="34">
      <t>ホウホウ</t>
    </rPh>
    <rPh sb="37" eb="39">
      <t>ケイザイ</t>
    </rPh>
    <rPh sb="39" eb="43">
      <t>ハキュウコウカ</t>
    </rPh>
    <rPh sb="44" eb="46">
      <t>ソクテイ</t>
    </rPh>
    <rPh sb="48" eb="50">
      <t>ブンセキ</t>
    </rPh>
    <rPh sb="57" eb="59">
      <t>サンギョウ</t>
    </rPh>
    <rPh sb="59" eb="62">
      <t>レンカンヒョウ</t>
    </rPh>
    <rPh sb="63" eb="64">
      <t>ツカ</t>
    </rPh>
    <rPh sb="66" eb="68">
      <t>ブンセキ</t>
    </rPh>
    <rPh sb="68" eb="70">
      <t>ホウホウ</t>
    </rPh>
    <rPh sb="71" eb="73">
      <t>イチレイ</t>
    </rPh>
    <rPh sb="76" eb="77">
      <t>ゴ</t>
    </rPh>
    <rPh sb="77" eb="79">
      <t>カツヨウ</t>
    </rPh>
    <phoneticPr fontId="14"/>
  </si>
  <si>
    <t>　生産増加の波及効果分析は、令和２年宮崎県産業連関表の逆行列係数（108部門表）の各産業部門の自交点係数で除した逆行列係数をもとに生産誘発額を求める方法を採用しています。</t>
    <rPh sb="1" eb="3">
      <t>セイサン</t>
    </rPh>
    <rPh sb="3" eb="5">
      <t>ゾウカ</t>
    </rPh>
    <rPh sb="6" eb="10">
      <t>ハキュウコウカ</t>
    </rPh>
    <rPh sb="10" eb="12">
      <t>ブンセキ</t>
    </rPh>
    <rPh sb="14" eb="16">
      <t>レイワ</t>
    </rPh>
    <rPh sb="17" eb="18">
      <t>ネン</t>
    </rPh>
    <rPh sb="18" eb="21">
      <t>ミヤザキケン</t>
    </rPh>
    <rPh sb="21" eb="23">
      <t>サンギョウ</t>
    </rPh>
    <rPh sb="23" eb="26">
      <t>レンカンヒョウ</t>
    </rPh>
    <rPh sb="27" eb="30">
      <t>ギャクギョウレツ</t>
    </rPh>
    <rPh sb="30" eb="32">
      <t>ケイスウ</t>
    </rPh>
    <rPh sb="36" eb="38">
      <t>ブモン</t>
    </rPh>
    <rPh sb="38" eb="39">
      <t>ヒョウ</t>
    </rPh>
    <rPh sb="41" eb="44">
      <t>カクサンギョウ</t>
    </rPh>
    <rPh sb="44" eb="46">
      <t>ブモン</t>
    </rPh>
    <rPh sb="47" eb="48">
      <t>ジ</t>
    </rPh>
    <rPh sb="48" eb="50">
      <t>コウテン</t>
    </rPh>
    <rPh sb="50" eb="52">
      <t>ケイスウ</t>
    </rPh>
    <rPh sb="53" eb="54">
      <t>ジョ</t>
    </rPh>
    <rPh sb="56" eb="59">
      <t>ギャクギョウレツ</t>
    </rPh>
    <rPh sb="59" eb="61">
      <t>ケイスウ</t>
    </rPh>
    <rPh sb="65" eb="67">
      <t>セイサン</t>
    </rPh>
    <rPh sb="67" eb="69">
      <t>ユウハツ</t>
    </rPh>
    <rPh sb="69" eb="70">
      <t>ガク</t>
    </rPh>
    <rPh sb="71" eb="72">
      <t>モト</t>
    </rPh>
    <rPh sb="74" eb="76">
      <t>ホウホウ</t>
    </rPh>
    <rPh sb="77" eb="79">
      <t>サイヨウ</t>
    </rPh>
    <phoneticPr fontId="14"/>
  </si>
  <si>
    <t>電気・ガス</t>
    <phoneticPr fontId="4"/>
  </si>
  <si>
    <t>28</t>
    <phoneticPr fontId="4"/>
  </si>
  <si>
    <t>水道</t>
    <rPh sb="0" eb="2">
      <t>スイドウ</t>
    </rPh>
    <phoneticPr fontId="4"/>
  </si>
  <si>
    <t>29</t>
    <phoneticPr fontId="4"/>
  </si>
  <si>
    <t>廃棄物</t>
    <rPh sb="0" eb="3">
      <t>ハイキブツ</t>
    </rPh>
    <phoneticPr fontId="4"/>
  </si>
  <si>
    <t>廃棄物処理</t>
    <phoneticPr fontId="4"/>
  </si>
  <si>
    <t>建築</t>
    <phoneticPr fontId="4"/>
  </si>
  <si>
    <t>063</t>
    <phoneticPr fontId="4"/>
  </si>
  <si>
    <t>064</t>
    <phoneticPr fontId="4"/>
  </si>
  <si>
    <t>065</t>
    <phoneticPr fontId="4"/>
  </si>
  <si>
    <t>066</t>
    <phoneticPr fontId="4"/>
  </si>
  <si>
    <t>067</t>
    <phoneticPr fontId="4"/>
  </si>
  <si>
    <t>068</t>
    <phoneticPr fontId="4"/>
  </si>
  <si>
    <t>069</t>
    <phoneticPr fontId="4"/>
  </si>
  <si>
    <t xml:space="preserve">070 </t>
  </si>
  <si>
    <t xml:space="preserve">070 </t>
    <phoneticPr fontId="4"/>
  </si>
  <si>
    <t>商業</t>
    <rPh sb="0" eb="2">
      <t>ショウギョウ</t>
    </rPh>
    <phoneticPr fontId="4"/>
  </si>
  <si>
    <t>071</t>
    <phoneticPr fontId="4"/>
  </si>
  <si>
    <t>072</t>
    <phoneticPr fontId="4"/>
  </si>
  <si>
    <t>073</t>
    <phoneticPr fontId="4"/>
  </si>
  <si>
    <t>074</t>
    <phoneticPr fontId="4"/>
  </si>
  <si>
    <t>075</t>
    <phoneticPr fontId="4"/>
  </si>
  <si>
    <t>076</t>
    <phoneticPr fontId="4"/>
  </si>
  <si>
    <t>077</t>
    <phoneticPr fontId="4"/>
  </si>
  <si>
    <t>078</t>
    <phoneticPr fontId="4"/>
  </si>
  <si>
    <t>079</t>
    <phoneticPr fontId="4"/>
  </si>
  <si>
    <t>080</t>
    <phoneticPr fontId="4"/>
  </si>
  <si>
    <t>081</t>
    <phoneticPr fontId="4"/>
  </si>
  <si>
    <t>082</t>
    <phoneticPr fontId="4"/>
  </si>
  <si>
    <t>083</t>
    <phoneticPr fontId="4"/>
  </si>
  <si>
    <t>084</t>
    <phoneticPr fontId="4"/>
  </si>
  <si>
    <t>085</t>
    <phoneticPr fontId="4"/>
  </si>
  <si>
    <t>086</t>
    <phoneticPr fontId="4"/>
  </si>
  <si>
    <t>087</t>
    <phoneticPr fontId="4"/>
  </si>
  <si>
    <t>088</t>
    <phoneticPr fontId="4"/>
  </si>
  <si>
    <t>089</t>
    <phoneticPr fontId="4"/>
  </si>
  <si>
    <t>090</t>
    <phoneticPr fontId="4"/>
  </si>
  <si>
    <t>公務</t>
    <phoneticPr fontId="4"/>
  </si>
  <si>
    <t>091</t>
    <phoneticPr fontId="4"/>
  </si>
  <si>
    <t>092</t>
    <phoneticPr fontId="4"/>
  </si>
  <si>
    <t>093</t>
    <phoneticPr fontId="4"/>
  </si>
  <si>
    <t>094</t>
    <phoneticPr fontId="4"/>
  </si>
  <si>
    <t>095</t>
    <phoneticPr fontId="4"/>
  </si>
  <si>
    <t>096</t>
    <phoneticPr fontId="4"/>
  </si>
  <si>
    <t>097</t>
    <phoneticPr fontId="4"/>
  </si>
  <si>
    <t>098</t>
    <phoneticPr fontId="4"/>
  </si>
  <si>
    <t>099</t>
    <phoneticPr fontId="4"/>
  </si>
  <si>
    <t>100</t>
    <phoneticPr fontId="4"/>
  </si>
  <si>
    <t>101</t>
    <phoneticPr fontId="4"/>
  </si>
  <si>
    <t>102</t>
    <phoneticPr fontId="4"/>
  </si>
  <si>
    <t>104</t>
    <phoneticPr fontId="4"/>
  </si>
  <si>
    <t>103</t>
    <phoneticPr fontId="4"/>
  </si>
  <si>
    <t>108</t>
    <phoneticPr fontId="4"/>
  </si>
  <si>
    <t>105</t>
    <phoneticPr fontId="4"/>
  </si>
  <si>
    <t>獣医業</t>
    <rPh sb="0" eb="2">
      <t>ジュウイ</t>
    </rPh>
    <rPh sb="2" eb="3">
      <t>ギョウ</t>
    </rPh>
    <phoneticPr fontId="4"/>
  </si>
  <si>
    <t>106</t>
    <phoneticPr fontId="4"/>
  </si>
  <si>
    <t>107</t>
    <phoneticPr fontId="4"/>
  </si>
  <si>
    <t>令和２年宮崎県産業連関表分析用ファイル　「生産分析_108部門」　データ入力</t>
    <rPh sb="0" eb="2">
      <t>レイワ</t>
    </rPh>
    <rPh sb="21" eb="23">
      <t>セイサン</t>
    </rPh>
    <phoneticPr fontId="4"/>
  </si>
  <si>
    <t>108部門入力</t>
    <rPh sb="3" eb="5">
      <t>ブモン</t>
    </rPh>
    <rPh sb="5" eb="7">
      <t>ニュウリョク</t>
    </rPh>
    <phoneticPr fontId="4"/>
  </si>
  <si>
    <t>56部門入力</t>
    <rPh sb="2" eb="4">
      <t>ブモン</t>
    </rPh>
    <rPh sb="4" eb="6">
      <t>ニュウリョク</t>
    </rPh>
    <phoneticPr fontId="4"/>
  </si>
  <si>
    <t>令和７年</t>
    <rPh sb="0" eb="2">
      <t>レイワ</t>
    </rPh>
    <rPh sb="3" eb="4">
      <t>ネン</t>
    </rPh>
    <phoneticPr fontId="4"/>
  </si>
  <si>
    <t>　産業連関表は、一定地域において一定期間（通常１年間）に行われた財・サービスの取引状況を一覧表にまとめたもので、国や都道府県などの、経済の構造分析や経済活動の波及効果測定などに幅広く利用されています。
　この分析ツールは、「令和２年宮崎県産業連関表」を使って、県内のある産業の生産額の増加が県内産業にもたらす経済波及効果を試算するためのものであり、本県産業連関表の普及に資することを目的として作成しています。</t>
    <rPh sb="41" eb="43">
      <t>ジョウキョウ</t>
    </rPh>
    <rPh sb="56" eb="57">
      <t>クニ</t>
    </rPh>
    <rPh sb="58" eb="62">
      <t>トドウフケン</t>
    </rPh>
    <rPh sb="88" eb="90">
      <t>ハバヒロ</t>
    </rPh>
    <rPh sb="91" eb="93">
      <t>リヨウ</t>
    </rPh>
    <rPh sb="112" eb="114">
      <t>レイワ</t>
    </rPh>
    <rPh sb="135" eb="137">
      <t>サンギョウ</t>
    </rPh>
    <phoneticPr fontId="14"/>
  </si>
  <si>
    <t>　基本的には 108部門の欄に入力しますが、細かい内訳が不明な場合には、56部門の欄に入力します。この場合、入力された数値を、既定の県内生産額（ＣＴ）比により 108部門に分割して計算を行うこととなります。</t>
    <rPh sb="66" eb="68">
      <t>ケンナイ</t>
    </rPh>
    <rPh sb="68" eb="71">
      <t>セイサンガク</t>
    </rPh>
    <phoneticPr fontId="14"/>
  </si>
  <si>
    <t>　　使用した産業連関表は「令和２年宮崎県産業連関表（108部門分類表）」である。</t>
    <rPh sb="13" eb="15">
      <t>レイワ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</si>
</sst>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0"/>
    <numFmt numFmtId="177" formatCode="0.000000"/>
    <numFmt numFmtId="178" formatCode="#,##0.0;[Red]\-#,##0.0"/>
    <numFmt numFmtId="179" formatCode="#,##0.00&quot; 倍&quot;\ "/>
    <numFmt numFmtId="180" formatCode="#,##0.000;\-#,##0.000"/>
    <numFmt numFmtId="181" formatCode="#,##0.000000;\-#,##0.000000"/>
    <numFmt numFmtId="182" formatCode="_ * #,##0_ ;_ * \-#,##0_ ;_ * &quot;-&quot;?_ ;_ @_ "/>
    <numFmt numFmtId="183" formatCode="#,##0.000000_ "/>
    <numFmt numFmtId="184" formatCode="#,##0_ ;[Red]\-#,##0\ "/>
    <numFmt numFmtId="185" formatCode="#,##0_ "/>
    <numFmt numFmtId="186" formatCode="#,##0.0_ "/>
    <numFmt numFmtId="187" formatCode="0.000_ "/>
    <numFmt numFmtId="188" formatCode="#,##0.0_ ;[Red]\-#,##0.0\ "/>
    <numFmt numFmtId="189" formatCode="#,##0.000;[Red]\-#,##0.000"/>
    <numFmt numFmtId="190" formatCode="#,##0.0000000;[Red]\-#,##0.0000000"/>
    <numFmt numFmtId="191" formatCode="0.000000_ "/>
  </numFmts>
  <fonts count="29" x14ac:knownFonts="1">
    <font>
      <sz val="10"/>
      <name val="ＭＳ ゴシック"/>
      <family val="3"/>
      <charset val="128"/>
    </font>
    <font>
      <sz val="11"/>
      <name val="ＭＳ ゴシック"/>
      <family val="3"/>
      <charset val="128"/>
    </font>
    <font>
      <sz val="11"/>
      <name val="ＭＳ ゴシック"/>
      <family val="3"/>
      <charset val="128"/>
    </font>
    <font>
      <sz val="14"/>
      <name val="ＭＳ 明朝"/>
      <family val="1"/>
      <charset val="128"/>
    </font>
    <font>
      <sz val="6"/>
      <name val="ＭＳ Ｐ明朝"/>
      <family val="1"/>
      <charset val="128"/>
    </font>
    <font>
      <sz val="10"/>
      <name val="ＭＳ ゴシック"/>
      <family val="3"/>
      <charset val="128"/>
    </font>
    <font>
      <b/>
      <sz val="14"/>
      <name val="ＭＳ ゴシック"/>
      <family val="3"/>
      <charset val="128"/>
    </font>
    <font>
      <sz val="6"/>
      <name val="ＭＳ Ｐゴシック"/>
      <family val="3"/>
      <charset val="128"/>
    </font>
    <font>
      <sz val="8"/>
      <name val="ＭＳ ゴシック"/>
      <family val="3"/>
      <charset val="128"/>
    </font>
    <font>
      <sz val="10"/>
      <name val="ＭＳ 明朝"/>
      <family val="1"/>
      <charset val="128"/>
    </font>
    <font>
      <sz val="12"/>
      <name val="ＭＳ ゴシック"/>
      <family val="3"/>
      <charset val="128"/>
    </font>
    <font>
      <sz val="11"/>
      <name val="ＭＳ Ｐゴシック"/>
      <family val="3"/>
      <charset val="128"/>
    </font>
    <font>
      <sz val="11"/>
      <name val="ＭＳ Ｐ明朝"/>
      <family val="1"/>
      <charset val="128"/>
    </font>
    <font>
      <sz val="9"/>
      <name val="ＭＳ ゴシック"/>
      <family val="3"/>
      <charset val="128"/>
    </font>
    <font>
      <sz val="6"/>
      <name val="ＭＳ ゴシック"/>
      <family val="3"/>
      <charset val="128"/>
    </font>
    <font>
      <sz val="10"/>
      <name val="ＭＳ ゴシック"/>
      <family val="3"/>
      <charset val="128"/>
    </font>
    <font>
      <vertAlign val="superscript"/>
      <sz val="10"/>
      <name val="ＭＳ ゴシック"/>
      <family val="3"/>
      <charset val="128"/>
    </font>
    <font>
      <sz val="7"/>
      <name val="ＭＳ ゴシック"/>
      <family val="3"/>
      <charset val="128"/>
    </font>
    <font>
      <b/>
      <sz val="12"/>
      <name val="ＭＳ ゴシック"/>
      <family val="3"/>
      <charset val="128"/>
    </font>
    <font>
      <sz val="10"/>
      <color theme="0"/>
      <name val="ＭＳ ゴシック"/>
      <family val="3"/>
      <charset val="128"/>
    </font>
    <font>
      <sz val="10"/>
      <color theme="1"/>
      <name val="ＭＳ ゴシック"/>
      <family val="3"/>
      <charset val="128"/>
    </font>
    <font>
      <b/>
      <sz val="10"/>
      <name val="ＭＳ ゴシック"/>
      <family val="3"/>
      <charset val="128"/>
    </font>
    <font>
      <b/>
      <sz val="11"/>
      <name val="ＭＳ ゴシック"/>
      <family val="3"/>
      <charset val="128"/>
    </font>
    <font>
      <sz val="11"/>
      <color theme="1"/>
      <name val="ＭＳ Ｐゴシック"/>
      <family val="3"/>
      <charset val="128"/>
      <scheme val="minor"/>
    </font>
    <font>
      <sz val="10"/>
      <color rgb="FFFF0000"/>
      <name val="ＭＳ ゴシック"/>
      <family val="3"/>
      <charset val="128"/>
    </font>
    <font>
      <sz val="9"/>
      <color theme="1"/>
      <name val="ＭＳ ゴシック"/>
      <family val="3"/>
      <charset val="128"/>
    </font>
    <font>
      <sz val="8"/>
      <color theme="1"/>
      <name val="ＭＳ ゴシック"/>
      <family val="3"/>
      <charset val="128"/>
    </font>
    <font>
      <sz val="7"/>
      <color theme="1"/>
      <name val="ＭＳ ゴシック"/>
      <family val="3"/>
      <charset val="128"/>
    </font>
    <font>
      <sz val="10"/>
      <name val="ＭＳ Ｐゴシック"/>
      <family val="3"/>
      <charset val="128"/>
      <scheme val="major"/>
    </font>
  </fonts>
  <fills count="12">
    <fill>
      <patternFill patternType="none"/>
    </fill>
    <fill>
      <patternFill patternType="gray125"/>
    </fill>
    <fill>
      <patternFill patternType="solid">
        <fgColor indexed="9"/>
        <bgColor indexed="9"/>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47"/>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1" tint="0.14999847407452621"/>
        <bgColor indexed="64"/>
      </patternFill>
    </fill>
    <fill>
      <patternFill patternType="solid">
        <fgColor theme="0"/>
        <bgColor indexed="64"/>
      </patternFill>
    </fill>
    <fill>
      <patternFill patternType="solid">
        <fgColor theme="9" tint="0.79998168889431442"/>
        <bgColor indexed="64"/>
      </patternFill>
    </fill>
  </fills>
  <borders count="98">
    <border>
      <left/>
      <right/>
      <top/>
      <bottom/>
      <diagonal/>
    </border>
    <border>
      <left/>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8"/>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8"/>
      </bottom>
      <diagonal/>
    </border>
    <border>
      <left style="thin">
        <color indexed="64"/>
      </left>
      <right style="thin">
        <color indexed="8"/>
      </right>
      <top/>
      <bottom/>
      <diagonal/>
    </border>
    <border>
      <left style="thin">
        <color indexed="64"/>
      </left>
      <right style="thin">
        <color indexed="64"/>
      </right>
      <top style="thin">
        <color indexed="64"/>
      </top>
      <bottom style="thin">
        <color indexed="64"/>
      </bottom>
      <diagonal/>
    </border>
    <border>
      <left style="medium">
        <color indexed="8"/>
      </left>
      <right/>
      <top style="medium">
        <color indexed="8"/>
      </top>
      <bottom style="medium">
        <color indexed="8"/>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8"/>
      </left>
      <right style="medium">
        <color indexed="8"/>
      </right>
      <top/>
      <bottom/>
      <diagonal/>
    </border>
    <border>
      <left/>
      <right style="thin">
        <color indexed="8"/>
      </right>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auto="1"/>
      </left>
      <right style="hair">
        <color auto="1"/>
      </right>
      <top style="hair">
        <color auto="1"/>
      </top>
      <bottom style="hair">
        <color auto="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top/>
      <bottom style="thin">
        <color auto="1"/>
      </bottom>
      <diagonal/>
    </border>
    <border>
      <left style="thin">
        <color indexed="64"/>
      </left>
      <right style="thin">
        <color indexed="64"/>
      </right>
      <top/>
      <bottom style="thin">
        <color auto="1"/>
      </bottom>
      <diagonal/>
    </border>
    <border>
      <left style="thin">
        <color indexed="64"/>
      </left>
      <right/>
      <top/>
      <bottom style="thin">
        <color indexed="64"/>
      </bottom>
      <diagonal/>
    </border>
    <border>
      <left style="thin">
        <color indexed="64"/>
      </left>
      <right style="thin">
        <color indexed="64"/>
      </right>
      <top/>
      <bottom style="thin">
        <color indexed="8"/>
      </bottom>
      <diagonal/>
    </border>
    <border>
      <left/>
      <right style="thin">
        <color indexed="64"/>
      </right>
      <top/>
      <bottom style="thin">
        <color indexed="64"/>
      </bottom>
      <diagonal/>
    </border>
    <border>
      <left/>
      <right/>
      <top/>
      <bottom style="thin">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dashed">
        <color indexed="64"/>
      </left>
      <right/>
      <top style="dashed">
        <color indexed="64"/>
      </top>
      <bottom style="thin">
        <color indexed="64"/>
      </bottom>
      <diagonal/>
    </border>
    <border>
      <left style="dashed">
        <color indexed="64"/>
      </left>
      <right/>
      <top style="dashed">
        <color indexed="64"/>
      </top>
      <bottom style="dashed">
        <color indexed="64"/>
      </bottom>
      <diagonal/>
    </border>
    <border>
      <left style="dashed">
        <color indexed="64"/>
      </left>
      <right style="thin">
        <color indexed="64"/>
      </right>
      <top style="dashed">
        <color indexed="64"/>
      </top>
      <bottom style="thin">
        <color auto="1"/>
      </bottom>
      <diagonal/>
    </border>
    <border>
      <left style="dashed">
        <color indexed="64"/>
      </left>
      <right style="thin">
        <color indexed="64"/>
      </right>
      <top style="dashed">
        <color indexed="64"/>
      </top>
      <bottom/>
      <diagonal/>
    </border>
    <border>
      <left style="dashed">
        <color indexed="64"/>
      </left>
      <right style="thin">
        <color indexed="64"/>
      </right>
      <top/>
      <bottom/>
      <diagonal/>
    </border>
    <border>
      <left style="dashed">
        <color indexed="64"/>
      </left>
      <right style="thin">
        <color indexed="64"/>
      </right>
      <top/>
      <bottom style="thin">
        <color auto="1"/>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thin">
        <color indexed="64"/>
      </top>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dashed">
        <color indexed="64"/>
      </top>
      <bottom/>
      <diagonal/>
    </border>
    <border>
      <left/>
      <right style="thin">
        <color indexed="64"/>
      </right>
      <top style="dashed">
        <color indexed="64"/>
      </top>
      <bottom/>
      <diagonal/>
    </border>
    <border>
      <left style="dashed">
        <color indexed="64"/>
      </left>
      <right/>
      <top/>
      <bottom/>
      <diagonal/>
    </border>
    <border>
      <left style="dashed">
        <color indexed="64"/>
      </left>
      <right/>
      <top/>
      <bottom style="thin">
        <color auto="1"/>
      </bottom>
      <diagonal/>
    </border>
  </borders>
  <cellStyleXfs count="9">
    <xf numFmtId="0" fontId="0" fillId="0" borderId="0"/>
    <xf numFmtId="38" fontId="2" fillId="0" borderId="0" applyFont="0" applyFill="0" applyBorder="0" applyAlignment="0" applyProtection="0"/>
    <xf numFmtId="0" fontId="11" fillId="0" borderId="0"/>
    <xf numFmtId="0" fontId="9" fillId="0" borderId="0"/>
    <xf numFmtId="0" fontId="12" fillId="0" borderId="0"/>
    <xf numFmtId="0" fontId="3" fillId="0" borderId="0"/>
    <xf numFmtId="38" fontId="11" fillId="0" borderId="0" applyFont="0" applyFill="0" applyBorder="0" applyAlignment="0" applyProtection="0"/>
    <xf numFmtId="0" fontId="23" fillId="0" borderId="0">
      <alignment vertical="center"/>
    </xf>
    <xf numFmtId="0" fontId="11" fillId="0" borderId="0"/>
  </cellStyleXfs>
  <cellXfs count="461">
    <xf numFmtId="0" fontId="0" fillId="0" borderId="0" xfId="0"/>
    <xf numFmtId="2" fontId="5" fillId="0" borderId="21" xfId="0" applyNumberFormat="1" applyFont="1" applyBorder="1" applyAlignment="1">
      <alignment vertical="center" wrapText="1"/>
    </xf>
    <xf numFmtId="0" fontId="13" fillId="0" borderId="19" xfId="0" applyFont="1" applyBorder="1" applyAlignment="1">
      <alignment horizontal="center" vertical="center" wrapText="1"/>
    </xf>
    <xf numFmtId="0" fontId="0" fillId="0" borderId="19" xfId="0" applyBorder="1" applyAlignment="1">
      <alignment horizontal="center" vertical="center" wrapText="1"/>
    </xf>
    <xf numFmtId="0" fontId="13" fillId="0" borderId="6" xfId="0" applyFont="1" applyBorder="1" applyAlignment="1">
      <alignment horizontal="center" vertical="center" wrapText="1"/>
    </xf>
    <xf numFmtId="176" fontId="0" fillId="7" borderId="18" xfId="0" applyNumberFormat="1" applyFill="1" applyBorder="1" applyAlignment="1" applyProtection="1">
      <alignment horizontal="center" vertical="center"/>
      <protection locked="0"/>
    </xf>
    <xf numFmtId="0" fontId="0" fillId="8" borderId="18" xfId="0" applyFill="1" applyBorder="1" applyAlignment="1" applyProtection="1">
      <alignment horizontal="center" vertical="center"/>
      <protection locked="0"/>
    </xf>
    <xf numFmtId="0" fontId="0" fillId="0" borderId="1" xfId="0" applyBorder="1" applyAlignment="1">
      <alignment vertical="center"/>
    </xf>
    <xf numFmtId="0" fontId="0" fillId="0" borderId="2" xfId="0" applyBorder="1" applyAlignment="1">
      <alignment horizontal="center" vertical="center"/>
    </xf>
    <xf numFmtId="0" fontId="0" fillId="0" borderId="0" xfId="0" applyAlignment="1">
      <alignment vertical="center"/>
    </xf>
    <xf numFmtId="37" fontId="0" fillId="0" borderId="0" xfId="0" applyNumberFormat="1" applyAlignment="1">
      <alignment vertical="center"/>
    </xf>
    <xf numFmtId="177" fontId="0" fillId="0" borderId="0" xfId="0" applyNumberFormat="1" applyAlignment="1">
      <alignment vertical="center"/>
    </xf>
    <xf numFmtId="183" fontId="0" fillId="0" borderId="0" xfId="0" applyNumberFormat="1" applyAlignment="1">
      <alignment vertical="center"/>
    </xf>
    <xf numFmtId="0" fontId="0" fillId="0" borderId="21" xfId="0" applyBorder="1" applyAlignment="1">
      <alignment vertical="center"/>
    </xf>
    <xf numFmtId="37" fontId="0" fillId="0" borderId="21" xfId="0" applyNumberFormat="1" applyBorder="1" applyAlignment="1">
      <alignment vertical="center"/>
    </xf>
    <xf numFmtId="39" fontId="0" fillId="0" borderId="21" xfId="0" applyNumberFormat="1" applyBorder="1" applyAlignment="1">
      <alignment vertical="center"/>
    </xf>
    <xf numFmtId="180" fontId="0" fillId="0" borderId="21" xfId="0" applyNumberFormat="1" applyBorder="1" applyAlignment="1">
      <alignment vertical="center"/>
    </xf>
    <xf numFmtId="181" fontId="0" fillId="0" borderId="21" xfId="0" applyNumberFormat="1" applyBorder="1" applyAlignment="1">
      <alignment vertical="center"/>
    </xf>
    <xf numFmtId="177" fontId="0" fillId="0" borderId="9" xfId="0" applyNumberFormat="1" applyBorder="1" applyAlignment="1">
      <alignment vertical="center"/>
    </xf>
    <xf numFmtId="177" fontId="0" fillId="0" borderId="6" xfId="0" applyNumberFormat="1"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Continuous" vertical="center"/>
    </xf>
    <xf numFmtId="0" fontId="0" fillId="0" borderId="11" xfId="0" applyBorder="1" applyAlignment="1">
      <alignment horizontal="centerContinuous" vertical="center"/>
    </xf>
    <xf numFmtId="49" fontId="0" fillId="0" borderId="9" xfId="0" applyNumberFormat="1" applyBorder="1" applyAlignment="1">
      <alignment horizontal="center" vertical="center"/>
    </xf>
    <xf numFmtId="49" fontId="0" fillId="0" borderId="12" xfId="0" applyNumberFormat="1" applyBorder="1" applyAlignment="1">
      <alignment horizontal="center" vertical="center"/>
    </xf>
    <xf numFmtId="0" fontId="0" fillId="0" borderId="8" xfId="0" applyBorder="1" applyAlignment="1">
      <alignment vertical="center"/>
    </xf>
    <xf numFmtId="177" fontId="0" fillId="0" borderId="12" xfId="0" applyNumberFormat="1" applyBorder="1" applyAlignment="1">
      <alignment vertical="center"/>
    </xf>
    <xf numFmtId="49" fontId="0" fillId="0" borderId="6" xfId="0" applyNumberFormat="1" applyBorder="1" applyAlignment="1">
      <alignment horizontal="center" vertical="center"/>
    </xf>
    <xf numFmtId="0" fontId="0" fillId="0" borderId="20" xfId="0" applyBorder="1" applyAlignment="1">
      <alignment horizontal="centerContinuous" vertical="center"/>
    </xf>
    <xf numFmtId="0" fontId="0" fillId="0" borderId="10" xfId="0" applyBorder="1" applyAlignment="1">
      <alignment horizontal="centerContinuous" vertical="center"/>
    </xf>
    <xf numFmtId="0" fontId="0" fillId="0" borderId="13" xfId="0" applyBorder="1" applyAlignment="1">
      <alignment horizontal="centerContinuous" vertical="center"/>
    </xf>
    <xf numFmtId="0" fontId="0" fillId="0" borderId="14" xfId="0" applyBorder="1" applyAlignment="1">
      <alignment horizontal="centerContinuous" vertical="center"/>
    </xf>
    <xf numFmtId="2" fontId="0" fillId="0" borderId="9" xfId="0" applyNumberFormat="1" applyBorder="1" applyAlignment="1">
      <alignment vertical="center"/>
    </xf>
    <xf numFmtId="2" fontId="0" fillId="0" borderId="12" xfId="0" applyNumberFormat="1" applyBorder="1" applyAlignment="1">
      <alignment vertical="center"/>
    </xf>
    <xf numFmtId="2" fontId="0" fillId="0" borderId="6" xfId="0" applyNumberFormat="1" applyBorder="1" applyAlignment="1">
      <alignment vertical="center"/>
    </xf>
    <xf numFmtId="0" fontId="0" fillId="0" borderId="0" xfId="0" applyAlignment="1">
      <alignment vertical="center" shrinkToFit="1"/>
    </xf>
    <xf numFmtId="0" fontId="0" fillId="0" borderId="37" xfId="0" applyBorder="1" applyAlignment="1">
      <alignment vertical="center"/>
    </xf>
    <xf numFmtId="0" fontId="0" fillId="0" borderId="48" xfId="0" applyBorder="1" applyAlignment="1">
      <alignment horizontal="center" vertical="center"/>
    </xf>
    <xf numFmtId="0" fontId="0" fillId="0" borderId="6" xfId="0" applyBorder="1" applyAlignment="1">
      <alignment horizontal="center" vertical="center" wrapText="1"/>
    </xf>
    <xf numFmtId="0" fontId="5" fillId="0" borderId="0" xfId="3" applyFont="1" applyAlignment="1">
      <alignment vertical="center"/>
    </xf>
    <xf numFmtId="0" fontId="5" fillId="0" borderId="27" xfId="3" applyFont="1" applyBorder="1" applyAlignment="1">
      <alignment vertical="center"/>
    </xf>
    <xf numFmtId="0" fontId="5" fillId="0" borderId="36" xfId="3" applyFont="1" applyBorder="1" applyAlignment="1">
      <alignment vertical="center"/>
    </xf>
    <xf numFmtId="0" fontId="5" fillId="0" borderId="45" xfId="3" applyFont="1" applyBorder="1" applyAlignment="1">
      <alignment vertical="center"/>
    </xf>
    <xf numFmtId="0" fontId="0" fillId="0" borderId="36" xfId="0" applyBorder="1" applyAlignment="1">
      <alignment vertical="center"/>
    </xf>
    <xf numFmtId="0" fontId="5" fillId="0" borderId="37" xfId="3" applyFont="1" applyBorder="1" applyAlignment="1">
      <alignment vertical="center"/>
    </xf>
    <xf numFmtId="0" fontId="5" fillId="0" borderId="28" xfId="3" applyFont="1" applyBorder="1" applyAlignment="1">
      <alignment vertical="center"/>
    </xf>
    <xf numFmtId="0" fontId="5" fillId="0" borderId="0" xfId="0" applyFont="1" applyAlignment="1">
      <alignment vertical="center"/>
    </xf>
    <xf numFmtId="0" fontId="5" fillId="0" borderId="29" xfId="3" applyFont="1" applyBorder="1" applyAlignment="1">
      <alignment vertical="center"/>
    </xf>
    <xf numFmtId="0" fontId="13" fillId="0" borderId="0" xfId="3" applyFont="1" applyAlignment="1">
      <alignment horizontal="right" vertical="center"/>
    </xf>
    <xf numFmtId="0" fontId="15" fillId="0" borderId="0" xfId="3" applyFont="1" applyAlignment="1">
      <alignment vertical="center"/>
    </xf>
    <xf numFmtId="0" fontId="15" fillId="0" borderId="0" xfId="3" applyFont="1" applyAlignment="1">
      <alignment horizontal="right" vertical="center"/>
    </xf>
    <xf numFmtId="0" fontId="15" fillId="0" borderId="12" xfId="3" applyFont="1" applyBorder="1" applyAlignment="1">
      <alignment vertical="center"/>
    </xf>
    <xf numFmtId="0" fontId="15" fillId="0" borderId="8" xfId="3" applyFont="1" applyBorder="1" applyAlignment="1">
      <alignment horizontal="centerContinuous" vertical="center"/>
    </xf>
    <xf numFmtId="0" fontId="15" fillId="0" borderId="12" xfId="3" applyFont="1" applyBorder="1" applyAlignment="1">
      <alignment horizontal="center" vertical="center"/>
    </xf>
    <xf numFmtId="0" fontId="15" fillId="0" borderId="13" xfId="3" applyFont="1" applyBorder="1" applyAlignment="1">
      <alignment horizontal="centerContinuous" vertical="center"/>
    </xf>
    <xf numFmtId="0" fontId="15" fillId="0" borderId="14" xfId="3" applyFont="1" applyBorder="1" applyAlignment="1">
      <alignment horizontal="centerContinuous" vertical="center"/>
    </xf>
    <xf numFmtId="0" fontId="15" fillId="0" borderId="35" xfId="3" applyFont="1" applyBorder="1" applyAlignment="1">
      <alignment horizontal="centerContinuous" vertical="center"/>
    </xf>
    <xf numFmtId="0" fontId="15" fillId="0" borderId="9" xfId="3" applyFont="1" applyBorder="1" applyAlignment="1">
      <alignment vertical="center" wrapText="1"/>
    </xf>
    <xf numFmtId="0" fontId="15" fillId="0" borderId="9" xfId="3" applyFont="1" applyBorder="1" applyAlignment="1">
      <alignment horizontal="center" vertical="center" wrapText="1"/>
    </xf>
    <xf numFmtId="0" fontId="15" fillId="0" borderId="12" xfId="3" applyFont="1" applyBorder="1" applyAlignment="1">
      <alignment horizontal="center" vertical="center" wrapText="1"/>
    </xf>
    <xf numFmtId="0" fontId="15" fillId="0" borderId="6" xfId="3" applyFont="1" applyBorder="1" applyAlignment="1">
      <alignment vertical="center"/>
    </xf>
    <xf numFmtId="0" fontId="15" fillId="0" borderId="6" xfId="3" applyFont="1" applyBorder="1" applyAlignment="1">
      <alignment horizontal="center" vertical="center"/>
    </xf>
    <xf numFmtId="0" fontId="8" fillId="0" borderId="6" xfId="3" applyFont="1" applyBorder="1" applyAlignment="1">
      <alignment horizontal="center" vertical="center" wrapText="1"/>
    </xf>
    <xf numFmtId="0" fontId="8" fillId="0" borderId="11" xfId="3" applyFont="1" applyBorder="1" applyAlignment="1">
      <alignment horizontal="center" vertical="center" wrapText="1"/>
    </xf>
    <xf numFmtId="0" fontId="14" fillId="0" borderId="6" xfId="3" applyFont="1" applyBorder="1" applyAlignment="1">
      <alignment horizontal="center" vertical="center" wrapText="1"/>
    </xf>
    <xf numFmtId="49" fontId="0" fillId="0" borderId="9" xfId="3" applyNumberFormat="1" applyFont="1" applyBorder="1" applyAlignment="1">
      <alignment horizontal="center" vertical="center"/>
    </xf>
    <xf numFmtId="0" fontId="15" fillId="0" borderId="9" xfId="3" applyFont="1" applyBorder="1" applyAlignment="1">
      <alignment vertical="center"/>
    </xf>
    <xf numFmtId="178" fontId="15" fillId="0" borderId="12" xfId="1" applyNumberFormat="1" applyFont="1" applyFill="1" applyBorder="1" applyAlignment="1" applyProtection="1">
      <alignment vertical="center"/>
    </xf>
    <xf numFmtId="178" fontId="15" fillId="0" borderId="9" xfId="1" applyNumberFormat="1" applyFont="1" applyFill="1" applyBorder="1" applyAlignment="1" applyProtection="1">
      <alignment vertical="center"/>
    </xf>
    <xf numFmtId="49" fontId="0" fillId="0" borderId="6" xfId="3" applyNumberFormat="1" applyFont="1" applyBorder="1" applyAlignment="1">
      <alignment horizontal="center" vertical="center"/>
    </xf>
    <xf numFmtId="178" fontId="15" fillId="0" borderId="6" xfId="1" applyNumberFormat="1" applyFont="1" applyFill="1" applyBorder="1" applyAlignment="1" applyProtection="1">
      <alignment vertical="center"/>
    </xf>
    <xf numFmtId="0" fontId="15" fillId="0" borderId="13" xfId="3" applyFont="1" applyBorder="1" applyAlignment="1">
      <alignment vertical="center"/>
    </xf>
    <xf numFmtId="0" fontId="15" fillId="0" borderId="35" xfId="3" applyFont="1" applyBorder="1" applyAlignment="1">
      <alignment vertical="center"/>
    </xf>
    <xf numFmtId="178" fontId="15" fillId="0" borderId="21" xfId="1" applyNumberFormat="1" applyFont="1" applyFill="1" applyBorder="1" applyAlignment="1" applyProtection="1">
      <alignment vertical="center"/>
    </xf>
    <xf numFmtId="49" fontId="20" fillId="0" borderId="21" xfId="0" applyNumberFormat="1" applyFont="1" applyBorder="1" applyAlignment="1">
      <alignment horizontal="centerContinuous" vertical="center"/>
    </xf>
    <xf numFmtId="0" fontId="0" fillId="0" borderId="21" xfId="0" applyBorder="1" applyAlignment="1">
      <alignment horizontal="centerContinuous" vertical="center"/>
    </xf>
    <xf numFmtId="177" fontId="0" fillId="0" borderId="21" xfId="0" applyNumberFormat="1" applyBorder="1" applyAlignment="1">
      <alignment vertical="center"/>
    </xf>
    <xf numFmtId="49" fontId="20" fillId="0" borderId="0" xfId="0" applyNumberFormat="1" applyFont="1" applyAlignment="1">
      <alignment horizontal="centerContinuous" vertical="center"/>
    </xf>
    <xf numFmtId="0" fontId="0" fillId="0" borderId="0" xfId="0" applyAlignment="1">
      <alignment horizontal="centerContinuous" vertical="center"/>
    </xf>
    <xf numFmtId="2" fontId="0" fillId="0" borderId="21" xfId="0" applyNumberFormat="1" applyBorder="1" applyAlignment="1">
      <alignment vertical="center" wrapText="1"/>
    </xf>
    <xf numFmtId="2" fontId="0" fillId="0" borderId="21" xfId="0" applyNumberForma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49" fontId="0" fillId="0" borderId="21" xfId="0" applyNumberFormat="1" applyBorder="1" applyAlignment="1">
      <alignment horizontal="center" vertical="center"/>
    </xf>
    <xf numFmtId="0" fontId="0" fillId="0" borderId="35" xfId="0" applyBorder="1" applyAlignment="1">
      <alignment horizontal="left" vertical="center" justifyLastLine="1"/>
    </xf>
    <xf numFmtId="177" fontId="0" fillId="0" borderId="4" xfId="0" applyNumberFormat="1" applyBorder="1" applyAlignment="1">
      <alignment vertical="center"/>
    </xf>
    <xf numFmtId="177" fontId="13" fillId="0" borderId="0" xfId="0" applyNumberFormat="1" applyFont="1" applyAlignment="1">
      <alignment vertical="center"/>
    </xf>
    <xf numFmtId="49" fontId="5" fillId="2" borderId="12" xfId="0" applyNumberFormat="1" applyFont="1" applyFill="1" applyBorder="1" applyAlignment="1">
      <alignment horizontal="center" vertical="center"/>
    </xf>
    <xf numFmtId="0" fontId="5" fillId="0" borderId="12" xfId="0" applyFont="1" applyBorder="1" applyAlignment="1">
      <alignment vertical="center"/>
    </xf>
    <xf numFmtId="0" fontId="0" fillId="0" borderId="23" xfId="0" applyBorder="1" applyAlignment="1">
      <alignment vertical="center"/>
    </xf>
    <xf numFmtId="0" fontId="0" fillId="0" borderId="24" xfId="0" applyBorder="1" applyAlignment="1">
      <alignment vertical="center"/>
    </xf>
    <xf numFmtId="49" fontId="5" fillId="2" borderId="9" xfId="0" applyNumberFormat="1" applyFont="1" applyFill="1" applyBorder="1" applyAlignment="1">
      <alignment horizontal="center" vertical="center"/>
    </xf>
    <xf numFmtId="0" fontId="5" fillId="0" borderId="9" xfId="0" applyFont="1" applyBorder="1" applyAlignment="1">
      <alignment vertical="center"/>
    </xf>
    <xf numFmtId="0" fontId="0" fillId="0" borderId="25" xfId="0" applyBorder="1" applyAlignment="1">
      <alignment vertical="center"/>
    </xf>
    <xf numFmtId="0" fontId="5" fillId="0" borderId="26" xfId="0" applyFont="1" applyBorder="1" applyAlignment="1">
      <alignment vertical="center"/>
    </xf>
    <xf numFmtId="0" fontId="5" fillId="2" borderId="9" xfId="0" applyFont="1" applyFill="1" applyBorder="1" applyAlignment="1">
      <alignment vertical="center"/>
    </xf>
    <xf numFmtId="0" fontId="0" fillId="0" borderId="9" xfId="0" applyBorder="1" applyAlignment="1">
      <alignment vertical="center"/>
    </xf>
    <xf numFmtId="49" fontId="0" fillId="0" borderId="0" xfId="0" applyNumberFormat="1" applyAlignment="1">
      <alignment vertical="center"/>
    </xf>
    <xf numFmtId="49" fontId="21" fillId="0" borderId="0" xfId="0" applyNumberFormat="1" applyFont="1" applyAlignment="1">
      <alignment vertical="center"/>
    </xf>
    <xf numFmtId="0" fontId="21" fillId="0" borderId="0" xfId="0" applyFont="1" applyAlignment="1">
      <alignment vertical="center"/>
    </xf>
    <xf numFmtId="0" fontId="5" fillId="0" borderId="32" xfId="3" applyFont="1" applyBorder="1" applyAlignment="1">
      <alignment vertical="center"/>
    </xf>
    <xf numFmtId="0" fontId="5" fillId="0" borderId="33" xfId="3" applyFont="1" applyBorder="1" applyAlignment="1">
      <alignment vertical="center"/>
    </xf>
    <xf numFmtId="0" fontId="5" fillId="0" borderId="29" xfId="0" applyFont="1" applyBorder="1" applyAlignment="1">
      <alignment vertical="center"/>
    </xf>
    <xf numFmtId="0" fontId="5" fillId="0" borderId="12" xfId="3" applyFont="1" applyBorder="1" applyAlignment="1">
      <alignment vertical="center"/>
    </xf>
    <xf numFmtId="0" fontId="5" fillId="3" borderId="13" xfId="3" applyFont="1" applyFill="1" applyBorder="1" applyAlignment="1">
      <alignment horizontal="centerContinuous" vertical="center"/>
    </xf>
    <xf numFmtId="0" fontId="5" fillId="3" borderId="14" xfId="3" applyFont="1" applyFill="1" applyBorder="1" applyAlignment="1">
      <alignment horizontal="centerContinuous" vertical="center"/>
    </xf>
    <xf numFmtId="0" fontId="5" fillId="3" borderId="35" xfId="3" applyFont="1" applyFill="1" applyBorder="1" applyAlignment="1">
      <alignment horizontal="centerContinuous" vertical="center"/>
    </xf>
    <xf numFmtId="0" fontId="5" fillId="0" borderId="12" xfId="3" applyFont="1" applyBorder="1" applyAlignment="1">
      <alignment horizontal="center" vertical="center"/>
    </xf>
    <xf numFmtId="0" fontId="5" fillId="4" borderId="13" xfId="3" applyFont="1" applyFill="1" applyBorder="1" applyAlignment="1">
      <alignment horizontal="centerContinuous" vertical="center"/>
    </xf>
    <xf numFmtId="0" fontId="5" fillId="4" borderId="14" xfId="3" applyFont="1" applyFill="1" applyBorder="1" applyAlignment="1">
      <alignment horizontal="centerContinuous" vertical="center"/>
    </xf>
    <xf numFmtId="0" fontId="5" fillId="4" borderId="35" xfId="3" applyFont="1" applyFill="1" applyBorder="1" applyAlignment="1">
      <alignment horizontal="centerContinuous" vertical="center"/>
    </xf>
    <xf numFmtId="0" fontId="5" fillId="5" borderId="13" xfId="3" applyFont="1" applyFill="1" applyBorder="1" applyAlignment="1">
      <alignment horizontal="centerContinuous" vertical="center"/>
    </xf>
    <xf numFmtId="0" fontId="5" fillId="5" borderId="14" xfId="3" applyFont="1" applyFill="1" applyBorder="1" applyAlignment="1">
      <alignment horizontal="centerContinuous" vertical="center"/>
    </xf>
    <xf numFmtId="0" fontId="5" fillId="5" borderId="35" xfId="3" applyFont="1" applyFill="1" applyBorder="1" applyAlignment="1">
      <alignment horizontal="centerContinuous" vertical="center"/>
    </xf>
    <xf numFmtId="0" fontId="5" fillId="6" borderId="13" xfId="3" applyFont="1" applyFill="1" applyBorder="1" applyAlignment="1">
      <alignment horizontal="centerContinuous" vertical="center"/>
    </xf>
    <xf numFmtId="0" fontId="5" fillId="6" borderId="14" xfId="3" applyFont="1" applyFill="1" applyBorder="1" applyAlignment="1">
      <alignment horizontal="centerContinuous" vertical="center"/>
    </xf>
    <xf numFmtId="0" fontId="5" fillId="6" borderId="35" xfId="3" applyFont="1" applyFill="1" applyBorder="1" applyAlignment="1">
      <alignment horizontal="centerContinuous" vertical="center"/>
    </xf>
    <xf numFmtId="0" fontId="0" fillId="0" borderId="9" xfId="3" applyFont="1" applyBorder="1" applyAlignment="1">
      <alignment vertical="center" wrapText="1"/>
    </xf>
    <xf numFmtId="0" fontId="5" fillId="0" borderId="9" xfId="3" applyFont="1" applyBorder="1" applyAlignment="1">
      <alignment horizontal="center" vertical="center" wrapText="1"/>
    </xf>
    <xf numFmtId="0" fontId="5" fillId="0" borderId="12" xfId="3" applyFont="1" applyBorder="1" applyAlignment="1">
      <alignment horizontal="center" vertical="center" wrapText="1"/>
    </xf>
    <xf numFmtId="0" fontId="5" fillId="0" borderId="6" xfId="3" applyFont="1" applyBorder="1" applyAlignment="1">
      <alignment horizontal="center" vertical="center"/>
    </xf>
    <xf numFmtId="0" fontId="17" fillId="0" borderId="6" xfId="3" applyFont="1" applyBorder="1" applyAlignment="1">
      <alignment horizontal="center" vertical="center" wrapText="1"/>
    </xf>
    <xf numFmtId="178" fontId="5" fillId="0" borderId="12" xfId="1" applyNumberFormat="1" applyFont="1" applyFill="1" applyBorder="1" applyAlignment="1" applyProtection="1">
      <alignment vertical="center"/>
    </xf>
    <xf numFmtId="178" fontId="5" fillId="0" borderId="12" xfId="1" applyNumberFormat="1" applyFont="1" applyBorder="1" applyAlignment="1" applyProtection="1">
      <alignment vertical="center"/>
    </xf>
    <xf numFmtId="178" fontId="5" fillId="0" borderId="12" xfId="3" applyNumberFormat="1" applyFont="1" applyBorder="1" applyAlignment="1">
      <alignment vertical="center"/>
    </xf>
    <xf numFmtId="0" fontId="15" fillId="0" borderId="14" xfId="3" applyFont="1" applyBorder="1" applyAlignment="1">
      <alignment vertical="center"/>
    </xf>
    <xf numFmtId="0" fontId="0" fillId="0" borderId="35" xfId="3" applyFont="1" applyBorder="1" applyAlignment="1">
      <alignment vertical="center"/>
    </xf>
    <xf numFmtId="178" fontId="5" fillId="0" borderId="21" xfId="1" applyNumberFormat="1" applyFont="1" applyFill="1" applyBorder="1" applyAlignment="1" applyProtection="1">
      <alignment vertical="center"/>
    </xf>
    <xf numFmtId="189" fontId="5" fillId="0" borderId="21" xfId="3" applyNumberFormat="1" applyFont="1" applyBorder="1" applyAlignment="1">
      <alignment vertical="center"/>
    </xf>
    <xf numFmtId="178" fontId="5" fillId="0" borderId="21" xfId="3" applyNumberFormat="1" applyFont="1" applyBorder="1" applyAlignment="1">
      <alignment vertical="center"/>
    </xf>
    <xf numFmtId="188" fontId="15" fillId="0" borderId="0" xfId="3" applyNumberFormat="1" applyFont="1" applyAlignment="1">
      <alignment vertical="center"/>
    </xf>
    <xf numFmtId="0" fontId="18" fillId="0" borderId="0" xfId="0" applyFont="1" applyAlignment="1">
      <alignment vertical="center"/>
    </xf>
    <xf numFmtId="0" fontId="0" fillId="0" borderId="0" xfId="0" applyAlignment="1">
      <alignment horizontal="right" vertical="center"/>
    </xf>
    <xf numFmtId="0" fontId="19" fillId="0" borderId="0" xfId="0" applyFont="1" applyAlignment="1">
      <alignment vertical="center"/>
    </xf>
    <xf numFmtId="0" fontId="0" fillId="0" borderId="14" xfId="0" applyBorder="1" applyAlignment="1">
      <alignment horizontal="center" vertical="center"/>
    </xf>
    <xf numFmtId="0" fontId="0" fillId="0" borderId="35" xfId="0"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shrinkToFit="1"/>
    </xf>
    <xf numFmtId="0" fontId="0" fillId="0" borderId="21" xfId="0" applyBorder="1" applyAlignment="1">
      <alignment horizontal="right" vertical="center"/>
    </xf>
    <xf numFmtId="186" fontId="0" fillId="0" borderId="21" xfId="0" applyNumberFormat="1" applyBorder="1" applyAlignment="1">
      <alignment vertical="center"/>
    </xf>
    <xf numFmtId="186" fontId="0" fillId="0" borderId="13" xfId="0" applyNumberFormat="1" applyBorder="1" applyAlignment="1">
      <alignment vertical="center"/>
    </xf>
    <xf numFmtId="186" fontId="0" fillId="0" borderId="52" xfId="0" applyNumberFormat="1" applyBorder="1" applyAlignment="1">
      <alignment vertical="center"/>
    </xf>
    <xf numFmtId="185" fontId="19" fillId="0" borderId="0" xfId="0" applyNumberFormat="1" applyFont="1" applyAlignment="1">
      <alignment vertical="center"/>
    </xf>
    <xf numFmtId="186" fontId="0" fillId="0" borderId="65" xfId="0" applyNumberFormat="1" applyBorder="1" applyAlignment="1">
      <alignment vertical="center"/>
    </xf>
    <xf numFmtId="186" fontId="0" fillId="0" borderId="66" xfId="0" applyNumberFormat="1" applyBorder="1" applyAlignment="1">
      <alignment vertical="center"/>
    </xf>
    <xf numFmtId="186" fontId="0" fillId="0" borderId="53" xfId="0" applyNumberFormat="1" applyBorder="1" applyAlignment="1">
      <alignment vertical="center"/>
    </xf>
    <xf numFmtId="0" fontId="20" fillId="0" borderId="0" xfId="0" applyFont="1" applyAlignment="1">
      <alignment vertical="center"/>
    </xf>
    <xf numFmtId="0" fontId="18" fillId="0" borderId="0" xfId="2" applyFont="1" applyAlignment="1">
      <alignment vertical="center"/>
    </xf>
    <xf numFmtId="0" fontId="0" fillId="0" borderId="0" xfId="2" applyFont="1" applyAlignment="1">
      <alignment vertical="center"/>
    </xf>
    <xf numFmtId="0" fontId="10" fillId="0" borderId="0" xfId="2" applyFont="1" applyAlignment="1">
      <alignment vertical="center"/>
    </xf>
    <xf numFmtId="0" fontId="5" fillId="0" borderId="0" xfId="2" applyFont="1" applyAlignment="1">
      <alignment horizontal="right" vertical="center"/>
    </xf>
    <xf numFmtId="0" fontId="21" fillId="0" borderId="29" xfId="2" applyFont="1" applyBorder="1" applyAlignment="1">
      <alignment horizontal="centerContinuous" vertical="center"/>
    </xf>
    <xf numFmtId="0" fontId="0" fillId="0" borderId="30" xfId="2" applyFont="1" applyBorder="1" applyAlignment="1">
      <alignment horizontal="centerContinuous" vertical="center"/>
    </xf>
    <xf numFmtId="0" fontId="0" fillId="0" borderId="31" xfId="2" applyFont="1" applyBorder="1" applyAlignment="1">
      <alignment horizontal="centerContinuous" vertical="center"/>
    </xf>
    <xf numFmtId="0" fontId="0" fillId="0" borderId="32" xfId="2" applyFont="1" applyBorder="1" applyAlignment="1">
      <alignment vertical="center"/>
    </xf>
    <xf numFmtId="0" fontId="0" fillId="0" borderId="33" xfId="2" applyFont="1" applyBorder="1" applyAlignment="1">
      <alignment vertical="center"/>
    </xf>
    <xf numFmtId="0" fontId="0" fillId="0" borderId="34" xfId="2" applyFont="1" applyBorder="1" applyAlignment="1">
      <alignment vertical="center"/>
    </xf>
    <xf numFmtId="0" fontId="0" fillId="0" borderId="0" xfId="2" applyFont="1" applyAlignment="1">
      <alignment horizontal="centerContinuous" vertical="center"/>
    </xf>
    <xf numFmtId="0" fontId="0" fillId="0" borderId="0" xfId="2" applyFont="1" applyAlignment="1">
      <alignment vertical="top"/>
    </xf>
    <xf numFmtId="0" fontId="22" fillId="3" borderId="0" xfId="2" applyFont="1" applyFill="1" applyAlignment="1">
      <alignment vertical="center"/>
    </xf>
    <xf numFmtId="0" fontId="0" fillId="3" borderId="0" xfId="2" applyFont="1" applyFill="1" applyAlignment="1">
      <alignment vertical="center"/>
    </xf>
    <xf numFmtId="0" fontId="21" fillId="0" borderId="13" xfId="2" applyFont="1" applyBorder="1" applyAlignment="1">
      <alignment vertical="center"/>
    </xf>
    <xf numFmtId="0" fontId="0" fillId="0" borderId="14" xfId="2" applyFont="1" applyBorder="1" applyAlignment="1">
      <alignment vertical="center"/>
    </xf>
    <xf numFmtId="0" fontId="0" fillId="0" borderId="35" xfId="2" applyFont="1" applyBorder="1" applyAlignment="1">
      <alignment vertical="center"/>
    </xf>
    <xf numFmtId="0" fontId="21" fillId="0" borderId="15" xfId="2" applyFont="1" applyBorder="1" applyAlignment="1">
      <alignment vertical="center"/>
    </xf>
    <xf numFmtId="0" fontId="0" fillId="0" borderId="8" xfId="2" applyFont="1" applyBorder="1" applyAlignment="1">
      <alignment vertical="center"/>
    </xf>
    <xf numFmtId="0" fontId="0" fillId="0" borderId="16" xfId="2" applyFont="1" applyBorder="1" applyAlignment="1">
      <alignment vertical="center"/>
    </xf>
    <xf numFmtId="0" fontId="0" fillId="0" borderId="5" xfId="2" applyFont="1" applyBorder="1" applyAlignment="1">
      <alignment vertical="center"/>
    </xf>
    <xf numFmtId="0" fontId="21" fillId="0" borderId="27" xfId="2" applyFont="1" applyBorder="1" applyAlignment="1">
      <alignment vertical="center"/>
    </xf>
    <xf numFmtId="0" fontId="0" fillId="0" borderId="36" xfId="2" applyFont="1" applyBorder="1" applyAlignment="1">
      <alignment vertical="center"/>
    </xf>
    <xf numFmtId="0" fontId="0" fillId="0" borderId="37" xfId="2" applyFont="1" applyBorder="1" applyAlignment="1">
      <alignment vertical="center"/>
    </xf>
    <xf numFmtId="0" fontId="0" fillId="3" borderId="0" xfId="2" applyFont="1" applyFill="1" applyAlignment="1">
      <alignment horizontal="centerContinuous" vertical="center"/>
    </xf>
    <xf numFmtId="0" fontId="0" fillId="0" borderId="0" xfId="2" applyFont="1" applyAlignment="1">
      <alignment horizontal="center" vertical="center"/>
    </xf>
    <xf numFmtId="0" fontId="0" fillId="0" borderId="0" xfId="2" applyFont="1"/>
    <xf numFmtId="0" fontId="22" fillId="4" borderId="0" xfId="2" applyFont="1" applyFill="1" applyAlignment="1">
      <alignment vertical="center"/>
    </xf>
    <xf numFmtId="0" fontId="0" fillId="4" borderId="0" xfId="2" applyFont="1" applyFill="1" applyAlignment="1">
      <alignment vertical="center"/>
    </xf>
    <xf numFmtId="0" fontId="0" fillId="0" borderId="0" xfId="4" applyFont="1"/>
    <xf numFmtId="0" fontId="0" fillId="4" borderId="0" xfId="2" applyFont="1" applyFill="1" applyAlignment="1">
      <alignment horizontal="centerContinuous" vertical="center"/>
    </xf>
    <xf numFmtId="0" fontId="0" fillId="0" borderId="31" xfId="2" applyFont="1" applyBorder="1" applyAlignment="1">
      <alignment vertical="center"/>
    </xf>
    <xf numFmtId="0" fontId="21" fillId="0" borderId="38" xfId="2" applyFont="1" applyBorder="1" applyAlignment="1">
      <alignment horizontal="centerContinuous" vertical="center"/>
    </xf>
    <xf numFmtId="0" fontId="0" fillId="0" borderId="8" xfId="2" applyFont="1" applyBorder="1" applyAlignment="1">
      <alignment horizontal="centerContinuous" vertical="center"/>
    </xf>
    <xf numFmtId="0" fontId="0" fillId="0" borderId="16" xfId="2" applyFont="1" applyBorder="1" applyAlignment="1">
      <alignment horizontal="centerContinuous" vertical="center"/>
    </xf>
    <xf numFmtId="0" fontId="0" fillId="0" borderId="7" xfId="2" applyFont="1" applyBorder="1" applyAlignment="1">
      <alignment vertical="center"/>
    </xf>
    <xf numFmtId="0" fontId="0" fillId="0" borderId="11" xfId="2" applyFont="1" applyBorder="1" applyAlignment="1">
      <alignment vertical="center"/>
    </xf>
    <xf numFmtId="0" fontId="22" fillId="5" borderId="0" xfId="2" applyFont="1" applyFill="1" applyAlignment="1">
      <alignment vertical="center"/>
    </xf>
    <xf numFmtId="0" fontId="0" fillId="5" borderId="0" xfId="2" applyFont="1" applyFill="1" applyAlignment="1">
      <alignment vertical="center"/>
    </xf>
    <xf numFmtId="0" fontId="0" fillId="5" borderId="0" xfId="2" applyFont="1" applyFill="1" applyAlignment="1">
      <alignment horizontal="centerContinuous" vertical="center"/>
    </xf>
    <xf numFmtId="0" fontId="6" fillId="0" borderId="0" xfId="4" applyFont="1" applyAlignment="1">
      <alignment vertical="center"/>
    </xf>
    <xf numFmtId="0" fontId="1" fillId="0" borderId="0" xfId="4" applyFont="1" applyAlignment="1">
      <alignment vertical="center"/>
    </xf>
    <xf numFmtId="0" fontId="22" fillId="0" borderId="0" xfId="4" applyFont="1" applyAlignment="1">
      <alignment vertical="center"/>
    </xf>
    <xf numFmtId="0" fontId="1" fillId="0" borderId="0" xfId="4" applyFont="1" applyAlignment="1">
      <alignment horizontal="right" vertical="center"/>
    </xf>
    <xf numFmtId="0" fontId="1" fillId="0" borderId="13" xfId="4" applyFont="1" applyBorder="1" applyAlignment="1">
      <alignment vertical="center"/>
    </xf>
    <xf numFmtId="0" fontId="1" fillId="0" borderId="14" xfId="4" applyFont="1" applyBorder="1" applyAlignment="1">
      <alignment vertical="center"/>
    </xf>
    <xf numFmtId="182" fontId="1" fillId="0" borderId="21" xfId="4" applyNumberFormat="1" applyFont="1" applyBorder="1" applyAlignment="1">
      <alignment vertical="center"/>
    </xf>
    <xf numFmtId="187" fontId="1" fillId="0" borderId="21" xfId="4" applyNumberFormat="1" applyFont="1" applyBorder="1" applyAlignment="1">
      <alignment vertical="center"/>
    </xf>
    <xf numFmtId="0" fontId="0" fillId="0" borderId="22" xfId="0" applyBorder="1" applyAlignment="1">
      <alignment horizontal="distributed" vertical="center"/>
    </xf>
    <xf numFmtId="0" fontId="0" fillId="0" borderId="27" xfId="0" applyBorder="1" applyAlignment="1">
      <alignment horizontal="distributed" vertical="center"/>
    </xf>
    <xf numFmtId="0" fontId="0" fillId="0" borderId="6" xfId="0" applyBorder="1" applyAlignment="1">
      <alignment horizontal="center" vertical="center"/>
    </xf>
    <xf numFmtId="49" fontId="0" fillId="0" borderId="21" xfId="0" applyNumberFormat="1" applyBorder="1" applyAlignment="1">
      <alignment vertical="center"/>
    </xf>
    <xf numFmtId="49" fontId="5" fillId="2" borderId="15" xfId="0" applyNumberFormat="1" applyFont="1" applyFill="1" applyBorder="1" applyAlignment="1">
      <alignment horizontal="center"/>
    </xf>
    <xf numFmtId="38" fontId="5" fillId="0" borderId="39" xfId="1" applyFont="1" applyFill="1" applyBorder="1" applyAlignment="1" applyProtection="1">
      <alignment vertical="center"/>
    </xf>
    <xf numFmtId="49" fontId="5" fillId="2" borderId="4" xfId="0" applyNumberFormat="1" applyFont="1" applyFill="1" applyBorder="1" applyAlignment="1">
      <alignment horizontal="center"/>
    </xf>
    <xf numFmtId="38" fontId="5" fillId="0" borderId="40" xfId="1" applyFont="1" applyFill="1" applyBorder="1" applyAlignment="1" applyProtection="1">
      <alignment vertical="center"/>
    </xf>
    <xf numFmtId="49" fontId="19" fillId="9" borderId="21" xfId="0" applyNumberFormat="1" applyFont="1" applyFill="1" applyBorder="1" applyAlignment="1">
      <alignment vertical="center"/>
    </xf>
    <xf numFmtId="0" fontId="19" fillId="9" borderId="21" xfId="0" applyFont="1" applyFill="1" applyBorder="1" applyAlignment="1">
      <alignment vertical="center"/>
    </xf>
    <xf numFmtId="38" fontId="5" fillId="0" borderId="41" xfId="1" applyFont="1" applyFill="1" applyBorder="1" applyAlignment="1" applyProtection="1">
      <alignment vertical="center"/>
    </xf>
    <xf numFmtId="38" fontId="0" fillId="0" borderId="40" xfId="1" applyFont="1" applyFill="1" applyBorder="1" applyAlignment="1" applyProtection="1">
      <alignment vertical="center"/>
    </xf>
    <xf numFmtId="0" fontId="18" fillId="0" borderId="0" xfId="0" applyFont="1" applyAlignment="1">
      <alignment vertical="top"/>
    </xf>
    <xf numFmtId="0" fontId="0" fillId="0" borderId="0" xfId="0" applyAlignment="1">
      <alignment vertical="top"/>
    </xf>
    <xf numFmtId="0" fontId="14" fillId="0" borderId="0" xfId="0" applyFont="1" applyAlignment="1">
      <alignment vertical="top"/>
    </xf>
    <xf numFmtId="49" fontId="0" fillId="0" borderId="0" xfId="0" applyNumberFormat="1" applyAlignment="1">
      <alignment vertical="top"/>
    </xf>
    <xf numFmtId="0" fontId="0" fillId="0" borderId="0" xfId="0" applyAlignment="1">
      <alignment vertical="top" wrapText="1"/>
    </xf>
    <xf numFmtId="0" fontId="0" fillId="0" borderId="0" xfId="0" applyAlignment="1">
      <alignment horizontal="center" vertical="top"/>
    </xf>
    <xf numFmtId="0" fontId="0" fillId="0" borderId="0" xfId="0" quotePrefix="1" applyAlignment="1">
      <alignment vertical="top"/>
    </xf>
    <xf numFmtId="184" fontId="0" fillId="7" borderId="21" xfId="0" applyNumberFormat="1" applyFill="1" applyBorder="1" applyAlignment="1" applyProtection="1">
      <alignment vertical="center"/>
      <protection locked="0"/>
    </xf>
    <xf numFmtId="0" fontId="24" fillId="0" borderId="0" xfId="0" applyFont="1" applyAlignment="1">
      <alignment vertical="center"/>
    </xf>
    <xf numFmtId="0" fontId="14" fillId="0" borderId="21" xfId="0" applyFont="1" applyBorder="1" applyAlignment="1">
      <alignment vertical="center"/>
    </xf>
    <xf numFmtId="38" fontId="5" fillId="0" borderId="40" xfId="6" applyFont="1" applyFill="1" applyBorder="1" applyAlignment="1" applyProtection="1">
      <alignment vertical="center"/>
    </xf>
    <xf numFmtId="38" fontId="0" fillId="0" borderId="40" xfId="6" applyFont="1" applyFill="1" applyBorder="1" applyAlignment="1" applyProtection="1">
      <alignment vertical="center"/>
    </xf>
    <xf numFmtId="49" fontId="0" fillId="0" borderId="0" xfId="0" applyNumberFormat="1" applyAlignment="1">
      <alignment horizontal="center"/>
    </xf>
    <xf numFmtId="38" fontId="0" fillId="0" borderId="8" xfId="1" applyFont="1" applyFill="1" applyBorder="1" applyAlignment="1" applyProtection="1">
      <alignment vertical="center"/>
    </xf>
    <xf numFmtId="49" fontId="0" fillId="0" borderId="68" xfId="0" applyNumberFormat="1" applyBorder="1" applyAlignment="1">
      <alignment horizontal="center"/>
    </xf>
    <xf numFmtId="0" fontId="0" fillId="0" borderId="10" xfId="0" applyBorder="1" applyAlignment="1">
      <alignment vertical="center"/>
    </xf>
    <xf numFmtId="49" fontId="0" fillId="0" borderId="4" xfId="3" applyNumberFormat="1" applyFont="1" applyBorder="1" applyAlignment="1">
      <alignment horizontal="center" vertical="center"/>
    </xf>
    <xf numFmtId="0" fontId="15" fillId="0" borderId="67" xfId="3" applyFont="1" applyBorder="1" applyAlignment="1">
      <alignment vertical="center"/>
    </xf>
    <xf numFmtId="186" fontId="0" fillId="0" borderId="69" xfId="0" applyNumberFormat="1" applyBorder="1" applyAlignment="1">
      <alignment vertical="center"/>
    </xf>
    <xf numFmtId="186" fontId="0" fillId="0" borderId="9" xfId="0" applyNumberFormat="1" applyBorder="1" applyAlignment="1">
      <alignment vertical="center"/>
    </xf>
    <xf numFmtId="186" fontId="0" fillId="0" borderId="4" xfId="0" applyNumberFormat="1" applyBorder="1" applyAlignment="1">
      <alignment vertical="center"/>
    </xf>
    <xf numFmtId="0" fontId="0" fillId="0" borderId="70" xfId="0" applyBorder="1" applyAlignment="1">
      <alignment horizontal="right" vertical="center"/>
    </xf>
    <xf numFmtId="0" fontId="0" fillId="0" borderId="70" xfId="0" applyBorder="1" applyAlignment="1">
      <alignment vertical="center"/>
    </xf>
    <xf numFmtId="177" fontId="0" fillId="10" borderId="9" xfId="0" applyNumberFormat="1" applyFill="1" applyBorder="1" applyAlignment="1">
      <alignment vertical="center"/>
    </xf>
    <xf numFmtId="177" fontId="0" fillId="10" borderId="3" xfId="0" applyNumberFormat="1" applyFill="1" applyBorder="1" applyAlignment="1">
      <alignment vertical="center"/>
    </xf>
    <xf numFmtId="177" fontId="0" fillId="0" borderId="1" xfId="0" applyNumberFormat="1" applyBorder="1" applyAlignment="1">
      <alignment vertical="center"/>
    </xf>
    <xf numFmtId="177" fontId="0" fillId="0" borderId="2" xfId="0" applyNumberFormat="1" applyBorder="1" applyAlignment="1">
      <alignment horizontal="center" vertical="center"/>
    </xf>
    <xf numFmtId="177" fontId="0" fillId="0" borderId="48" xfId="0" applyNumberFormat="1" applyBorder="1" applyAlignment="1">
      <alignment horizontal="center" vertical="center"/>
    </xf>
    <xf numFmtId="186" fontId="0" fillId="0" borderId="18" xfId="0" applyNumberFormat="1" applyBorder="1" applyAlignment="1">
      <alignment vertical="center"/>
    </xf>
    <xf numFmtId="0" fontId="22" fillId="11" borderId="0" xfId="2" applyFont="1" applyFill="1" applyAlignment="1">
      <alignment vertical="center"/>
    </xf>
    <xf numFmtId="0" fontId="0" fillId="11" borderId="0" xfId="2" applyFont="1" applyFill="1" applyAlignment="1">
      <alignment vertical="center"/>
    </xf>
    <xf numFmtId="0" fontId="0" fillId="11" borderId="0" xfId="0" applyFill="1" applyAlignment="1">
      <alignment vertical="center"/>
    </xf>
    <xf numFmtId="0" fontId="0" fillId="0" borderId="9" xfId="3" applyFont="1" applyBorder="1" applyAlignment="1">
      <alignment vertical="center"/>
    </xf>
    <xf numFmtId="0" fontId="0" fillId="0" borderId="71" xfId="0" applyBorder="1" applyAlignment="1">
      <alignment vertical="center"/>
    </xf>
    <xf numFmtId="186" fontId="0" fillId="7" borderId="21" xfId="0" applyNumberFormat="1" applyFill="1" applyBorder="1" applyAlignment="1" applyProtection="1">
      <alignment vertical="center"/>
      <protection locked="0"/>
    </xf>
    <xf numFmtId="186" fontId="0" fillId="0" borderId="0" xfId="0" applyNumberFormat="1" applyAlignment="1">
      <alignment vertical="center"/>
    </xf>
    <xf numFmtId="186" fontId="0" fillId="0" borderId="21" xfId="0" applyNumberFormat="1" applyBorder="1" applyAlignment="1">
      <alignment horizontal="right" vertical="center"/>
    </xf>
    <xf numFmtId="186" fontId="19" fillId="9" borderId="21" xfId="0" applyNumberFormat="1" applyFont="1" applyFill="1" applyBorder="1" applyAlignment="1">
      <alignment vertical="center"/>
    </xf>
    <xf numFmtId="186" fontId="19" fillId="9" borderId="21" xfId="0" applyNumberFormat="1" applyFont="1" applyFill="1" applyBorder="1" applyAlignment="1">
      <alignment horizontal="right" vertical="center"/>
    </xf>
    <xf numFmtId="186" fontId="0" fillId="7" borderId="21" xfId="0" applyNumberFormat="1" applyFill="1" applyBorder="1" applyAlignment="1">
      <alignment vertical="center"/>
    </xf>
    <xf numFmtId="178" fontId="0" fillId="0" borderId="64" xfId="1" applyNumberFormat="1" applyFont="1" applyBorder="1" applyAlignment="1" applyProtection="1">
      <alignment horizontal="right" vertical="center"/>
    </xf>
    <xf numFmtId="0" fontId="0" fillId="0" borderId="4" xfId="0" applyBorder="1" applyAlignment="1">
      <alignment horizontal="right" vertical="center"/>
    </xf>
    <xf numFmtId="0" fontId="0" fillId="0" borderId="0" xfId="0" applyAlignment="1">
      <alignment horizontal="center" vertical="center"/>
    </xf>
    <xf numFmtId="176" fontId="0" fillId="0" borderId="10" xfId="0" applyNumberFormat="1" applyBorder="1" applyAlignment="1">
      <alignment horizontal="left" vertical="center"/>
    </xf>
    <xf numFmtId="0" fontId="0" fillId="0" borderId="10" xfId="0" applyBorder="1" applyAlignment="1">
      <alignment horizontal="left" vertical="center"/>
    </xf>
    <xf numFmtId="0" fontId="0" fillId="0" borderId="73" xfId="0" applyBorder="1" applyAlignment="1">
      <alignment horizontal="right" vertical="center"/>
    </xf>
    <xf numFmtId="0" fontId="0" fillId="0" borderId="11" xfId="0" applyBorder="1" applyAlignment="1">
      <alignment horizontal="left" vertical="center"/>
    </xf>
    <xf numFmtId="0" fontId="0" fillId="0" borderId="8" xfId="0" applyBorder="1" applyAlignment="1">
      <alignment vertical="center" shrinkToFit="1"/>
    </xf>
    <xf numFmtId="0" fontId="0" fillId="0" borderId="35" xfId="0" applyBorder="1" applyAlignment="1">
      <alignment horizontal="centerContinuous" vertical="center"/>
    </xf>
    <xf numFmtId="0" fontId="0" fillId="0" borderId="16" xfId="0" applyBorder="1" applyAlignment="1">
      <alignment vertical="center" shrinkToFit="1"/>
    </xf>
    <xf numFmtId="0" fontId="0" fillId="0" borderId="10" xfId="0" applyBorder="1" applyAlignment="1">
      <alignment vertical="center" shrinkToFit="1"/>
    </xf>
    <xf numFmtId="0" fontId="0" fillId="0" borderId="75" xfId="0" applyBorder="1" applyAlignment="1">
      <alignment vertical="center" shrinkToFit="1"/>
    </xf>
    <xf numFmtId="0" fontId="0" fillId="0" borderId="76" xfId="0" applyBorder="1" applyAlignment="1">
      <alignment vertical="center" shrinkToFit="1"/>
    </xf>
    <xf numFmtId="0" fontId="0" fillId="0" borderId="76" xfId="0" applyBorder="1" applyAlignment="1">
      <alignment vertical="center"/>
    </xf>
    <xf numFmtId="49" fontId="0" fillId="0" borderId="21" xfId="3" applyNumberFormat="1" applyFont="1" applyBorder="1" applyAlignment="1">
      <alignment horizontal="center" vertical="center"/>
    </xf>
    <xf numFmtId="0" fontId="5" fillId="0" borderId="21" xfId="3" applyFont="1" applyBorder="1" applyAlignment="1">
      <alignment vertical="center"/>
    </xf>
    <xf numFmtId="0" fontId="5" fillId="0" borderId="21" xfId="3" applyFont="1" applyBorder="1" applyAlignment="1">
      <alignment vertical="center" shrinkToFit="1"/>
    </xf>
    <xf numFmtId="0" fontId="1" fillId="10" borderId="15" xfId="4" applyFont="1" applyFill="1" applyBorder="1" applyAlignment="1">
      <alignment vertical="center"/>
    </xf>
    <xf numFmtId="0" fontId="1" fillId="10" borderId="8" xfId="4" applyFont="1" applyFill="1" applyBorder="1" applyAlignment="1">
      <alignment vertical="center"/>
    </xf>
    <xf numFmtId="0" fontId="1" fillId="10" borderId="16" xfId="4" applyFont="1" applyFill="1" applyBorder="1" applyAlignment="1">
      <alignment vertical="center"/>
    </xf>
    <xf numFmtId="0" fontId="1" fillId="10" borderId="4" xfId="4" applyFont="1" applyFill="1" applyBorder="1" applyAlignment="1">
      <alignment vertical="center"/>
    </xf>
    <xf numFmtId="0" fontId="1" fillId="10" borderId="0" xfId="4" applyFont="1" applyFill="1" applyAlignment="1">
      <alignment horizontal="distributed" vertical="center" justifyLastLine="1"/>
    </xf>
    <xf numFmtId="0" fontId="1" fillId="10" borderId="10" xfId="4" applyFont="1" applyFill="1" applyBorder="1" applyAlignment="1">
      <alignment vertical="center"/>
    </xf>
    <xf numFmtId="0" fontId="1" fillId="10" borderId="0" xfId="4" applyFont="1" applyFill="1" applyAlignment="1">
      <alignment vertical="center"/>
    </xf>
    <xf numFmtId="0" fontId="1" fillId="10" borderId="5" xfId="4" applyFont="1" applyFill="1" applyBorder="1" applyAlignment="1">
      <alignment vertical="center"/>
    </xf>
    <xf numFmtId="0" fontId="1" fillId="10" borderId="7" xfId="4" applyFont="1" applyFill="1" applyBorder="1" applyAlignment="1">
      <alignment vertical="center"/>
    </xf>
    <xf numFmtId="0" fontId="1" fillId="10" borderId="11" xfId="4" applyFont="1" applyFill="1" applyBorder="1" applyAlignment="1">
      <alignment vertical="center"/>
    </xf>
    <xf numFmtId="0" fontId="1" fillId="10" borderId="5" xfId="4" applyFont="1" applyFill="1" applyBorder="1" applyAlignment="1">
      <alignment vertical="top"/>
    </xf>
    <xf numFmtId="182" fontId="1" fillId="10" borderId="15" xfId="4" applyNumberFormat="1" applyFont="1" applyFill="1" applyBorder="1" applyAlignment="1">
      <alignment vertical="center" shrinkToFit="1"/>
    </xf>
    <xf numFmtId="0" fontId="1" fillId="10" borderId="13" xfId="4" applyFont="1" applyFill="1" applyBorder="1" applyAlignment="1">
      <alignment vertical="center"/>
    </xf>
    <xf numFmtId="0" fontId="1" fillId="10" borderId="14" xfId="4" applyFont="1" applyFill="1" applyBorder="1" applyAlignment="1">
      <alignment vertical="center"/>
    </xf>
    <xf numFmtId="182" fontId="1" fillId="10" borderId="13" xfId="4" applyNumberFormat="1" applyFont="1" applyFill="1" applyBorder="1" applyAlignment="1">
      <alignment vertical="center" shrinkToFit="1"/>
    </xf>
    <xf numFmtId="0" fontId="1" fillId="10" borderId="35" xfId="4" applyFont="1" applyFill="1" applyBorder="1" applyAlignment="1">
      <alignment vertical="center"/>
    </xf>
    <xf numFmtId="179" fontId="1" fillId="10" borderId="21" xfId="4" applyNumberFormat="1" applyFont="1" applyFill="1" applyBorder="1" applyAlignment="1">
      <alignment horizontal="right" vertical="center" shrinkToFit="1"/>
    </xf>
    <xf numFmtId="0" fontId="1" fillId="10" borderId="0" xfId="4" applyFont="1" applyFill="1" applyAlignment="1">
      <alignment vertical="center" shrinkToFit="1"/>
    </xf>
    <xf numFmtId="0" fontId="1" fillId="10" borderId="78" xfId="4" applyFont="1" applyFill="1" applyBorder="1" applyAlignment="1">
      <alignment vertical="center"/>
    </xf>
    <xf numFmtId="0" fontId="1" fillId="10" borderId="80" xfId="4" applyFont="1" applyFill="1" applyBorder="1" applyAlignment="1">
      <alignment vertical="center"/>
    </xf>
    <xf numFmtId="0" fontId="1" fillId="10" borderId="82" xfId="4" applyFont="1" applyFill="1" applyBorder="1" applyAlignment="1">
      <alignment vertical="center"/>
    </xf>
    <xf numFmtId="0" fontId="1" fillId="10" borderId="81" xfId="4" applyFont="1" applyFill="1" applyBorder="1" applyAlignment="1">
      <alignment vertical="center"/>
    </xf>
    <xf numFmtId="0" fontId="1" fillId="10" borderId="84" xfId="4" applyFont="1" applyFill="1" applyBorder="1" applyAlignment="1">
      <alignment horizontal="center" vertical="center"/>
    </xf>
    <xf numFmtId="0" fontId="1" fillId="10" borderId="85" xfId="4" applyFont="1" applyFill="1" applyBorder="1" applyAlignment="1">
      <alignment horizontal="center" vertical="center"/>
    </xf>
    <xf numFmtId="0" fontId="1" fillId="10" borderId="86" xfId="4" applyFont="1" applyFill="1" applyBorder="1" applyAlignment="1">
      <alignment horizontal="center" vertical="top"/>
    </xf>
    <xf numFmtId="182" fontId="1" fillId="10" borderId="77" xfId="4" applyNumberFormat="1" applyFont="1" applyFill="1" applyBorder="1" applyAlignment="1">
      <alignment vertical="center" shrinkToFit="1"/>
    </xf>
    <xf numFmtId="182" fontId="1" fillId="10" borderId="79" xfId="4" applyNumberFormat="1" applyFont="1" applyFill="1" applyBorder="1" applyAlignment="1">
      <alignment vertical="center" shrinkToFit="1"/>
    </xf>
    <xf numFmtId="182" fontId="1" fillId="10" borderId="88" xfId="4" applyNumberFormat="1" applyFont="1" applyFill="1" applyBorder="1" applyAlignment="1">
      <alignment vertical="center" shrinkToFit="1"/>
    </xf>
    <xf numFmtId="182" fontId="1" fillId="10" borderId="89" xfId="4" applyNumberFormat="1" applyFont="1" applyFill="1" applyBorder="1" applyAlignment="1">
      <alignment vertical="center" shrinkToFit="1"/>
    </xf>
    <xf numFmtId="182" fontId="1" fillId="10" borderId="83" xfId="4" applyNumberFormat="1" applyFont="1" applyFill="1" applyBorder="1" applyAlignment="1">
      <alignment vertical="center" shrinkToFit="1"/>
    </xf>
    <xf numFmtId="182" fontId="1" fillId="10" borderId="87" xfId="4" applyNumberFormat="1" applyFont="1" applyFill="1" applyBorder="1" applyAlignment="1">
      <alignment vertical="center" shrinkToFit="1"/>
    </xf>
    <xf numFmtId="182" fontId="1" fillId="10" borderId="90" xfId="4" applyNumberFormat="1" applyFont="1" applyFill="1" applyBorder="1" applyAlignment="1">
      <alignment vertical="center" shrinkToFit="1"/>
    </xf>
    <xf numFmtId="182" fontId="1" fillId="10" borderId="91" xfId="4" applyNumberFormat="1" applyFont="1" applyFill="1" applyBorder="1" applyAlignment="1">
      <alignment vertical="center" shrinkToFit="1"/>
    </xf>
    <xf numFmtId="182" fontId="1" fillId="10" borderId="92" xfId="4" applyNumberFormat="1" applyFont="1" applyFill="1" applyBorder="1" applyAlignment="1">
      <alignment vertical="center" shrinkToFit="1"/>
    </xf>
    <xf numFmtId="182" fontId="1" fillId="10" borderId="93" xfId="4" applyNumberFormat="1" applyFont="1" applyFill="1" applyBorder="1" applyAlignment="1">
      <alignment vertical="center" shrinkToFit="1"/>
    </xf>
    <xf numFmtId="0" fontId="1" fillId="10" borderId="94" xfId="4" applyFont="1" applyFill="1" applyBorder="1" applyAlignment="1">
      <alignment horizontal="center" vertical="center"/>
    </xf>
    <xf numFmtId="0" fontId="1" fillId="10" borderId="95" xfId="4" applyFont="1" applyFill="1" applyBorder="1" applyAlignment="1">
      <alignment horizontal="center" vertical="center"/>
    </xf>
    <xf numFmtId="0" fontId="1" fillId="10" borderId="96" xfId="4" applyFont="1" applyFill="1" applyBorder="1" applyAlignment="1">
      <alignment horizontal="center" vertical="center"/>
    </xf>
    <xf numFmtId="0" fontId="1" fillId="10" borderId="97" xfId="4" applyFont="1" applyFill="1" applyBorder="1" applyAlignment="1">
      <alignment horizontal="center" vertical="top"/>
    </xf>
    <xf numFmtId="0" fontId="1" fillId="10" borderId="86" xfId="4" applyFont="1" applyFill="1" applyBorder="1" applyAlignment="1">
      <alignment horizontal="center" vertical="center" wrapText="1"/>
    </xf>
    <xf numFmtId="38" fontId="15" fillId="0" borderId="12" xfId="1" applyFont="1" applyFill="1" applyBorder="1" applyAlignment="1" applyProtection="1">
      <alignment horizontal="center" vertical="center"/>
    </xf>
    <xf numFmtId="38" fontId="15" fillId="0" borderId="12" xfId="1" applyFont="1" applyFill="1" applyBorder="1" applyAlignment="1" applyProtection="1">
      <alignment vertical="center"/>
    </xf>
    <xf numFmtId="38" fontId="15" fillId="0" borderId="9" xfId="1" applyFont="1" applyFill="1" applyBorder="1" applyAlignment="1" applyProtection="1">
      <alignment horizontal="center" vertical="center" wrapText="1"/>
    </xf>
    <xf numFmtId="38" fontId="8" fillId="0" borderId="6" xfId="1" applyFont="1" applyFill="1" applyBorder="1" applyAlignment="1" applyProtection="1">
      <alignment horizontal="center" vertical="center" wrapText="1"/>
    </xf>
    <xf numFmtId="38" fontId="14" fillId="0" borderId="6" xfId="1" applyFont="1" applyFill="1" applyBorder="1" applyAlignment="1" applyProtection="1">
      <alignment horizontal="center" vertical="center" wrapText="1"/>
    </xf>
    <xf numFmtId="38" fontId="15" fillId="0" borderId="9" xfId="1" applyFont="1" applyFill="1" applyBorder="1" applyAlignment="1" applyProtection="1">
      <alignment vertical="center"/>
    </xf>
    <xf numFmtId="38" fontId="15" fillId="0" borderId="6" xfId="1" applyFont="1" applyFill="1" applyBorder="1" applyAlignment="1" applyProtection="1">
      <alignment vertical="center"/>
    </xf>
    <xf numFmtId="38" fontId="15" fillId="0" borderId="21" xfId="1" applyFont="1" applyFill="1" applyBorder="1" applyAlignment="1" applyProtection="1">
      <alignment vertical="center"/>
    </xf>
    <xf numFmtId="190" fontId="20" fillId="0" borderId="0" xfId="0" applyNumberFormat="1" applyFont="1" applyAlignment="1">
      <alignment vertical="center"/>
    </xf>
    <xf numFmtId="190" fontId="20" fillId="0" borderId="1" xfId="0" applyNumberFormat="1" applyFont="1" applyBorder="1" applyAlignment="1">
      <alignment vertical="center"/>
    </xf>
    <xf numFmtId="190" fontId="20" fillId="0" borderId="12" xfId="0" applyNumberFormat="1" applyFont="1" applyBorder="1" applyAlignment="1">
      <alignment horizontal="center" vertical="center"/>
    </xf>
    <xf numFmtId="190" fontId="20" fillId="0" borderId="9" xfId="0" applyNumberFormat="1" applyFont="1" applyBorder="1" applyAlignment="1">
      <alignment horizontal="center" vertical="center"/>
    </xf>
    <xf numFmtId="190" fontId="25" fillId="0" borderId="74" xfId="0" applyNumberFormat="1" applyFont="1" applyBorder="1" applyAlignment="1">
      <alignment horizontal="center" vertical="center" wrapText="1"/>
    </xf>
    <xf numFmtId="190" fontId="25" fillId="0" borderId="19" xfId="0" applyNumberFormat="1" applyFont="1" applyBorder="1" applyAlignment="1">
      <alignment horizontal="center" vertical="center" wrapText="1"/>
    </xf>
    <xf numFmtId="190" fontId="26" fillId="0" borderId="19" xfId="0" applyNumberFormat="1" applyFont="1" applyBorder="1" applyAlignment="1">
      <alignment horizontal="left" vertical="center" wrapText="1"/>
    </xf>
    <xf numFmtId="190" fontId="20" fillId="0" borderId="19" xfId="0" applyNumberFormat="1" applyFont="1" applyBorder="1" applyAlignment="1">
      <alignment horizontal="center" vertical="center" wrapText="1"/>
    </xf>
    <xf numFmtId="190" fontId="27" fillId="0" borderId="19" xfId="0" applyNumberFormat="1" applyFont="1" applyBorder="1" applyAlignment="1">
      <alignment horizontal="left" vertical="center" wrapText="1"/>
    </xf>
    <xf numFmtId="190" fontId="25" fillId="0" borderId="19" xfId="0" applyNumberFormat="1" applyFont="1" applyBorder="1" applyAlignment="1">
      <alignment horizontal="left" vertical="center" wrapText="1"/>
    </xf>
    <xf numFmtId="190" fontId="25" fillId="0" borderId="6" xfId="0" applyNumberFormat="1" applyFont="1" applyBorder="1" applyAlignment="1">
      <alignment horizontal="center" vertical="center" wrapText="1"/>
    </xf>
    <xf numFmtId="190" fontId="25" fillId="0" borderId="6" xfId="0" applyNumberFormat="1" applyFont="1" applyBorder="1" applyAlignment="1">
      <alignment horizontal="left" vertical="center" wrapText="1"/>
    </xf>
    <xf numFmtId="190" fontId="20" fillId="0" borderId="6" xfId="0" applyNumberFormat="1" applyFont="1" applyBorder="1" applyAlignment="1">
      <alignment horizontal="center" vertical="center" wrapText="1"/>
    </xf>
    <xf numFmtId="191" fontId="20" fillId="0" borderId="9" xfId="0" applyNumberFormat="1" applyFont="1" applyBorder="1" applyAlignment="1">
      <alignment horizontal="center" vertical="center"/>
    </xf>
    <xf numFmtId="191" fontId="20" fillId="0" borderId="0" xfId="0" applyNumberFormat="1" applyFont="1" applyAlignment="1">
      <alignment vertical="center" shrinkToFit="1"/>
    </xf>
    <xf numFmtId="191" fontId="20" fillId="0" borderId="0" xfId="0" applyNumberFormat="1" applyFont="1" applyAlignment="1">
      <alignment vertical="center"/>
    </xf>
    <xf numFmtId="191" fontId="20" fillId="0" borderId="9" xfId="1" applyNumberFormat="1" applyFont="1" applyBorder="1" applyAlignment="1" applyProtection="1">
      <alignment vertical="center"/>
    </xf>
    <xf numFmtId="191" fontId="20" fillId="0" borderId="9" xfId="0" applyNumberFormat="1" applyFont="1" applyBorder="1" applyAlignment="1">
      <alignment vertical="center"/>
    </xf>
    <xf numFmtId="191" fontId="20" fillId="0" borderId="12" xfId="1" applyNumberFormat="1" applyFont="1" applyBorder="1" applyAlignment="1" applyProtection="1">
      <alignment vertical="center"/>
    </xf>
    <xf numFmtId="191" fontId="20" fillId="0" borderId="12" xfId="0" applyNumberFormat="1" applyFont="1" applyBorder="1" applyAlignment="1">
      <alignment vertical="center"/>
    </xf>
    <xf numFmtId="191" fontId="20" fillId="0" borderId="6" xfId="1" applyNumberFormat="1" applyFont="1" applyBorder="1" applyAlignment="1" applyProtection="1">
      <alignment vertical="center"/>
    </xf>
    <xf numFmtId="191" fontId="20" fillId="0" borderId="6" xfId="0" applyNumberFormat="1" applyFont="1" applyBorder="1" applyAlignment="1">
      <alignment vertical="center"/>
    </xf>
    <xf numFmtId="191" fontId="20" fillId="0" borderId="8" xfId="0" applyNumberFormat="1" applyFont="1" applyBorder="1" applyAlignment="1">
      <alignment vertical="center"/>
    </xf>
    <xf numFmtId="183" fontId="20" fillId="0" borderId="21" xfId="0" applyNumberFormat="1" applyFont="1" applyBorder="1" applyAlignment="1">
      <alignment vertical="center" wrapText="1"/>
    </xf>
    <xf numFmtId="183" fontId="20" fillId="0" borderId="12" xfId="0" applyNumberFormat="1" applyFont="1" applyBorder="1" applyAlignment="1">
      <alignment vertical="center"/>
    </xf>
    <xf numFmtId="183" fontId="20" fillId="0" borderId="9" xfId="0" applyNumberFormat="1" applyFont="1" applyBorder="1" applyAlignment="1">
      <alignment vertical="center"/>
    </xf>
    <xf numFmtId="183" fontId="20" fillId="0" borderId="6" xfId="0" applyNumberFormat="1" applyFont="1" applyBorder="1" applyAlignment="1">
      <alignment vertical="center"/>
    </xf>
    <xf numFmtId="0" fontId="0" fillId="0" borderId="76" xfId="0" applyBorder="1" applyAlignment="1">
      <alignment horizontal="center" vertical="center"/>
    </xf>
    <xf numFmtId="0" fontId="0" fillId="0" borderId="75" xfId="0" applyBorder="1" applyAlignment="1">
      <alignment horizontal="left" vertical="center"/>
    </xf>
    <xf numFmtId="0" fontId="28" fillId="0" borderId="0" xfId="0" applyFont="1"/>
    <xf numFmtId="177" fontId="0" fillId="0" borderId="10" xfId="0" applyNumberFormat="1" applyBorder="1" applyAlignment="1">
      <alignment vertical="center"/>
    </xf>
    <xf numFmtId="0" fontId="0" fillId="0" borderId="21" xfId="3" applyFont="1" applyBorder="1" applyAlignment="1">
      <alignment vertical="center"/>
    </xf>
    <xf numFmtId="0" fontId="15" fillId="0" borderId="72" xfId="3" applyFont="1" applyBorder="1" applyAlignment="1">
      <alignment vertical="center"/>
    </xf>
    <xf numFmtId="178" fontId="15" fillId="0" borderId="72" xfId="1" applyNumberFormat="1" applyFont="1" applyFill="1" applyBorder="1" applyAlignment="1" applyProtection="1">
      <alignment vertical="center"/>
    </xf>
    <xf numFmtId="0" fontId="0" fillId="0" borderId="72" xfId="3" applyFont="1" applyBorder="1" applyAlignment="1">
      <alignment vertical="center"/>
    </xf>
    <xf numFmtId="49" fontId="0" fillId="0" borderId="72" xfId="3" applyNumberFormat="1" applyFont="1" applyBorder="1" applyAlignment="1">
      <alignment horizontal="center" vertical="center"/>
    </xf>
    <xf numFmtId="0" fontId="8" fillId="0" borderId="6" xfId="0" applyFont="1" applyBorder="1" applyAlignment="1">
      <alignment horizontal="center" vertical="center" wrapText="1"/>
    </xf>
    <xf numFmtId="0" fontId="17" fillId="0" borderId="6" xfId="0" applyFont="1" applyBorder="1" applyAlignment="1">
      <alignment horizontal="center" vertical="center" wrapText="1"/>
    </xf>
    <xf numFmtId="0" fontId="8" fillId="0" borderId="19" xfId="0" applyFont="1" applyBorder="1" applyAlignment="1">
      <alignment horizontal="center" vertical="center" wrapText="1"/>
    </xf>
    <xf numFmtId="0" fontId="17" fillId="0" borderId="19" xfId="0" applyFont="1" applyBorder="1" applyAlignment="1">
      <alignment horizontal="center" vertical="center" wrapText="1"/>
    </xf>
    <xf numFmtId="191" fontId="0" fillId="0" borderId="0" xfId="0" applyNumberFormat="1" applyAlignment="1">
      <alignment vertical="center"/>
    </xf>
    <xf numFmtId="49" fontId="0" fillId="0" borderId="12" xfId="0" applyNumberFormat="1" applyBorder="1" applyAlignment="1">
      <alignment vertical="center"/>
    </xf>
    <xf numFmtId="0" fontId="0" fillId="0" borderId="12" xfId="0" applyBorder="1" applyAlignment="1">
      <alignment vertical="center"/>
    </xf>
    <xf numFmtId="184" fontId="0" fillId="7" borderId="12" xfId="0" applyNumberFormat="1" applyFill="1" applyBorder="1" applyAlignment="1" applyProtection="1">
      <alignment vertical="center"/>
      <protection locked="0"/>
    </xf>
    <xf numFmtId="184" fontId="0" fillId="7" borderId="9" xfId="0" applyNumberFormat="1" applyFill="1" applyBorder="1" applyAlignment="1" applyProtection="1">
      <alignment vertical="center"/>
      <protection locked="0"/>
    </xf>
    <xf numFmtId="38" fontId="15" fillId="0" borderId="72" xfId="1" applyFont="1" applyFill="1" applyBorder="1" applyAlignment="1" applyProtection="1">
      <alignment vertical="center"/>
    </xf>
    <xf numFmtId="0" fontId="15" fillId="0" borderId="72" xfId="3" applyFont="1" applyBorder="1" applyAlignment="1">
      <alignment vertical="center" shrinkToFit="1"/>
    </xf>
    <xf numFmtId="191" fontId="20" fillId="0" borderId="72" xfId="1" applyNumberFormat="1" applyFont="1" applyBorder="1" applyAlignment="1" applyProtection="1">
      <alignment vertical="center"/>
    </xf>
    <xf numFmtId="177" fontId="28" fillId="0" borderId="0" xfId="0" applyNumberFormat="1" applyFont="1"/>
    <xf numFmtId="49" fontId="0" fillId="0" borderId="12" xfId="0" applyNumberFormat="1" applyBorder="1" applyAlignment="1">
      <alignment horizontal="center" vertical="center"/>
    </xf>
    <xf numFmtId="49" fontId="0" fillId="0" borderId="9" xfId="0" applyNumberFormat="1" applyBorder="1" applyAlignment="1">
      <alignment horizontal="center" vertical="center"/>
    </xf>
    <xf numFmtId="0" fontId="0" fillId="0" borderId="12" xfId="0" applyBorder="1" applyAlignment="1">
      <alignment horizontal="left" vertical="center"/>
    </xf>
    <xf numFmtId="0" fontId="0" fillId="0" borderId="9" xfId="0" applyBorder="1" applyAlignment="1">
      <alignment horizontal="left" vertical="center"/>
    </xf>
    <xf numFmtId="49" fontId="0" fillId="0" borderId="12" xfId="0" applyNumberFormat="1" applyBorder="1" applyAlignment="1">
      <alignment vertical="center"/>
    </xf>
    <xf numFmtId="49" fontId="0" fillId="0" borderId="9" xfId="0" applyNumberFormat="1" applyBorder="1" applyAlignment="1">
      <alignment vertical="center"/>
    </xf>
    <xf numFmtId="49" fontId="0" fillId="0" borderId="67" xfId="0" applyNumberFormat="1" applyBorder="1" applyAlignment="1">
      <alignment vertical="center"/>
    </xf>
    <xf numFmtId="0" fontId="0" fillId="0" borderId="12" xfId="0" applyBorder="1" applyAlignment="1">
      <alignment vertical="center"/>
    </xf>
    <xf numFmtId="0" fontId="0" fillId="0" borderId="9" xfId="0" applyBorder="1" applyAlignment="1">
      <alignment vertical="center"/>
    </xf>
    <xf numFmtId="0" fontId="0" fillId="0" borderId="67" xfId="0" applyBorder="1" applyAlignment="1">
      <alignment vertical="center"/>
    </xf>
    <xf numFmtId="184" fontId="0" fillId="7" borderId="12" xfId="0" applyNumberFormat="1" applyFill="1" applyBorder="1" applyAlignment="1" applyProtection="1">
      <alignment vertical="center"/>
      <protection locked="0"/>
    </xf>
    <xf numFmtId="184" fontId="0" fillId="7" borderId="9" xfId="0" applyNumberFormat="1" applyFill="1" applyBorder="1" applyAlignment="1" applyProtection="1">
      <alignment vertical="center"/>
      <protection locked="0"/>
    </xf>
    <xf numFmtId="184" fontId="0" fillId="7" borderId="67" xfId="0" applyNumberFormat="1" applyFill="1" applyBorder="1" applyAlignment="1" applyProtection="1">
      <alignment vertical="center"/>
      <protection locked="0"/>
    </xf>
    <xf numFmtId="49" fontId="0" fillId="0" borderId="6" xfId="0" applyNumberFormat="1" applyBorder="1" applyAlignment="1">
      <alignment vertical="center"/>
    </xf>
    <xf numFmtId="0" fontId="0" fillId="0" borderId="6" xfId="0" applyBorder="1" applyAlignment="1">
      <alignment vertical="center"/>
    </xf>
    <xf numFmtId="184" fontId="0" fillId="7" borderId="6" xfId="0" applyNumberFormat="1" applyFill="1" applyBorder="1" applyAlignment="1" applyProtection="1">
      <alignment vertical="center"/>
      <protection locked="0"/>
    </xf>
    <xf numFmtId="49" fontId="0" fillId="0" borderId="72" xfId="0" applyNumberFormat="1" applyBorder="1" applyAlignment="1">
      <alignment horizontal="center" vertical="center"/>
    </xf>
    <xf numFmtId="0" fontId="0" fillId="0" borderId="72" xfId="0" applyBorder="1" applyAlignment="1">
      <alignment horizontal="left" vertical="center"/>
    </xf>
    <xf numFmtId="49" fontId="0" fillId="0" borderId="72" xfId="0" applyNumberFormat="1" applyBorder="1" applyAlignment="1">
      <alignment vertical="center"/>
    </xf>
    <xf numFmtId="0" fontId="0" fillId="0" borderId="72" xfId="0" applyBorder="1" applyAlignment="1">
      <alignment vertical="center"/>
    </xf>
    <xf numFmtId="184" fontId="0" fillId="7" borderId="12" xfId="0" applyNumberFormat="1" applyFill="1" applyBorder="1" applyAlignment="1" applyProtection="1">
      <alignment horizontal="center" vertical="center"/>
      <protection locked="0"/>
    </xf>
    <xf numFmtId="184" fontId="0" fillId="7" borderId="9" xfId="0" applyNumberFormat="1" applyFill="1" applyBorder="1" applyAlignment="1" applyProtection="1">
      <alignment horizontal="center" vertical="center"/>
      <protection locked="0"/>
    </xf>
    <xf numFmtId="184" fontId="0" fillId="7" borderId="72" xfId="0" applyNumberForma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58" xfId="0" applyBorder="1" applyAlignment="1" applyProtection="1">
      <alignment vertical="center"/>
      <protection locked="0"/>
    </xf>
    <xf numFmtId="0" fontId="0" fillId="0" borderId="59" xfId="0" applyBorder="1" applyAlignment="1" applyProtection="1">
      <alignment vertical="center"/>
      <protection locked="0"/>
    </xf>
    <xf numFmtId="0" fontId="0" fillId="0" borderId="60" xfId="0" applyBorder="1" applyAlignment="1" applyProtection="1">
      <alignment vertical="center"/>
      <protection locked="0"/>
    </xf>
    <xf numFmtId="0" fontId="0" fillId="0" borderId="13" xfId="0" applyBorder="1" applyAlignment="1">
      <alignment horizontal="distributed" vertical="center" justifyLastLine="1"/>
    </xf>
    <xf numFmtId="0" fontId="0" fillId="0" borderId="54" xfId="0" applyBorder="1" applyAlignment="1">
      <alignment horizontal="distributed" vertical="center" justifyLastLine="1"/>
    </xf>
    <xf numFmtId="0" fontId="0" fillId="0" borderId="15" xfId="0" applyBorder="1" applyAlignment="1">
      <alignment horizontal="distributed" vertical="center" wrapText="1" justifyLastLine="1"/>
    </xf>
    <xf numFmtId="0" fontId="0" fillId="0" borderId="56" xfId="0" applyBorder="1" applyAlignment="1">
      <alignment horizontal="distributed" vertical="center" justifyLastLine="1"/>
    </xf>
    <xf numFmtId="0" fontId="0" fillId="0" borderId="4" xfId="0" applyBorder="1" applyAlignment="1">
      <alignment horizontal="distributed" vertical="center" justifyLastLine="1"/>
    </xf>
    <xf numFmtId="0" fontId="0" fillId="0" borderId="55" xfId="0" applyBorder="1" applyAlignment="1">
      <alignment horizontal="distributed" vertical="center" justifyLastLine="1"/>
    </xf>
    <xf numFmtId="0" fontId="0" fillId="0" borderId="5" xfId="0" applyBorder="1" applyAlignment="1">
      <alignment horizontal="distributed" vertical="center" justifyLastLine="1"/>
    </xf>
    <xf numFmtId="0" fontId="0" fillId="0" borderId="57" xfId="0" applyBorder="1" applyAlignment="1">
      <alignment horizontal="distributed" vertical="center" justifyLastLine="1"/>
    </xf>
    <xf numFmtId="0" fontId="0" fillId="0" borderId="61" xfId="0" applyBorder="1" applyAlignment="1" applyProtection="1">
      <alignment vertical="center" wrapText="1"/>
      <protection locked="0"/>
    </xf>
    <xf numFmtId="0" fontId="0" fillId="0" borderId="14" xfId="0" applyBorder="1" applyAlignment="1" applyProtection="1">
      <alignment vertical="center" wrapText="1"/>
      <protection locked="0"/>
    </xf>
    <xf numFmtId="0" fontId="0" fillId="0" borderId="54" xfId="0" applyBorder="1" applyAlignment="1" applyProtection="1">
      <alignment vertical="center" wrapText="1"/>
      <protection locked="0"/>
    </xf>
    <xf numFmtId="0" fontId="0" fillId="0" borderId="62" xfId="0" applyBorder="1" applyAlignment="1" applyProtection="1">
      <alignment vertical="center" wrapText="1"/>
      <protection locked="0"/>
    </xf>
    <xf numFmtId="0" fontId="0" fillId="0" borderId="43" xfId="0" applyBorder="1" applyAlignment="1" applyProtection="1">
      <alignment vertical="center" wrapText="1"/>
      <protection locked="0"/>
    </xf>
    <xf numFmtId="0" fontId="0" fillId="0" borderId="63" xfId="0" applyBorder="1" applyAlignment="1" applyProtection="1">
      <alignment vertical="center" wrapText="1"/>
      <protection locked="0"/>
    </xf>
    <xf numFmtId="0" fontId="0" fillId="0" borderId="0" xfId="0" applyAlignment="1">
      <alignment vertical="top" wrapText="1"/>
    </xf>
    <xf numFmtId="0" fontId="0" fillId="0" borderId="0" xfId="0" applyAlignment="1">
      <alignment vertical="top"/>
    </xf>
    <xf numFmtId="0" fontId="1" fillId="0" borderId="13" xfId="4" applyFont="1" applyBorder="1" applyAlignment="1">
      <alignment vertical="center" wrapText="1"/>
    </xf>
    <xf numFmtId="0" fontId="0" fillId="0" borderId="14" xfId="0" applyBorder="1"/>
    <xf numFmtId="0" fontId="0" fillId="0" borderId="35" xfId="0" applyBorder="1"/>
    <xf numFmtId="0" fontId="18" fillId="0" borderId="0" xfId="4" applyFont="1" applyAlignment="1">
      <alignment vertical="center" shrinkToFit="1"/>
    </xf>
    <xf numFmtId="0" fontId="18" fillId="0" borderId="0" xfId="0" applyFont="1" applyAlignment="1">
      <alignment vertical="center" shrinkToFit="1"/>
    </xf>
    <xf numFmtId="0" fontId="18" fillId="0" borderId="0" xfId="3" applyFont="1" applyAlignment="1">
      <alignment horizontal="left" vertical="center"/>
    </xf>
    <xf numFmtId="0" fontId="18" fillId="0" borderId="0" xfId="0" applyFont="1" applyAlignment="1">
      <alignment horizontal="left" vertical="center"/>
    </xf>
    <xf numFmtId="0" fontId="18" fillId="0" borderId="0" xfId="0" applyFont="1" applyAlignment="1">
      <alignment vertical="center"/>
    </xf>
    <xf numFmtId="0" fontId="1" fillId="10" borderId="15" xfId="4" applyFont="1" applyFill="1" applyBorder="1" applyAlignment="1">
      <alignment horizontal="distributed" vertical="center" justifyLastLine="1"/>
    </xf>
    <xf numFmtId="0" fontId="0" fillId="10" borderId="8" xfId="0" applyFill="1" applyBorder="1" applyAlignment="1">
      <alignment horizontal="distributed" vertical="center" justifyLastLine="1"/>
    </xf>
    <xf numFmtId="0" fontId="0" fillId="10" borderId="16" xfId="0" applyFill="1" applyBorder="1" applyAlignment="1">
      <alignment horizontal="distributed" vertical="center" justifyLastLine="1"/>
    </xf>
    <xf numFmtId="38" fontId="0" fillId="11" borderId="0" xfId="2" applyNumberFormat="1" applyFont="1" applyFill="1" applyAlignment="1">
      <alignment vertical="center"/>
    </xf>
    <xf numFmtId="0" fontId="0" fillId="11" borderId="0" xfId="0" applyFill="1" applyAlignment="1">
      <alignment vertical="center"/>
    </xf>
    <xf numFmtId="38" fontId="0" fillId="0" borderId="14" xfId="1" applyFont="1" applyBorder="1" applyAlignment="1" applyProtection="1">
      <alignment vertical="center"/>
    </xf>
    <xf numFmtId="38" fontId="0" fillId="0" borderId="43" xfId="2" applyNumberFormat="1" applyFont="1" applyBorder="1" applyAlignment="1">
      <alignment vertical="center"/>
    </xf>
    <xf numFmtId="38" fontId="0" fillId="0" borderId="36" xfId="2" applyNumberFormat="1" applyFont="1" applyBorder="1" applyAlignment="1">
      <alignment vertical="center"/>
    </xf>
    <xf numFmtId="38" fontId="0" fillId="0" borderId="44" xfId="2" applyNumberFormat="1" applyFont="1" applyBorder="1" applyAlignment="1">
      <alignment vertical="center"/>
    </xf>
    <xf numFmtId="38" fontId="0" fillId="0" borderId="7" xfId="0" applyNumberFormat="1" applyBorder="1" applyAlignment="1">
      <alignment vertical="center"/>
    </xf>
    <xf numFmtId="38" fontId="0" fillId="0" borderId="33" xfId="2" applyNumberFormat="1" applyFont="1" applyBorder="1" applyAlignment="1">
      <alignment vertical="center"/>
    </xf>
    <xf numFmtId="38" fontId="0" fillId="0" borderId="33" xfId="0" applyNumberFormat="1" applyBorder="1" applyAlignment="1">
      <alignment vertical="center"/>
    </xf>
    <xf numFmtId="0" fontId="21" fillId="0" borderId="0" xfId="3" applyFont="1" applyAlignment="1">
      <alignment horizontal="left" vertical="center"/>
    </xf>
    <xf numFmtId="0" fontId="21" fillId="0" borderId="0" xfId="0" applyFont="1" applyAlignment="1">
      <alignment horizontal="left" vertical="center"/>
    </xf>
    <xf numFmtId="38" fontId="0" fillId="0" borderId="36" xfId="0" applyNumberFormat="1" applyBorder="1" applyAlignment="1">
      <alignment vertical="center"/>
    </xf>
    <xf numFmtId="0" fontId="18" fillId="0" borderId="0" xfId="0" applyFont="1" applyAlignment="1">
      <alignment horizontal="center" vertical="center" shrinkToFit="1"/>
    </xf>
    <xf numFmtId="0" fontId="0" fillId="0" borderId="15" xfId="0" applyBorder="1" applyAlignment="1">
      <alignment horizontal="center" vertical="center" wrapText="1"/>
    </xf>
    <xf numFmtId="0" fontId="0" fillId="0" borderId="39" xfId="0" applyBorder="1" applyAlignment="1">
      <alignment horizontal="center" vertical="center"/>
    </xf>
    <xf numFmtId="0" fontId="0" fillId="0" borderId="51" xfId="0" applyBorder="1" applyAlignment="1">
      <alignment horizontal="center" vertical="center"/>
    </xf>
    <xf numFmtId="0" fontId="0" fillId="0" borderId="27" xfId="0" applyBorder="1" applyAlignment="1">
      <alignment horizontal="distributed" vertical="center" justifyLastLine="1"/>
    </xf>
    <xf numFmtId="0" fontId="0" fillId="0" borderId="28" xfId="0" applyBorder="1" applyAlignment="1">
      <alignment horizontal="distributed" vertical="center" justifyLastLine="1"/>
    </xf>
    <xf numFmtId="0" fontId="5" fillId="0" borderId="12" xfId="3" applyFont="1" applyBorder="1" applyAlignment="1">
      <alignment horizontal="center" vertical="center" wrapText="1"/>
    </xf>
    <xf numFmtId="0" fontId="0" fillId="0" borderId="9" xfId="0" applyBorder="1" applyAlignment="1">
      <alignment vertical="center" wrapText="1"/>
    </xf>
    <xf numFmtId="0" fontId="5" fillId="0" borderId="27" xfId="3" applyFont="1" applyBorder="1" applyAlignment="1">
      <alignment horizontal="left" vertical="center"/>
    </xf>
    <xf numFmtId="0" fontId="0" fillId="0" borderId="36" xfId="0" applyBorder="1" applyAlignment="1">
      <alignment horizontal="left" vertical="center"/>
    </xf>
    <xf numFmtId="0" fontId="0" fillId="0" borderId="37" xfId="0" applyBorder="1" applyAlignment="1">
      <alignment horizontal="left" vertical="center"/>
    </xf>
    <xf numFmtId="0" fontId="5" fillId="0" borderId="45" xfId="3" applyFont="1" applyBorder="1" applyAlignment="1">
      <alignment vertical="center" shrinkToFit="1"/>
    </xf>
    <xf numFmtId="0" fontId="5" fillId="0" borderId="36" xfId="3" applyFont="1" applyBorder="1" applyAlignment="1">
      <alignment vertical="center" shrinkToFit="1"/>
    </xf>
    <xf numFmtId="0" fontId="5" fillId="0" borderId="37" xfId="3" applyFont="1" applyBorder="1" applyAlignment="1">
      <alignment vertical="center" shrinkToFit="1"/>
    </xf>
    <xf numFmtId="0" fontId="0" fillId="10" borderId="12" xfId="0" applyFill="1" applyBorder="1" applyAlignment="1">
      <alignment horizontal="center" vertical="center" wrapText="1"/>
    </xf>
    <xf numFmtId="0" fontId="0" fillId="10" borderId="6" xfId="0" applyFill="1" applyBorder="1" applyAlignment="1">
      <alignment horizontal="center" vertical="center" wrapText="1"/>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2"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73" xfId="0" applyBorder="1" applyAlignment="1">
      <alignment horizontal="center" vertical="center"/>
    </xf>
    <xf numFmtId="0" fontId="5" fillId="0" borderId="45" xfId="3" applyFont="1" applyBorder="1" applyAlignment="1">
      <alignment horizontal="left" vertical="center"/>
    </xf>
    <xf numFmtId="0" fontId="0" fillId="0" borderId="12" xfId="3" applyFont="1" applyBorder="1" applyAlignment="1">
      <alignment horizontal="center" vertical="center" wrapText="1"/>
    </xf>
  </cellXfs>
  <cellStyles count="9">
    <cellStyle name="桁区切り" xfId="1" builtinId="6"/>
    <cellStyle name="桁区切り 2" xfId="6" xr:uid="{00000000-0005-0000-0000-000001000000}"/>
    <cellStyle name="標準" xfId="0" builtinId="0"/>
    <cellStyle name="標準 2" xfId="7" xr:uid="{00000000-0005-0000-0000-000003000000}"/>
    <cellStyle name="標準 3" xfId="8" xr:uid="{00000000-0005-0000-0000-000004000000}"/>
    <cellStyle name="標準_3-3_表・図" xfId="2" xr:uid="{00000000-0005-0000-0000-000005000000}"/>
    <cellStyle name="標準_H12大学立地分析54_暫定版" xfId="3" xr:uid="{00000000-0005-0000-0000-000006000000}"/>
    <cellStyle name="標準_分析ファイル案1" xfId="4" xr:uid="{00000000-0005-0000-0000-000007000000}"/>
    <cellStyle name="未定義" xfId="5" xr:uid="{00000000-0005-0000-0000-000008000000}"/>
  </cellStyles>
  <dxfs count="5">
    <dxf>
      <font>
        <color theme="1" tint="0.14996795556505021"/>
      </font>
    </dxf>
    <dxf>
      <font>
        <color theme="1" tint="0.14996795556505021"/>
      </font>
    </dxf>
    <dxf>
      <font>
        <color theme="1" tint="0.14996795556505021"/>
      </font>
    </dxf>
    <dxf>
      <font>
        <color theme="1" tint="0.14996795556505021"/>
      </font>
    </dxf>
    <dxf>
      <font>
        <color theme="1" tint="0.14996795556505021"/>
      </font>
    </dxf>
  </dxfs>
  <tableStyles count="0" defaultTableStyle="TableStyleMedium9" defaultPivotStyle="PivotStyleLight16"/>
  <colors>
    <mruColors>
      <color rgb="FFFFCCFF"/>
      <color rgb="FFFFC000"/>
      <color rgb="FFF7E7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'56結果'!$B$56</c:f>
          <c:strCache>
            <c:ptCount val="1"/>
            <c:pt idx="0">
              <c:v>56部門集計結果</c:v>
            </c:pt>
          </c:strCache>
        </c:strRef>
      </c:tx>
      <c:overlay val="0"/>
    </c:title>
    <c:autoTitleDeleted val="0"/>
    <c:plotArea>
      <c:layout/>
      <c:pieChart>
        <c:varyColors val="1"/>
        <c:ser>
          <c:idx val="0"/>
          <c:order val="0"/>
          <c:tx>
            <c:strRef>
              <c:f>'56結果'!$H$26</c:f>
              <c:strCache>
                <c:ptCount val="1"/>
                <c:pt idx="0">
                  <c:v>総合効果</c:v>
                </c:pt>
              </c:strCache>
            </c:strRef>
          </c:tx>
          <c:dLbls>
            <c:numFmt formatCode="0.0%" sourceLinked="0"/>
            <c:spPr>
              <a:noFill/>
              <a:ln>
                <a:noFill/>
              </a:ln>
              <a:effectLst/>
            </c:spPr>
            <c:txPr>
              <a:bodyPr/>
              <a:lstStyle/>
              <a:p>
                <a:pPr>
                  <a:defRPr sz="1200" baseline="0"/>
                </a:pPr>
                <a:endParaRPr lang="ja-JP"/>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multiLvlStrRef>
              <c:f>'56結果'!$B$28:$C$38</c:f>
              <c:multiLvlStrCache>
                <c:ptCount val="11"/>
                <c:lvl>
                  <c:pt idx="0">
                    <c:v>農業</c:v>
                  </c:pt>
                  <c:pt idx="1">
                    <c:v>畜産</c:v>
                  </c:pt>
                  <c:pt idx="2">
                    <c:v>林業</c:v>
                  </c:pt>
                  <c:pt idx="3">
                    <c:v>漁業</c:v>
                  </c:pt>
                  <c:pt idx="4">
                    <c:v>鉱業</c:v>
                  </c:pt>
                  <c:pt idx="5">
                    <c:v>飲食料品</c:v>
                  </c:pt>
                  <c:pt idx="6">
                    <c:v>繊維製品</c:v>
                  </c:pt>
                  <c:pt idx="7">
                    <c:v>パルプ・紙・木製品</c:v>
                  </c:pt>
                  <c:pt idx="8">
                    <c:v>化学製品</c:v>
                  </c:pt>
                  <c:pt idx="9">
                    <c:v>石油・石炭製品</c:v>
                  </c:pt>
                  <c:pt idx="10">
                    <c:v>その他の部門</c:v>
                  </c:pt>
                </c:lvl>
                <c:lvl>
                  <c:pt idx="0">
                    <c:v>01</c:v>
                  </c:pt>
                  <c:pt idx="1">
                    <c:v>02</c:v>
                  </c:pt>
                  <c:pt idx="2">
                    <c:v>03</c:v>
                  </c:pt>
                  <c:pt idx="3">
                    <c:v>04</c:v>
                  </c:pt>
                  <c:pt idx="4">
                    <c:v>05</c:v>
                  </c:pt>
                  <c:pt idx="5">
                    <c:v>06</c:v>
                  </c:pt>
                  <c:pt idx="6">
                    <c:v>07</c:v>
                  </c:pt>
                  <c:pt idx="7">
                    <c:v>08</c:v>
                  </c:pt>
                  <c:pt idx="8">
                    <c:v>09</c:v>
                  </c:pt>
                  <c:pt idx="9">
                    <c:v>10</c:v>
                  </c:pt>
                </c:lvl>
              </c:multiLvlStrCache>
            </c:multiLvlStrRef>
          </c:cat>
          <c:val>
            <c:numRef>
              <c:f>'56結果'!$H$28:$H$38</c:f>
              <c:numCache>
                <c:formatCode>#,##0.0_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BFCF-4064-8F18-C2F9E9A829B2}"/>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5387642585895467"/>
          <c:y val="0.2181591197948394"/>
          <c:w val="0.32945691163605023"/>
          <c:h val="0.66824689167375706"/>
        </c:manualLayout>
      </c:layout>
      <c:overlay val="0"/>
    </c:legend>
    <c:plotVisOnly val="1"/>
    <c:dispBlanksAs val="gap"/>
    <c:showDLblsOverMax val="0"/>
  </c:chart>
  <c:spPr>
    <a:ln>
      <a:noFill/>
    </a:ln>
  </c:spPr>
  <c:printSettings>
    <c:headerFooter/>
    <c:pageMargins b="0.75000000000000433" l="0.70000000000000062" r="0.70000000000000062" t="0.75000000000000433"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'40結果'!$B$56</c:f>
          <c:strCache>
            <c:ptCount val="1"/>
            <c:pt idx="0">
              <c:v>40部門集計結果</c:v>
            </c:pt>
          </c:strCache>
        </c:strRef>
      </c:tx>
      <c:overlay val="0"/>
    </c:title>
    <c:autoTitleDeleted val="0"/>
    <c:plotArea>
      <c:layout/>
      <c:pieChart>
        <c:varyColors val="1"/>
        <c:ser>
          <c:idx val="0"/>
          <c:order val="0"/>
          <c:tx>
            <c:strRef>
              <c:f>'40結果'!$H$26</c:f>
              <c:strCache>
                <c:ptCount val="1"/>
                <c:pt idx="0">
                  <c:v>総合効果</c:v>
                </c:pt>
              </c:strCache>
            </c:strRef>
          </c:tx>
          <c:dLbls>
            <c:numFmt formatCode="0.0%" sourceLinked="0"/>
            <c:spPr>
              <a:noFill/>
              <a:ln>
                <a:noFill/>
              </a:ln>
              <a:effectLst/>
            </c:spPr>
            <c:txPr>
              <a:bodyPr/>
              <a:lstStyle/>
              <a:p>
                <a:pPr>
                  <a:defRPr sz="1200" baseline="0"/>
                </a:pPr>
                <a:endParaRPr lang="ja-JP"/>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multiLvlStrRef>
              <c:f>'40結果'!$B$28:$C$38</c:f>
              <c:multiLvlStrCache>
                <c:ptCount val="11"/>
                <c:lvl>
                  <c:pt idx="0">
                    <c:v>農業</c:v>
                  </c:pt>
                  <c:pt idx="1">
                    <c:v>畜産</c:v>
                  </c:pt>
                  <c:pt idx="2">
                    <c:v>林業</c:v>
                  </c:pt>
                  <c:pt idx="3">
                    <c:v>漁業</c:v>
                  </c:pt>
                  <c:pt idx="4">
                    <c:v>鉱業</c:v>
                  </c:pt>
                  <c:pt idx="5">
                    <c:v>飲食料品　　　　　　　</c:v>
                  </c:pt>
                  <c:pt idx="6">
                    <c:v>繊維製品　</c:v>
                  </c:pt>
                  <c:pt idx="7">
                    <c:v>パルプ・紙・木製品</c:v>
                  </c:pt>
                  <c:pt idx="8">
                    <c:v>化学製品  　　　  　</c:v>
                  </c:pt>
                  <c:pt idx="9">
                    <c:v>石油・石炭製品　　　</c:v>
                  </c:pt>
                  <c:pt idx="10">
                    <c:v>その他の部門</c:v>
                  </c:pt>
                </c:lvl>
                <c:lvl>
                  <c:pt idx="0">
                    <c:v>01</c:v>
                  </c:pt>
                  <c:pt idx="1">
                    <c:v>02</c:v>
                  </c:pt>
                  <c:pt idx="2">
                    <c:v>03</c:v>
                  </c:pt>
                  <c:pt idx="3">
                    <c:v>04</c:v>
                  </c:pt>
                  <c:pt idx="4">
                    <c:v>05</c:v>
                  </c:pt>
                  <c:pt idx="5">
                    <c:v>06</c:v>
                  </c:pt>
                  <c:pt idx="6">
                    <c:v>07</c:v>
                  </c:pt>
                  <c:pt idx="7">
                    <c:v>08</c:v>
                  </c:pt>
                  <c:pt idx="8">
                    <c:v>09</c:v>
                  </c:pt>
                  <c:pt idx="9">
                    <c:v>10</c:v>
                  </c:pt>
                </c:lvl>
              </c:multiLvlStrCache>
            </c:multiLvlStrRef>
          </c:cat>
          <c:val>
            <c:numRef>
              <c:f>'40結果'!$H$28:$H$38</c:f>
              <c:numCache>
                <c:formatCode>#,##0.0_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65ED-4986-87A8-C445F0F020E4}"/>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5387642585895467"/>
          <c:y val="0.2181591197948394"/>
          <c:w val="0.32945691163605073"/>
          <c:h val="0.66824689167375784"/>
        </c:manualLayout>
      </c:layout>
      <c:overlay val="0"/>
    </c:legend>
    <c:plotVisOnly val="1"/>
    <c:dispBlanksAs val="gap"/>
    <c:showDLblsOverMax val="0"/>
  </c:chart>
  <c:spPr>
    <a:ln>
      <a:noFill/>
    </a:ln>
  </c:spPr>
  <c:printSettings>
    <c:headerFooter/>
    <c:pageMargins b="0.75000000000000477" l="0.70000000000000062" r="0.70000000000000062" t="0.75000000000000477"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'15結果'!$B$57</c:f>
          <c:strCache>
            <c:ptCount val="1"/>
            <c:pt idx="0">
              <c:v>15部門集計結果</c:v>
            </c:pt>
          </c:strCache>
        </c:strRef>
      </c:tx>
      <c:overlay val="0"/>
    </c:title>
    <c:autoTitleDeleted val="0"/>
    <c:plotArea>
      <c:layout/>
      <c:pieChart>
        <c:varyColors val="1"/>
        <c:ser>
          <c:idx val="0"/>
          <c:order val="0"/>
          <c:tx>
            <c:strRef>
              <c:f>'15結果'!$H$26</c:f>
              <c:strCache>
                <c:ptCount val="1"/>
                <c:pt idx="0">
                  <c:v>総合効果</c:v>
                </c:pt>
              </c:strCache>
            </c:strRef>
          </c:tx>
          <c:dLbls>
            <c:numFmt formatCode="0.0%" sourceLinked="0"/>
            <c:spPr>
              <a:noFill/>
              <a:ln>
                <a:noFill/>
              </a:ln>
              <a:effectLst/>
            </c:spPr>
            <c:txPr>
              <a:bodyPr/>
              <a:lstStyle/>
              <a:p>
                <a:pPr>
                  <a:defRPr sz="1200" baseline="0"/>
                </a:pPr>
                <a:endParaRPr lang="ja-JP"/>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multiLvlStrRef>
              <c:f>'15結果'!$B$28:$C$41</c:f>
              <c:multiLvlStrCache>
                <c:ptCount val="14"/>
                <c:lvl>
                  <c:pt idx="0">
                    <c:v>農業</c:v>
                  </c:pt>
                  <c:pt idx="1">
                    <c:v>林業</c:v>
                  </c:pt>
                  <c:pt idx="2">
                    <c:v>漁業</c:v>
                  </c:pt>
                  <c:pt idx="3">
                    <c:v>鉱業</c:v>
                  </c:pt>
                  <c:pt idx="4">
                    <c:v>製造業</c:v>
                  </c:pt>
                  <c:pt idx="5">
                    <c:v>建設</c:v>
                  </c:pt>
                  <c:pt idx="6">
                    <c:v>電気・ガス・水道</c:v>
                  </c:pt>
                  <c:pt idx="7">
                    <c:v>商業</c:v>
                  </c:pt>
                  <c:pt idx="8">
                    <c:v>金融・保険</c:v>
                  </c:pt>
                  <c:pt idx="9">
                    <c:v>不動産</c:v>
                  </c:pt>
                  <c:pt idx="10">
                    <c:v>運輸・郵便</c:v>
                  </c:pt>
                  <c:pt idx="11">
                    <c:v>情報通信</c:v>
                  </c:pt>
                  <c:pt idx="12">
                    <c:v>公務</c:v>
                  </c:pt>
                  <c:pt idx="13">
                    <c:v>サービス</c:v>
                  </c:pt>
                </c:lvl>
                <c:lvl>
                  <c:pt idx="0">
                    <c:v>01</c:v>
                  </c:pt>
                  <c:pt idx="1">
                    <c:v>02</c:v>
                  </c:pt>
                  <c:pt idx="2">
                    <c:v>03</c:v>
                  </c:pt>
                  <c:pt idx="3">
                    <c:v>04</c:v>
                  </c:pt>
                  <c:pt idx="4">
                    <c:v>05</c:v>
                  </c:pt>
                  <c:pt idx="5">
                    <c:v>06</c:v>
                  </c:pt>
                  <c:pt idx="6">
                    <c:v>07</c:v>
                  </c:pt>
                  <c:pt idx="7">
                    <c:v>08</c:v>
                  </c:pt>
                  <c:pt idx="8">
                    <c:v>09</c:v>
                  </c:pt>
                  <c:pt idx="9">
                    <c:v>10</c:v>
                  </c:pt>
                  <c:pt idx="10">
                    <c:v>11</c:v>
                  </c:pt>
                  <c:pt idx="11">
                    <c:v>12</c:v>
                  </c:pt>
                  <c:pt idx="12">
                    <c:v>13</c:v>
                  </c:pt>
                  <c:pt idx="13">
                    <c:v>14</c:v>
                  </c:pt>
                </c:lvl>
              </c:multiLvlStrCache>
            </c:multiLvlStrRef>
          </c:cat>
          <c:val>
            <c:numRef>
              <c:f>'15結果'!$H$28:$H$41</c:f>
              <c:numCache>
                <c:formatCode>#,##0.0_ </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0-A58C-4311-A1E4-F41DD2624BD2}"/>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8522438308289801"/>
          <c:y val="0.11882769668118152"/>
          <c:w val="0.28135737806673111"/>
          <c:h val="0.71026570102805919"/>
        </c:manualLayout>
      </c:layout>
      <c:overlay val="0"/>
      <c:txPr>
        <a:bodyPr/>
        <a:lstStyle/>
        <a:p>
          <a:pPr rtl="0">
            <a:defRPr/>
          </a:pPr>
          <a:endParaRPr lang="ja-JP"/>
        </a:p>
      </c:txPr>
    </c:legend>
    <c:plotVisOnly val="1"/>
    <c:dispBlanksAs val="gap"/>
    <c:showDLblsOverMax val="0"/>
  </c:chart>
  <c:spPr>
    <a:ln>
      <a:noFill/>
    </a:ln>
  </c:spPr>
  <c:printSettings>
    <c:headerFooter/>
    <c:pageMargins b="0.75000000000000544" l="0.70000000000000062" r="0.70000000000000062" t="0.75000000000000544"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hyperlink" Target="#&#12487;&#12540;&#12479;&#20837;&#21147;!A1"/></Relationships>
</file>

<file path=xl/drawings/_rels/drawing2.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hyperlink" Target="#'56&#32080;&#26524;'!Print_Area"/><Relationship Id="rId7" Type="http://schemas.openxmlformats.org/officeDocument/2006/relationships/image" Target="../media/image1.emf"/><Relationship Id="rId2" Type="http://schemas.openxmlformats.org/officeDocument/2006/relationships/hyperlink" Target="#&#32080;&#26524;!A1"/><Relationship Id="rId1" Type="http://schemas.openxmlformats.org/officeDocument/2006/relationships/hyperlink" Target="#&#35500;&#26126;!A1"/><Relationship Id="rId6" Type="http://schemas.openxmlformats.org/officeDocument/2006/relationships/hyperlink" Target="#&#35336;&#31639;!A1"/><Relationship Id="rId5" Type="http://schemas.openxmlformats.org/officeDocument/2006/relationships/hyperlink" Target="#'15&#32080;&#26524;'!Print_Area"/><Relationship Id="rId4" Type="http://schemas.openxmlformats.org/officeDocument/2006/relationships/hyperlink" Target="#'40&#32080;&#26524;'!Print_Area"/><Relationship Id="rId9" Type="http://schemas.openxmlformats.org/officeDocument/2006/relationships/hyperlink" Target="#&#12501;&#12525;&#12540;!A1"/></Relationships>
</file>

<file path=xl/drawings/_rels/drawing3.xml.rels><?xml version="1.0" encoding="UTF-8" standalone="yes"?>
<Relationships xmlns="http://schemas.openxmlformats.org/package/2006/relationships"><Relationship Id="rId3" Type="http://schemas.openxmlformats.org/officeDocument/2006/relationships/hyperlink" Target="#'40&#32080;&#26524;'!Print_Area"/><Relationship Id="rId2" Type="http://schemas.openxmlformats.org/officeDocument/2006/relationships/hyperlink" Target="#'56&#32080;&#26524;'!Print_Area"/><Relationship Id="rId1" Type="http://schemas.openxmlformats.org/officeDocument/2006/relationships/hyperlink" Target="#&#12487;&#12540;&#12479;&#20837;&#21147;!A1"/><Relationship Id="rId6" Type="http://schemas.openxmlformats.org/officeDocument/2006/relationships/hyperlink" Target="#&#12501;&#12525;&#12540;!A1"/><Relationship Id="rId5" Type="http://schemas.openxmlformats.org/officeDocument/2006/relationships/hyperlink" Target="#&#35336;&#31639;!A1"/><Relationship Id="rId4" Type="http://schemas.openxmlformats.org/officeDocument/2006/relationships/hyperlink" Target="#'15&#32080;&#26524;'!Print_Area"/></Relationships>
</file>

<file path=xl/drawings/_rels/drawing4.xml.rels><?xml version="1.0" encoding="UTF-8" standalone="yes"?>
<Relationships xmlns="http://schemas.openxmlformats.org/package/2006/relationships"><Relationship Id="rId3" Type="http://schemas.openxmlformats.org/officeDocument/2006/relationships/hyperlink" Target="#'56&#32080;&#26524;'!Print_Area"/><Relationship Id="rId2" Type="http://schemas.openxmlformats.org/officeDocument/2006/relationships/hyperlink" Target="#&#32080;&#26524;!A1"/><Relationship Id="rId1" Type="http://schemas.openxmlformats.org/officeDocument/2006/relationships/hyperlink" Target="#&#12487;&#12540;&#12479;&#20837;&#21147;!A1"/><Relationship Id="rId6" Type="http://schemas.openxmlformats.org/officeDocument/2006/relationships/hyperlink" Target="#&#35336;&#31639;!A1"/><Relationship Id="rId5" Type="http://schemas.openxmlformats.org/officeDocument/2006/relationships/hyperlink" Target="#'15&#32080;&#26524;'!A1"/><Relationship Id="rId4" Type="http://schemas.openxmlformats.org/officeDocument/2006/relationships/hyperlink" Target="#'40&#32080;&#26524;'!Print_Area"/></Relationships>
</file>

<file path=xl/drawings/_rels/drawing5.xml.rels><?xml version="1.0" encoding="UTF-8" standalone="yes"?>
<Relationships xmlns="http://schemas.openxmlformats.org/package/2006/relationships"><Relationship Id="rId8" Type="http://schemas.openxmlformats.org/officeDocument/2006/relationships/image" Target="../media/image3.emf"/><Relationship Id="rId3" Type="http://schemas.openxmlformats.org/officeDocument/2006/relationships/hyperlink" Target="#'40&#32080;&#26524;'!Print_Area"/><Relationship Id="rId7" Type="http://schemas.openxmlformats.org/officeDocument/2006/relationships/hyperlink" Target="#&#32080;&#26524;!A1"/><Relationship Id="rId2" Type="http://schemas.openxmlformats.org/officeDocument/2006/relationships/hyperlink" Target="#&#12487;&#12540;&#12479;&#20837;&#21147;!A1"/><Relationship Id="rId1" Type="http://schemas.openxmlformats.org/officeDocument/2006/relationships/chart" Target="../charts/chart1.xml"/><Relationship Id="rId6" Type="http://schemas.openxmlformats.org/officeDocument/2006/relationships/hyperlink" Target="#&#12501;&#12525;&#12540;!A1"/><Relationship Id="rId5" Type="http://schemas.openxmlformats.org/officeDocument/2006/relationships/hyperlink" Target="#&#35336;&#31639;!A1"/><Relationship Id="rId4" Type="http://schemas.openxmlformats.org/officeDocument/2006/relationships/hyperlink" Target="#'15&#32080;&#26524;'!A1"/><Relationship Id="rId9" Type="http://schemas.openxmlformats.org/officeDocument/2006/relationships/image" Target="../media/image4.emf"/></Relationships>
</file>

<file path=xl/drawings/_rels/drawing6.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hyperlink" Target="#'56&#32080;&#26524;'!Print_Area"/><Relationship Id="rId7" Type="http://schemas.openxmlformats.org/officeDocument/2006/relationships/hyperlink" Target="#&#32080;&#26524;!A1"/><Relationship Id="rId2" Type="http://schemas.openxmlformats.org/officeDocument/2006/relationships/hyperlink" Target="#&#12487;&#12540;&#12479;&#20837;&#21147;!A1"/><Relationship Id="rId1" Type="http://schemas.openxmlformats.org/officeDocument/2006/relationships/chart" Target="../charts/chart2.xml"/><Relationship Id="rId6" Type="http://schemas.openxmlformats.org/officeDocument/2006/relationships/hyperlink" Target="#&#12501;&#12525;&#12540;!A1"/><Relationship Id="rId5" Type="http://schemas.openxmlformats.org/officeDocument/2006/relationships/hyperlink" Target="#&#35336;&#31639;!A1"/><Relationship Id="rId4" Type="http://schemas.openxmlformats.org/officeDocument/2006/relationships/hyperlink" Target="#'15&#32080;&#26524;'!Print_Area"/><Relationship Id="rId9" Type="http://schemas.openxmlformats.org/officeDocument/2006/relationships/image" Target="../media/image3.emf"/></Relationships>
</file>

<file path=xl/drawings/_rels/drawing7.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hyperlink" Target="#'56&#32080;&#26524;'!Print_Area"/><Relationship Id="rId7" Type="http://schemas.openxmlformats.org/officeDocument/2006/relationships/hyperlink" Target="#&#32080;&#26524;!A1"/><Relationship Id="rId2" Type="http://schemas.openxmlformats.org/officeDocument/2006/relationships/hyperlink" Target="#&#12487;&#12540;&#12479;&#20837;&#21147;!A1"/><Relationship Id="rId1" Type="http://schemas.openxmlformats.org/officeDocument/2006/relationships/chart" Target="../charts/chart3.xml"/><Relationship Id="rId6" Type="http://schemas.openxmlformats.org/officeDocument/2006/relationships/hyperlink" Target="#&#12501;&#12525;&#12540;!A1"/><Relationship Id="rId5" Type="http://schemas.openxmlformats.org/officeDocument/2006/relationships/hyperlink" Target="#&#35336;&#31639;!A1"/><Relationship Id="rId4" Type="http://schemas.openxmlformats.org/officeDocument/2006/relationships/hyperlink" Target="#'40&#32080;&#26524;'!Print_Area"/><Relationship Id="rId9" Type="http://schemas.openxmlformats.org/officeDocument/2006/relationships/image" Target="../media/image3.emf"/></Relationships>
</file>

<file path=xl/drawings/_rels/drawing8.xml.rels><?xml version="1.0" encoding="UTF-8" standalone="yes"?>
<Relationships xmlns="http://schemas.openxmlformats.org/package/2006/relationships"><Relationship Id="rId3" Type="http://schemas.openxmlformats.org/officeDocument/2006/relationships/hyperlink" Target="#'40&#32080;&#26524;'!Print_Area"/><Relationship Id="rId2" Type="http://schemas.openxmlformats.org/officeDocument/2006/relationships/hyperlink" Target="#'56&#32080;&#26524;'!A1"/><Relationship Id="rId1" Type="http://schemas.openxmlformats.org/officeDocument/2006/relationships/hyperlink" Target="#&#12487;&#12540;&#12479;&#20837;&#21147;!A1"/><Relationship Id="rId6" Type="http://schemas.openxmlformats.org/officeDocument/2006/relationships/hyperlink" Target="#&#32080;&#26524;!A1"/><Relationship Id="rId5" Type="http://schemas.openxmlformats.org/officeDocument/2006/relationships/hyperlink" Target="#&#12501;&#12525;&#12540;!A1"/><Relationship Id="rId4" Type="http://schemas.openxmlformats.org/officeDocument/2006/relationships/hyperlink" Target="#'15&#32080;&#26524;'!Print_Area"/></Relationships>
</file>

<file path=xl/drawings/_rels/vmlDrawing1.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8.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0</xdr:row>
      <xdr:rowOff>57150</xdr:rowOff>
    </xdr:from>
    <xdr:to>
      <xdr:col>8</xdr:col>
      <xdr:colOff>386925</xdr:colOff>
      <xdr:row>1</xdr:row>
      <xdr:rowOff>113550</xdr:rowOff>
    </xdr:to>
    <xdr:sp macro="" textlink="">
      <xdr:nvSpPr>
        <xdr:cNvPr id="4" name="テキスト ボックス 3">
          <a:hlinkClick xmlns:r="http://schemas.openxmlformats.org/officeDocument/2006/relationships" r:id="rId1" tooltip="データ入力に戻る"/>
          <a:extLst>
            <a:ext uri="{FF2B5EF4-FFF2-40B4-BE49-F238E27FC236}">
              <a16:creationId xmlns:a16="http://schemas.microsoft.com/office/drawing/2014/main" id="{00000000-0008-0000-0000-000004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xdr:from>
      <xdr:col>2</xdr:col>
      <xdr:colOff>114300</xdr:colOff>
      <xdr:row>71</xdr:row>
      <xdr:rowOff>76200</xdr:rowOff>
    </xdr:from>
    <xdr:to>
      <xdr:col>8</xdr:col>
      <xdr:colOff>2609849</xdr:colOff>
      <xdr:row>76</xdr:row>
      <xdr:rowOff>85725</xdr:rowOff>
    </xdr:to>
    <xdr:sp macro="" textlink="">
      <xdr:nvSpPr>
        <xdr:cNvPr id="5" name="Rectangle 3">
          <a:extLst>
            <a:ext uri="{FF2B5EF4-FFF2-40B4-BE49-F238E27FC236}">
              <a16:creationId xmlns:a16="http://schemas.microsoft.com/office/drawing/2014/main" id="{00000000-0008-0000-0000-000005000000}"/>
            </a:ext>
          </a:extLst>
        </xdr:cNvPr>
        <xdr:cNvSpPr>
          <a:spLocks noChangeArrowheads="1"/>
        </xdr:cNvSpPr>
      </xdr:nvSpPr>
      <xdr:spPr bwMode="auto">
        <a:xfrm>
          <a:off x="400050" y="18049875"/>
          <a:ext cx="3295649" cy="771525"/>
        </a:xfrm>
        <a:prstGeom prst="rect">
          <a:avLst/>
        </a:prstGeom>
        <a:no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00" b="0" i="0" strike="noStrike">
              <a:solidFill>
                <a:srgbClr val="000000"/>
              </a:solidFill>
              <a:latin typeface="ＭＳ ゴシック"/>
              <a:ea typeface="ＭＳ ゴシック"/>
            </a:rPr>
            <a:t>宮崎県 総合政策部 統計調査課 企画分析担当</a:t>
          </a:r>
          <a:endParaRPr lang="en-US" altLang="ja-JP" sz="1000" b="0" i="0" strike="noStrike">
            <a:solidFill>
              <a:srgbClr val="000000"/>
            </a:solidFill>
            <a:latin typeface="ＭＳ ゴシック"/>
            <a:ea typeface="ＭＳ ゴシック"/>
          </a:endParaRPr>
        </a:p>
        <a:p>
          <a:pPr algn="ctr" rtl="0">
            <a:defRPr sz="1000"/>
          </a:pPr>
          <a:r>
            <a:rPr lang="ja-JP" altLang="en-US" sz="1000" b="0" i="0" strike="noStrike">
              <a:solidFill>
                <a:srgbClr val="000000"/>
              </a:solidFill>
              <a:latin typeface="ＭＳ ゴシック"/>
              <a:ea typeface="ＭＳ ゴシック"/>
            </a:rPr>
            <a:t>〒</a:t>
          </a:r>
          <a:r>
            <a:rPr lang="en-US" altLang="ja-JP" sz="1000" b="0" i="0" strike="noStrike">
              <a:solidFill>
                <a:srgbClr val="000000"/>
              </a:solidFill>
              <a:latin typeface="ＭＳ ゴシック"/>
              <a:ea typeface="ＭＳ ゴシック"/>
            </a:rPr>
            <a:t>880-8501</a:t>
          </a:r>
          <a:r>
            <a:rPr lang="ja-JP" altLang="en-US" sz="1000" b="0" i="0" strike="noStrike">
              <a:solidFill>
                <a:srgbClr val="000000"/>
              </a:solidFill>
              <a:latin typeface="ＭＳ ゴシック"/>
              <a:ea typeface="ＭＳ ゴシック"/>
            </a:rPr>
            <a:t>　宮崎市橘通東２丁目</a:t>
          </a:r>
          <a:r>
            <a:rPr lang="en-US" altLang="ja-JP" sz="1000" b="0" i="0" strike="noStrike">
              <a:solidFill>
                <a:srgbClr val="000000"/>
              </a:solidFill>
              <a:latin typeface="ＭＳ ゴシック"/>
              <a:ea typeface="ＭＳ ゴシック"/>
            </a:rPr>
            <a:t>10</a:t>
          </a:r>
          <a:r>
            <a:rPr lang="ja-JP" altLang="en-US" sz="1000" b="0" i="0" strike="noStrike">
              <a:solidFill>
                <a:srgbClr val="000000"/>
              </a:solidFill>
              <a:latin typeface="ＭＳ ゴシック"/>
              <a:ea typeface="ＭＳ ゴシック"/>
            </a:rPr>
            <a:t>番１号</a:t>
          </a:r>
        </a:p>
        <a:p>
          <a:pPr algn="ctr" rtl="0">
            <a:defRPr sz="1000"/>
          </a:pPr>
          <a:r>
            <a:rPr lang="en-US" altLang="ja-JP" sz="1000" b="0" i="0" strike="noStrike">
              <a:solidFill>
                <a:srgbClr val="000000"/>
              </a:solidFill>
              <a:latin typeface="ＭＳ ゴシック"/>
              <a:ea typeface="ＭＳ ゴシック"/>
            </a:rPr>
            <a:t>TEL</a:t>
          </a:r>
          <a:r>
            <a:rPr lang="ja-JP" altLang="en-US" sz="1000" b="0" i="0" strike="noStrike">
              <a:solidFill>
                <a:srgbClr val="000000"/>
              </a:solidFill>
              <a:latin typeface="ＭＳ ゴシック"/>
              <a:ea typeface="ＭＳ ゴシック"/>
            </a:rPr>
            <a:t>　</a:t>
          </a:r>
          <a:r>
            <a:rPr lang="en-US" altLang="ja-JP" sz="1000" b="0" i="0" strike="noStrike">
              <a:solidFill>
                <a:srgbClr val="000000"/>
              </a:solidFill>
              <a:latin typeface="ＭＳ ゴシック"/>
              <a:ea typeface="ＭＳ ゴシック"/>
            </a:rPr>
            <a:t>0985-26-7042</a:t>
          </a:r>
          <a:r>
            <a:rPr lang="ja-JP" altLang="en-US" sz="1000" b="0" i="0" strike="noStrike">
              <a:solidFill>
                <a:srgbClr val="000000"/>
              </a:solidFill>
              <a:latin typeface="ＭＳ ゴシック"/>
              <a:ea typeface="ＭＳ ゴシック"/>
            </a:rPr>
            <a:t>　　</a:t>
          </a:r>
          <a:r>
            <a:rPr lang="en-US" altLang="ja-JP" sz="1000" b="0" i="0" strike="noStrike">
              <a:solidFill>
                <a:srgbClr val="000000"/>
              </a:solidFill>
              <a:latin typeface="ＭＳ ゴシック"/>
              <a:ea typeface="ＭＳ ゴシック"/>
            </a:rPr>
            <a:t>FAX</a:t>
          </a:r>
          <a:r>
            <a:rPr lang="ja-JP" altLang="en-US" sz="1000" b="0" i="0" strike="noStrike">
              <a:solidFill>
                <a:srgbClr val="000000"/>
              </a:solidFill>
              <a:latin typeface="ＭＳ ゴシック"/>
              <a:ea typeface="ＭＳ ゴシック"/>
            </a:rPr>
            <a:t>　</a:t>
          </a:r>
          <a:r>
            <a:rPr lang="en-US" altLang="ja-JP" sz="1000" b="0" i="0" strike="noStrike">
              <a:solidFill>
                <a:srgbClr val="000000"/>
              </a:solidFill>
              <a:latin typeface="ＭＳ ゴシック"/>
              <a:ea typeface="ＭＳ ゴシック"/>
            </a:rPr>
            <a:t>0985-29-0534</a:t>
          </a:r>
        </a:p>
        <a:p>
          <a:pPr algn="ctr" rtl="0">
            <a:defRPr sz="1000"/>
          </a:pPr>
          <a:r>
            <a:rPr lang="en-US" altLang="ja-JP" sz="1000" b="0" i="0" strike="noStrike">
              <a:solidFill>
                <a:srgbClr val="000000"/>
              </a:solidFill>
              <a:latin typeface="ＭＳ ゴシック"/>
              <a:ea typeface="ＭＳ ゴシック"/>
            </a:rPr>
            <a:t>E-mail</a:t>
          </a:r>
          <a:r>
            <a:rPr lang="ja-JP" altLang="en-US" sz="1000" b="0" i="0" strike="noStrike">
              <a:solidFill>
                <a:srgbClr val="000000"/>
              </a:solidFill>
              <a:latin typeface="ＭＳ ゴシック"/>
              <a:ea typeface="ＭＳ ゴシック"/>
            </a:rPr>
            <a:t>　</a:t>
          </a:r>
          <a:r>
            <a:rPr lang="en-US" altLang="ja-JP" sz="1000" b="0" i="0" strike="noStrike">
              <a:solidFill>
                <a:srgbClr val="000000"/>
              </a:solidFill>
              <a:latin typeface="ＭＳ ゴシック"/>
              <a:ea typeface="ＭＳ ゴシック"/>
            </a:rPr>
            <a:t>tokeichosa@pref.miyazaki.lg.jp</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47625</xdr:colOff>
      <xdr:row>1</xdr:row>
      <xdr:rowOff>57151</xdr:rowOff>
    </xdr:from>
    <xdr:to>
      <xdr:col>2</xdr:col>
      <xdr:colOff>1571625</xdr:colOff>
      <xdr:row>4</xdr:row>
      <xdr:rowOff>104776</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200025" y="219076"/>
          <a:ext cx="1819275" cy="533400"/>
        </a:xfrm>
        <a:prstGeom prst="rect">
          <a:avLst/>
        </a:prstGeom>
        <a:solidFill>
          <a:schemeClr val="lt1"/>
        </a:solidFill>
        <a:ln w="444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b="1" i="0">
              <a:latin typeface="ＭＳ ゴシック" pitchFamily="49" charset="-128"/>
              <a:ea typeface="ＭＳ ゴシック" pitchFamily="49" charset="-128"/>
            </a:rPr>
            <a:t> 108</a:t>
          </a:r>
          <a:r>
            <a:rPr kumimoji="1" lang="ja-JP" altLang="en-US" sz="1100" b="1" i="0">
              <a:latin typeface="ＭＳ ゴシック" pitchFamily="49" charset="-128"/>
              <a:ea typeface="ＭＳ ゴシック" pitchFamily="49" charset="-128"/>
            </a:rPr>
            <a:t>部門で分析</a:t>
          </a:r>
          <a:endParaRPr kumimoji="1" lang="en-US" altLang="ja-JP" sz="1100" b="1" i="0">
            <a:latin typeface="ＭＳ ゴシック" pitchFamily="49" charset="-128"/>
            <a:ea typeface="ＭＳ ゴシック" pitchFamily="49" charset="-128"/>
          </a:endParaRPr>
        </a:p>
        <a:p>
          <a:r>
            <a:rPr kumimoji="1" lang="ja-JP" altLang="en-US" sz="1100" b="1" i="0">
              <a:latin typeface="ＭＳ ゴシック" pitchFamily="49" charset="-128"/>
              <a:ea typeface="ＭＳ ゴシック" pitchFamily="49" charset="-128"/>
            </a:rPr>
            <a:t>　　→　</a:t>
          </a:r>
          <a:r>
            <a:rPr kumimoji="1" lang="en-US" altLang="ja-JP" sz="1100" b="1" i="0">
              <a:latin typeface="ＭＳ ゴシック" pitchFamily="49" charset="-128"/>
              <a:ea typeface="ＭＳ ゴシック" pitchFamily="49" charset="-128"/>
            </a:rPr>
            <a:t>40</a:t>
          </a:r>
          <a:r>
            <a:rPr kumimoji="1" lang="ja-JP" altLang="en-US" sz="1100" b="1" i="0">
              <a:latin typeface="ＭＳ ゴシック" pitchFamily="49" charset="-128"/>
              <a:ea typeface="ＭＳ ゴシック" pitchFamily="49" charset="-128"/>
            </a:rPr>
            <a:t>部門に集計</a:t>
          </a:r>
          <a:endParaRPr kumimoji="1" lang="en-US" altLang="ja-JP" sz="1100" b="1" i="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47625</xdr:colOff>
      <xdr:row>1</xdr:row>
      <xdr:rowOff>57151</xdr:rowOff>
    </xdr:from>
    <xdr:to>
      <xdr:col>2</xdr:col>
      <xdr:colOff>1571625</xdr:colOff>
      <xdr:row>4</xdr:row>
      <xdr:rowOff>104776</xdr:rowOff>
    </xdr:to>
    <xdr:sp macro="" textlink="">
      <xdr:nvSpPr>
        <xdr:cNvPr id="2" name="テキスト ボックス 1">
          <a:extLst>
            <a:ext uri="{FF2B5EF4-FFF2-40B4-BE49-F238E27FC236}">
              <a16:creationId xmlns:a16="http://schemas.microsoft.com/office/drawing/2014/main" id="{00000000-0008-0000-0D00-000002000000}"/>
            </a:ext>
          </a:extLst>
        </xdr:cNvPr>
        <xdr:cNvSpPr txBox="1"/>
      </xdr:nvSpPr>
      <xdr:spPr>
        <a:xfrm>
          <a:off x="200025" y="219076"/>
          <a:ext cx="1819275" cy="533400"/>
        </a:xfrm>
        <a:prstGeom prst="rect">
          <a:avLst/>
        </a:prstGeom>
        <a:solidFill>
          <a:schemeClr val="lt1"/>
        </a:solidFill>
        <a:ln w="444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b="1" i="0">
              <a:latin typeface="ＭＳ ゴシック" pitchFamily="49" charset="-128"/>
              <a:ea typeface="ＭＳ ゴシック" pitchFamily="49" charset="-128"/>
            </a:rPr>
            <a:t> 108</a:t>
          </a:r>
          <a:r>
            <a:rPr kumimoji="1" lang="ja-JP" altLang="en-US" sz="1100" b="1" i="0">
              <a:latin typeface="ＭＳ ゴシック" pitchFamily="49" charset="-128"/>
              <a:ea typeface="ＭＳ ゴシック" pitchFamily="49" charset="-128"/>
            </a:rPr>
            <a:t>部門で分析</a:t>
          </a:r>
          <a:endParaRPr kumimoji="1" lang="en-US" altLang="ja-JP" sz="1100" b="1" i="0">
            <a:latin typeface="ＭＳ ゴシック" pitchFamily="49" charset="-128"/>
            <a:ea typeface="ＭＳ ゴシック" pitchFamily="49" charset="-128"/>
          </a:endParaRPr>
        </a:p>
        <a:p>
          <a:r>
            <a:rPr kumimoji="1" lang="ja-JP" altLang="en-US" sz="1100" b="1" i="0">
              <a:latin typeface="ＭＳ ゴシック" pitchFamily="49" charset="-128"/>
              <a:ea typeface="ＭＳ ゴシック" pitchFamily="49" charset="-128"/>
            </a:rPr>
            <a:t>　　→　</a:t>
          </a:r>
          <a:r>
            <a:rPr kumimoji="1" lang="en-US" altLang="ja-JP" sz="1100" b="1" i="0">
              <a:latin typeface="ＭＳ ゴシック" pitchFamily="49" charset="-128"/>
              <a:ea typeface="ＭＳ ゴシック" pitchFamily="49" charset="-128"/>
            </a:rPr>
            <a:t>15</a:t>
          </a:r>
          <a:r>
            <a:rPr kumimoji="1" lang="ja-JP" altLang="en-US" sz="1100" b="1" i="0">
              <a:latin typeface="ＭＳ ゴシック" pitchFamily="49" charset="-128"/>
              <a:ea typeface="ＭＳ ゴシック" pitchFamily="49" charset="-128"/>
            </a:rPr>
            <a:t>部門に集計</a:t>
          </a:r>
          <a:endParaRPr kumimoji="1" lang="en-US" altLang="ja-JP" sz="1100" b="1" i="0">
            <a:latin typeface="ＭＳ ゴシック" pitchFamily="49" charset="-128"/>
            <a:ea typeface="ＭＳ ゴシック"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15240</xdr:colOff>
      <xdr:row>0</xdr:row>
      <xdr:rowOff>57150</xdr:rowOff>
    </xdr:from>
    <xdr:to>
      <xdr:col>2</xdr:col>
      <xdr:colOff>1198455</xdr:colOff>
      <xdr:row>1</xdr:row>
      <xdr:rowOff>113550</xdr:rowOff>
    </xdr:to>
    <xdr:sp macro="" textlink="">
      <xdr:nvSpPr>
        <xdr:cNvPr id="4" name="テキスト ボックス 3">
          <a:hlinkClick xmlns:r="http://schemas.openxmlformats.org/officeDocument/2006/relationships" r:id="rId1" tooltip="取扱説明を見る"/>
          <a:extLst>
            <a:ext uri="{FF2B5EF4-FFF2-40B4-BE49-F238E27FC236}">
              <a16:creationId xmlns:a16="http://schemas.microsoft.com/office/drawing/2014/main" id="{00000000-0008-0000-0100-000004000000}"/>
            </a:ext>
          </a:extLst>
        </xdr:cNvPr>
        <xdr:cNvSpPr txBox="1"/>
      </xdr:nvSpPr>
      <xdr:spPr>
        <a:xfrm>
          <a:off x="161925"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取扱説明を見る</a:t>
          </a:r>
        </a:p>
      </xdr:txBody>
    </xdr:sp>
    <xdr:clientData/>
  </xdr:twoCellAnchor>
  <xdr:twoCellAnchor editAs="absolute">
    <xdr:from>
      <xdr:col>3</xdr:col>
      <xdr:colOff>15240</xdr:colOff>
      <xdr:row>0</xdr:row>
      <xdr:rowOff>57151</xdr:rowOff>
    </xdr:from>
    <xdr:to>
      <xdr:col>5</xdr:col>
      <xdr:colOff>169950</xdr:colOff>
      <xdr:row>1</xdr:row>
      <xdr:rowOff>114301</xdr:rowOff>
    </xdr:to>
    <xdr:sp macro="" textlink="">
      <xdr:nvSpPr>
        <xdr:cNvPr id="15" name="テキスト ボックス 14">
          <a:hlinkClick xmlns:r="http://schemas.openxmlformats.org/officeDocument/2006/relationships" r:id="rId2" tooltip="分析結果を見る"/>
          <a:extLst>
            <a:ext uri="{FF2B5EF4-FFF2-40B4-BE49-F238E27FC236}">
              <a16:creationId xmlns:a16="http://schemas.microsoft.com/office/drawing/2014/main" id="{00000000-0008-0000-0100-00000F000000}"/>
            </a:ext>
          </a:extLst>
        </xdr:cNvPr>
        <xdr:cNvSpPr txBox="1"/>
      </xdr:nvSpPr>
      <xdr:spPr>
        <a:xfrm>
          <a:off x="2181225" y="57151"/>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分析結果を見る</a:t>
          </a:r>
        </a:p>
      </xdr:txBody>
    </xdr:sp>
    <xdr:clientData/>
  </xdr:twoCellAnchor>
  <xdr:twoCellAnchor editAs="absolute">
    <xdr:from>
      <xdr:col>5</xdr:col>
      <xdr:colOff>1600200</xdr:colOff>
      <xdr:row>0</xdr:row>
      <xdr:rowOff>57150</xdr:rowOff>
    </xdr:from>
    <xdr:to>
      <xdr:col>8</xdr:col>
      <xdr:colOff>97560</xdr:colOff>
      <xdr:row>1</xdr:row>
      <xdr:rowOff>114300</xdr:rowOff>
    </xdr:to>
    <xdr:sp macro="" textlink="">
      <xdr:nvSpPr>
        <xdr:cNvPr id="20" name="テキスト ボックス 19">
          <a:hlinkClick xmlns:r="http://schemas.openxmlformats.org/officeDocument/2006/relationships" r:id="rId3" tooltip="56部門集計を見る"/>
          <a:extLst>
            <a:ext uri="{FF2B5EF4-FFF2-40B4-BE49-F238E27FC236}">
              <a16:creationId xmlns:a16="http://schemas.microsoft.com/office/drawing/2014/main" id="{00000000-0008-0000-0100-000014000000}"/>
            </a:ext>
          </a:extLst>
        </xdr:cNvPr>
        <xdr:cNvSpPr txBox="1"/>
      </xdr:nvSpPr>
      <xdr:spPr>
        <a:xfrm>
          <a:off x="49434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56</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8</xdr:col>
      <xdr:colOff>152400</xdr:colOff>
      <xdr:row>0</xdr:row>
      <xdr:rowOff>57150</xdr:rowOff>
    </xdr:from>
    <xdr:to>
      <xdr:col>10</xdr:col>
      <xdr:colOff>400455</xdr:colOff>
      <xdr:row>1</xdr:row>
      <xdr:rowOff>114300</xdr:rowOff>
    </xdr:to>
    <xdr:sp macro="" textlink="">
      <xdr:nvSpPr>
        <xdr:cNvPr id="21" name="テキスト ボックス 20">
          <a:hlinkClick xmlns:r="http://schemas.openxmlformats.org/officeDocument/2006/relationships" r:id="rId4" tooltip="37部門集計を見る"/>
          <a:extLst>
            <a:ext uri="{FF2B5EF4-FFF2-40B4-BE49-F238E27FC236}">
              <a16:creationId xmlns:a16="http://schemas.microsoft.com/office/drawing/2014/main" id="{00000000-0008-0000-0100-000015000000}"/>
            </a:ext>
          </a:extLst>
        </xdr:cNvPr>
        <xdr:cNvSpPr txBox="1"/>
      </xdr:nvSpPr>
      <xdr:spPr>
        <a:xfrm>
          <a:off x="63246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40</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10</xdr:col>
      <xdr:colOff>438150</xdr:colOff>
      <xdr:row>0</xdr:row>
      <xdr:rowOff>57150</xdr:rowOff>
    </xdr:from>
    <xdr:to>
      <xdr:col>11</xdr:col>
      <xdr:colOff>379500</xdr:colOff>
      <xdr:row>1</xdr:row>
      <xdr:rowOff>114300</xdr:rowOff>
    </xdr:to>
    <xdr:sp macro="" textlink="">
      <xdr:nvSpPr>
        <xdr:cNvPr id="22" name="テキスト ボックス 21">
          <a:hlinkClick xmlns:r="http://schemas.openxmlformats.org/officeDocument/2006/relationships" r:id="rId5" tooltip="14部門集計を見る"/>
          <a:extLst>
            <a:ext uri="{FF2B5EF4-FFF2-40B4-BE49-F238E27FC236}">
              <a16:creationId xmlns:a16="http://schemas.microsoft.com/office/drawing/2014/main" id="{00000000-0008-0000-0100-000016000000}"/>
            </a:ext>
          </a:extLst>
        </xdr:cNvPr>
        <xdr:cNvSpPr txBox="1"/>
      </xdr:nvSpPr>
      <xdr:spPr>
        <a:xfrm>
          <a:off x="77057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15</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11</xdr:col>
      <xdr:colOff>434340</xdr:colOff>
      <xdr:row>0</xdr:row>
      <xdr:rowOff>57150</xdr:rowOff>
    </xdr:from>
    <xdr:to>
      <xdr:col>11</xdr:col>
      <xdr:colOff>1772055</xdr:colOff>
      <xdr:row>1</xdr:row>
      <xdr:rowOff>114300</xdr:rowOff>
    </xdr:to>
    <xdr:sp macro="" textlink="">
      <xdr:nvSpPr>
        <xdr:cNvPr id="23" name="テキスト ボックス 22">
          <a:hlinkClick xmlns:r="http://schemas.openxmlformats.org/officeDocument/2006/relationships" r:id="rId6" tooltip="計算過程を見る"/>
          <a:extLst>
            <a:ext uri="{FF2B5EF4-FFF2-40B4-BE49-F238E27FC236}">
              <a16:creationId xmlns:a16="http://schemas.microsoft.com/office/drawing/2014/main" id="{00000000-0008-0000-0100-000017000000}"/>
            </a:ext>
          </a:extLst>
        </xdr:cNvPr>
        <xdr:cNvSpPr txBox="1"/>
      </xdr:nvSpPr>
      <xdr:spPr>
        <a:xfrm>
          <a:off x="90868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計算過程を見る</a:t>
          </a:r>
        </a:p>
      </xdr:txBody>
    </xdr:sp>
    <xdr:clientData/>
  </xdr:twoCellAnchor>
  <xdr:twoCellAnchor editAs="absolute">
    <xdr:from>
      <xdr:col>9</xdr:col>
      <xdr:colOff>131445</xdr:colOff>
      <xdr:row>9</xdr:row>
      <xdr:rowOff>114301</xdr:rowOff>
    </xdr:from>
    <xdr:to>
      <xdr:col>12</xdr:col>
      <xdr:colOff>114300</xdr:colOff>
      <xdr:row>21</xdr:row>
      <xdr:rowOff>0</xdr:rowOff>
    </xdr:to>
    <xdr:grpSp>
      <xdr:nvGrpSpPr>
        <xdr:cNvPr id="32" name="グループ化 31">
          <a:extLst>
            <a:ext uri="{FF2B5EF4-FFF2-40B4-BE49-F238E27FC236}">
              <a16:creationId xmlns:a16="http://schemas.microsoft.com/office/drawing/2014/main" id="{00000000-0008-0000-0100-000020000000}"/>
            </a:ext>
          </a:extLst>
        </xdr:cNvPr>
        <xdr:cNvGrpSpPr/>
      </xdr:nvGrpSpPr>
      <xdr:grpSpPr>
        <a:xfrm>
          <a:off x="7246620" y="1524001"/>
          <a:ext cx="3373755" cy="1724024"/>
          <a:chOff x="7277100" y="1790701"/>
          <a:chExt cx="3362325" cy="1724024"/>
        </a:xfrm>
      </xdr:grpSpPr>
      <xdr:sp macro="" textlink="">
        <xdr:nvSpPr>
          <xdr:cNvPr id="24" name="正方形/長方形 23">
            <a:extLst>
              <a:ext uri="{FF2B5EF4-FFF2-40B4-BE49-F238E27FC236}">
                <a16:creationId xmlns:a16="http://schemas.microsoft.com/office/drawing/2014/main" id="{00000000-0008-0000-0100-000018000000}"/>
              </a:ext>
            </a:extLst>
          </xdr:cNvPr>
          <xdr:cNvSpPr/>
        </xdr:nvSpPr>
        <xdr:spPr bwMode="auto">
          <a:xfrm>
            <a:off x="7277100" y="1790701"/>
            <a:ext cx="3362325" cy="1724024"/>
          </a:xfrm>
          <a:prstGeom prst="rect">
            <a:avLst/>
          </a:prstGeom>
          <a:solidFill>
            <a:schemeClr val="accent3">
              <a:lumMod val="40000"/>
              <a:lumOff val="60000"/>
            </a:schemeClr>
          </a:solidFill>
          <a:ln w="9525" cap="flat" cmpd="sng" algn="ctr">
            <a:solidFill>
              <a:schemeClr val="accent6">
                <a:lumMod val="50000"/>
              </a:schemeClr>
            </a:solidFill>
            <a:prstDash val="solid"/>
            <a:round/>
            <a:headEnd type="none" w="med" len="med"/>
            <a:tailEnd type="none" w="med" len="med"/>
          </a:ln>
          <a:effectLst/>
        </xdr:spPr>
        <xdr:txBody>
          <a:bodyPr vertOverflow="clip" wrap="square" lIns="18288" tIns="0" rIns="0" bIns="0" rtlCol="0" anchor="t" anchorCtr="0" upright="1"/>
          <a:lstStyle/>
          <a:p>
            <a:pPr algn="l"/>
            <a:r>
              <a:rPr kumimoji="1" lang="ja-JP" altLang="en-US" sz="1100">
                <a:latin typeface="ＭＳ ゴシック" pitchFamily="49" charset="-128"/>
                <a:ea typeface="ＭＳ ゴシック" pitchFamily="49" charset="-128"/>
              </a:rPr>
              <a:t>　このファイルは、部門別生産増加額を把握している場合に、経済波及効果を計算するファイルです。</a:t>
            </a:r>
            <a:endParaRPr kumimoji="1" lang="en-US" altLang="ja-JP" sz="1100">
              <a:latin typeface="ＭＳ ゴシック" pitchFamily="49" charset="-128"/>
              <a:ea typeface="ＭＳ ゴシック" pitchFamily="49" charset="-128"/>
            </a:endParaRPr>
          </a:p>
          <a:p>
            <a:pPr algn="l"/>
            <a:endParaRPr kumimoji="1" lang="en-US" altLang="ja-JP" sz="1100">
              <a:latin typeface="ＭＳ ゴシック" pitchFamily="49" charset="-128"/>
              <a:ea typeface="ＭＳ ゴシック" pitchFamily="49" charset="-128"/>
            </a:endParaRPr>
          </a:p>
          <a:p>
            <a:pPr algn="l"/>
            <a:r>
              <a:rPr kumimoji="1" lang="ja-JP" altLang="en-US" sz="1100">
                <a:latin typeface="ＭＳ ゴシック" pitchFamily="49" charset="-128"/>
                <a:ea typeface="ＭＳ ゴシック" pitchFamily="49" charset="-128"/>
              </a:rPr>
              <a:t>　　　　　に「生産増加額」及び「消費転換係数」</a:t>
            </a:r>
            <a:endParaRPr kumimoji="1" lang="en-US" altLang="ja-JP" sz="1100">
              <a:latin typeface="ＭＳ ゴシック" pitchFamily="49" charset="-128"/>
              <a:ea typeface="ＭＳ ゴシック" pitchFamily="49" charset="-128"/>
            </a:endParaRPr>
          </a:p>
          <a:p>
            <a:pPr algn="l"/>
            <a:r>
              <a:rPr kumimoji="1" lang="ja-JP" altLang="en-US" sz="1100">
                <a:latin typeface="ＭＳ ゴシック" pitchFamily="49" charset="-128"/>
                <a:ea typeface="ＭＳ ゴシック" pitchFamily="49" charset="-128"/>
              </a:rPr>
              <a:t>　　　　を入力してください。</a:t>
            </a:r>
            <a:endParaRPr kumimoji="1" lang="en-US" altLang="ja-JP" sz="1100">
              <a:latin typeface="ＭＳ ゴシック" pitchFamily="49" charset="-128"/>
              <a:ea typeface="ＭＳ ゴシック" pitchFamily="49" charset="-128"/>
            </a:endParaRPr>
          </a:p>
          <a:p>
            <a:pPr algn="l"/>
            <a:endParaRPr kumimoji="1" lang="en-US" altLang="ja-JP" sz="1100">
              <a:latin typeface="ＭＳ ゴシック" pitchFamily="49" charset="-128"/>
              <a:ea typeface="ＭＳ ゴシック" pitchFamily="49" charset="-128"/>
            </a:endParaRPr>
          </a:p>
          <a:p>
            <a:pPr algn="l"/>
            <a:r>
              <a:rPr kumimoji="1" lang="ja-JP" altLang="en-US" sz="1100">
                <a:latin typeface="ＭＳ ゴシック" pitchFamily="49" charset="-128"/>
                <a:ea typeface="ＭＳ ゴシック" pitchFamily="49" charset="-128"/>
              </a:rPr>
              <a:t>　　　　　の</a:t>
            </a:r>
            <a:r>
              <a:rPr kumimoji="1" lang="ja-JP" altLang="ja-JP" sz="1100">
                <a:latin typeface="+mn-lt"/>
                <a:ea typeface="+mn-ea"/>
                <a:cs typeface="+mn-cs"/>
              </a:rPr>
              <a:t>リストから</a:t>
            </a:r>
            <a:r>
              <a:rPr kumimoji="1" lang="ja-JP" altLang="en-US" sz="1100">
                <a:latin typeface="ＭＳ ゴシック" pitchFamily="49" charset="-128"/>
                <a:ea typeface="ＭＳ ゴシック" pitchFamily="49" charset="-128"/>
              </a:rPr>
              <a:t>「価格の単位」を選択してく</a:t>
            </a:r>
            <a:endParaRPr kumimoji="1" lang="en-US" altLang="ja-JP" sz="1100">
              <a:latin typeface="ＭＳ ゴシック" pitchFamily="49" charset="-128"/>
              <a:ea typeface="ＭＳ ゴシック" pitchFamily="49" charset="-128"/>
            </a:endParaRPr>
          </a:p>
          <a:p>
            <a:pPr algn="l"/>
            <a:r>
              <a:rPr kumimoji="1" lang="ja-JP" altLang="en-US" sz="1100">
                <a:latin typeface="ＭＳ ゴシック" pitchFamily="49" charset="-128"/>
                <a:ea typeface="ＭＳ ゴシック" pitchFamily="49" charset="-128"/>
              </a:rPr>
              <a:t>　　　　ださい。</a:t>
            </a:r>
          </a:p>
        </xdr:txBody>
      </xdr:sp>
      <xdr:pic>
        <xdr:nvPicPr>
          <xdr:cNvPr id="1030" name="Picture 6">
            <a:extLst>
              <a:ext uri="{FF2B5EF4-FFF2-40B4-BE49-F238E27FC236}">
                <a16:creationId xmlns:a16="http://schemas.microsoft.com/office/drawing/2014/main" id="{00000000-0008-0000-0100-00000604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324725" y="2343150"/>
            <a:ext cx="609600" cy="171450"/>
          </a:xfrm>
          <a:prstGeom prst="rect">
            <a:avLst/>
          </a:prstGeom>
          <a:noFill/>
        </xdr:spPr>
      </xdr:pic>
      <xdr:pic>
        <xdr:nvPicPr>
          <xdr:cNvPr id="1031" name="Picture 7">
            <a:extLst>
              <a:ext uri="{FF2B5EF4-FFF2-40B4-BE49-F238E27FC236}">
                <a16:creationId xmlns:a16="http://schemas.microsoft.com/office/drawing/2014/main" id="{00000000-0008-0000-0100-00000704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324725" y="2876550"/>
            <a:ext cx="609600" cy="171450"/>
          </a:xfrm>
          <a:prstGeom prst="rect">
            <a:avLst/>
          </a:prstGeom>
          <a:noFill/>
        </xdr:spPr>
      </xdr:pic>
    </xdr:grpSp>
    <xdr:clientData/>
  </xdr:twoCellAnchor>
  <xdr:twoCellAnchor editAs="absolute">
    <xdr:from>
      <xdr:col>5</xdr:col>
      <xdr:colOff>207645</xdr:colOff>
      <xdr:row>0</xdr:row>
      <xdr:rowOff>57150</xdr:rowOff>
    </xdr:from>
    <xdr:to>
      <xdr:col>5</xdr:col>
      <xdr:colOff>1545360</xdr:colOff>
      <xdr:row>1</xdr:row>
      <xdr:rowOff>114300</xdr:rowOff>
    </xdr:to>
    <xdr:sp macro="" textlink="">
      <xdr:nvSpPr>
        <xdr:cNvPr id="12" name="テキスト ボックス 11">
          <a:hlinkClick xmlns:r="http://schemas.openxmlformats.org/officeDocument/2006/relationships" r:id="rId9" tooltip="波及フローを見る"/>
          <a:extLst>
            <a:ext uri="{FF2B5EF4-FFF2-40B4-BE49-F238E27FC236}">
              <a16:creationId xmlns:a16="http://schemas.microsoft.com/office/drawing/2014/main" id="{00000000-0008-0000-0100-00000C000000}"/>
            </a:ext>
          </a:extLst>
        </xdr:cNvPr>
        <xdr:cNvSpPr txBox="1"/>
      </xdr:nvSpPr>
      <xdr:spPr>
        <a:xfrm>
          <a:off x="35623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波及フローを見る</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0</xdr:colOff>
      <xdr:row>0</xdr:row>
      <xdr:rowOff>53340</xdr:rowOff>
    </xdr:from>
    <xdr:to>
      <xdr:col>4</xdr:col>
      <xdr:colOff>57360</xdr:colOff>
      <xdr:row>1</xdr:row>
      <xdr:rowOff>113550</xdr:rowOff>
    </xdr:to>
    <xdr:sp macro="" textlink="">
      <xdr:nvSpPr>
        <xdr:cNvPr id="7" name="テキスト ボックス 6">
          <a:hlinkClick xmlns:r="http://schemas.openxmlformats.org/officeDocument/2006/relationships" r:id="rId1" tooltip="データ入力に戻る"/>
          <a:extLst>
            <a:ext uri="{FF2B5EF4-FFF2-40B4-BE49-F238E27FC236}">
              <a16:creationId xmlns:a16="http://schemas.microsoft.com/office/drawing/2014/main" id="{00000000-0008-0000-0200-000007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6</xdr:col>
      <xdr:colOff>739140</xdr:colOff>
      <xdr:row>0</xdr:row>
      <xdr:rowOff>53340</xdr:rowOff>
    </xdr:from>
    <xdr:to>
      <xdr:col>8</xdr:col>
      <xdr:colOff>36600</xdr:colOff>
      <xdr:row>1</xdr:row>
      <xdr:rowOff>114300</xdr:rowOff>
    </xdr:to>
    <xdr:sp macro="" textlink="">
      <xdr:nvSpPr>
        <xdr:cNvPr id="14" name="テキスト ボックス 13">
          <a:hlinkClick xmlns:r="http://schemas.openxmlformats.org/officeDocument/2006/relationships" r:id="rId2" tooltip="56部門集計を見る"/>
          <a:extLst>
            <a:ext uri="{FF2B5EF4-FFF2-40B4-BE49-F238E27FC236}">
              <a16:creationId xmlns:a16="http://schemas.microsoft.com/office/drawing/2014/main" id="{00000000-0008-0000-0200-00000E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56</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8</xdr:col>
      <xdr:colOff>87630</xdr:colOff>
      <xdr:row>0</xdr:row>
      <xdr:rowOff>53340</xdr:rowOff>
    </xdr:from>
    <xdr:to>
      <xdr:col>9</xdr:col>
      <xdr:colOff>592860</xdr:colOff>
      <xdr:row>1</xdr:row>
      <xdr:rowOff>114300</xdr:rowOff>
    </xdr:to>
    <xdr:sp macro="" textlink="">
      <xdr:nvSpPr>
        <xdr:cNvPr id="15" name="テキスト ボックス 14">
          <a:hlinkClick xmlns:r="http://schemas.openxmlformats.org/officeDocument/2006/relationships" r:id="rId3" tooltip="37部門集計を見る"/>
          <a:extLst>
            <a:ext uri="{FF2B5EF4-FFF2-40B4-BE49-F238E27FC236}">
              <a16:creationId xmlns:a16="http://schemas.microsoft.com/office/drawing/2014/main" id="{00000000-0008-0000-0200-00000F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40</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9</xdr:col>
      <xdr:colOff>636270</xdr:colOff>
      <xdr:row>0</xdr:row>
      <xdr:rowOff>53340</xdr:rowOff>
    </xdr:from>
    <xdr:to>
      <xdr:col>11</xdr:col>
      <xdr:colOff>455700</xdr:colOff>
      <xdr:row>1</xdr:row>
      <xdr:rowOff>114300</xdr:rowOff>
    </xdr:to>
    <xdr:sp macro="" textlink="">
      <xdr:nvSpPr>
        <xdr:cNvPr id="16" name="テキスト ボックス 15">
          <a:hlinkClick xmlns:r="http://schemas.openxmlformats.org/officeDocument/2006/relationships" r:id="rId4" tooltip="14部門集計を見る"/>
          <a:extLst>
            <a:ext uri="{FF2B5EF4-FFF2-40B4-BE49-F238E27FC236}">
              <a16:creationId xmlns:a16="http://schemas.microsoft.com/office/drawing/2014/main" id="{00000000-0008-0000-0200-000010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15</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11</xdr:col>
      <xdr:colOff>506730</xdr:colOff>
      <xdr:row>0</xdr:row>
      <xdr:rowOff>53340</xdr:rowOff>
    </xdr:from>
    <xdr:to>
      <xdr:col>13</xdr:col>
      <xdr:colOff>467130</xdr:colOff>
      <xdr:row>1</xdr:row>
      <xdr:rowOff>114300</xdr:rowOff>
    </xdr:to>
    <xdr:sp macro="" textlink="">
      <xdr:nvSpPr>
        <xdr:cNvPr id="17" name="テキスト ボックス 16">
          <a:hlinkClick xmlns:r="http://schemas.openxmlformats.org/officeDocument/2006/relationships" r:id="rId5" tooltip="計算過程を見る"/>
          <a:extLst>
            <a:ext uri="{FF2B5EF4-FFF2-40B4-BE49-F238E27FC236}">
              <a16:creationId xmlns:a16="http://schemas.microsoft.com/office/drawing/2014/main" id="{00000000-0008-0000-0200-000011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計算過程を見る</a:t>
          </a:r>
        </a:p>
      </xdr:txBody>
    </xdr:sp>
    <xdr:clientData/>
  </xdr:twoCellAnchor>
  <xdr:twoCellAnchor editAs="absolute">
    <xdr:from>
      <xdr:col>5</xdr:col>
      <xdr:colOff>381000</xdr:colOff>
      <xdr:row>0</xdr:row>
      <xdr:rowOff>53340</xdr:rowOff>
    </xdr:from>
    <xdr:to>
      <xdr:col>6</xdr:col>
      <xdr:colOff>695730</xdr:colOff>
      <xdr:row>1</xdr:row>
      <xdr:rowOff>114300</xdr:rowOff>
    </xdr:to>
    <xdr:sp macro="" textlink="">
      <xdr:nvSpPr>
        <xdr:cNvPr id="18" name="テキスト ボックス 17">
          <a:hlinkClick xmlns:r="http://schemas.openxmlformats.org/officeDocument/2006/relationships" r:id="rId6" tooltip="波及フローを見る"/>
          <a:extLst>
            <a:ext uri="{FF2B5EF4-FFF2-40B4-BE49-F238E27FC236}">
              <a16:creationId xmlns:a16="http://schemas.microsoft.com/office/drawing/2014/main" id="{00000000-0008-0000-0200-000012000000}"/>
            </a:ext>
          </a:extLst>
        </xdr:cNvPr>
        <xdr:cNvSpPr txBox="1"/>
      </xdr:nvSpPr>
      <xdr:spPr>
        <a:xfrm>
          <a:off x="21717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波及フローを見る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208181</xdr:colOff>
      <xdr:row>12</xdr:row>
      <xdr:rowOff>238125</xdr:rowOff>
    </xdr:from>
    <xdr:to>
      <xdr:col>18</xdr:col>
      <xdr:colOff>219074</xdr:colOff>
      <xdr:row>27</xdr:row>
      <xdr:rowOff>240302</xdr:rowOff>
    </xdr:to>
    <xdr:grpSp>
      <xdr:nvGrpSpPr>
        <xdr:cNvPr id="41" name="Group 3">
          <a:extLst>
            <a:ext uri="{FF2B5EF4-FFF2-40B4-BE49-F238E27FC236}">
              <a16:creationId xmlns:a16="http://schemas.microsoft.com/office/drawing/2014/main" id="{00000000-0008-0000-0300-000029000000}"/>
            </a:ext>
          </a:extLst>
        </xdr:cNvPr>
        <xdr:cNvGrpSpPr>
          <a:grpSpLocks/>
        </xdr:cNvGrpSpPr>
      </xdr:nvGrpSpPr>
      <xdr:grpSpPr bwMode="auto">
        <a:xfrm>
          <a:off x="2113181" y="2571750"/>
          <a:ext cx="1982568" cy="2916827"/>
          <a:chOff x="274" y="192"/>
          <a:chExt cx="182" cy="466"/>
        </a:xfrm>
      </xdr:grpSpPr>
      <xdr:sp macro="" textlink="">
        <xdr:nvSpPr>
          <xdr:cNvPr id="42" name="Line 4">
            <a:extLst>
              <a:ext uri="{FF2B5EF4-FFF2-40B4-BE49-F238E27FC236}">
                <a16:creationId xmlns:a16="http://schemas.microsoft.com/office/drawing/2014/main" id="{00000000-0008-0000-0300-00002A000000}"/>
              </a:ext>
            </a:extLst>
          </xdr:cNvPr>
          <xdr:cNvSpPr>
            <a:spLocks noChangeShapeType="1"/>
          </xdr:cNvSpPr>
        </xdr:nvSpPr>
        <xdr:spPr bwMode="auto">
          <a:xfrm flipH="1">
            <a:off x="274" y="192"/>
            <a:ext cx="1" cy="466"/>
          </a:xfrm>
          <a:prstGeom prst="line">
            <a:avLst/>
          </a:prstGeom>
          <a:noFill/>
          <a:ln w="9525">
            <a:solidFill>
              <a:srgbClr val="000000"/>
            </a:solidFill>
            <a:round/>
            <a:headEnd/>
            <a:tailEnd type="triangle" w="med" len="med"/>
          </a:ln>
        </xdr:spPr>
      </xdr:sp>
      <xdr:sp macro="" textlink="">
        <xdr:nvSpPr>
          <xdr:cNvPr id="43" name="Line 5">
            <a:extLst>
              <a:ext uri="{FF2B5EF4-FFF2-40B4-BE49-F238E27FC236}">
                <a16:creationId xmlns:a16="http://schemas.microsoft.com/office/drawing/2014/main" id="{00000000-0008-0000-0300-00002B000000}"/>
              </a:ext>
            </a:extLst>
          </xdr:cNvPr>
          <xdr:cNvSpPr>
            <a:spLocks noChangeShapeType="1"/>
          </xdr:cNvSpPr>
        </xdr:nvSpPr>
        <xdr:spPr bwMode="auto">
          <a:xfrm>
            <a:off x="456" y="213"/>
            <a:ext cx="0" cy="84"/>
          </a:xfrm>
          <a:prstGeom prst="line">
            <a:avLst/>
          </a:prstGeom>
          <a:noFill/>
          <a:ln w="9525">
            <a:solidFill>
              <a:srgbClr val="000000"/>
            </a:solidFill>
            <a:round/>
            <a:headEnd/>
            <a:tailEnd type="triangle" w="med" len="med"/>
          </a:ln>
        </xdr:spPr>
      </xdr:sp>
      <xdr:sp macro="" textlink="">
        <xdr:nvSpPr>
          <xdr:cNvPr id="44" name="Line 6">
            <a:extLst>
              <a:ext uri="{FF2B5EF4-FFF2-40B4-BE49-F238E27FC236}">
                <a16:creationId xmlns:a16="http://schemas.microsoft.com/office/drawing/2014/main" id="{00000000-0008-0000-0300-00002C000000}"/>
              </a:ext>
            </a:extLst>
          </xdr:cNvPr>
          <xdr:cNvSpPr>
            <a:spLocks noChangeShapeType="1"/>
          </xdr:cNvSpPr>
        </xdr:nvSpPr>
        <xdr:spPr bwMode="auto">
          <a:xfrm flipH="1">
            <a:off x="275" y="213"/>
            <a:ext cx="181" cy="0"/>
          </a:xfrm>
          <a:prstGeom prst="line">
            <a:avLst/>
          </a:prstGeom>
          <a:noFill/>
          <a:ln w="9525">
            <a:solidFill>
              <a:srgbClr val="000000"/>
            </a:solidFill>
            <a:round/>
            <a:headEnd/>
            <a:tailEnd/>
          </a:ln>
        </xdr:spPr>
      </xdr:sp>
    </xdr:grpSp>
    <xdr:clientData/>
  </xdr:twoCellAnchor>
  <xdr:twoCellAnchor>
    <xdr:from>
      <xdr:col>10</xdr:col>
      <xdr:colOff>0</xdr:colOff>
      <xdr:row>8</xdr:row>
      <xdr:rowOff>0</xdr:rowOff>
    </xdr:from>
    <xdr:to>
      <xdr:col>10</xdr:col>
      <xdr:colOff>0</xdr:colOff>
      <xdr:row>10</xdr:row>
      <xdr:rowOff>238125</xdr:rowOff>
    </xdr:to>
    <xdr:sp macro="" textlink="">
      <xdr:nvSpPr>
        <xdr:cNvPr id="20703" name="Line 1">
          <a:extLst>
            <a:ext uri="{FF2B5EF4-FFF2-40B4-BE49-F238E27FC236}">
              <a16:creationId xmlns:a16="http://schemas.microsoft.com/office/drawing/2014/main" id="{00000000-0008-0000-0300-0000DF500000}"/>
            </a:ext>
          </a:extLst>
        </xdr:cNvPr>
        <xdr:cNvSpPr>
          <a:spLocks noChangeShapeType="1"/>
        </xdr:cNvSpPr>
      </xdr:nvSpPr>
      <xdr:spPr bwMode="auto">
        <a:xfrm>
          <a:off x="2181225" y="1200150"/>
          <a:ext cx="0" cy="581025"/>
        </a:xfrm>
        <a:prstGeom prst="line">
          <a:avLst/>
        </a:prstGeom>
        <a:noFill/>
        <a:ln w="9525">
          <a:solidFill>
            <a:srgbClr val="000000"/>
          </a:solidFill>
          <a:round/>
          <a:headEnd/>
          <a:tailEnd type="triangle" w="med" len="med"/>
        </a:ln>
      </xdr:spPr>
    </xdr:sp>
    <xdr:clientData/>
  </xdr:twoCellAnchor>
  <xdr:twoCellAnchor>
    <xdr:from>
      <xdr:col>9</xdr:col>
      <xdr:colOff>0</xdr:colOff>
      <xdr:row>30</xdr:row>
      <xdr:rowOff>19050</xdr:rowOff>
    </xdr:from>
    <xdr:to>
      <xdr:col>9</xdr:col>
      <xdr:colOff>0</xdr:colOff>
      <xdr:row>34</xdr:row>
      <xdr:rowOff>19050</xdr:rowOff>
    </xdr:to>
    <xdr:sp macro="" textlink="">
      <xdr:nvSpPr>
        <xdr:cNvPr id="20706" name="Line 7">
          <a:extLst>
            <a:ext uri="{FF2B5EF4-FFF2-40B4-BE49-F238E27FC236}">
              <a16:creationId xmlns:a16="http://schemas.microsoft.com/office/drawing/2014/main" id="{00000000-0008-0000-0300-0000E2500000}"/>
            </a:ext>
          </a:extLst>
        </xdr:cNvPr>
        <xdr:cNvSpPr>
          <a:spLocks noChangeShapeType="1"/>
        </xdr:cNvSpPr>
      </xdr:nvSpPr>
      <xdr:spPr bwMode="auto">
        <a:xfrm>
          <a:off x="1962150" y="5705475"/>
          <a:ext cx="0" cy="685800"/>
        </a:xfrm>
        <a:prstGeom prst="line">
          <a:avLst/>
        </a:prstGeom>
        <a:noFill/>
        <a:ln w="9525">
          <a:solidFill>
            <a:srgbClr val="000000"/>
          </a:solidFill>
          <a:round/>
          <a:headEnd/>
          <a:tailEnd type="triangle" w="med" len="med"/>
        </a:ln>
      </xdr:spPr>
    </xdr:sp>
    <xdr:clientData/>
  </xdr:twoCellAnchor>
  <xdr:twoCellAnchor>
    <xdr:from>
      <xdr:col>7</xdr:col>
      <xdr:colOff>0</xdr:colOff>
      <xdr:row>40</xdr:row>
      <xdr:rowOff>0</xdr:rowOff>
    </xdr:from>
    <xdr:to>
      <xdr:col>7</xdr:col>
      <xdr:colOff>0</xdr:colOff>
      <xdr:row>43</xdr:row>
      <xdr:rowOff>9525</xdr:rowOff>
    </xdr:to>
    <xdr:sp macro="" textlink="">
      <xdr:nvSpPr>
        <xdr:cNvPr id="20707" name="Line 8">
          <a:extLst>
            <a:ext uri="{FF2B5EF4-FFF2-40B4-BE49-F238E27FC236}">
              <a16:creationId xmlns:a16="http://schemas.microsoft.com/office/drawing/2014/main" id="{00000000-0008-0000-0300-0000E3500000}"/>
            </a:ext>
          </a:extLst>
        </xdr:cNvPr>
        <xdr:cNvSpPr>
          <a:spLocks noChangeShapeType="1"/>
        </xdr:cNvSpPr>
      </xdr:nvSpPr>
      <xdr:spPr bwMode="auto">
        <a:xfrm flipH="1">
          <a:off x="1524000" y="7705725"/>
          <a:ext cx="0" cy="523875"/>
        </a:xfrm>
        <a:prstGeom prst="line">
          <a:avLst/>
        </a:prstGeom>
        <a:noFill/>
        <a:ln w="9525">
          <a:solidFill>
            <a:srgbClr val="000000"/>
          </a:solidFill>
          <a:round/>
          <a:headEnd/>
          <a:tailEnd type="triangle" w="med" len="med"/>
        </a:ln>
      </xdr:spPr>
    </xdr:sp>
    <xdr:clientData/>
  </xdr:twoCellAnchor>
  <xdr:twoCellAnchor>
    <xdr:from>
      <xdr:col>7</xdr:col>
      <xdr:colOff>0</xdr:colOff>
      <xdr:row>45</xdr:row>
      <xdr:rowOff>9525</xdr:rowOff>
    </xdr:from>
    <xdr:to>
      <xdr:col>13</xdr:col>
      <xdr:colOff>0</xdr:colOff>
      <xdr:row>50</xdr:row>
      <xdr:rowOff>19050</xdr:rowOff>
    </xdr:to>
    <xdr:grpSp>
      <xdr:nvGrpSpPr>
        <xdr:cNvPr id="20708" name="Group 9">
          <a:extLst>
            <a:ext uri="{FF2B5EF4-FFF2-40B4-BE49-F238E27FC236}">
              <a16:creationId xmlns:a16="http://schemas.microsoft.com/office/drawing/2014/main" id="{00000000-0008-0000-0300-0000E4500000}"/>
            </a:ext>
          </a:extLst>
        </xdr:cNvPr>
        <xdr:cNvGrpSpPr>
          <a:grpSpLocks/>
        </xdr:cNvGrpSpPr>
      </xdr:nvGrpSpPr>
      <xdr:grpSpPr bwMode="auto">
        <a:xfrm>
          <a:off x="1466850" y="9029700"/>
          <a:ext cx="1314450" cy="866775"/>
          <a:chOff x="221" y="879"/>
          <a:chExt cx="96" cy="131"/>
        </a:xfrm>
      </xdr:grpSpPr>
      <xdr:sp macro="" textlink="">
        <xdr:nvSpPr>
          <xdr:cNvPr id="20728" name="Line 10">
            <a:extLst>
              <a:ext uri="{FF2B5EF4-FFF2-40B4-BE49-F238E27FC236}">
                <a16:creationId xmlns:a16="http://schemas.microsoft.com/office/drawing/2014/main" id="{00000000-0008-0000-0300-0000F8500000}"/>
              </a:ext>
            </a:extLst>
          </xdr:cNvPr>
          <xdr:cNvSpPr>
            <a:spLocks noChangeShapeType="1"/>
          </xdr:cNvSpPr>
        </xdr:nvSpPr>
        <xdr:spPr bwMode="auto">
          <a:xfrm flipH="1">
            <a:off x="221" y="879"/>
            <a:ext cx="0" cy="128"/>
          </a:xfrm>
          <a:prstGeom prst="line">
            <a:avLst/>
          </a:prstGeom>
          <a:noFill/>
          <a:ln w="9525">
            <a:solidFill>
              <a:srgbClr val="000000"/>
            </a:solidFill>
            <a:round/>
            <a:headEnd/>
            <a:tailEnd type="triangle" w="med" len="med"/>
          </a:ln>
        </xdr:spPr>
      </xdr:sp>
      <xdr:sp macro="" textlink="">
        <xdr:nvSpPr>
          <xdr:cNvPr id="20729" name="Line 11">
            <a:extLst>
              <a:ext uri="{FF2B5EF4-FFF2-40B4-BE49-F238E27FC236}">
                <a16:creationId xmlns:a16="http://schemas.microsoft.com/office/drawing/2014/main" id="{00000000-0008-0000-0300-0000F9500000}"/>
              </a:ext>
            </a:extLst>
          </xdr:cNvPr>
          <xdr:cNvSpPr>
            <a:spLocks noChangeShapeType="1"/>
          </xdr:cNvSpPr>
        </xdr:nvSpPr>
        <xdr:spPr bwMode="auto">
          <a:xfrm>
            <a:off x="317" y="945"/>
            <a:ext cx="0" cy="65"/>
          </a:xfrm>
          <a:prstGeom prst="line">
            <a:avLst/>
          </a:prstGeom>
          <a:noFill/>
          <a:ln w="9525">
            <a:solidFill>
              <a:srgbClr val="000000"/>
            </a:solidFill>
            <a:round/>
            <a:headEnd/>
            <a:tailEnd type="triangle" w="med" len="med"/>
          </a:ln>
        </xdr:spPr>
      </xdr:sp>
      <xdr:sp macro="" textlink="">
        <xdr:nvSpPr>
          <xdr:cNvPr id="20730" name="Line 12">
            <a:extLst>
              <a:ext uri="{FF2B5EF4-FFF2-40B4-BE49-F238E27FC236}">
                <a16:creationId xmlns:a16="http://schemas.microsoft.com/office/drawing/2014/main" id="{00000000-0008-0000-0300-0000FA500000}"/>
              </a:ext>
            </a:extLst>
          </xdr:cNvPr>
          <xdr:cNvSpPr>
            <a:spLocks noChangeShapeType="1"/>
          </xdr:cNvSpPr>
        </xdr:nvSpPr>
        <xdr:spPr bwMode="auto">
          <a:xfrm flipH="1">
            <a:off x="221" y="944"/>
            <a:ext cx="96" cy="0"/>
          </a:xfrm>
          <a:prstGeom prst="line">
            <a:avLst/>
          </a:prstGeom>
          <a:noFill/>
          <a:ln w="9525">
            <a:solidFill>
              <a:srgbClr val="000000"/>
            </a:solidFill>
            <a:round/>
            <a:headEnd/>
            <a:tailEnd/>
          </a:ln>
        </xdr:spPr>
      </xdr:sp>
    </xdr:grpSp>
    <xdr:clientData/>
  </xdr:twoCellAnchor>
  <xdr:twoCellAnchor>
    <xdr:from>
      <xdr:col>7</xdr:col>
      <xdr:colOff>0</xdr:colOff>
      <xdr:row>52</xdr:row>
      <xdr:rowOff>9525</xdr:rowOff>
    </xdr:from>
    <xdr:to>
      <xdr:col>7</xdr:col>
      <xdr:colOff>0</xdr:colOff>
      <xdr:row>54</xdr:row>
      <xdr:rowOff>238125</xdr:rowOff>
    </xdr:to>
    <xdr:sp macro="" textlink="">
      <xdr:nvSpPr>
        <xdr:cNvPr id="20709" name="Line 13">
          <a:extLst>
            <a:ext uri="{FF2B5EF4-FFF2-40B4-BE49-F238E27FC236}">
              <a16:creationId xmlns:a16="http://schemas.microsoft.com/office/drawing/2014/main" id="{00000000-0008-0000-0300-0000E5500000}"/>
            </a:ext>
          </a:extLst>
        </xdr:cNvPr>
        <xdr:cNvSpPr>
          <a:spLocks noChangeShapeType="1"/>
        </xdr:cNvSpPr>
      </xdr:nvSpPr>
      <xdr:spPr bwMode="auto">
        <a:xfrm flipH="1">
          <a:off x="1524000" y="10077450"/>
          <a:ext cx="0" cy="571500"/>
        </a:xfrm>
        <a:prstGeom prst="line">
          <a:avLst/>
        </a:prstGeom>
        <a:noFill/>
        <a:ln w="9525">
          <a:solidFill>
            <a:srgbClr val="000000"/>
          </a:solidFill>
          <a:round/>
          <a:headEnd/>
          <a:tailEnd type="triangle" w="med" len="med"/>
        </a:ln>
      </xdr:spPr>
    </xdr:sp>
    <xdr:clientData/>
  </xdr:twoCellAnchor>
  <xdr:twoCellAnchor>
    <xdr:from>
      <xdr:col>18</xdr:col>
      <xdr:colOff>0</xdr:colOff>
      <xdr:row>35</xdr:row>
      <xdr:rowOff>133350</xdr:rowOff>
    </xdr:from>
    <xdr:to>
      <xdr:col>23</xdr:col>
      <xdr:colOff>0</xdr:colOff>
      <xdr:row>35</xdr:row>
      <xdr:rowOff>133350</xdr:rowOff>
    </xdr:to>
    <xdr:sp macro="" textlink="">
      <xdr:nvSpPr>
        <xdr:cNvPr id="20710" name="Line 14">
          <a:extLst>
            <a:ext uri="{FF2B5EF4-FFF2-40B4-BE49-F238E27FC236}">
              <a16:creationId xmlns:a16="http://schemas.microsoft.com/office/drawing/2014/main" id="{00000000-0008-0000-0300-0000E6500000}"/>
            </a:ext>
          </a:extLst>
        </xdr:cNvPr>
        <xdr:cNvSpPr>
          <a:spLocks noChangeShapeType="1"/>
        </xdr:cNvSpPr>
      </xdr:nvSpPr>
      <xdr:spPr bwMode="auto">
        <a:xfrm flipV="1">
          <a:off x="3933825" y="6753225"/>
          <a:ext cx="1095375" cy="0"/>
        </a:xfrm>
        <a:prstGeom prst="line">
          <a:avLst/>
        </a:prstGeom>
        <a:noFill/>
        <a:ln w="9525">
          <a:solidFill>
            <a:srgbClr val="000000"/>
          </a:solidFill>
          <a:round/>
          <a:headEnd/>
          <a:tailEnd type="triangle" w="med" len="med"/>
        </a:ln>
      </xdr:spPr>
    </xdr:sp>
    <xdr:clientData/>
  </xdr:twoCellAnchor>
  <xdr:twoCellAnchor>
    <xdr:from>
      <xdr:col>23</xdr:col>
      <xdr:colOff>0</xdr:colOff>
      <xdr:row>18</xdr:row>
      <xdr:rowOff>238125</xdr:rowOff>
    </xdr:from>
    <xdr:to>
      <xdr:col>23</xdr:col>
      <xdr:colOff>0</xdr:colOff>
      <xdr:row>38</xdr:row>
      <xdr:rowOff>142875</xdr:rowOff>
    </xdr:to>
    <xdr:sp macro="" textlink="">
      <xdr:nvSpPr>
        <xdr:cNvPr id="20711" name="Line 15">
          <a:extLst>
            <a:ext uri="{FF2B5EF4-FFF2-40B4-BE49-F238E27FC236}">
              <a16:creationId xmlns:a16="http://schemas.microsoft.com/office/drawing/2014/main" id="{00000000-0008-0000-0300-0000E7500000}"/>
            </a:ext>
          </a:extLst>
        </xdr:cNvPr>
        <xdr:cNvSpPr>
          <a:spLocks noChangeShapeType="1"/>
        </xdr:cNvSpPr>
      </xdr:nvSpPr>
      <xdr:spPr bwMode="auto">
        <a:xfrm flipH="1">
          <a:off x="5029200" y="3409950"/>
          <a:ext cx="0" cy="3943350"/>
        </a:xfrm>
        <a:prstGeom prst="line">
          <a:avLst/>
        </a:prstGeom>
        <a:noFill/>
        <a:ln w="9525">
          <a:solidFill>
            <a:srgbClr val="000000"/>
          </a:solidFill>
          <a:round/>
          <a:headEnd/>
          <a:tailEnd/>
        </a:ln>
      </xdr:spPr>
    </xdr:sp>
    <xdr:clientData/>
  </xdr:twoCellAnchor>
  <xdr:twoCellAnchor>
    <xdr:from>
      <xdr:col>16</xdr:col>
      <xdr:colOff>323850</xdr:colOff>
      <xdr:row>38</xdr:row>
      <xdr:rowOff>142875</xdr:rowOff>
    </xdr:from>
    <xdr:to>
      <xdr:col>23</xdr:col>
      <xdr:colOff>0</xdr:colOff>
      <xdr:row>38</xdr:row>
      <xdr:rowOff>142875</xdr:rowOff>
    </xdr:to>
    <xdr:sp macro="" textlink="">
      <xdr:nvSpPr>
        <xdr:cNvPr id="20712" name="Line 16">
          <a:extLst>
            <a:ext uri="{FF2B5EF4-FFF2-40B4-BE49-F238E27FC236}">
              <a16:creationId xmlns:a16="http://schemas.microsoft.com/office/drawing/2014/main" id="{00000000-0008-0000-0300-0000E8500000}"/>
            </a:ext>
          </a:extLst>
        </xdr:cNvPr>
        <xdr:cNvSpPr>
          <a:spLocks noChangeShapeType="1"/>
        </xdr:cNvSpPr>
      </xdr:nvSpPr>
      <xdr:spPr bwMode="auto">
        <a:xfrm flipH="1">
          <a:off x="3714750" y="7353300"/>
          <a:ext cx="1314450" cy="0"/>
        </a:xfrm>
        <a:prstGeom prst="line">
          <a:avLst/>
        </a:prstGeom>
        <a:noFill/>
        <a:ln w="9525">
          <a:solidFill>
            <a:srgbClr val="000000"/>
          </a:solidFill>
          <a:round/>
          <a:headEnd/>
          <a:tailEnd type="triangle" w="med" len="med"/>
        </a:ln>
      </xdr:spPr>
    </xdr:sp>
    <xdr:clientData/>
  </xdr:twoCellAnchor>
  <xdr:twoCellAnchor>
    <xdr:from>
      <xdr:col>26</xdr:col>
      <xdr:colOff>200025</xdr:colOff>
      <xdr:row>0</xdr:row>
      <xdr:rowOff>-2883337</xdr:rowOff>
    </xdr:from>
    <xdr:to>
      <xdr:col>27</xdr:col>
      <xdr:colOff>133350</xdr:colOff>
      <xdr:row>0</xdr:row>
      <xdr:rowOff>-2883337</xdr:rowOff>
    </xdr:to>
    <xdr:sp macro="" textlink="">
      <xdr:nvSpPr>
        <xdr:cNvPr id="20724" name="Line 23">
          <a:extLst>
            <a:ext uri="{FF2B5EF4-FFF2-40B4-BE49-F238E27FC236}">
              <a16:creationId xmlns:a16="http://schemas.microsoft.com/office/drawing/2014/main" id="{00000000-0008-0000-0300-0000F4500000}"/>
            </a:ext>
          </a:extLst>
        </xdr:cNvPr>
        <xdr:cNvSpPr>
          <a:spLocks noChangeShapeType="1"/>
        </xdr:cNvSpPr>
      </xdr:nvSpPr>
      <xdr:spPr bwMode="auto">
        <a:xfrm flipH="1">
          <a:off x="5829300" y="-2883337"/>
          <a:ext cx="152400" cy="0"/>
        </a:xfrm>
        <a:prstGeom prst="line">
          <a:avLst/>
        </a:prstGeom>
        <a:noFill/>
        <a:ln w="9525">
          <a:solidFill>
            <a:srgbClr val="000000"/>
          </a:solidFill>
          <a:round/>
          <a:headEnd/>
          <a:tailEnd type="arrow" w="med" len="med"/>
        </a:ln>
      </xdr:spPr>
    </xdr:sp>
    <xdr:clientData/>
  </xdr:twoCellAnchor>
  <xdr:twoCellAnchor>
    <xdr:from>
      <xdr:col>7</xdr:col>
      <xdr:colOff>0</xdr:colOff>
      <xdr:row>57</xdr:row>
      <xdr:rowOff>0</xdr:rowOff>
    </xdr:from>
    <xdr:to>
      <xdr:col>7</xdr:col>
      <xdr:colOff>0</xdr:colOff>
      <xdr:row>61</xdr:row>
      <xdr:rowOff>9525</xdr:rowOff>
    </xdr:to>
    <xdr:sp macro="" textlink="">
      <xdr:nvSpPr>
        <xdr:cNvPr id="20715" name="Line 24">
          <a:extLst>
            <a:ext uri="{FF2B5EF4-FFF2-40B4-BE49-F238E27FC236}">
              <a16:creationId xmlns:a16="http://schemas.microsoft.com/office/drawing/2014/main" id="{00000000-0008-0000-0300-0000EB500000}"/>
            </a:ext>
          </a:extLst>
        </xdr:cNvPr>
        <xdr:cNvSpPr>
          <a:spLocks noChangeShapeType="1"/>
        </xdr:cNvSpPr>
      </xdr:nvSpPr>
      <xdr:spPr bwMode="auto">
        <a:xfrm>
          <a:off x="1524000" y="11153775"/>
          <a:ext cx="0" cy="695325"/>
        </a:xfrm>
        <a:prstGeom prst="line">
          <a:avLst/>
        </a:prstGeom>
        <a:noFill/>
        <a:ln w="9525">
          <a:solidFill>
            <a:srgbClr val="000000"/>
          </a:solidFill>
          <a:round/>
          <a:headEnd/>
          <a:tailEnd type="triangle" w="med" len="med"/>
        </a:ln>
      </xdr:spPr>
    </xdr:sp>
    <xdr:clientData/>
  </xdr:twoCellAnchor>
  <xdr:twoCellAnchor>
    <xdr:from>
      <xdr:col>27</xdr:col>
      <xdr:colOff>323850</xdr:colOff>
      <xdr:row>12</xdr:row>
      <xdr:rowOff>0</xdr:rowOff>
    </xdr:from>
    <xdr:to>
      <xdr:col>32</xdr:col>
      <xdr:colOff>323850</xdr:colOff>
      <xdr:row>12</xdr:row>
      <xdr:rowOff>0</xdr:rowOff>
    </xdr:to>
    <xdr:sp macro="" textlink="">
      <xdr:nvSpPr>
        <xdr:cNvPr id="20717" name="Line 29">
          <a:extLst>
            <a:ext uri="{FF2B5EF4-FFF2-40B4-BE49-F238E27FC236}">
              <a16:creationId xmlns:a16="http://schemas.microsoft.com/office/drawing/2014/main" id="{00000000-0008-0000-0300-0000ED500000}"/>
            </a:ext>
          </a:extLst>
        </xdr:cNvPr>
        <xdr:cNvSpPr>
          <a:spLocks noChangeShapeType="1"/>
        </xdr:cNvSpPr>
      </xdr:nvSpPr>
      <xdr:spPr bwMode="auto">
        <a:xfrm>
          <a:off x="6124575" y="2028825"/>
          <a:ext cx="1057275" cy="0"/>
        </a:xfrm>
        <a:prstGeom prst="line">
          <a:avLst/>
        </a:prstGeom>
        <a:noFill/>
        <a:ln w="9525">
          <a:solidFill>
            <a:srgbClr val="000000"/>
          </a:solidFill>
          <a:prstDash val="dash"/>
          <a:round/>
          <a:headEnd/>
          <a:tailEnd type="triangle" w="med" len="med"/>
        </a:ln>
      </xdr:spPr>
    </xdr:sp>
    <xdr:clientData/>
  </xdr:twoCellAnchor>
  <xdr:twoCellAnchor>
    <xdr:from>
      <xdr:col>18</xdr:col>
      <xdr:colOff>9525</xdr:colOff>
      <xdr:row>29</xdr:row>
      <xdr:rowOff>0</xdr:rowOff>
    </xdr:from>
    <xdr:to>
      <xdr:col>33</xdr:col>
      <xdr:colOff>0</xdr:colOff>
      <xdr:row>29</xdr:row>
      <xdr:rowOff>0</xdr:rowOff>
    </xdr:to>
    <xdr:sp macro="" textlink="">
      <xdr:nvSpPr>
        <xdr:cNvPr id="20718" name="Line 30">
          <a:extLst>
            <a:ext uri="{FF2B5EF4-FFF2-40B4-BE49-F238E27FC236}">
              <a16:creationId xmlns:a16="http://schemas.microsoft.com/office/drawing/2014/main" id="{00000000-0008-0000-0300-0000EE500000}"/>
            </a:ext>
          </a:extLst>
        </xdr:cNvPr>
        <xdr:cNvSpPr>
          <a:spLocks noChangeShapeType="1"/>
        </xdr:cNvSpPr>
      </xdr:nvSpPr>
      <xdr:spPr bwMode="auto">
        <a:xfrm>
          <a:off x="3943350" y="5438775"/>
          <a:ext cx="3238500" cy="0"/>
        </a:xfrm>
        <a:prstGeom prst="line">
          <a:avLst/>
        </a:prstGeom>
        <a:noFill/>
        <a:ln w="9525">
          <a:solidFill>
            <a:srgbClr val="000000"/>
          </a:solidFill>
          <a:prstDash val="dash"/>
          <a:round/>
          <a:headEnd/>
          <a:tailEnd type="triangle" w="med" len="med"/>
        </a:ln>
      </xdr:spPr>
    </xdr:sp>
    <xdr:clientData/>
  </xdr:twoCellAnchor>
  <xdr:twoCellAnchor>
    <xdr:from>
      <xdr:col>17</xdr:col>
      <xdr:colOff>0</xdr:colOff>
      <xdr:row>56</xdr:row>
      <xdr:rowOff>0</xdr:rowOff>
    </xdr:from>
    <xdr:to>
      <xdr:col>33</xdr:col>
      <xdr:colOff>0</xdr:colOff>
      <xdr:row>56</xdr:row>
      <xdr:rowOff>0</xdr:rowOff>
    </xdr:to>
    <xdr:sp macro="" textlink="">
      <xdr:nvSpPr>
        <xdr:cNvPr id="20719" name="Line 31">
          <a:extLst>
            <a:ext uri="{FF2B5EF4-FFF2-40B4-BE49-F238E27FC236}">
              <a16:creationId xmlns:a16="http://schemas.microsoft.com/office/drawing/2014/main" id="{00000000-0008-0000-0300-0000EF500000}"/>
            </a:ext>
          </a:extLst>
        </xdr:cNvPr>
        <xdr:cNvSpPr>
          <a:spLocks noChangeShapeType="1"/>
        </xdr:cNvSpPr>
      </xdr:nvSpPr>
      <xdr:spPr bwMode="auto">
        <a:xfrm>
          <a:off x="3714750" y="10906125"/>
          <a:ext cx="3467100" cy="0"/>
        </a:xfrm>
        <a:prstGeom prst="line">
          <a:avLst/>
        </a:prstGeom>
        <a:noFill/>
        <a:ln w="9525">
          <a:solidFill>
            <a:srgbClr val="000000"/>
          </a:solidFill>
          <a:prstDash val="dash"/>
          <a:round/>
          <a:headEnd/>
          <a:tailEnd type="triangle" w="med" len="med"/>
        </a:ln>
      </xdr:spPr>
    </xdr:sp>
    <xdr:clientData/>
  </xdr:twoCellAnchor>
  <xdr:twoCellAnchor editAs="absolute">
    <xdr:from>
      <xdr:col>1</xdr:col>
      <xdr:colOff>0</xdr:colOff>
      <xdr:row>0</xdr:row>
      <xdr:rowOff>57150</xdr:rowOff>
    </xdr:from>
    <xdr:to>
      <xdr:col>7</xdr:col>
      <xdr:colOff>53550</xdr:colOff>
      <xdr:row>1</xdr:row>
      <xdr:rowOff>113550</xdr:rowOff>
    </xdr:to>
    <xdr:sp macro="" textlink="">
      <xdr:nvSpPr>
        <xdr:cNvPr id="33" name="テキスト ボックス 32">
          <a:hlinkClick xmlns:r="http://schemas.openxmlformats.org/officeDocument/2006/relationships" r:id="rId1" tooltip="データ入力に戻る"/>
          <a:extLst>
            <a:ext uri="{FF2B5EF4-FFF2-40B4-BE49-F238E27FC236}">
              <a16:creationId xmlns:a16="http://schemas.microsoft.com/office/drawing/2014/main" id="{00000000-0008-0000-0300-000021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10</xdr:col>
      <xdr:colOff>47625</xdr:colOff>
      <xdr:row>0</xdr:row>
      <xdr:rowOff>57151</xdr:rowOff>
    </xdr:from>
    <xdr:to>
      <xdr:col>16</xdr:col>
      <xdr:colOff>65175</xdr:colOff>
      <xdr:row>1</xdr:row>
      <xdr:rowOff>114301</xdr:rowOff>
    </xdr:to>
    <xdr:sp macro="" textlink="">
      <xdr:nvSpPr>
        <xdr:cNvPr id="34" name="テキスト ボックス 33">
          <a:hlinkClick xmlns:r="http://schemas.openxmlformats.org/officeDocument/2006/relationships" r:id="rId2" tooltip="分析結果を見る"/>
          <a:extLst>
            <a:ext uri="{FF2B5EF4-FFF2-40B4-BE49-F238E27FC236}">
              <a16:creationId xmlns:a16="http://schemas.microsoft.com/office/drawing/2014/main" id="{00000000-0008-0000-0300-000022000000}"/>
            </a:ext>
          </a:extLst>
        </xdr:cNvPr>
        <xdr:cNvSpPr txBox="1"/>
      </xdr:nvSpPr>
      <xdr:spPr>
        <a:xfrm>
          <a:off x="2171700" y="57151"/>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分析結果を見る</a:t>
          </a:r>
        </a:p>
      </xdr:txBody>
    </xdr:sp>
    <xdr:clientData/>
  </xdr:twoCellAnchor>
  <xdr:twoCellAnchor editAs="absolute">
    <xdr:from>
      <xdr:col>16</xdr:col>
      <xdr:colOff>114300</xdr:colOff>
      <xdr:row>0</xdr:row>
      <xdr:rowOff>57150</xdr:rowOff>
    </xdr:from>
    <xdr:to>
      <xdr:col>22</xdr:col>
      <xdr:colOff>131850</xdr:colOff>
      <xdr:row>1</xdr:row>
      <xdr:rowOff>114300</xdr:rowOff>
    </xdr:to>
    <xdr:sp macro="" textlink="">
      <xdr:nvSpPr>
        <xdr:cNvPr id="35" name="テキスト ボックス 34">
          <a:hlinkClick xmlns:r="http://schemas.openxmlformats.org/officeDocument/2006/relationships" r:id="rId3" tooltip="56部門集計を見る"/>
          <a:extLst>
            <a:ext uri="{FF2B5EF4-FFF2-40B4-BE49-F238E27FC236}">
              <a16:creationId xmlns:a16="http://schemas.microsoft.com/office/drawing/2014/main" id="{00000000-0008-0000-0300-000023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56</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22</xdr:col>
      <xdr:colOff>180975</xdr:colOff>
      <xdr:row>0</xdr:row>
      <xdr:rowOff>57150</xdr:rowOff>
    </xdr:from>
    <xdr:to>
      <xdr:col>28</xdr:col>
      <xdr:colOff>198525</xdr:colOff>
      <xdr:row>1</xdr:row>
      <xdr:rowOff>114300</xdr:rowOff>
    </xdr:to>
    <xdr:sp macro="" textlink="">
      <xdr:nvSpPr>
        <xdr:cNvPr id="36" name="テキスト ボックス 35">
          <a:hlinkClick xmlns:r="http://schemas.openxmlformats.org/officeDocument/2006/relationships" r:id="rId4" tooltip="37部門集計を見る"/>
          <a:extLst>
            <a:ext uri="{FF2B5EF4-FFF2-40B4-BE49-F238E27FC236}">
              <a16:creationId xmlns:a16="http://schemas.microsoft.com/office/drawing/2014/main" id="{00000000-0008-0000-0300-000024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40</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29</xdr:col>
      <xdr:colOff>28575</xdr:colOff>
      <xdr:row>0</xdr:row>
      <xdr:rowOff>57150</xdr:rowOff>
    </xdr:from>
    <xdr:to>
      <xdr:col>35</xdr:col>
      <xdr:colOff>84225</xdr:colOff>
      <xdr:row>1</xdr:row>
      <xdr:rowOff>114300</xdr:rowOff>
    </xdr:to>
    <xdr:sp macro="" textlink="">
      <xdr:nvSpPr>
        <xdr:cNvPr id="37" name="テキスト ボックス 36">
          <a:hlinkClick xmlns:r="http://schemas.openxmlformats.org/officeDocument/2006/relationships" r:id="rId5" tooltip="14部門集計を見る"/>
          <a:extLst>
            <a:ext uri="{FF2B5EF4-FFF2-40B4-BE49-F238E27FC236}">
              <a16:creationId xmlns:a16="http://schemas.microsoft.com/office/drawing/2014/main" id="{00000000-0008-0000-0300-000025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15</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35</xdr:col>
      <xdr:colOff>133350</xdr:colOff>
      <xdr:row>0</xdr:row>
      <xdr:rowOff>57150</xdr:rowOff>
    </xdr:from>
    <xdr:to>
      <xdr:col>41</xdr:col>
      <xdr:colOff>150900</xdr:colOff>
      <xdr:row>1</xdr:row>
      <xdr:rowOff>114300</xdr:rowOff>
    </xdr:to>
    <xdr:sp macro="" textlink="">
      <xdr:nvSpPr>
        <xdr:cNvPr id="38" name="テキスト ボックス 37">
          <a:hlinkClick xmlns:r="http://schemas.openxmlformats.org/officeDocument/2006/relationships" r:id="rId6" tooltip="計算過程を見る"/>
          <a:extLst>
            <a:ext uri="{FF2B5EF4-FFF2-40B4-BE49-F238E27FC236}">
              <a16:creationId xmlns:a16="http://schemas.microsoft.com/office/drawing/2014/main" id="{00000000-0008-0000-0300-000026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計算過程を見る</a:t>
          </a:r>
        </a:p>
      </xdr:txBody>
    </xdr:sp>
    <xdr:clientData/>
  </xdr:twoCellAnchor>
  <xdr:twoCellAnchor>
    <xdr:from>
      <xdr:col>16</xdr:col>
      <xdr:colOff>323850</xdr:colOff>
      <xdr:row>38</xdr:row>
      <xdr:rowOff>142875</xdr:rowOff>
    </xdr:from>
    <xdr:to>
      <xdr:col>23</xdr:col>
      <xdr:colOff>0</xdr:colOff>
      <xdr:row>38</xdr:row>
      <xdr:rowOff>142875</xdr:rowOff>
    </xdr:to>
    <xdr:sp macro="" textlink="">
      <xdr:nvSpPr>
        <xdr:cNvPr id="54" name="Line 16">
          <a:extLst>
            <a:ext uri="{FF2B5EF4-FFF2-40B4-BE49-F238E27FC236}">
              <a16:creationId xmlns:a16="http://schemas.microsoft.com/office/drawing/2014/main" id="{00000000-0008-0000-0300-000036000000}"/>
            </a:ext>
          </a:extLst>
        </xdr:cNvPr>
        <xdr:cNvSpPr>
          <a:spLocks noChangeShapeType="1"/>
        </xdr:cNvSpPr>
      </xdr:nvSpPr>
      <xdr:spPr bwMode="auto">
        <a:xfrm flipH="1">
          <a:off x="3657600" y="7658100"/>
          <a:ext cx="1314450" cy="0"/>
        </a:xfrm>
        <a:prstGeom prst="line">
          <a:avLst/>
        </a:prstGeom>
        <a:noFill/>
        <a:ln w="9525">
          <a:solidFill>
            <a:srgbClr val="000000"/>
          </a:solidFill>
          <a:round/>
          <a:headEnd/>
          <a:tailEnd type="triangle" w="med" len="me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257173</xdr:colOff>
      <xdr:row>39</xdr:row>
      <xdr:rowOff>19050</xdr:rowOff>
    </xdr:from>
    <xdr:to>
      <xdr:col>7</xdr:col>
      <xdr:colOff>838199</xdr:colOff>
      <xdr:row>54</xdr:row>
      <xdr:rowOff>200025</xdr:rowOff>
    </xdr:to>
    <xdr:graphicFrame macro="">
      <xdr:nvGraphicFramePr>
        <xdr:cNvPr id="2" name="グラフ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0</xdr:colOff>
      <xdr:row>0</xdr:row>
      <xdr:rowOff>57150</xdr:rowOff>
    </xdr:from>
    <xdr:to>
      <xdr:col>2</xdr:col>
      <xdr:colOff>1120350</xdr:colOff>
      <xdr:row>1</xdr:row>
      <xdr:rowOff>113550</xdr:rowOff>
    </xdr:to>
    <xdr:sp macro="" textlink="">
      <xdr:nvSpPr>
        <xdr:cNvPr id="5" name="テキスト ボックス 4">
          <a:hlinkClick xmlns:r="http://schemas.openxmlformats.org/officeDocument/2006/relationships" r:id="rId2" tooltip="データ入力に戻る"/>
          <a:extLst>
            <a:ext uri="{FF2B5EF4-FFF2-40B4-BE49-F238E27FC236}">
              <a16:creationId xmlns:a16="http://schemas.microsoft.com/office/drawing/2014/main" id="{00000000-0008-0000-0400-000005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6</xdr:col>
      <xdr:colOff>133350</xdr:colOff>
      <xdr:row>0</xdr:row>
      <xdr:rowOff>57150</xdr:rowOff>
    </xdr:from>
    <xdr:to>
      <xdr:col>7</xdr:col>
      <xdr:colOff>629055</xdr:colOff>
      <xdr:row>1</xdr:row>
      <xdr:rowOff>114300</xdr:rowOff>
    </xdr:to>
    <xdr:sp macro="" textlink="">
      <xdr:nvSpPr>
        <xdr:cNvPr id="9" name="テキスト ボックス 8">
          <a:hlinkClick xmlns:r="http://schemas.openxmlformats.org/officeDocument/2006/relationships" r:id="rId3" tooltip="37部門集計を見る"/>
          <a:extLst>
            <a:ext uri="{FF2B5EF4-FFF2-40B4-BE49-F238E27FC236}">
              <a16:creationId xmlns:a16="http://schemas.microsoft.com/office/drawing/2014/main" id="{00000000-0008-0000-0400-000009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40</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7</xdr:col>
      <xdr:colOff>666750</xdr:colOff>
      <xdr:row>0</xdr:row>
      <xdr:rowOff>57150</xdr:rowOff>
    </xdr:from>
    <xdr:to>
      <xdr:col>10</xdr:col>
      <xdr:colOff>227100</xdr:colOff>
      <xdr:row>1</xdr:row>
      <xdr:rowOff>114300</xdr:rowOff>
    </xdr:to>
    <xdr:sp macro="" textlink="">
      <xdr:nvSpPr>
        <xdr:cNvPr id="10" name="テキスト ボックス 9">
          <a:hlinkClick xmlns:r="http://schemas.openxmlformats.org/officeDocument/2006/relationships" r:id="rId4" tooltip="14部門集計を見る"/>
          <a:extLst>
            <a:ext uri="{FF2B5EF4-FFF2-40B4-BE49-F238E27FC236}">
              <a16:creationId xmlns:a16="http://schemas.microsoft.com/office/drawing/2014/main" id="{00000000-0008-0000-0400-00000A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15</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10</xdr:col>
      <xdr:colOff>281940</xdr:colOff>
      <xdr:row>0</xdr:row>
      <xdr:rowOff>57150</xdr:rowOff>
    </xdr:from>
    <xdr:to>
      <xdr:col>12</xdr:col>
      <xdr:colOff>400455</xdr:colOff>
      <xdr:row>1</xdr:row>
      <xdr:rowOff>114300</xdr:rowOff>
    </xdr:to>
    <xdr:sp macro="" textlink="">
      <xdr:nvSpPr>
        <xdr:cNvPr id="11" name="テキスト ボックス 10">
          <a:hlinkClick xmlns:r="http://schemas.openxmlformats.org/officeDocument/2006/relationships" r:id="rId5" tooltip="計算過程を見る"/>
          <a:extLst>
            <a:ext uri="{FF2B5EF4-FFF2-40B4-BE49-F238E27FC236}">
              <a16:creationId xmlns:a16="http://schemas.microsoft.com/office/drawing/2014/main" id="{00000000-0008-0000-0400-00000B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計算過程を見る</a:t>
          </a:r>
        </a:p>
      </xdr:txBody>
    </xdr:sp>
    <xdr:clientData/>
  </xdr:twoCellAnchor>
  <xdr:twoCellAnchor editAs="absolute">
    <xdr:from>
      <xdr:col>4</xdr:col>
      <xdr:colOff>436245</xdr:colOff>
      <xdr:row>0</xdr:row>
      <xdr:rowOff>57150</xdr:rowOff>
    </xdr:from>
    <xdr:to>
      <xdr:col>6</xdr:col>
      <xdr:colOff>95655</xdr:colOff>
      <xdr:row>1</xdr:row>
      <xdr:rowOff>114300</xdr:rowOff>
    </xdr:to>
    <xdr:sp macro="" textlink="">
      <xdr:nvSpPr>
        <xdr:cNvPr id="12" name="テキスト ボックス 11">
          <a:hlinkClick xmlns:r="http://schemas.openxmlformats.org/officeDocument/2006/relationships" r:id="rId6" tooltip="波及フローを見る"/>
          <a:extLst>
            <a:ext uri="{FF2B5EF4-FFF2-40B4-BE49-F238E27FC236}">
              <a16:creationId xmlns:a16="http://schemas.microsoft.com/office/drawing/2014/main" id="{00000000-0008-0000-0400-00000C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波及フローを見る</a:t>
          </a:r>
        </a:p>
      </xdr:txBody>
    </xdr:sp>
    <xdr:clientData/>
  </xdr:twoCellAnchor>
  <xdr:twoCellAnchor editAs="absolute">
    <xdr:from>
      <xdr:col>2</xdr:col>
      <xdr:colOff>1767840</xdr:colOff>
      <xdr:row>0</xdr:row>
      <xdr:rowOff>57150</xdr:rowOff>
    </xdr:from>
    <xdr:to>
      <xdr:col>4</xdr:col>
      <xdr:colOff>398550</xdr:colOff>
      <xdr:row>1</xdr:row>
      <xdr:rowOff>114300</xdr:rowOff>
    </xdr:to>
    <xdr:sp macro="" textlink="">
      <xdr:nvSpPr>
        <xdr:cNvPr id="13" name="テキスト ボックス 12">
          <a:hlinkClick xmlns:r="http://schemas.openxmlformats.org/officeDocument/2006/relationships" r:id="rId7" tooltip="分析結果を見る"/>
          <a:extLst>
            <a:ext uri="{FF2B5EF4-FFF2-40B4-BE49-F238E27FC236}">
              <a16:creationId xmlns:a16="http://schemas.microsoft.com/office/drawing/2014/main" id="{00000000-0008-0000-0400-00000D000000}"/>
            </a:ext>
          </a:extLst>
        </xdr:cNvPr>
        <xdr:cNvSpPr txBox="1"/>
      </xdr:nvSpPr>
      <xdr:spPr>
        <a:xfrm>
          <a:off x="21717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分析結果を見る</a:t>
          </a: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4</xdr:row>
          <xdr:rowOff>142875</xdr:rowOff>
        </xdr:from>
        <xdr:to>
          <xdr:col>6</xdr:col>
          <xdr:colOff>723900</xdr:colOff>
          <xdr:row>9</xdr:row>
          <xdr:rowOff>66675</xdr:rowOff>
        </xdr:to>
        <xdr:pic>
          <xdr:nvPicPr>
            <xdr:cNvPr id="2052" name="Picture 4">
              <a:extLst>
                <a:ext uri="{FF2B5EF4-FFF2-40B4-BE49-F238E27FC236}">
                  <a16:creationId xmlns:a16="http://schemas.microsoft.com/office/drawing/2014/main" id="{00000000-0008-0000-0400-000004080000}"/>
                </a:ext>
              </a:extLst>
            </xdr:cNvPr>
            <xdr:cNvPicPr>
              <a:picLocks noChangeAspect="1" noChangeArrowheads="1"/>
              <a:extLst>
                <a:ext uri="{84589F7E-364E-4C9E-8A38-B11213B215E9}">
                  <a14:cameraTool cellRange="結果!$C$11:$I$13" spid="_x0000_s2494"/>
                </a:ext>
              </a:extLst>
            </xdr:cNvPicPr>
          </xdr:nvPicPr>
          <xdr:blipFill>
            <a:blip xmlns:r="http://schemas.openxmlformats.org/officeDocument/2006/relationships" r:embed="rId8"/>
            <a:srcRect/>
            <a:stretch>
              <a:fillRect/>
            </a:stretch>
          </xdr:blipFill>
          <xdr:spPr bwMode="auto">
            <a:xfrm>
              <a:off x="152400" y="838200"/>
              <a:ext cx="5372100" cy="6858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7</xdr:col>
          <xdr:colOff>739775</xdr:colOff>
          <xdr:row>23</xdr:row>
          <xdr:rowOff>0</xdr:rowOff>
        </xdr:to>
        <xdr:pic>
          <xdr:nvPicPr>
            <xdr:cNvPr id="2053" name="Picture 5">
              <a:extLst>
                <a:ext uri="{FF2B5EF4-FFF2-40B4-BE49-F238E27FC236}">
                  <a16:creationId xmlns:a16="http://schemas.microsoft.com/office/drawing/2014/main" id="{00000000-0008-0000-0400-000005080000}"/>
                </a:ext>
              </a:extLst>
            </xdr:cNvPr>
            <xdr:cNvPicPr>
              <a:picLocks noChangeAspect="1" noChangeArrowheads="1"/>
              <a:extLst>
                <a:ext uri="{84589F7E-364E-4C9E-8A38-B11213B215E9}">
                  <a14:cameraTool cellRange="結果!$C$16:$J$25" spid="_x0000_s2495"/>
                </a:ext>
              </a:extLst>
            </xdr:cNvPicPr>
          </xdr:nvPicPr>
          <xdr:blipFill>
            <a:blip xmlns:r="http://schemas.openxmlformats.org/officeDocument/2006/relationships" r:embed="rId9"/>
            <a:srcRect/>
            <a:stretch>
              <a:fillRect/>
            </a:stretch>
          </xdr:blipFill>
          <xdr:spPr bwMode="auto">
            <a:xfrm>
              <a:off x="158750" y="1651000"/>
              <a:ext cx="6200775" cy="20574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2</xdr:col>
      <xdr:colOff>0</xdr:colOff>
      <xdr:row>39</xdr:row>
      <xdr:rowOff>38100</xdr:rowOff>
    </xdr:from>
    <xdr:to>
      <xdr:col>7</xdr:col>
      <xdr:colOff>838201</xdr:colOff>
      <xdr:row>55</xdr:row>
      <xdr:rowOff>9525</xdr:rowOff>
    </xdr:to>
    <xdr:graphicFrame macro="">
      <xdr:nvGraphicFramePr>
        <xdr:cNvPr id="3" name="グラフ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0</xdr:colOff>
      <xdr:row>0</xdr:row>
      <xdr:rowOff>57150</xdr:rowOff>
    </xdr:from>
    <xdr:to>
      <xdr:col>2</xdr:col>
      <xdr:colOff>1120350</xdr:colOff>
      <xdr:row>1</xdr:row>
      <xdr:rowOff>113550</xdr:rowOff>
    </xdr:to>
    <xdr:sp macro="" textlink="">
      <xdr:nvSpPr>
        <xdr:cNvPr id="10" name="テキスト ボックス 9">
          <a:hlinkClick xmlns:r="http://schemas.openxmlformats.org/officeDocument/2006/relationships" r:id="rId2" tooltip="データ入力に戻る"/>
          <a:extLst>
            <a:ext uri="{FF2B5EF4-FFF2-40B4-BE49-F238E27FC236}">
              <a16:creationId xmlns:a16="http://schemas.microsoft.com/office/drawing/2014/main" id="{00000000-0008-0000-0500-00000A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6</xdr:col>
      <xdr:colOff>133350</xdr:colOff>
      <xdr:row>0</xdr:row>
      <xdr:rowOff>57150</xdr:rowOff>
    </xdr:from>
    <xdr:to>
      <xdr:col>7</xdr:col>
      <xdr:colOff>629055</xdr:colOff>
      <xdr:row>1</xdr:row>
      <xdr:rowOff>114300</xdr:rowOff>
    </xdr:to>
    <xdr:sp macro="" textlink="">
      <xdr:nvSpPr>
        <xdr:cNvPr id="11" name="テキスト ボックス 10">
          <a:hlinkClick xmlns:r="http://schemas.openxmlformats.org/officeDocument/2006/relationships" r:id="rId3" tooltip="56部門集計を見る"/>
          <a:extLst>
            <a:ext uri="{FF2B5EF4-FFF2-40B4-BE49-F238E27FC236}">
              <a16:creationId xmlns:a16="http://schemas.microsoft.com/office/drawing/2014/main" id="{00000000-0008-0000-0500-00000B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56</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7</xdr:col>
      <xdr:colOff>666750</xdr:colOff>
      <xdr:row>0</xdr:row>
      <xdr:rowOff>57150</xdr:rowOff>
    </xdr:from>
    <xdr:to>
      <xdr:col>10</xdr:col>
      <xdr:colOff>227100</xdr:colOff>
      <xdr:row>1</xdr:row>
      <xdr:rowOff>114300</xdr:rowOff>
    </xdr:to>
    <xdr:sp macro="" textlink="">
      <xdr:nvSpPr>
        <xdr:cNvPr id="12" name="テキスト ボックス 11">
          <a:hlinkClick xmlns:r="http://schemas.openxmlformats.org/officeDocument/2006/relationships" r:id="rId4" tooltip="14部門集計を見る"/>
          <a:extLst>
            <a:ext uri="{FF2B5EF4-FFF2-40B4-BE49-F238E27FC236}">
              <a16:creationId xmlns:a16="http://schemas.microsoft.com/office/drawing/2014/main" id="{00000000-0008-0000-0500-00000C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15</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10</xdr:col>
      <xdr:colOff>281940</xdr:colOff>
      <xdr:row>0</xdr:row>
      <xdr:rowOff>57150</xdr:rowOff>
    </xdr:from>
    <xdr:to>
      <xdr:col>12</xdr:col>
      <xdr:colOff>400455</xdr:colOff>
      <xdr:row>1</xdr:row>
      <xdr:rowOff>114300</xdr:rowOff>
    </xdr:to>
    <xdr:sp macro="" textlink="">
      <xdr:nvSpPr>
        <xdr:cNvPr id="13" name="テキスト ボックス 12">
          <a:hlinkClick xmlns:r="http://schemas.openxmlformats.org/officeDocument/2006/relationships" r:id="rId5" tooltip="計算過程を見る"/>
          <a:extLst>
            <a:ext uri="{FF2B5EF4-FFF2-40B4-BE49-F238E27FC236}">
              <a16:creationId xmlns:a16="http://schemas.microsoft.com/office/drawing/2014/main" id="{00000000-0008-0000-0500-00000D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計算過程を見る</a:t>
          </a:r>
        </a:p>
      </xdr:txBody>
    </xdr:sp>
    <xdr:clientData/>
  </xdr:twoCellAnchor>
  <xdr:twoCellAnchor editAs="absolute">
    <xdr:from>
      <xdr:col>4</xdr:col>
      <xdr:colOff>436245</xdr:colOff>
      <xdr:row>0</xdr:row>
      <xdr:rowOff>57150</xdr:rowOff>
    </xdr:from>
    <xdr:to>
      <xdr:col>6</xdr:col>
      <xdr:colOff>95655</xdr:colOff>
      <xdr:row>1</xdr:row>
      <xdr:rowOff>114300</xdr:rowOff>
    </xdr:to>
    <xdr:sp macro="" textlink="">
      <xdr:nvSpPr>
        <xdr:cNvPr id="14" name="テキスト ボックス 13">
          <a:hlinkClick xmlns:r="http://schemas.openxmlformats.org/officeDocument/2006/relationships" r:id="rId6" tooltip="波及フローを見る"/>
          <a:extLst>
            <a:ext uri="{FF2B5EF4-FFF2-40B4-BE49-F238E27FC236}">
              <a16:creationId xmlns:a16="http://schemas.microsoft.com/office/drawing/2014/main" id="{00000000-0008-0000-0500-00000E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波及フローを見る</a:t>
          </a:r>
        </a:p>
      </xdr:txBody>
    </xdr:sp>
    <xdr:clientData/>
  </xdr:twoCellAnchor>
  <xdr:twoCellAnchor editAs="absolute">
    <xdr:from>
      <xdr:col>2</xdr:col>
      <xdr:colOff>1767840</xdr:colOff>
      <xdr:row>0</xdr:row>
      <xdr:rowOff>57150</xdr:rowOff>
    </xdr:from>
    <xdr:to>
      <xdr:col>4</xdr:col>
      <xdr:colOff>398550</xdr:colOff>
      <xdr:row>1</xdr:row>
      <xdr:rowOff>114300</xdr:rowOff>
    </xdr:to>
    <xdr:sp macro="" textlink="">
      <xdr:nvSpPr>
        <xdr:cNvPr id="15" name="テキスト ボックス 14">
          <a:hlinkClick xmlns:r="http://schemas.openxmlformats.org/officeDocument/2006/relationships" r:id="rId7" tooltip="分析結果を見る"/>
          <a:extLst>
            <a:ext uri="{FF2B5EF4-FFF2-40B4-BE49-F238E27FC236}">
              <a16:creationId xmlns:a16="http://schemas.microsoft.com/office/drawing/2014/main" id="{00000000-0008-0000-0500-00000F000000}"/>
            </a:ext>
          </a:extLst>
        </xdr:cNvPr>
        <xdr:cNvSpPr txBox="1"/>
      </xdr:nvSpPr>
      <xdr:spPr>
        <a:xfrm>
          <a:off x="21717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分析結果を見る</a:t>
          </a: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7</xdr:col>
          <xdr:colOff>739775</xdr:colOff>
          <xdr:row>23</xdr:row>
          <xdr:rowOff>0</xdr:rowOff>
        </xdr:to>
        <xdr:pic>
          <xdr:nvPicPr>
            <xdr:cNvPr id="3075" name="Picture 3">
              <a:extLst>
                <a:ext uri="{FF2B5EF4-FFF2-40B4-BE49-F238E27FC236}">
                  <a16:creationId xmlns:a16="http://schemas.microsoft.com/office/drawing/2014/main" id="{00000000-0008-0000-0500-0000030C0000}"/>
                </a:ext>
              </a:extLst>
            </xdr:cNvPr>
            <xdr:cNvPicPr>
              <a:picLocks noChangeAspect="1" noChangeArrowheads="1"/>
              <a:extLst>
                <a:ext uri="{84589F7E-364E-4C9E-8A38-B11213B215E9}">
                  <a14:cameraTool cellRange="結果!$C$16:$J$25" spid="_x0000_s3503"/>
                </a:ext>
              </a:extLst>
            </xdr:cNvPicPr>
          </xdr:nvPicPr>
          <xdr:blipFill>
            <a:blip xmlns:r="http://schemas.openxmlformats.org/officeDocument/2006/relationships" r:embed="rId8"/>
            <a:srcRect/>
            <a:stretch>
              <a:fillRect/>
            </a:stretch>
          </xdr:blipFill>
          <xdr:spPr bwMode="auto">
            <a:xfrm>
              <a:off x="158750" y="1651000"/>
              <a:ext cx="6200775" cy="20574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142875</xdr:rowOff>
        </xdr:from>
        <xdr:to>
          <xdr:col>6</xdr:col>
          <xdr:colOff>723900</xdr:colOff>
          <xdr:row>9</xdr:row>
          <xdr:rowOff>66675</xdr:rowOff>
        </xdr:to>
        <xdr:pic>
          <xdr:nvPicPr>
            <xdr:cNvPr id="3076" name="Picture 4">
              <a:extLst>
                <a:ext uri="{FF2B5EF4-FFF2-40B4-BE49-F238E27FC236}">
                  <a16:creationId xmlns:a16="http://schemas.microsoft.com/office/drawing/2014/main" id="{00000000-0008-0000-0500-0000040C0000}"/>
                </a:ext>
              </a:extLst>
            </xdr:cNvPr>
            <xdr:cNvPicPr>
              <a:picLocks noChangeAspect="1" noChangeArrowheads="1"/>
              <a:extLst>
                <a:ext uri="{84589F7E-364E-4C9E-8A38-B11213B215E9}">
                  <a14:cameraTool cellRange="結果!$C$11:$I$13" spid="_x0000_s3504"/>
                </a:ext>
              </a:extLst>
            </xdr:cNvPicPr>
          </xdr:nvPicPr>
          <xdr:blipFill>
            <a:blip xmlns:r="http://schemas.openxmlformats.org/officeDocument/2006/relationships" r:embed="rId9"/>
            <a:srcRect/>
            <a:stretch>
              <a:fillRect/>
            </a:stretch>
          </xdr:blipFill>
          <xdr:spPr bwMode="auto">
            <a:xfrm>
              <a:off x="152400" y="838200"/>
              <a:ext cx="5372100" cy="6858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2</xdr:col>
      <xdr:colOff>0</xdr:colOff>
      <xdr:row>43</xdr:row>
      <xdr:rowOff>19051</xdr:rowOff>
    </xdr:from>
    <xdr:to>
      <xdr:col>7</xdr:col>
      <xdr:colOff>838201</xdr:colOff>
      <xdr:row>56</xdr:row>
      <xdr:rowOff>19050</xdr:rowOff>
    </xdr:to>
    <xdr:graphicFrame macro="">
      <xdr:nvGraphicFramePr>
        <xdr:cNvPr id="4" name="グラフ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0</xdr:colOff>
      <xdr:row>0</xdr:row>
      <xdr:rowOff>57150</xdr:rowOff>
    </xdr:from>
    <xdr:to>
      <xdr:col>2</xdr:col>
      <xdr:colOff>1110825</xdr:colOff>
      <xdr:row>1</xdr:row>
      <xdr:rowOff>113550</xdr:rowOff>
    </xdr:to>
    <xdr:sp macro="" textlink="">
      <xdr:nvSpPr>
        <xdr:cNvPr id="3" name="テキスト ボックス 2">
          <a:hlinkClick xmlns:r="http://schemas.openxmlformats.org/officeDocument/2006/relationships" r:id="rId2" tooltip="データ入力に戻る"/>
          <a:extLst>
            <a:ext uri="{FF2B5EF4-FFF2-40B4-BE49-F238E27FC236}">
              <a16:creationId xmlns:a16="http://schemas.microsoft.com/office/drawing/2014/main" id="{00000000-0008-0000-0600-000003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6</xdr:col>
      <xdr:colOff>133350</xdr:colOff>
      <xdr:row>0</xdr:row>
      <xdr:rowOff>57150</xdr:rowOff>
    </xdr:from>
    <xdr:to>
      <xdr:col>7</xdr:col>
      <xdr:colOff>617625</xdr:colOff>
      <xdr:row>1</xdr:row>
      <xdr:rowOff>114300</xdr:rowOff>
    </xdr:to>
    <xdr:sp macro="" textlink="">
      <xdr:nvSpPr>
        <xdr:cNvPr id="5" name="テキスト ボックス 4">
          <a:hlinkClick xmlns:r="http://schemas.openxmlformats.org/officeDocument/2006/relationships" r:id="rId3" tooltip="56部門集計を見る"/>
          <a:extLst>
            <a:ext uri="{FF2B5EF4-FFF2-40B4-BE49-F238E27FC236}">
              <a16:creationId xmlns:a16="http://schemas.microsoft.com/office/drawing/2014/main" id="{00000000-0008-0000-0600-000005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56</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7</xdr:col>
      <xdr:colOff>666750</xdr:colOff>
      <xdr:row>0</xdr:row>
      <xdr:rowOff>57150</xdr:rowOff>
    </xdr:from>
    <xdr:to>
      <xdr:col>10</xdr:col>
      <xdr:colOff>160425</xdr:colOff>
      <xdr:row>1</xdr:row>
      <xdr:rowOff>114300</xdr:rowOff>
    </xdr:to>
    <xdr:sp macro="" textlink="">
      <xdr:nvSpPr>
        <xdr:cNvPr id="6" name="テキスト ボックス 5">
          <a:hlinkClick xmlns:r="http://schemas.openxmlformats.org/officeDocument/2006/relationships" r:id="rId4" tooltip="37部門集計を見る"/>
          <a:extLst>
            <a:ext uri="{FF2B5EF4-FFF2-40B4-BE49-F238E27FC236}">
              <a16:creationId xmlns:a16="http://schemas.microsoft.com/office/drawing/2014/main" id="{00000000-0008-0000-0600-000006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40</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10</xdr:col>
      <xdr:colOff>209550</xdr:colOff>
      <xdr:row>0</xdr:row>
      <xdr:rowOff>57150</xdr:rowOff>
    </xdr:from>
    <xdr:to>
      <xdr:col>12</xdr:col>
      <xdr:colOff>322350</xdr:colOff>
      <xdr:row>1</xdr:row>
      <xdr:rowOff>114300</xdr:rowOff>
    </xdr:to>
    <xdr:sp macro="" textlink="">
      <xdr:nvSpPr>
        <xdr:cNvPr id="7" name="テキスト ボックス 6">
          <a:hlinkClick xmlns:r="http://schemas.openxmlformats.org/officeDocument/2006/relationships" r:id="rId5" tooltip="計算過程を見る"/>
          <a:extLst>
            <a:ext uri="{FF2B5EF4-FFF2-40B4-BE49-F238E27FC236}">
              <a16:creationId xmlns:a16="http://schemas.microsoft.com/office/drawing/2014/main" id="{00000000-0008-0000-0600-000007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計算過程を見る</a:t>
          </a:r>
        </a:p>
      </xdr:txBody>
    </xdr:sp>
    <xdr:clientData/>
  </xdr:twoCellAnchor>
  <xdr:twoCellAnchor editAs="absolute">
    <xdr:from>
      <xdr:col>4</xdr:col>
      <xdr:colOff>447675</xdr:colOff>
      <xdr:row>0</xdr:row>
      <xdr:rowOff>57150</xdr:rowOff>
    </xdr:from>
    <xdr:to>
      <xdr:col>6</xdr:col>
      <xdr:colOff>84225</xdr:colOff>
      <xdr:row>1</xdr:row>
      <xdr:rowOff>114300</xdr:rowOff>
    </xdr:to>
    <xdr:sp macro="" textlink="">
      <xdr:nvSpPr>
        <xdr:cNvPr id="8" name="テキスト ボックス 7">
          <a:hlinkClick xmlns:r="http://schemas.openxmlformats.org/officeDocument/2006/relationships" r:id="rId6" tooltip="波及フローを見る"/>
          <a:extLst>
            <a:ext uri="{FF2B5EF4-FFF2-40B4-BE49-F238E27FC236}">
              <a16:creationId xmlns:a16="http://schemas.microsoft.com/office/drawing/2014/main" id="{00000000-0008-0000-0600-000008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波及フローを見る</a:t>
          </a:r>
        </a:p>
      </xdr:txBody>
    </xdr:sp>
    <xdr:clientData/>
  </xdr:twoCellAnchor>
  <xdr:twoCellAnchor editAs="absolute">
    <xdr:from>
      <xdr:col>2</xdr:col>
      <xdr:colOff>1762125</xdr:colOff>
      <xdr:row>0</xdr:row>
      <xdr:rowOff>57150</xdr:rowOff>
    </xdr:from>
    <xdr:to>
      <xdr:col>4</xdr:col>
      <xdr:colOff>398550</xdr:colOff>
      <xdr:row>1</xdr:row>
      <xdr:rowOff>114300</xdr:rowOff>
    </xdr:to>
    <xdr:sp macro="" textlink="">
      <xdr:nvSpPr>
        <xdr:cNvPr id="9" name="テキスト ボックス 8">
          <a:hlinkClick xmlns:r="http://schemas.openxmlformats.org/officeDocument/2006/relationships" r:id="rId7" tooltip="分析結果を見る"/>
          <a:extLst>
            <a:ext uri="{FF2B5EF4-FFF2-40B4-BE49-F238E27FC236}">
              <a16:creationId xmlns:a16="http://schemas.microsoft.com/office/drawing/2014/main" id="{00000000-0008-0000-0600-000009000000}"/>
            </a:ext>
          </a:extLst>
        </xdr:cNvPr>
        <xdr:cNvSpPr txBox="1"/>
      </xdr:nvSpPr>
      <xdr:spPr>
        <a:xfrm>
          <a:off x="21717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分析結果を見る</a:t>
          </a: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7</xdr:col>
          <xdr:colOff>704850</xdr:colOff>
          <xdr:row>23</xdr:row>
          <xdr:rowOff>76200</xdr:rowOff>
        </xdr:to>
        <xdr:pic>
          <xdr:nvPicPr>
            <xdr:cNvPr id="5125" name="Picture 5">
              <a:extLst>
                <a:ext uri="{FF2B5EF4-FFF2-40B4-BE49-F238E27FC236}">
                  <a16:creationId xmlns:a16="http://schemas.microsoft.com/office/drawing/2014/main" id="{00000000-0008-0000-0600-000005140000}"/>
                </a:ext>
              </a:extLst>
            </xdr:cNvPr>
            <xdr:cNvPicPr>
              <a:picLocks noChangeAspect="1" noChangeArrowheads="1"/>
              <a:extLst>
                <a:ext uri="{84589F7E-364E-4C9E-8A38-B11213B215E9}">
                  <a14:cameraTool cellRange="結果!$C$16:$J$25" spid="_x0000_s5630"/>
                </a:ext>
              </a:extLst>
            </xdr:cNvPicPr>
          </xdr:nvPicPr>
          <xdr:blipFill>
            <a:blip xmlns:r="http://schemas.openxmlformats.org/officeDocument/2006/relationships" r:embed="rId8"/>
            <a:srcRect/>
            <a:stretch>
              <a:fillRect/>
            </a:stretch>
          </xdr:blipFill>
          <xdr:spPr bwMode="auto">
            <a:xfrm>
              <a:off x="152400" y="1609725"/>
              <a:ext cx="6200775" cy="20574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142875</xdr:rowOff>
        </xdr:from>
        <xdr:to>
          <xdr:col>6</xdr:col>
          <xdr:colOff>723900</xdr:colOff>
          <xdr:row>9</xdr:row>
          <xdr:rowOff>66675</xdr:rowOff>
        </xdr:to>
        <xdr:pic>
          <xdr:nvPicPr>
            <xdr:cNvPr id="5126" name="Picture 6">
              <a:extLst>
                <a:ext uri="{FF2B5EF4-FFF2-40B4-BE49-F238E27FC236}">
                  <a16:creationId xmlns:a16="http://schemas.microsoft.com/office/drawing/2014/main" id="{00000000-0008-0000-0600-000006140000}"/>
                </a:ext>
              </a:extLst>
            </xdr:cNvPr>
            <xdr:cNvPicPr>
              <a:picLocks noChangeAspect="1" noChangeArrowheads="1"/>
              <a:extLst>
                <a:ext uri="{84589F7E-364E-4C9E-8A38-B11213B215E9}">
                  <a14:cameraTool cellRange="結果!$C$11:$I$13" spid="_x0000_s5631"/>
                </a:ext>
              </a:extLst>
            </xdr:cNvPicPr>
          </xdr:nvPicPr>
          <xdr:blipFill>
            <a:blip xmlns:r="http://schemas.openxmlformats.org/officeDocument/2006/relationships" r:embed="rId9"/>
            <a:srcRect/>
            <a:stretch>
              <a:fillRect/>
            </a:stretch>
          </xdr:blipFill>
          <xdr:spPr bwMode="auto">
            <a:xfrm>
              <a:off x="152400" y="838200"/>
              <a:ext cx="5372100" cy="6858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absolute">
    <xdr:from>
      <xdr:col>1</xdr:col>
      <xdr:colOff>0</xdr:colOff>
      <xdr:row>0</xdr:row>
      <xdr:rowOff>53340</xdr:rowOff>
    </xdr:from>
    <xdr:to>
      <xdr:col>5</xdr:col>
      <xdr:colOff>1086060</xdr:colOff>
      <xdr:row>1</xdr:row>
      <xdr:rowOff>113550</xdr:rowOff>
    </xdr:to>
    <xdr:sp macro="" textlink="">
      <xdr:nvSpPr>
        <xdr:cNvPr id="2" name="テキスト ボックス 1">
          <a:hlinkClick xmlns:r="http://schemas.openxmlformats.org/officeDocument/2006/relationships" r:id="rId1" tooltip="データ入力に戻る"/>
          <a:extLst>
            <a:ext uri="{FF2B5EF4-FFF2-40B4-BE49-F238E27FC236}">
              <a16:creationId xmlns:a16="http://schemas.microsoft.com/office/drawing/2014/main" id="{00000000-0008-0000-0700-000002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12</xdr:col>
      <xdr:colOff>361950</xdr:colOff>
      <xdr:row>0</xdr:row>
      <xdr:rowOff>53340</xdr:rowOff>
    </xdr:from>
    <xdr:to>
      <xdr:col>14</xdr:col>
      <xdr:colOff>436650</xdr:colOff>
      <xdr:row>1</xdr:row>
      <xdr:rowOff>114300</xdr:rowOff>
    </xdr:to>
    <xdr:sp macro="" textlink="">
      <xdr:nvSpPr>
        <xdr:cNvPr id="3" name="テキスト ボックス 2">
          <a:hlinkClick xmlns:r="http://schemas.openxmlformats.org/officeDocument/2006/relationships" r:id="rId2" tooltip="56部門集計を見る"/>
          <a:extLst>
            <a:ext uri="{FF2B5EF4-FFF2-40B4-BE49-F238E27FC236}">
              <a16:creationId xmlns:a16="http://schemas.microsoft.com/office/drawing/2014/main" id="{00000000-0008-0000-0700-000003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56</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14</xdr:col>
      <xdr:colOff>478155</xdr:colOff>
      <xdr:row>0</xdr:row>
      <xdr:rowOff>53340</xdr:rowOff>
    </xdr:from>
    <xdr:to>
      <xdr:col>16</xdr:col>
      <xdr:colOff>596670</xdr:colOff>
      <xdr:row>1</xdr:row>
      <xdr:rowOff>114300</xdr:rowOff>
    </xdr:to>
    <xdr:sp macro="" textlink="">
      <xdr:nvSpPr>
        <xdr:cNvPr id="4" name="テキスト ボックス 3">
          <a:hlinkClick xmlns:r="http://schemas.openxmlformats.org/officeDocument/2006/relationships" r:id="rId3" tooltip="37部門集計を見る"/>
          <a:extLst>
            <a:ext uri="{FF2B5EF4-FFF2-40B4-BE49-F238E27FC236}">
              <a16:creationId xmlns:a16="http://schemas.microsoft.com/office/drawing/2014/main" id="{00000000-0008-0000-0700-000004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40</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17</xdr:col>
      <xdr:colOff>15240</xdr:colOff>
      <xdr:row>0</xdr:row>
      <xdr:rowOff>53340</xdr:rowOff>
    </xdr:from>
    <xdr:to>
      <xdr:col>19</xdr:col>
      <xdr:colOff>112800</xdr:colOff>
      <xdr:row>1</xdr:row>
      <xdr:rowOff>114300</xdr:rowOff>
    </xdr:to>
    <xdr:sp macro="" textlink="">
      <xdr:nvSpPr>
        <xdr:cNvPr id="5" name="テキスト ボックス 4">
          <a:hlinkClick xmlns:r="http://schemas.openxmlformats.org/officeDocument/2006/relationships" r:id="rId4" tooltip="14部門集計を見る"/>
          <a:extLst>
            <a:ext uri="{FF2B5EF4-FFF2-40B4-BE49-F238E27FC236}">
              <a16:creationId xmlns:a16="http://schemas.microsoft.com/office/drawing/2014/main" id="{00000000-0008-0000-0700-000005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000">
              <a:solidFill>
                <a:schemeClr val="dk1"/>
              </a:solidFill>
              <a:latin typeface="+mn-lt"/>
              <a:ea typeface="+mn-ea"/>
              <a:cs typeface="+mn-cs"/>
            </a:rPr>
            <a:t>15</a:t>
          </a:r>
          <a:r>
            <a:rPr kumimoji="1" lang="ja-JP" altLang="ja-JP" sz="1000">
              <a:solidFill>
                <a:schemeClr val="dk1"/>
              </a:solidFill>
              <a:latin typeface="+mn-lt"/>
              <a:ea typeface="+mn-ea"/>
              <a:cs typeface="+mn-cs"/>
            </a:rPr>
            <a:t>部門集計を見る</a:t>
          </a:r>
          <a:endParaRPr lang="ja-JP" altLang="ja-JP" sz="1000"/>
        </a:p>
      </xdr:txBody>
    </xdr:sp>
    <xdr:clientData/>
  </xdr:twoCellAnchor>
  <xdr:twoCellAnchor editAs="absolute">
    <xdr:from>
      <xdr:col>8</xdr:col>
      <xdr:colOff>205740</xdr:colOff>
      <xdr:row>0</xdr:row>
      <xdr:rowOff>53340</xdr:rowOff>
    </xdr:from>
    <xdr:to>
      <xdr:col>12</xdr:col>
      <xdr:colOff>293775</xdr:colOff>
      <xdr:row>1</xdr:row>
      <xdr:rowOff>114300</xdr:rowOff>
    </xdr:to>
    <xdr:sp macro="" textlink="">
      <xdr:nvSpPr>
        <xdr:cNvPr id="6" name="テキスト ボックス 5">
          <a:hlinkClick xmlns:r="http://schemas.openxmlformats.org/officeDocument/2006/relationships" r:id="rId5" tooltip="波及フローを見る"/>
          <a:extLst>
            <a:ext uri="{FF2B5EF4-FFF2-40B4-BE49-F238E27FC236}">
              <a16:creationId xmlns:a16="http://schemas.microsoft.com/office/drawing/2014/main" id="{00000000-0008-0000-0700-000006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波及フローを見る</a:t>
          </a:r>
        </a:p>
      </xdr:txBody>
    </xdr:sp>
    <xdr:clientData/>
  </xdr:twoCellAnchor>
  <xdr:twoCellAnchor editAs="absolute">
    <xdr:from>
      <xdr:col>6</xdr:col>
      <xdr:colOff>59055</xdr:colOff>
      <xdr:row>0</xdr:row>
      <xdr:rowOff>53340</xdr:rowOff>
    </xdr:from>
    <xdr:to>
      <xdr:col>8</xdr:col>
      <xdr:colOff>150900</xdr:colOff>
      <xdr:row>1</xdr:row>
      <xdr:rowOff>114300</xdr:rowOff>
    </xdr:to>
    <xdr:sp macro="" textlink="">
      <xdr:nvSpPr>
        <xdr:cNvPr id="7" name="テキスト ボックス 6">
          <a:hlinkClick xmlns:r="http://schemas.openxmlformats.org/officeDocument/2006/relationships" r:id="rId6" tooltip="分析結果を見る"/>
          <a:extLst>
            <a:ext uri="{FF2B5EF4-FFF2-40B4-BE49-F238E27FC236}">
              <a16:creationId xmlns:a16="http://schemas.microsoft.com/office/drawing/2014/main" id="{00000000-0008-0000-0700-000007000000}"/>
            </a:ext>
          </a:extLst>
        </xdr:cNvPr>
        <xdr:cNvSpPr txBox="1"/>
      </xdr:nvSpPr>
      <xdr:spPr>
        <a:xfrm>
          <a:off x="21717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分析結果を見る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47625</xdr:colOff>
      <xdr:row>1</xdr:row>
      <xdr:rowOff>57151</xdr:rowOff>
    </xdr:from>
    <xdr:to>
      <xdr:col>2</xdr:col>
      <xdr:colOff>1571625</xdr:colOff>
      <xdr:row>4</xdr:row>
      <xdr:rowOff>104776</xdr:rowOff>
    </xdr:to>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200025" y="219076"/>
          <a:ext cx="1819275" cy="533400"/>
        </a:xfrm>
        <a:prstGeom prst="rect">
          <a:avLst/>
        </a:prstGeom>
        <a:solidFill>
          <a:schemeClr val="lt1"/>
        </a:solidFill>
        <a:ln w="444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b="1" i="0">
              <a:latin typeface="ＭＳ ゴシック" pitchFamily="49" charset="-128"/>
              <a:ea typeface="ＭＳ ゴシック" pitchFamily="49" charset="-128"/>
            </a:rPr>
            <a:t> 108</a:t>
          </a:r>
          <a:r>
            <a:rPr kumimoji="1" lang="ja-JP" altLang="en-US" sz="1100" b="1" i="0">
              <a:latin typeface="ＭＳ ゴシック" pitchFamily="49" charset="-128"/>
              <a:ea typeface="ＭＳ ゴシック" pitchFamily="49" charset="-128"/>
            </a:rPr>
            <a:t>部門で分析</a:t>
          </a:r>
          <a:endParaRPr kumimoji="1" lang="en-US" altLang="ja-JP" sz="1100" b="1" i="0">
            <a:latin typeface="ＭＳ ゴシック" pitchFamily="49" charset="-128"/>
            <a:ea typeface="ＭＳ ゴシック" pitchFamily="49" charset="-128"/>
          </a:endParaRPr>
        </a:p>
        <a:p>
          <a:r>
            <a:rPr kumimoji="1" lang="ja-JP" altLang="en-US" sz="1100" b="1" i="0">
              <a:latin typeface="ＭＳ ゴシック" pitchFamily="49" charset="-128"/>
              <a:ea typeface="ＭＳ ゴシック" pitchFamily="49" charset="-128"/>
            </a:rPr>
            <a:t>　　→　</a:t>
          </a:r>
          <a:r>
            <a:rPr kumimoji="1" lang="en-US" altLang="ja-JP" sz="1100" b="1" i="0">
              <a:latin typeface="ＭＳ ゴシック" pitchFamily="49" charset="-128"/>
              <a:ea typeface="ＭＳ ゴシック" pitchFamily="49" charset="-128"/>
            </a:rPr>
            <a:t>56</a:t>
          </a:r>
          <a:r>
            <a:rPr kumimoji="1" lang="ja-JP" altLang="en-US" sz="1100" b="1" i="0">
              <a:latin typeface="ＭＳ ゴシック" pitchFamily="49" charset="-128"/>
              <a:ea typeface="ＭＳ ゴシック" pitchFamily="49" charset="-128"/>
            </a:rPr>
            <a:t>部門に集計</a:t>
          </a:r>
          <a:endParaRPr kumimoji="1" lang="en-US" altLang="ja-JP" sz="1100" b="1" i="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A1:J75"/>
  <sheetViews>
    <sheetView view="pageBreakPreview" zoomScaleNormal="100" zoomScaleSheetLayoutView="100" workbookViewId="0">
      <pane ySplit="2" topLeftCell="A3" activePane="bottomLeft" state="frozen"/>
      <selection pane="bottomLeft" activeCell="O21" sqref="O21"/>
    </sheetView>
  </sheetViews>
  <sheetFormatPr defaultColWidth="9.140625" defaultRowHeight="12" x14ac:dyDescent="0.15"/>
  <cols>
    <col min="1" max="1" width="2.28515625" style="212" customWidth="1"/>
    <col min="2" max="3" width="2" style="212" customWidth="1"/>
    <col min="4" max="4" width="2.7109375" style="212" customWidth="1"/>
    <col min="5" max="8" width="2" style="212" customWidth="1"/>
    <col min="9" max="9" width="79" style="212" customWidth="1"/>
    <col min="10" max="10" width="2.28515625" style="212" customWidth="1"/>
    <col min="11" max="16384" width="9.140625" style="212"/>
  </cols>
  <sheetData>
    <row r="1" spans="2:9" s="9" customFormat="1" x14ac:dyDescent="0.15">
      <c r="B1" s="101"/>
      <c r="E1" s="101"/>
    </row>
    <row r="2" spans="2:9" s="9" customFormat="1" x14ac:dyDescent="0.15">
      <c r="B2" s="102"/>
      <c r="C2" s="103"/>
      <c r="E2" s="101"/>
    </row>
    <row r="3" spans="2:9" ht="14.25" x14ac:dyDescent="0.15">
      <c r="B3" s="211" t="s">
        <v>517</v>
      </c>
    </row>
    <row r="4" spans="2:9" s="213" customFormat="1" ht="9" x14ac:dyDescent="0.15"/>
    <row r="5" spans="2:9" x14ac:dyDescent="0.15">
      <c r="B5" s="212" t="s">
        <v>142</v>
      </c>
    </row>
    <row r="6" spans="2:9" x14ac:dyDescent="0.15">
      <c r="C6" s="214" t="s">
        <v>137</v>
      </c>
      <c r="E6" s="212" t="s">
        <v>518</v>
      </c>
    </row>
    <row r="7" spans="2:9" x14ac:dyDescent="0.15">
      <c r="C7" s="214"/>
      <c r="D7" s="212" t="s">
        <v>519</v>
      </c>
    </row>
    <row r="8" spans="2:9" x14ac:dyDescent="0.15">
      <c r="E8" s="212" t="s">
        <v>520</v>
      </c>
    </row>
    <row r="9" spans="2:9" x14ac:dyDescent="0.15">
      <c r="D9" s="212" t="s">
        <v>521</v>
      </c>
    </row>
    <row r="10" spans="2:9" x14ac:dyDescent="0.15">
      <c r="E10" s="212" t="s">
        <v>482</v>
      </c>
    </row>
    <row r="11" spans="2:9" x14ac:dyDescent="0.15">
      <c r="D11" s="212" t="s">
        <v>483</v>
      </c>
    </row>
    <row r="12" spans="2:9" x14ac:dyDescent="0.15">
      <c r="E12" s="212" t="s">
        <v>482</v>
      </c>
    </row>
    <row r="14" spans="2:9" x14ac:dyDescent="0.15">
      <c r="C14" s="214" t="s">
        <v>138</v>
      </c>
      <c r="E14" s="212" t="s">
        <v>143</v>
      </c>
    </row>
    <row r="15" spans="2:9" x14ac:dyDescent="0.15">
      <c r="E15" s="212" t="s">
        <v>326</v>
      </c>
    </row>
    <row r="16" spans="2:9" x14ac:dyDescent="0.15">
      <c r="E16" s="212" t="s">
        <v>327</v>
      </c>
      <c r="I16" s="215"/>
    </row>
    <row r="17" spans="1:10" x14ac:dyDescent="0.15">
      <c r="E17" s="212" t="s">
        <v>317</v>
      </c>
    </row>
    <row r="18" spans="1:10" x14ac:dyDescent="0.15">
      <c r="E18" s="212" t="s">
        <v>924</v>
      </c>
    </row>
    <row r="19" spans="1:10" x14ac:dyDescent="0.15">
      <c r="E19" s="212" t="s">
        <v>925</v>
      </c>
    </row>
    <row r="20" spans="1:10" x14ac:dyDescent="0.15">
      <c r="E20" s="212" t="s">
        <v>686</v>
      </c>
    </row>
    <row r="21" spans="1:10" x14ac:dyDescent="0.15">
      <c r="E21" s="212" t="s">
        <v>318</v>
      </c>
    </row>
    <row r="22" spans="1:10" x14ac:dyDescent="0.15">
      <c r="E22" s="212" t="s">
        <v>695</v>
      </c>
    </row>
    <row r="23" spans="1:10" x14ac:dyDescent="0.15">
      <c r="E23" s="212" t="s">
        <v>484</v>
      </c>
    </row>
    <row r="24" spans="1:10" x14ac:dyDescent="0.15">
      <c r="D24" s="212" t="s">
        <v>485</v>
      </c>
    </row>
    <row r="26" spans="1:10" x14ac:dyDescent="0.15">
      <c r="C26" s="214" t="s">
        <v>139</v>
      </c>
      <c r="E26" s="212" t="s">
        <v>144</v>
      </c>
    </row>
    <row r="27" spans="1:10" x14ac:dyDescent="0.15">
      <c r="D27" s="212" t="s">
        <v>522</v>
      </c>
    </row>
    <row r="28" spans="1:10" x14ac:dyDescent="0.15">
      <c r="F28" s="212" t="s">
        <v>523</v>
      </c>
    </row>
    <row r="29" spans="1:10" ht="36" x14ac:dyDescent="0.15">
      <c r="A29" s="215" t="s">
        <v>486</v>
      </c>
      <c r="E29" s="411" t="s">
        <v>990</v>
      </c>
      <c r="F29" s="411"/>
      <c r="G29" s="411"/>
      <c r="H29" s="411"/>
      <c r="I29" s="411"/>
      <c r="J29" s="412"/>
    </row>
    <row r="30" spans="1:10" x14ac:dyDescent="0.15">
      <c r="D30" s="212" t="s">
        <v>487</v>
      </c>
    </row>
    <row r="31" spans="1:10" ht="24" x14ac:dyDescent="0.15">
      <c r="A31" s="215" t="s">
        <v>488</v>
      </c>
      <c r="E31" s="411" t="s">
        <v>489</v>
      </c>
      <c r="F31" s="411"/>
      <c r="G31" s="411"/>
      <c r="H31" s="411"/>
      <c r="I31" s="411"/>
      <c r="J31" s="412"/>
    </row>
    <row r="32" spans="1:10" x14ac:dyDescent="0.15">
      <c r="D32" s="212" t="s">
        <v>524</v>
      </c>
    </row>
    <row r="33" spans="1:10" x14ac:dyDescent="0.15">
      <c r="F33" s="212" t="s">
        <v>525</v>
      </c>
    </row>
    <row r="34" spans="1:10" x14ac:dyDescent="0.15">
      <c r="D34" s="212" t="s">
        <v>491</v>
      </c>
    </row>
    <row r="36" spans="1:10" x14ac:dyDescent="0.15">
      <c r="C36" s="214" t="s">
        <v>492</v>
      </c>
      <c r="E36" s="212" t="s">
        <v>493</v>
      </c>
    </row>
    <row r="38" spans="1:10" ht="48" x14ac:dyDescent="0.15">
      <c r="A38" s="215" t="s">
        <v>494</v>
      </c>
      <c r="C38" s="216" t="s">
        <v>490</v>
      </c>
      <c r="D38" s="411" t="s">
        <v>527</v>
      </c>
      <c r="E38" s="411"/>
      <c r="F38" s="411"/>
      <c r="G38" s="411"/>
      <c r="H38" s="411"/>
      <c r="I38" s="411"/>
      <c r="J38" s="412"/>
    </row>
    <row r="39" spans="1:10" x14ac:dyDescent="0.15">
      <c r="A39" s="215"/>
      <c r="C39" s="216"/>
      <c r="D39" s="215"/>
      <c r="E39" s="215"/>
      <c r="F39" s="215"/>
      <c r="G39" s="215"/>
      <c r="H39" s="215"/>
      <c r="I39" s="215"/>
    </row>
    <row r="41" spans="1:10" x14ac:dyDescent="0.15">
      <c r="B41" s="212" t="s">
        <v>495</v>
      </c>
    </row>
    <row r="42" spans="1:10" x14ac:dyDescent="0.15">
      <c r="C42" s="214" t="s">
        <v>496</v>
      </c>
      <c r="E42" s="212" t="s">
        <v>497</v>
      </c>
    </row>
    <row r="43" spans="1:10" ht="72" x14ac:dyDescent="0.15">
      <c r="A43" s="215" t="s">
        <v>498</v>
      </c>
      <c r="D43" s="411" t="s">
        <v>989</v>
      </c>
      <c r="E43" s="411"/>
      <c r="F43" s="411"/>
      <c r="G43" s="411"/>
      <c r="H43" s="411"/>
      <c r="I43" s="411"/>
      <c r="J43" s="412"/>
    </row>
    <row r="45" spans="1:10" x14ac:dyDescent="0.15">
      <c r="C45" s="214" t="s">
        <v>499</v>
      </c>
      <c r="E45" s="212" t="s">
        <v>141</v>
      </c>
    </row>
    <row r="46" spans="1:10" ht="24" x14ac:dyDescent="0.15">
      <c r="A46" s="215" t="s">
        <v>488</v>
      </c>
      <c r="C46" s="214"/>
      <c r="D46" s="216" t="s">
        <v>500</v>
      </c>
      <c r="E46" s="411" t="s">
        <v>319</v>
      </c>
      <c r="F46" s="411"/>
      <c r="G46" s="411"/>
      <c r="H46" s="411"/>
      <c r="I46" s="411"/>
      <c r="J46" s="412"/>
    </row>
    <row r="47" spans="1:10" ht="36" x14ac:dyDescent="0.15">
      <c r="A47" s="215" t="s">
        <v>486</v>
      </c>
      <c r="C47" s="214"/>
      <c r="D47" s="216" t="s">
        <v>501</v>
      </c>
      <c r="E47" s="411" t="s">
        <v>502</v>
      </c>
      <c r="F47" s="411"/>
      <c r="G47" s="411"/>
      <c r="H47" s="411"/>
      <c r="I47" s="411"/>
      <c r="J47" s="412"/>
    </row>
    <row r="48" spans="1:10" ht="24" x14ac:dyDescent="0.15">
      <c r="A48" s="215" t="s">
        <v>488</v>
      </c>
      <c r="C48" s="214"/>
      <c r="D48" s="216" t="s">
        <v>503</v>
      </c>
      <c r="E48" s="411" t="s">
        <v>504</v>
      </c>
      <c r="F48" s="411"/>
      <c r="G48" s="411"/>
      <c r="H48" s="411"/>
      <c r="I48" s="411"/>
      <c r="J48" s="412"/>
    </row>
    <row r="49" spans="1:10" ht="36" customHeight="1" x14ac:dyDescent="0.15">
      <c r="A49" s="215" t="s">
        <v>486</v>
      </c>
      <c r="C49" s="214"/>
      <c r="D49" s="216" t="s">
        <v>505</v>
      </c>
      <c r="E49" s="411" t="s">
        <v>528</v>
      </c>
      <c r="F49" s="411"/>
      <c r="G49" s="411"/>
      <c r="H49" s="411"/>
      <c r="I49" s="411"/>
      <c r="J49" s="412"/>
    </row>
    <row r="50" spans="1:10" ht="24" x14ac:dyDescent="0.15">
      <c r="A50" s="215" t="s">
        <v>488</v>
      </c>
      <c r="C50" s="214"/>
      <c r="D50" s="216" t="s">
        <v>506</v>
      </c>
      <c r="E50" s="411" t="s">
        <v>320</v>
      </c>
      <c r="F50" s="411"/>
      <c r="G50" s="411"/>
      <c r="H50" s="411"/>
      <c r="I50" s="411"/>
      <c r="J50" s="412"/>
    </row>
    <row r="51" spans="1:10" x14ac:dyDescent="0.15">
      <c r="C51" s="214"/>
      <c r="D51" s="216" t="s">
        <v>507</v>
      </c>
      <c r="E51" s="212" t="s">
        <v>321</v>
      </c>
    </row>
    <row r="52" spans="1:10" ht="36" x14ac:dyDescent="0.15">
      <c r="A52" s="215" t="s">
        <v>486</v>
      </c>
      <c r="C52" s="214"/>
      <c r="D52" s="216" t="s">
        <v>508</v>
      </c>
      <c r="E52" s="411" t="s">
        <v>322</v>
      </c>
      <c r="F52" s="411"/>
      <c r="G52" s="411"/>
      <c r="H52" s="411"/>
      <c r="I52" s="411"/>
      <c r="J52" s="412"/>
    </row>
    <row r="53" spans="1:10" ht="24" x14ac:dyDescent="0.15">
      <c r="A53" s="215" t="s">
        <v>488</v>
      </c>
      <c r="C53" s="214"/>
      <c r="D53" s="216" t="s">
        <v>509</v>
      </c>
      <c r="E53" s="411" t="s">
        <v>510</v>
      </c>
      <c r="F53" s="411"/>
      <c r="G53" s="411"/>
      <c r="H53" s="411"/>
      <c r="I53" s="411"/>
      <c r="J53" s="412"/>
    </row>
    <row r="55" spans="1:10" x14ac:dyDescent="0.15">
      <c r="C55" s="214" t="s">
        <v>511</v>
      </c>
      <c r="E55" s="212" t="s">
        <v>323</v>
      </c>
    </row>
    <row r="56" spans="1:10" x14ac:dyDescent="0.15">
      <c r="D56" s="212" t="s">
        <v>529</v>
      </c>
    </row>
    <row r="57" spans="1:10" ht="24" x14ac:dyDescent="0.15">
      <c r="A57" s="215" t="s">
        <v>488</v>
      </c>
      <c r="D57" s="216" t="s">
        <v>500</v>
      </c>
      <c r="E57" s="411" t="s">
        <v>512</v>
      </c>
      <c r="F57" s="411"/>
      <c r="G57" s="411"/>
      <c r="H57" s="411"/>
      <c r="I57" s="411"/>
      <c r="J57" s="412"/>
    </row>
    <row r="58" spans="1:10" ht="48" x14ac:dyDescent="0.15">
      <c r="A58" s="215" t="s">
        <v>494</v>
      </c>
      <c r="D58" s="216" t="s">
        <v>501</v>
      </c>
      <c r="E58" s="411" t="s">
        <v>513</v>
      </c>
      <c r="F58" s="411"/>
      <c r="G58" s="411"/>
      <c r="H58" s="411"/>
      <c r="I58" s="411"/>
      <c r="J58" s="412"/>
    </row>
    <row r="59" spans="1:10" ht="24" x14ac:dyDescent="0.15">
      <c r="A59" s="215" t="s">
        <v>488</v>
      </c>
      <c r="D59" s="216" t="s">
        <v>503</v>
      </c>
      <c r="E59" s="411" t="s">
        <v>927</v>
      </c>
      <c r="F59" s="411"/>
      <c r="G59" s="411"/>
      <c r="H59" s="411"/>
      <c r="I59" s="411"/>
      <c r="J59" s="412"/>
    </row>
    <row r="61" spans="1:10" x14ac:dyDescent="0.15">
      <c r="C61" s="214" t="s">
        <v>492</v>
      </c>
      <c r="E61" s="212" t="s">
        <v>145</v>
      </c>
    </row>
    <row r="62" spans="1:10" ht="24" x14ac:dyDescent="0.15">
      <c r="A62" s="215" t="s">
        <v>488</v>
      </c>
      <c r="D62" s="216" t="s">
        <v>500</v>
      </c>
      <c r="E62" s="411" t="s">
        <v>514</v>
      </c>
      <c r="F62" s="411"/>
      <c r="G62" s="411"/>
      <c r="H62" s="411"/>
      <c r="I62" s="411"/>
      <c r="J62" s="412"/>
    </row>
    <row r="63" spans="1:10" x14ac:dyDescent="0.15">
      <c r="D63" s="216" t="s">
        <v>501</v>
      </c>
      <c r="E63" s="212" t="s">
        <v>324</v>
      </c>
    </row>
    <row r="65" spans="1:10" x14ac:dyDescent="0.15">
      <c r="C65" s="214" t="s">
        <v>515</v>
      </c>
      <c r="E65" s="212" t="s">
        <v>140</v>
      </c>
    </row>
    <row r="66" spans="1:10" ht="24" x14ac:dyDescent="0.15">
      <c r="A66" s="215" t="s">
        <v>488</v>
      </c>
      <c r="D66" s="216" t="s">
        <v>500</v>
      </c>
      <c r="E66" s="411" t="s">
        <v>926</v>
      </c>
      <c r="F66" s="411"/>
      <c r="G66" s="411"/>
      <c r="H66" s="411"/>
      <c r="I66" s="411"/>
      <c r="J66" s="412"/>
    </row>
    <row r="67" spans="1:10" ht="24" x14ac:dyDescent="0.15">
      <c r="A67" s="215" t="s">
        <v>488</v>
      </c>
      <c r="D67" s="216" t="s">
        <v>501</v>
      </c>
      <c r="E67" s="411" t="s">
        <v>687</v>
      </c>
      <c r="F67" s="411"/>
      <c r="G67" s="411"/>
      <c r="H67" s="411"/>
      <c r="I67" s="411"/>
      <c r="J67" s="412"/>
    </row>
    <row r="68" spans="1:10" x14ac:dyDescent="0.15">
      <c r="D68" s="216" t="s">
        <v>503</v>
      </c>
      <c r="E68" s="212" t="s">
        <v>325</v>
      </c>
    </row>
    <row r="70" spans="1:10" x14ac:dyDescent="0.15">
      <c r="B70" s="212" t="s">
        <v>516</v>
      </c>
    </row>
    <row r="71" spans="1:10" x14ac:dyDescent="0.15">
      <c r="C71" s="212" t="s">
        <v>136</v>
      </c>
    </row>
    <row r="75" spans="1:10" x14ac:dyDescent="0.15">
      <c r="F75" s="217"/>
    </row>
  </sheetData>
  <sheetProtection formatCells="0" formatColumns="0" formatRows="0" sort="0" autoFilter="0"/>
  <mergeCells count="17">
    <mergeCell ref="E67:J67"/>
    <mergeCell ref="D38:J38"/>
    <mergeCell ref="D43:J43"/>
    <mergeCell ref="E46:J46"/>
    <mergeCell ref="E47:J47"/>
    <mergeCell ref="E48:J48"/>
    <mergeCell ref="E49:J49"/>
    <mergeCell ref="E50:J50"/>
    <mergeCell ref="E52:J52"/>
    <mergeCell ref="E53:J53"/>
    <mergeCell ref="E57:J57"/>
    <mergeCell ref="E58:J58"/>
    <mergeCell ref="E29:J29"/>
    <mergeCell ref="E31:J31"/>
    <mergeCell ref="E59:J59"/>
    <mergeCell ref="E62:J62"/>
    <mergeCell ref="E66:J66"/>
  </mergeCells>
  <phoneticPr fontId="14"/>
  <pageMargins left="0.78740157480314965" right="0.78740157480314965" top="0.98425196850393704" bottom="0.98425196850393704" header="0" footer="0"/>
  <pageSetup paperSize="9" scale="98"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pageSetUpPr fitToPage="1"/>
  </sheetPr>
  <dimension ref="B1:DH226"/>
  <sheetViews>
    <sheetView view="pageBreakPreview" zoomScale="98" zoomScaleNormal="100" zoomScaleSheetLayoutView="98" workbookViewId="0">
      <pane xSplit="3" ySplit="3" topLeftCell="D4" activePane="bottomRight" state="frozen"/>
      <selection pane="topRight"/>
      <selection pane="bottomLeft"/>
      <selection pane="bottomRight" activeCell="B1" sqref="B1"/>
    </sheetView>
  </sheetViews>
  <sheetFormatPr defaultColWidth="9.140625" defaultRowHeight="12" x14ac:dyDescent="0.15"/>
  <cols>
    <col min="1" max="1" width="2.28515625" style="9" customWidth="1"/>
    <col min="2" max="2" width="4.42578125" style="9" customWidth="1"/>
    <col min="3" max="3" width="25.7109375" style="9" customWidth="1"/>
    <col min="4" max="112" width="10.42578125" style="9" customWidth="1"/>
    <col min="113" max="16384" width="9.140625" style="9"/>
  </cols>
  <sheetData>
    <row r="1" spans="2:112" ht="21.75" customHeight="1" x14ac:dyDescent="0.15">
      <c r="B1" t="s">
        <v>435</v>
      </c>
    </row>
    <row r="2" spans="2:112" x14ac:dyDescent="0.15">
      <c r="B2" s="20"/>
      <c r="C2" s="21"/>
      <c r="D2" s="23" t="s">
        <v>218</v>
      </c>
      <c r="E2" s="23" t="s">
        <v>219</v>
      </c>
      <c r="F2" s="23" t="s">
        <v>220</v>
      </c>
      <c r="G2" s="23" t="s">
        <v>221</v>
      </c>
      <c r="H2" s="23" t="s">
        <v>222</v>
      </c>
      <c r="I2" s="23" t="s">
        <v>223</v>
      </c>
      <c r="J2" s="23" t="s">
        <v>224</v>
      </c>
      <c r="K2" s="23" t="s">
        <v>225</v>
      </c>
      <c r="L2" s="23" t="s">
        <v>226</v>
      </c>
      <c r="M2" s="23" t="s">
        <v>227</v>
      </c>
      <c r="N2" s="23" t="s">
        <v>228</v>
      </c>
      <c r="O2" s="23" t="s">
        <v>229</v>
      </c>
      <c r="P2" s="23" t="s">
        <v>230</v>
      </c>
      <c r="Q2" s="23" t="s">
        <v>231</v>
      </c>
      <c r="R2" s="23" t="s">
        <v>232</v>
      </c>
      <c r="S2" s="23" t="s">
        <v>233</v>
      </c>
      <c r="T2" s="23" t="s">
        <v>234</v>
      </c>
      <c r="U2" s="23" t="s">
        <v>235</v>
      </c>
      <c r="V2" s="23" t="s">
        <v>236</v>
      </c>
      <c r="W2" s="23" t="s">
        <v>237</v>
      </c>
      <c r="X2" s="23" t="s">
        <v>238</v>
      </c>
      <c r="Y2" s="23" t="s">
        <v>239</v>
      </c>
      <c r="Z2" s="23" t="s">
        <v>240</v>
      </c>
      <c r="AA2" s="23" t="s">
        <v>241</v>
      </c>
      <c r="AB2" s="23" t="s">
        <v>242</v>
      </c>
      <c r="AC2" s="23" t="s">
        <v>243</v>
      </c>
      <c r="AD2" s="23" t="s">
        <v>244</v>
      </c>
      <c r="AE2" s="23" t="s">
        <v>245</v>
      </c>
      <c r="AF2" s="23" t="s">
        <v>246</v>
      </c>
      <c r="AG2" s="23" t="s">
        <v>247</v>
      </c>
      <c r="AH2" s="23" t="s">
        <v>248</v>
      </c>
      <c r="AI2" s="23" t="s">
        <v>249</v>
      </c>
      <c r="AJ2" s="23" t="s">
        <v>250</v>
      </c>
      <c r="AK2" s="23" t="s">
        <v>251</v>
      </c>
      <c r="AL2" s="23" t="s">
        <v>252</v>
      </c>
      <c r="AM2" s="23" t="s">
        <v>253</v>
      </c>
      <c r="AN2" s="23" t="s">
        <v>254</v>
      </c>
      <c r="AO2" s="23" t="s">
        <v>255</v>
      </c>
      <c r="AP2" s="23" t="s">
        <v>256</v>
      </c>
      <c r="AQ2" s="23" t="s">
        <v>257</v>
      </c>
      <c r="AR2" s="23" t="s">
        <v>258</v>
      </c>
      <c r="AS2" s="23" t="s">
        <v>259</v>
      </c>
      <c r="AT2" s="23" t="s">
        <v>260</v>
      </c>
      <c r="AU2" s="23" t="s">
        <v>261</v>
      </c>
      <c r="AV2" s="23" t="s">
        <v>262</v>
      </c>
      <c r="AW2" s="23" t="s">
        <v>263</v>
      </c>
      <c r="AX2" s="23" t="s">
        <v>264</v>
      </c>
      <c r="AY2" s="23" t="s">
        <v>265</v>
      </c>
      <c r="AZ2" s="23" t="s">
        <v>266</v>
      </c>
      <c r="BA2" s="23" t="s">
        <v>267</v>
      </c>
      <c r="BB2" s="23" t="s">
        <v>268</v>
      </c>
      <c r="BC2" s="23" t="s">
        <v>269</v>
      </c>
      <c r="BD2" s="23" t="s">
        <v>270</v>
      </c>
      <c r="BE2" s="23" t="s">
        <v>271</v>
      </c>
      <c r="BF2" s="23" t="s">
        <v>272</v>
      </c>
      <c r="BG2" s="23" t="s">
        <v>273</v>
      </c>
      <c r="BH2" s="23" t="s">
        <v>274</v>
      </c>
      <c r="BI2" s="23" t="s">
        <v>275</v>
      </c>
      <c r="BJ2" s="23" t="s">
        <v>276</v>
      </c>
      <c r="BK2" s="23" t="s">
        <v>277</v>
      </c>
      <c r="BL2" s="23" t="s">
        <v>278</v>
      </c>
      <c r="BM2" s="23" t="s">
        <v>279</v>
      </c>
      <c r="BN2" s="23" t="s">
        <v>280</v>
      </c>
      <c r="BO2" s="23" t="s">
        <v>281</v>
      </c>
      <c r="BP2" s="23" t="s">
        <v>282</v>
      </c>
      <c r="BQ2" s="23" t="s">
        <v>283</v>
      </c>
      <c r="BR2" s="23" t="s">
        <v>284</v>
      </c>
      <c r="BS2" s="23" t="s">
        <v>285</v>
      </c>
      <c r="BT2" s="23" t="s">
        <v>286</v>
      </c>
      <c r="BU2" s="23" t="s">
        <v>287</v>
      </c>
      <c r="BV2" s="23" t="s">
        <v>288</v>
      </c>
      <c r="BW2" s="23" t="s">
        <v>289</v>
      </c>
      <c r="BX2" s="23" t="s">
        <v>290</v>
      </c>
      <c r="BY2" s="23" t="s">
        <v>291</v>
      </c>
      <c r="BZ2" s="23" t="s">
        <v>292</v>
      </c>
      <c r="CA2" s="23" t="s">
        <v>293</v>
      </c>
      <c r="CB2" s="23" t="s">
        <v>294</v>
      </c>
      <c r="CC2" s="23" t="s">
        <v>295</v>
      </c>
      <c r="CD2" s="23" t="s">
        <v>296</v>
      </c>
      <c r="CE2" s="23" t="s">
        <v>297</v>
      </c>
      <c r="CF2" s="23" t="s">
        <v>298</v>
      </c>
      <c r="CG2" s="23" t="s">
        <v>299</v>
      </c>
      <c r="CH2" s="23" t="s">
        <v>300</v>
      </c>
      <c r="CI2" s="23" t="s">
        <v>301</v>
      </c>
      <c r="CJ2" s="23" t="s">
        <v>302</v>
      </c>
      <c r="CK2" s="23" t="s">
        <v>303</v>
      </c>
      <c r="CL2" s="23" t="s">
        <v>304</v>
      </c>
      <c r="CM2" s="23" t="s">
        <v>305</v>
      </c>
      <c r="CN2" s="23" t="s">
        <v>306</v>
      </c>
      <c r="CO2" s="23" t="s">
        <v>307</v>
      </c>
      <c r="CP2" s="23" t="s">
        <v>308</v>
      </c>
      <c r="CQ2" s="23" t="s">
        <v>309</v>
      </c>
      <c r="CR2" s="23" t="s">
        <v>310</v>
      </c>
      <c r="CS2" s="23" t="s">
        <v>311</v>
      </c>
      <c r="CT2" s="23" t="s">
        <v>312</v>
      </c>
      <c r="CU2" s="23" t="s">
        <v>313</v>
      </c>
      <c r="CV2" s="23" t="s">
        <v>314</v>
      </c>
      <c r="CW2" s="23" t="s">
        <v>315</v>
      </c>
      <c r="CX2" s="23" t="s">
        <v>316</v>
      </c>
      <c r="CY2" s="23" t="s">
        <v>150</v>
      </c>
      <c r="CZ2" s="23" t="s">
        <v>151</v>
      </c>
      <c r="DA2" s="23" t="s">
        <v>152</v>
      </c>
      <c r="DB2" s="23" t="s">
        <v>153</v>
      </c>
      <c r="DC2" s="23" t="s">
        <v>154</v>
      </c>
      <c r="DD2" s="23" t="s">
        <v>155</v>
      </c>
      <c r="DE2" s="23" t="s">
        <v>156</v>
      </c>
      <c r="DF2" s="23" t="s">
        <v>157</v>
      </c>
      <c r="DG2" s="23" t="s">
        <v>158</v>
      </c>
      <c r="DH2" s="23"/>
    </row>
    <row r="3" spans="2:112" ht="33.6" customHeight="1" x14ac:dyDescent="0.15">
      <c r="B3" s="24" t="s">
        <v>25</v>
      </c>
      <c r="C3" s="25"/>
      <c r="D3" s="4" t="s">
        <v>159</v>
      </c>
      <c r="E3" s="4" t="s">
        <v>23</v>
      </c>
      <c r="F3" s="4" t="s">
        <v>160</v>
      </c>
      <c r="G3" s="4" t="s">
        <v>0</v>
      </c>
      <c r="H3" s="4" t="s">
        <v>1</v>
      </c>
      <c r="I3" s="4" t="s">
        <v>161</v>
      </c>
      <c r="J3" s="352" t="s">
        <v>735</v>
      </c>
      <c r="K3" s="4" t="s">
        <v>162</v>
      </c>
      <c r="L3" s="41" t="s">
        <v>163</v>
      </c>
      <c r="M3" s="353" t="s">
        <v>597</v>
      </c>
      <c r="N3" s="4" t="s">
        <v>165</v>
      </c>
      <c r="O3" s="4" t="s">
        <v>166</v>
      </c>
      <c r="P3" s="4" t="s">
        <v>167</v>
      </c>
      <c r="Q3" s="4" t="s">
        <v>713</v>
      </c>
      <c r="R3" s="4" t="s">
        <v>168</v>
      </c>
      <c r="S3" s="4" t="s">
        <v>169</v>
      </c>
      <c r="T3" s="4" t="s">
        <v>170</v>
      </c>
      <c r="U3" s="4" t="s">
        <v>714</v>
      </c>
      <c r="V3" s="4" t="s">
        <v>171</v>
      </c>
      <c r="W3" s="4" t="s">
        <v>172</v>
      </c>
      <c r="X3" s="4" t="s">
        <v>737</v>
      </c>
      <c r="Y3" s="4" t="s">
        <v>738</v>
      </c>
      <c r="Z3" s="4" t="s">
        <v>174</v>
      </c>
      <c r="AA3" s="4" t="s">
        <v>175</v>
      </c>
      <c r="AB3" s="4" t="s">
        <v>176</v>
      </c>
      <c r="AC3" s="4" t="s">
        <v>715</v>
      </c>
      <c r="AD3" s="4" t="s">
        <v>178</v>
      </c>
      <c r="AE3" s="4" t="s">
        <v>179</v>
      </c>
      <c r="AF3" s="4" t="s">
        <v>180</v>
      </c>
      <c r="AG3" s="4" t="s">
        <v>181</v>
      </c>
      <c r="AH3" s="4" t="s">
        <v>739</v>
      </c>
      <c r="AI3" s="4" t="s">
        <v>182</v>
      </c>
      <c r="AJ3" s="4" t="s">
        <v>183</v>
      </c>
      <c r="AK3" s="4" t="s">
        <v>184</v>
      </c>
      <c r="AL3" s="4" t="s">
        <v>185</v>
      </c>
      <c r="AM3" s="4" t="s">
        <v>186</v>
      </c>
      <c r="AN3" s="4" t="s">
        <v>187</v>
      </c>
      <c r="AO3" s="4" t="s">
        <v>740</v>
      </c>
      <c r="AP3" s="4" t="s">
        <v>188</v>
      </c>
      <c r="AQ3" s="4" t="s">
        <v>189</v>
      </c>
      <c r="AR3" s="4" t="s">
        <v>190</v>
      </c>
      <c r="AS3" s="4" t="s">
        <v>741</v>
      </c>
      <c r="AT3" s="4" t="s">
        <v>191</v>
      </c>
      <c r="AU3" s="4" t="s">
        <v>716</v>
      </c>
      <c r="AV3" s="4" t="s">
        <v>717</v>
      </c>
      <c r="AW3" s="4" t="s">
        <v>718</v>
      </c>
      <c r="AX3" s="4" t="s">
        <v>719</v>
      </c>
      <c r="AY3" s="4" t="s">
        <v>720</v>
      </c>
      <c r="AZ3" s="4" t="s">
        <v>192</v>
      </c>
      <c r="BA3" s="4" t="s">
        <v>721</v>
      </c>
      <c r="BB3" s="4" t="s">
        <v>722</v>
      </c>
      <c r="BC3" s="4" t="s">
        <v>723</v>
      </c>
      <c r="BD3" s="4" t="s">
        <v>742</v>
      </c>
      <c r="BE3" s="4" t="s">
        <v>724</v>
      </c>
      <c r="BF3" s="4" t="s">
        <v>194</v>
      </c>
      <c r="BG3" s="4" t="s">
        <v>195</v>
      </c>
      <c r="BH3" s="4" t="s">
        <v>598</v>
      </c>
      <c r="BI3" s="4" t="s">
        <v>197</v>
      </c>
      <c r="BJ3" s="4" t="s">
        <v>198</v>
      </c>
      <c r="BK3" s="4" t="s">
        <v>2</v>
      </c>
      <c r="BL3" s="4" t="s">
        <v>199</v>
      </c>
      <c r="BM3" s="4" t="s">
        <v>621</v>
      </c>
      <c r="BN3" s="4" t="s">
        <v>200</v>
      </c>
      <c r="BO3" s="4" t="s">
        <v>6</v>
      </c>
      <c r="BP3" s="4" t="s">
        <v>201</v>
      </c>
      <c r="BQ3" s="4" t="s">
        <v>798</v>
      </c>
      <c r="BR3" s="4" t="s">
        <v>202</v>
      </c>
      <c r="BS3" s="4" t="s">
        <v>203</v>
      </c>
      <c r="BT3" s="4" t="s">
        <v>204</v>
      </c>
      <c r="BU3" s="4" t="s">
        <v>404</v>
      </c>
      <c r="BV3" s="4" t="s">
        <v>3</v>
      </c>
      <c r="BW3" s="4" t="s">
        <v>205</v>
      </c>
      <c r="BX3" s="4" t="s">
        <v>206</v>
      </c>
      <c r="BY3" s="4" t="s">
        <v>207</v>
      </c>
      <c r="BZ3" s="4" t="s">
        <v>7</v>
      </c>
      <c r="CA3" s="4" t="s">
        <v>725</v>
      </c>
      <c r="CB3" s="4" t="s">
        <v>24</v>
      </c>
      <c r="CC3" s="4" t="s">
        <v>9</v>
      </c>
      <c r="CD3" s="4" t="s">
        <v>10</v>
      </c>
      <c r="CE3" s="4" t="s">
        <v>208</v>
      </c>
      <c r="CF3" s="4" t="s">
        <v>11</v>
      </c>
      <c r="CG3" s="4" t="s">
        <v>726</v>
      </c>
      <c r="CH3" s="4" t="s">
        <v>727</v>
      </c>
      <c r="CI3" s="4" t="s">
        <v>209</v>
      </c>
      <c r="CJ3" s="4" t="s">
        <v>210</v>
      </c>
      <c r="CK3" s="4" t="s">
        <v>211</v>
      </c>
      <c r="CL3" s="4" t="s">
        <v>212</v>
      </c>
      <c r="CM3" s="4" t="s">
        <v>728</v>
      </c>
      <c r="CN3" s="4" t="s">
        <v>753</v>
      </c>
      <c r="CO3" s="4" t="s">
        <v>213</v>
      </c>
      <c r="CP3" s="4" t="s">
        <v>821</v>
      </c>
      <c r="CQ3" s="4" t="s">
        <v>12</v>
      </c>
      <c r="CR3" s="4" t="s">
        <v>729</v>
      </c>
      <c r="CS3" s="4" t="s">
        <v>730</v>
      </c>
      <c r="CT3" s="4" t="s">
        <v>105</v>
      </c>
      <c r="CU3" s="4" t="s">
        <v>743</v>
      </c>
      <c r="CV3" s="4" t="s">
        <v>13</v>
      </c>
      <c r="CW3" s="4" t="s">
        <v>215</v>
      </c>
      <c r="CX3" s="4" t="s">
        <v>599</v>
      </c>
      <c r="CY3" s="4" t="s">
        <v>14</v>
      </c>
      <c r="CZ3" s="4" t="s">
        <v>731</v>
      </c>
      <c r="DA3" s="4" t="s">
        <v>732</v>
      </c>
      <c r="DB3" s="4" t="s">
        <v>217</v>
      </c>
      <c r="DC3" s="4" t="s">
        <v>733</v>
      </c>
      <c r="DD3" s="4" t="s">
        <v>754</v>
      </c>
      <c r="DE3" s="4" t="s">
        <v>15</v>
      </c>
      <c r="DF3" s="4" t="s">
        <v>822</v>
      </c>
      <c r="DG3" s="4" t="s">
        <v>823</v>
      </c>
      <c r="DH3" s="41" t="s">
        <v>149</v>
      </c>
    </row>
    <row r="4" spans="2:112" x14ac:dyDescent="0.15">
      <c r="B4" s="27" t="s">
        <v>218</v>
      </c>
      <c r="C4" s="258" t="s">
        <v>824</v>
      </c>
      <c r="D4" s="29">
        <f>逆行列係数!D4/逆行列係数!$D$4</f>
        <v>1</v>
      </c>
      <c r="E4" s="29">
        <f>逆行列係数!E4/逆行列係数!$E$5</f>
        <v>4.3232888981023572E-2</v>
      </c>
      <c r="F4" s="29">
        <f>逆行列係数!F4/逆行列係数!$F$6</f>
        <v>7.4518218446573171E-3</v>
      </c>
      <c r="G4" s="29">
        <f>逆行列係数!G4/逆行列係数!$G$7</f>
        <v>4.8606483516924482E-4</v>
      </c>
      <c r="H4" s="29">
        <f>逆行列係数!H4/逆行列係数!$H$8</f>
        <v>2.8758100848015463E-3</v>
      </c>
      <c r="I4" s="29">
        <f>逆行列係数!I4/逆行列係数!$I$9</f>
        <v>7.8351992623033136E-5</v>
      </c>
      <c r="J4" s="29">
        <f>逆行列係数!J4/逆行列係数!$J$10</f>
        <v>8.039788391907179E-5</v>
      </c>
      <c r="K4" s="29">
        <f>逆行列係数!K4/逆行列係数!$K$11</f>
        <v>4.3745141304999145E-2</v>
      </c>
      <c r="L4" s="29">
        <f>逆行列係数!L4/逆行列係数!$L$12</f>
        <v>8.1908089429782675E-3</v>
      </c>
      <c r="M4" s="29">
        <f>逆行列係数!M4/逆行列係数!$M$13</f>
        <v>0.12839582276317191</v>
      </c>
      <c r="N4" s="29">
        <f>逆行列係数!N4/逆行列係数!$N$14</f>
        <v>0</v>
      </c>
      <c r="O4" s="29">
        <f>逆行列係数!O4/逆行列係数!$O$15</f>
        <v>8.2992658642269488E-3</v>
      </c>
      <c r="P4" s="29">
        <f>逆行列係数!P4/逆行列係数!$P$16</f>
        <v>2.9065200442438048E-4</v>
      </c>
      <c r="Q4" s="29">
        <f>逆行列係数!Q4/逆行列係数!$Q$17</f>
        <v>1.2440460880713356E-4</v>
      </c>
      <c r="R4" s="29">
        <f>逆行列係数!R4/逆行列係数!$R$18</f>
        <v>3.0461764171452457E-5</v>
      </c>
      <c r="S4" s="29">
        <f>逆行列係数!S4/逆行列係数!$S$19</f>
        <v>3.2024292769701006E-3</v>
      </c>
      <c r="T4" s="29">
        <f>逆行列係数!T4/逆行列係数!$T$20</f>
        <v>4.7501905686916923E-4</v>
      </c>
      <c r="U4" s="29">
        <f>逆行列係数!U4/逆行列係数!$U$21</f>
        <v>1.2500507738799822E-4</v>
      </c>
      <c r="V4" s="29">
        <f>逆行列係数!V4/逆行列係数!$V$22</f>
        <v>6.4184393716381743E-5</v>
      </c>
      <c r="W4" s="29">
        <f>逆行列係数!W4/逆行列係数!$W$23</f>
        <v>3.0510514454199378E-5</v>
      </c>
      <c r="X4" s="29">
        <f>逆行列係数!X4/逆行列係数!$X$24</f>
        <v>0</v>
      </c>
      <c r="Y4" s="29">
        <f>逆行列係数!Y4/逆行列係数!$Y$25</f>
        <v>1.4962298064763409E-4</v>
      </c>
      <c r="Z4" s="29">
        <f>逆行列係数!Z4/逆行列係数!$Z$26</f>
        <v>1.8903633775524979E-5</v>
      </c>
      <c r="AA4" s="29">
        <f>逆行列係数!AA4/逆行列係数!$AA$27</f>
        <v>9.4086564278657574E-4</v>
      </c>
      <c r="AB4" s="29">
        <f>逆行列係数!AB4/逆行列係数!$AB$28</f>
        <v>1.9291711575386901E-3</v>
      </c>
      <c r="AC4" s="29">
        <f>逆行列係数!AC4/逆行列係数!$AC$29</f>
        <v>3.0574965888934588E-4</v>
      </c>
      <c r="AD4" s="29">
        <f>逆行列係数!AD4/逆行列係数!$AD$30</f>
        <v>1.5314343213278502E-6</v>
      </c>
      <c r="AE4" s="29">
        <f>逆行列係数!AE4/逆行列係数!$AE$31</f>
        <v>2.6273227645843295E-5</v>
      </c>
      <c r="AF4" s="29">
        <f>逆行列係数!AF4/逆行列係数!$AF$32</f>
        <v>1.6575190078484432E-5</v>
      </c>
      <c r="AG4" s="29">
        <f>逆行列係数!AG4/逆行列係数!$AG$33</f>
        <v>4.3514477645544607E-2</v>
      </c>
      <c r="AH4" s="29">
        <f>逆行列係数!AH4/逆行列係数!$AH$34</f>
        <v>3.5884083123182055E-3</v>
      </c>
      <c r="AI4" s="29">
        <f>逆行列係数!AI4/逆行列係数!$AI$35</f>
        <v>5.2907511540279509E-5</v>
      </c>
      <c r="AJ4" s="29">
        <f>逆行列係数!AJ4/逆行列係数!$AJ$36</f>
        <v>2.7077187129583786E-5</v>
      </c>
      <c r="AK4" s="29">
        <f>逆行列係数!AK4/逆行列係数!$AK$37</f>
        <v>3.8902644543611762E-5</v>
      </c>
      <c r="AL4" s="29">
        <f>逆行列係数!AL4/逆行列係数!$AL$38</f>
        <v>1.0821677190007685E-4</v>
      </c>
      <c r="AM4" s="29">
        <f>逆行列係数!AM4/逆行列係数!$AM$39</f>
        <v>1.744138746711887E-5</v>
      </c>
      <c r="AN4" s="29">
        <f>逆行列係数!AN4/逆行列係数!$AN$40</f>
        <v>1.6455034877435159E-5</v>
      </c>
      <c r="AO4" s="29">
        <f>逆行列係数!AO4/逆行列係数!$AO$41</f>
        <v>1.509435430361465E-5</v>
      </c>
      <c r="AP4" s="29">
        <f>逆行列係数!AP4/逆行列係数!$AP$42</f>
        <v>1.0200738259447213E-5</v>
      </c>
      <c r="AQ4" s="29">
        <f>逆行列係数!AQ4/逆行列係数!$AQ$43</f>
        <v>1.7017481994238887E-5</v>
      </c>
      <c r="AR4" s="29">
        <f>逆行列係数!AR4/逆行列係数!$AR$44</f>
        <v>1.5011091574919759E-5</v>
      </c>
      <c r="AS4" s="29">
        <f>逆行列係数!AS4/逆行列係数!$AS$45</f>
        <v>1.7402376104244262E-5</v>
      </c>
      <c r="AT4" s="29">
        <f>逆行列係数!AT4/逆行列係数!$AT$46</f>
        <v>1.4723237591995965E-5</v>
      </c>
      <c r="AU4" s="29">
        <f>逆行列係数!AU4/逆行列係数!$AU$47</f>
        <v>3.0766480233100543E-5</v>
      </c>
      <c r="AV4" s="29">
        <f>逆行列係数!AV4/逆行列係数!$AV$48</f>
        <v>4.1029974802320234E-5</v>
      </c>
      <c r="AW4" s="29">
        <f>逆行列係数!AW4/逆行列係数!$AW$49</f>
        <v>2.4586108093433209E-5</v>
      </c>
      <c r="AX4" s="29">
        <f>逆行列係数!AX4/逆行列係数!$AX$50</f>
        <v>1.9597773698760558E-5</v>
      </c>
      <c r="AY4" s="29">
        <f>逆行列係数!AY4/逆行列係数!$AY$51</f>
        <v>1.3801072367936725E-5</v>
      </c>
      <c r="AZ4" s="29">
        <f>逆行列係数!AZ4/逆行列係数!$AZ$52</f>
        <v>3.2625670317654763E-5</v>
      </c>
      <c r="BA4" s="29">
        <f>逆行列係数!BA4/逆行列係数!$BA$53</f>
        <v>2.8617766435399176E-5</v>
      </c>
      <c r="BB4" s="29">
        <f>逆行列係数!BB4/逆行列係数!$BB$54</f>
        <v>5.5865894867884346E-6</v>
      </c>
      <c r="BC4" s="29">
        <f>逆行列係数!BC4/逆行列係数!$BC$55</f>
        <v>2.3946577447363906E-5</v>
      </c>
      <c r="BD4" s="29">
        <f>逆行列係数!BD4/逆行列係数!$BD$56</f>
        <v>1.2226516133883543E-5</v>
      </c>
      <c r="BE4" s="29">
        <f>逆行列係数!BE4/逆行列係数!$BE$57</f>
        <v>1.1201743151510915E-5</v>
      </c>
      <c r="BF4" s="29">
        <f>逆行列係数!BF4/逆行列係数!$BF$58</f>
        <v>0</v>
      </c>
      <c r="BG4" s="29">
        <f>逆行列係数!BG4/逆行列係数!$BG$59</f>
        <v>6.7487004214516227E-5</v>
      </c>
      <c r="BH4" s="29">
        <f>逆行列係数!BH4/逆行列係数!$BH$60</f>
        <v>4.1121583445880728E-5</v>
      </c>
      <c r="BI4" s="29">
        <f>逆行列係数!BI4/逆行列係数!$BI$61</f>
        <v>2.5804734491493524E-5</v>
      </c>
      <c r="BJ4" s="29">
        <f>逆行列係数!BJ4/逆行列係数!$BJ$62</f>
        <v>2.7683860604370291E-5</v>
      </c>
      <c r="BK4" s="29">
        <f>逆行列係数!BK4/逆行列係数!$BK$63</f>
        <v>2.5610655257218003E-3</v>
      </c>
      <c r="BL4" s="29">
        <f>逆行列係数!BL4/逆行列係数!$BL$64</f>
        <v>2.7790599632030217E-5</v>
      </c>
      <c r="BM4" s="29">
        <f>逆行列係数!BM4/逆行列係数!$BM$65</f>
        <v>3.6321176209079076E-4</v>
      </c>
      <c r="BN4" s="29">
        <f>逆行列係数!BN4/逆行列係数!$BN$66</f>
        <v>4.2858990840263884E-5</v>
      </c>
      <c r="BO4" s="29">
        <f>逆行列係数!BO4/逆行列係数!$BO$67</f>
        <v>1.1459778767976111E-3</v>
      </c>
      <c r="BP4" s="29">
        <f>逆行列係数!BP4/逆行列係数!$BP$68</f>
        <v>1.2401569141862214E-3</v>
      </c>
      <c r="BQ4" s="29">
        <f>逆行列係数!BQ4/逆行列係数!$BQ$69</f>
        <v>2.8606602140535191E-5</v>
      </c>
      <c r="BR4" s="29">
        <f>逆行列係数!BR4/逆行列係数!$BR$70</f>
        <v>2.7845347717060103E-5</v>
      </c>
      <c r="BS4" s="29">
        <f>逆行列係数!BS4/逆行列係数!$BS$71</f>
        <v>5.6841893636303587E-5</v>
      </c>
      <c r="BT4" s="29">
        <f>逆行列係数!BT4/逆行列係数!$BT$72</f>
        <v>9.584059091504097E-5</v>
      </c>
      <c r="BU4" s="29">
        <f>逆行列係数!BU4/逆行列係数!$BU$73</f>
        <v>4.9776312814360738E-5</v>
      </c>
      <c r="BV4" s="29">
        <f>逆行列係数!BV4/逆行列係数!$BV$74</f>
        <v>3.1081976980016021E-5</v>
      </c>
      <c r="BW4" s="29">
        <f>逆行列係数!BW4/逆行列係数!$BW$75</f>
        <v>1.4558229181661308E-5</v>
      </c>
      <c r="BX4" s="29">
        <f>逆行列係数!BX4/逆行列係数!$BX$76</f>
        <v>1.1802514832097879E-5</v>
      </c>
      <c r="BY4" s="29">
        <f>逆行列係数!BY4/逆行列係数!$BY$77</f>
        <v>7.7439087167750525E-6</v>
      </c>
      <c r="BZ4" s="29">
        <f>逆行列係数!BZ4/逆行列係数!$BZ$78</f>
        <v>8.1907677210294624E-5</v>
      </c>
      <c r="CA4" s="29">
        <f>逆行列係数!CA4/逆行列係数!$CA$79</f>
        <v>5.7003162398150628E-5</v>
      </c>
      <c r="CB4" s="29">
        <f>逆行列係数!CB4/逆行列係数!$CB$80</f>
        <v>2.5244263233977675E-4</v>
      </c>
      <c r="CC4" s="29">
        <f>逆行列係数!CC4/逆行列係数!$CC$81</f>
        <v>1.1234201087727688E-4</v>
      </c>
      <c r="CD4" s="29">
        <f>逆行列係数!CD4/逆行列係数!$CD$82</f>
        <v>1.027691789124235E-3</v>
      </c>
      <c r="CE4" s="29">
        <f>逆行列係数!CE4/逆行列係数!$CE$83</f>
        <v>1.8911965317867198E-5</v>
      </c>
      <c r="CF4" s="29">
        <f>逆行列係数!CF4/逆行列係数!$CF$84</f>
        <v>4.5244542749990204E-5</v>
      </c>
      <c r="CG4" s="29">
        <f>逆行列係数!CG4/逆行列係数!$CG$85</f>
        <v>1.9079540988569119E-3</v>
      </c>
      <c r="CH4" s="29">
        <f>逆行列係数!CH4/逆行列係数!$CH$86</f>
        <v>3.0844564246852222E-5</v>
      </c>
      <c r="CI4" s="29">
        <f>逆行列係数!CI4/逆行列係数!$CI$87</f>
        <v>2.845795304230817E-5</v>
      </c>
      <c r="CJ4" s="29">
        <f>逆行列係数!CJ4/逆行列係数!$CJ$88</f>
        <v>3.8920524480210069E-5</v>
      </c>
      <c r="CK4" s="29">
        <f>逆行列係数!CK4/逆行列係数!$CK$89</f>
        <v>2.0059779926462544E-5</v>
      </c>
      <c r="CL4" s="29">
        <f>逆行列係数!CL4/逆行列係数!$CL$90</f>
        <v>2.8952829440960153E-5</v>
      </c>
      <c r="CM4" s="29">
        <f>逆行列係数!CM4/逆行列係数!$CM$91</f>
        <v>2.0488042638075902E-4</v>
      </c>
      <c r="CN4" s="29">
        <f>逆行列係数!CN4/逆行列係数!$CN$92</f>
        <v>3.5637739174583444E-5</v>
      </c>
      <c r="CO4" s="29">
        <f>逆行列係数!CO4/逆行列係数!$CO$93</f>
        <v>1.2528451824361129E-3</v>
      </c>
      <c r="CP4" s="29">
        <f>逆行列係数!CP4/逆行列係数!$CP$94</f>
        <v>3.157573952006192E-4</v>
      </c>
      <c r="CQ4" s="29">
        <f>逆行列係数!CQ4/逆行列係数!$CQ$95</f>
        <v>4.7243502382504036E-4</v>
      </c>
      <c r="CR4" s="29">
        <f>逆行列係数!CR4/逆行列係数!$CR$96</f>
        <v>3.1827111230077163E-5</v>
      </c>
      <c r="CS4" s="29">
        <f>逆行列係数!CS4/逆行列係数!$CS$97</f>
        <v>1.3809985945098925E-3</v>
      </c>
      <c r="CT4" s="29">
        <f>逆行列係数!CT4/逆行列係数!$CT$98</f>
        <v>2.5804951044785776E-3</v>
      </c>
      <c r="CU4" s="29">
        <f>逆行列係数!CU4/逆行列係数!$CU$99</f>
        <v>2.1072443833891358E-3</v>
      </c>
      <c r="CV4" s="29">
        <f>逆行列係数!CV4/逆行列係数!$CV$100</f>
        <v>6.919530305797168E-5</v>
      </c>
      <c r="CW4" s="29">
        <f>逆行列係数!CW4/逆行列係数!$CW$101</f>
        <v>4.7864178924746494E-5</v>
      </c>
      <c r="CX4" s="29">
        <f>逆行列係数!CX4/逆行列係数!$CX$102</f>
        <v>7.4440308117486642E-5</v>
      </c>
      <c r="CY4" s="29">
        <f>逆行列係数!CY4/逆行列係数!$CY$103</f>
        <v>3.0243953373175359E-5</v>
      </c>
      <c r="CZ4" s="29">
        <f>逆行列係数!CZ4/逆行列係数!$CZ$104</f>
        <v>1.2441814814460704E-2</v>
      </c>
      <c r="DA4" s="29">
        <f>逆行列係数!DA4/逆行列係数!$DA$105</f>
        <v>1.3019576895934838E-2</v>
      </c>
      <c r="DB4" s="29">
        <f>逆行列係数!DB4/逆行列係数!$DB$106</f>
        <v>9.2677280166815495E-5</v>
      </c>
      <c r="DC4" s="29">
        <f>逆行列係数!DC4/逆行列係数!$DC$107</f>
        <v>4.3709899268575014E-4</v>
      </c>
      <c r="DD4" s="29">
        <f>逆行列係数!DD4/逆行列係数!$DD$108</f>
        <v>2.6433688843767265E-3</v>
      </c>
      <c r="DE4" s="29">
        <f>逆行列係数!DE4/逆行列係数!$DE$109</f>
        <v>2.9583300483180092E-3</v>
      </c>
      <c r="DF4" s="29">
        <f>逆行列係数!DF4/逆行列係数!$DF$110</f>
        <v>3.1314420587400486E-4</v>
      </c>
      <c r="DG4" s="29">
        <f>逆行列係数!DG4/逆行列係数!$DG$111</f>
        <v>3.8809955968997953E-5</v>
      </c>
      <c r="DH4" s="29">
        <f t="shared" ref="DH4:DH35" si="0">SUM(D4:DG4)</f>
        <v>1.3483317317082262</v>
      </c>
    </row>
    <row r="5" spans="2:112" x14ac:dyDescent="0.15">
      <c r="B5" s="26" t="s">
        <v>219</v>
      </c>
      <c r="C5" s="38" t="s">
        <v>825</v>
      </c>
      <c r="D5" s="18">
        <f>逆行列係数!D5/逆行列係数!$D$4</f>
        <v>7.4253440479035782E-3</v>
      </c>
      <c r="E5" s="18">
        <f>逆行列係数!E5/逆行列係数!$E$5</f>
        <v>1</v>
      </c>
      <c r="F5" s="18">
        <f>逆行列係数!F5/逆行列係数!$F$6</f>
        <v>2.2752631102455036E-2</v>
      </c>
      <c r="G5" s="18">
        <f>逆行列係数!G5/逆行列係数!$G$7</f>
        <v>4.3990602494262397E-4</v>
      </c>
      <c r="H5" s="18">
        <f>逆行列係数!H5/逆行列係数!$H$8</f>
        <v>2.0161405207727578E-3</v>
      </c>
      <c r="I5" s="18">
        <f>逆行列係数!I5/逆行列係数!$I$9</f>
        <v>8.5468843631401166E-6</v>
      </c>
      <c r="J5" s="18">
        <f>逆行列係数!J5/逆行列係数!$J$10</f>
        <v>1.5410101769648671E-5</v>
      </c>
      <c r="K5" s="18">
        <f>逆行列係数!K5/逆行列係数!$K$11</f>
        <v>0.23538182875862898</v>
      </c>
      <c r="L5" s="18">
        <f>逆行列係数!L5/逆行列係数!$L$12</f>
        <v>4.1216557528296486E-3</v>
      </c>
      <c r="M5" s="18">
        <f>逆行列係数!M5/逆行列係数!$M$13</f>
        <v>1.1787987648600088E-2</v>
      </c>
      <c r="N5" s="18">
        <f>逆行列係数!N5/逆行列係数!$N$14</f>
        <v>0</v>
      </c>
      <c r="O5" s="18">
        <f>逆行列係数!O5/逆行列係数!$O$15</f>
        <v>5.322890915548669E-4</v>
      </c>
      <c r="P5" s="18">
        <f>逆行列係数!P5/逆行列係数!$P$16</f>
        <v>6.2339922627619913E-4</v>
      </c>
      <c r="Q5" s="18">
        <f>逆行列係数!Q5/逆行列係数!$Q$17</f>
        <v>1.2124676421944173E-4</v>
      </c>
      <c r="R5" s="18">
        <f>逆行列係数!R5/逆行列係数!$R$18</f>
        <v>6.7932873847887094E-6</v>
      </c>
      <c r="S5" s="18">
        <f>逆行列係数!S5/逆行列係数!$S$19</f>
        <v>1.5750510508066311E-4</v>
      </c>
      <c r="T5" s="18">
        <f>逆行列係数!T5/逆行列係数!$T$20</f>
        <v>3.2757621896957961E-5</v>
      </c>
      <c r="U5" s="18">
        <f>逆行列係数!U5/逆行列係数!$U$21</f>
        <v>8.4149585852407978E-6</v>
      </c>
      <c r="V5" s="18">
        <f>逆行列係数!V5/逆行列係数!$V$22</f>
        <v>4.1068964119467884E-4</v>
      </c>
      <c r="W5" s="18">
        <f>逆行列係数!W5/逆行列係数!$W$23</f>
        <v>1.3334510893960287E-5</v>
      </c>
      <c r="X5" s="18">
        <f>逆行列係数!X5/逆行列係数!$X$24</f>
        <v>0</v>
      </c>
      <c r="Y5" s="18">
        <f>逆行列係数!Y5/逆行列係数!$Y$25</f>
        <v>2.5832804714699361E-4</v>
      </c>
      <c r="Z5" s="18">
        <f>逆行列係数!Z5/逆行列係数!$Z$26</f>
        <v>1.7496651207355929E-5</v>
      </c>
      <c r="AA5" s="18">
        <f>逆行列係数!AA5/逆行列係数!$AA$27</f>
        <v>1.8285944331094551E-5</v>
      </c>
      <c r="AB5" s="18">
        <f>逆行列係数!AB5/逆行列係数!$AB$28</f>
        <v>7.5201561071239621E-4</v>
      </c>
      <c r="AC5" s="18">
        <f>逆行列係数!AC5/逆行列係数!$AC$29</f>
        <v>4.610426128230956E-4</v>
      </c>
      <c r="AD5" s="18">
        <f>逆行列係数!AD5/逆行列係数!$AD$30</f>
        <v>2.2588452905441033E-7</v>
      </c>
      <c r="AE5" s="18">
        <f>逆行列係数!AE5/逆行列係数!$AE$31</f>
        <v>1.0616722795711636E-5</v>
      </c>
      <c r="AF5" s="18">
        <f>逆行列係数!AF5/逆行列係数!$AF$32</f>
        <v>4.4577883499472817E-6</v>
      </c>
      <c r="AG5" s="18">
        <f>逆行列係数!AG5/逆行列係数!$AG$33</f>
        <v>3.3055018728846749E-4</v>
      </c>
      <c r="AH5" s="18">
        <f>逆行列係数!AH5/逆行列係数!$AH$34</f>
        <v>6.5503201412048143E-2</v>
      </c>
      <c r="AI5" s="18">
        <f>逆行列係数!AI5/逆行列係数!$AI$35</f>
        <v>5.1224178350332485E-6</v>
      </c>
      <c r="AJ5" s="18">
        <f>逆行列係数!AJ5/逆行列係数!$AJ$36</f>
        <v>5.1543903613193799E-6</v>
      </c>
      <c r="AK5" s="18">
        <f>逆行列係数!AK5/逆行列係数!$AK$37</f>
        <v>3.1643277655089108E-5</v>
      </c>
      <c r="AL5" s="18">
        <f>逆行列係数!AL5/逆行列係数!$AL$38</f>
        <v>6.9010660642570656E-5</v>
      </c>
      <c r="AM5" s="18">
        <f>逆行列係数!AM5/逆行列係数!$AM$39</f>
        <v>2.4739801265197289E-6</v>
      </c>
      <c r="AN5" s="18">
        <f>逆行列係数!AN5/逆行列係数!$AN$40</f>
        <v>2.2976464243229373E-6</v>
      </c>
      <c r="AO5" s="18">
        <f>逆行列係数!AO5/逆行列係数!$AO$41</f>
        <v>4.2641908982159515E-6</v>
      </c>
      <c r="AP5" s="18">
        <f>逆行列係数!AP5/逆行列係数!$AP$42</f>
        <v>1.4197034981714388E-6</v>
      </c>
      <c r="AQ5" s="18">
        <f>逆行列係数!AQ5/逆行列係数!$AQ$43</f>
        <v>2.7000549200913857E-6</v>
      </c>
      <c r="AR5" s="18">
        <f>逆行列係数!AR5/逆行列係数!$AR$44</f>
        <v>2.1496874778509633E-6</v>
      </c>
      <c r="AS5" s="18">
        <f>逆行列係数!AS5/逆行列係数!$AS$45</f>
        <v>2.9374313220636905E-6</v>
      </c>
      <c r="AT5" s="18">
        <f>逆行列係数!AT5/逆行列係数!$AT$46</f>
        <v>2.5069368064080636E-6</v>
      </c>
      <c r="AU5" s="18">
        <f>逆行列係数!AU5/逆行列係数!$AU$47</f>
        <v>3.5025278770215317E-6</v>
      </c>
      <c r="AV5" s="18">
        <f>逆行列係数!AV5/逆行列係数!$AV$48</f>
        <v>3.614982818305697E-6</v>
      </c>
      <c r="AW5" s="18">
        <f>逆行列係数!AW5/逆行列係数!$AW$49</f>
        <v>6.0027600820937913E-6</v>
      </c>
      <c r="AX5" s="18">
        <f>逆行列係数!AX5/逆行列係数!$AX$50</f>
        <v>3.3181465853568799E-6</v>
      </c>
      <c r="AY5" s="18">
        <f>逆行列係数!AY5/逆行列係数!$AY$51</f>
        <v>2.929615664511848E-6</v>
      </c>
      <c r="AZ5" s="18">
        <f>逆行列係数!AZ5/逆行列係数!$AZ$52</f>
        <v>3.1693563980392648E-6</v>
      </c>
      <c r="BA5" s="18">
        <f>逆行列係数!BA5/逆行列係数!$BA$53</f>
        <v>2.9030581465878135E-6</v>
      </c>
      <c r="BB5" s="18">
        <f>逆行列係数!BB5/逆行列係数!$BB$54</f>
        <v>8.8492092400047908E-7</v>
      </c>
      <c r="BC5" s="18">
        <f>逆行列係数!BC5/逆行列係数!$BC$55</f>
        <v>2.8098376883810912E-6</v>
      </c>
      <c r="BD5" s="18">
        <f>逆行列係数!BD5/逆行列係数!$BD$56</f>
        <v>1.1148589085019025E-6</v>
      </c>
      <c r="BE5" s="18">
        <f>逆行列係数!BE5/逆行列係数!$BE$57</f>
        <v>1.7441546798649542E-6</v>
      </c>
      <c r="BF5" s="18">
        <f>逆行列係数!BF5/逆行列係数!$BF$58</f>
        <v>0</v>
      </c>
      <c r="BG5" s="18">
        <f>逆行列係数!BG5/逆行列係数!$BG$59</f>
        <v>1.9138527166707332E-6</v>
      </c>
      <c r="BH5" s="18">
        <f>逆行列係数!BH5/逆行列係数!$BH$60</f>
        <v>2.2268499712302885E-6</v>
      </c>
      <c r="BI5" s="18">
        <f>逆行列係数!BI5/逆行列係数!$BI$61</f>
        <v>2.3538625623060851E-6</v>
      </c>
      <c r="BJ5" s="18">
        <f>逆行列係数!BJ5/逆行列係数!$BJ$62</f>
        <v>1.4145910968750912E-6</v>
      </c>
      <c r="BK5" s="18">
        <f>逆行列係数!BK5/逆行列係数!$BK$63</f>
        <v>1.2491416678841628E-4</v>
      </c>
      <c r="BL5" s="18">
        <f>逆行列係数!BL5/逆行列係数!$BL$64</f>
        <v>3.7479337514969723E-6</v>
      </c>
      <c r="BM5" s="18">
        <f>逆行列係数!BM5/逆行列係数!$BM$65</f>
        <v>7.1408712282339665E-6</v>
      </c>
      <c r="BN5" s="18">
        <f>逆行列係数!BN5/逆行列係数!$BN$66</f>
        <v>4.5105444076261438E-6</v>
      </c>
      <c r="BO5" s="18">
        <f>逆行列係数!BO5/逆行列係数!$BO$67</f>
        <v>1.255499315970032E-5</v>
      </c>
      <c r="BP5" s="18">
        <f>逆行列係数!BP5/逆行列係数!$BP$68</f>
        <v>1.257458916334575E-5</v>
      </c>
      <c r="BQ5" s="18">
        <f>逆行列係数!BQ5/逆行列係数!$BQ$69</f>
        <v>3.8133360294951138E-6</v>
      </c>
      <c r="BR5" s="18">
        <f>逆行列係数!BR5/逆行列係数!$BR$70</f>
        <v>8.9001876495830021E-6</v>
      </c>
      <c r="BS5" s="18">
        <f>逆行列係数!BS5/逆行列係数!$BS$71</f>
        <v>6.1015361921381442E-6</v>
      </c>
      <c r="BT5" s="18">
        <f>逆行列係数!BT5/逆行列係数!$BT$72</f>
        <v>5.9357359053360577E-6</v>
      </c>
      <c r="BU5" s="18">
        <f>逆行列係数!BU5/逆行列係数!$BU$73</f>
        <v>4.2148987951822256E-6</v>
      </c>
      <c r="BV5" s="18">
        <f>逆行列係数!BV5/逆行列係数!$BV$74</f>
        <v>3.7353692148396669E-6</v>
      </c>
      <c r="BW5" s="18">
        <f>逆行列係数!BW5/逆行列係数!$BW$75</f>
        <v>2.0110723782998036E-6</v>
      </c>
      <c r="BX5" s="18">
        <f>逆行列係数!BX5/逆行列係数!$BX$76</f>
        <v>1.5769203525584831E-6</v>
      </c>
      <c r="BY5" s="18">
        <f>逆行列係数!BY5/逆行列係数!$BY$77</f>
        <v>5.6452866107933951E-7</v>
      </c>
      <c r="BZ5" s="18">
        <f>逆行列係数!BZ5/逆行列係数!$BZ$78</f>
        <v>1.0639767698679083E-5</v>
      </c>
      <c r="CA5" s="18">
        <f>逆行列係数!CA5/逆行列係数!$CA$79</f>
        <v>9.9737819445739858E-6</v>
      </c>
      <c r="CB5" s="18">
        <f>逆行列係数!CB5/逆行列係数!$CB$80</f>
        <v>4.7955392623652913E-5</v>
      </c>
      <c r="CC5" s="18">
        <f>逆行列係数!CC5/逆行列係数!$CC$81</f>
        <v>2.2742484753032538E-5</v>
      </c>
      <c r="CD5" s="18">
        <f>逆行列係数!CD5/逆行列係数!$CD$82</f>
        <v>2.3070879721977499E-4</v>
      </c>
      <c r="CE5" s="18">
        <f>逆行列係数!CE5/逆行列係数!$CE$83</f>
        <v>3.5450774133897379E-6</v>
      </c>
      <c r="CF5" s="18">
        <f>逆行列係数!CF5/逆行列係数!$CF$84</f>
        <v>5.3690105101665444E-6</v>
      </c>
      <c r="CG5" s="18">
        <f>逆行列係数!CG5/逆行列係数!$CG$85</f>
        <v>4.2975813905835974E-4</v>
      </c>
      <c r="CH5" s="18">
        <f>逆行列係数!CH5/逆行列係数!$CH$86</f>
        <v>6.8755423607721933E-6</v>
      </c>
      <c r="CI5" s="18">
        <f>逆行列係数!CI5/逆行列係数!$CI$87</f>
        <v>7.6136539664069762E-6</v>
      </c>
      <c r="CJ5" s="18">
        <f>逆行列係数!CJ5/逆行列係数!$CJ$88</f>
        <v>3.9098364853176098E-6</v>
      </c>
      <c r="CK5" s="18">
        <f>逆行列係数!CK5/逆行列係数!$CK$89</f>
        <v>3.9915078381000715E-6</v>
      </c>
      <c r="CL5" s="18">
        <f>逆行列係数!CL5/逆行列係数!$CL$90</f>
        <v>7.978006917397494E-6</v>
      </c>
      <c r="CM5" s="18">
        <f>逆行列係数!CM5/逆行列係数!$CM$91</f>
        <v>1.5507506104302604E-5</v>
      </c>
      <c r="CN5" s="18">
        <f>逆行列係数!CN5/逆行列係数!$CN$92</f>
        <v>1.6857146010839017E-5</v>
      </c>
      <c r="CO5" s="18">
        <f>逆行列係数!CO5/逆行列係数!$CO$93</f>
        <v>6.9767084935491231E-4</v>
      </c>
      <c r="CP5" s="18">
        <f>逆行列係数!CP5/逆行列係数!$CP$94</f>
        <v>8.7552509991098914E-4</v>
      </c>
      <c r="CQ5" s="18">
        <f>逆行列係数!CQ5/逆行列係数!$CQ$95</f>
        <v>2.1307958923453486E-4</v>
      </c>
      <c r="CR5" s="18">
        <f>逆行列係数!CR5/逆行列係数!$CR$96</f>
        <v>4.8466334708602737E-6</v>
      </c>
      <c r="CS5" s="18">
        <f>逆行列係数!CS5/逆行列係数!$CS$97</f>
        <v>7.1651962796717282E-4</v>
      </c>
      <c r="CT5" s="18">
        <f>逆行列係数!CT5/逆行列係数!$CT$98</f>
        <v>1.454508942702935E-3</v>
      </c>
      <c r="CU5" s="18">
        <f>逆行列係数!CU5/逆行列係数!$CU$99</f>
        <v>1.7631740478167048E-4</v>
      </c>
      <c r="CV5" s="18">
        <f>逆行列係数!CV5/逆行列係数!$CV$100</f>
        <v>6.0037471559323705E-6</v>
      </c>
      <c r="CW5" s="18">
        <f>逆行列係数!CW5/逆行列係数!$CW$101</f>
        <v>5.6930441257444812E-6</v>
      </c>
      <c r="CX5" s="18">
        <f>逆行列係数!CX5/逆行列係数!$CX$102</f>
        <v>1.9632614944714867E-6</v>
      </c>
      <c r="CY5" s="18">
        <f>逆行列係数!CY5/逆行列係数!$CY$103</f>
        <v>3.548705232268744E-6</v>
      </c>
      <c r="CZ5" s="18">
        <f>逆行列係数!CZ5/逆行列係数!$CZ$104</f>
        <v>5.4824225617149331E-3</v>
      </c>
      <c r="DA5" s="18">
        <f>逆行列係数!DA5/逆行列係数!$DA$105</f>
        <v>1.1739755789656608E-2</v>
      </c>
      <c r="DB5" s="18">
        <f>逆行列係数!DB5/逆行列係数!$DB$106</f>
        <v>7.2302797481423581E-6</v>
      </c>
      <c r="DC5" s="18">
        <f>逆行列係数!DC5/逆行列係数!$DC$107</f>
        <v>1.2950577348741469E-5</v>
      </c>
      <c r="DD5" s="18">
        <f>逆行列係数!DD5/逆行列係数!$DD$108</f>
        <v>4.8828376398928452E-5</v>
      </c>
      <c r="DE5" s="18">
        <f>逆行列係数!DE5/逆行列係数!$DE$109</f>
        <v>5.4479626949027206E-4</v>
      </c>
      <c r="DF5" s="18">
        <f>逆行列係数!DF5/逆行列係数!$DF$110</f>
        <v>1.6529270205376808E-5</v>
      </c>
      <c r="DG5" s="18">
        <f>逆行列係数!DG5/逆行列係数!$DG$111</f>
        <v>1.3958915818096491E-5</v>
      </c>
      <c r="DH5" s="18">
        <f t="shared" si="0"/>
        <v>1.3764315569450667</v>
      </c>
    </row>
    <row r="6" spans="2:112" x14ac:dyDescent="0.15">
      <c r="B6" s="26" t="s">
        <v>220</v>
      </c>
      <c r="C6" s="38" t="s">
        <v>826</v>
      </c>
      <c r="D6" s="18">
        <f>逆行列係数!D6/逆行列係数!$D$4</f>
        <v>3.0261472404715016E-2</v>
      </c>
      <c r="E6" s="18">
        <f>逆行列係数!E6/逆行列係数!$E$5</f>
        <v>5.6636306644329247E-2</v>
      </c>
      <c r="F6" s="18">
        <f>逆行列係数!F6/逆行列係数!$F$6</f>
        <v>1</v>
      </c>
      <c r="G6" s="18">
        <f>逆行列係数!G6/逆行列係数!$G$7</f>
        <v>3.8856226990251514E-5</v>
      </c>
      <c r="H6" s="18">
        <f>逆行列係数!H6/逆行列係数!$H$8</f>
        <v>1.9742927575273626E-4</v>
      </c>
      <c r="I6" s="18">
        <f>逆行列係数!I6/逆行列係数!$I$9</f>
        <v>2.8118810175879787E-6</v>
      </c>
      <c r="J6" s="18">
        <f>逆行列係数!J6/逆行列係数!$J$10</f>
        <v>3.2528020580964437E-6</v>
      </c>
      <c r="K6" s="18">
        <f>逆行列係数!K6/逆行列係数!$K$11</f>
        <v>1.4333206392590931E-2</v>
      </c>
      <c r="L6" s="18">
        <f>逆行列係数!L6/逆行列係数!$L$12</f>
        <v>4.7261609599518687E-4</v>
      </c>
      <c r="M6" s="18">
        <f>逆行列係数!M6/逆行列係数!$M$13</f>
        <v>4.4850963144815468E-3</v>
      </c>
      <c r="N6" s="18">
        <f>逆行列係数!N6/逆行列係数!$N$14</f>
        <v>0</v>
      </c>
      <c r="O6" s="18">
        <f>逆行列係数!O6/逆行列係数!$O$15</f>
        <v>2.7719728281358909E-4</v>
      </c>
      <c r="P6" s="18">
        <f>逆行列係数!P6/逆行列係数!$P$16</f>
        <v>4.3178629020937997E-5</v>
      </c>
      <c r="Q6" s="18">
        <f>逆行列係数!Q6/逆行列係数!$Q$17</f>
        <v>1.0424038214452877E-5</v>
      </c>
      <c r="R6" s="18">
        <f>逆行列係数!R6/逆行列係数!$R$18</f>
        <v>1.2852790324440724E-6</v>
      </c>
      <c r="S6" s="18">
        <f>逆行列係数!S6/逆行列係数!$S$19</f>
        <v>1.0431139345966299E-4</v>
      </c>
      <c r="T6" s="18">
        <f>逆行列係数!T6/逆行列係数!$T$20</f>
        <v>1.5992557774170132E-5</v>
      </c>
      <c r="U6" s="18">
        <f>逆行列係数!U6/逆行列係数!$U$21</f>
        <v>4.197197898629343E-6</v>
      </c>
      <c r="V6" s="18">
        <f>逆行列係数!V6/逆行列係数!$V$22</f>
        <v>2.4645876633648582E-5</v>
      </c>
      <c r="W6" s="18">
        <f>逆行列係数!W6/逆行列係数!$W$23</f>
        <v>1.6487633890039466E-6</v>
      </c>
      <c r="X6" s="18">
        <f>逆行列係数!X6/逆行列係数!$X$24</f>
        <v>0</v>
      </c>
      <c r="Y6" s="18">
        <f>逆行列係数!Y6/逆行列係数!$Y$25</f>
        <v>1.8763690412125809E-5</v>
      </c>
      <c r="Z6" s="18">
        <f>逆行列係数!Z6/逆行列係数!$Z$26</f>
        <v>1.5326489843413958E-6</v>
      </c>
      <c r="AA6" s="18">
        <f>逆行列係数!AA6/逆行列係数!$AA$27</f>
        <v>2.9097370053194995E-5</v>
      </c>
      <c r="AB6" s="18">
        <f>逆行列係数!AB6/逆行列係数!$AB$28</f>
        <v>9.9207637382941688E-5</v>
      </c>
      <c r="AC6" s="18">
        <f>逆行列係数!AC6/逆行列係数!$AC$29</f>
        <v>3.4643547853019332E-5</v>
      </c>
      <c r="AD6" s="18">
        <f>逆行列係数!AD6/逆行列係数!$AD$30</f>
        <v>5.8215853028078083E-8</v>
      </c>
      <c r="AE6" s="18">
        <f>逆行列係数!AE6/逆行列係数!$AE$31</f>
        <v>1.3718601030009105E-6</v>
      </c>
      <c r="AF6" s="18">
        <f>逆行列係数!AF6/逆行列係数!$AF$32</f>
        <v>7.414976784042909E-7</v>
      </c>
      <c r="AG6" s="18">
        <f>逆行列係数!AG6/逆行列係数!$AG$33</f>
        <v>1.3172239492601856E-3</v>
      </c>
      <c r="AH6" s="18">
        <f>逆行列係数!AH6/逆行列係数!$AH$34</f>
        <v>3.7324417808627277E-3</v>
      </c>
      <c r="AI6" s="18">
        <f>逆行列係数!AI6/逆行列係数!$AI$35</f>
        <v>1.8628204762918962E-6</v>
      </c>
      <c r="AJ6" s="18">
        <f>逆行列係数!AJ6/逆行列係数!$AJ$36</f>
        <v>1.0935416397525851E-6</v>
      </c>
      <c r="AK6" s="18">
        <f>逆行列係数!AK6/逆行列係数!$AK$37</f>
        <v>2.9125857887811261E-6</v>
      </c>
      <c r="AL6" s="18">
        <f>逆行列係数!AL6/逆行列係数!$AL$38</f>
        <v>7.0497749680957212E-6</v>
      </c>
      <c r="AM6" s="18">
        <f>逆行列係数!AM6/逆行列係数!$AM$39</f>
        <v>6.5755869392825286E-7</v>
      </c>
      <c r="AN6" s="18">
        <f>逆行列係数!AN6/逆行列係数!$AN$40</f>
        <v>6.183562383877928E-7</v>
      </c>
      <c r="AO6" s="18">
        <f>逆行列係数!AO6/逆行列係数!$AO$41</f>
        <v>6.8657917140948046E-7</v>
      </c>
      <c r="AP6" s="18">
        <f>逆行列係数!AP6/逆行列係数!$AP$42</f>
        <v>3.8307185034144474E-7</v>
      </c>
      <c r="AQ6" s="18">
        <f>逆行列係数!AQ6/逆行列係数!$AQ$43</f>
        <v>6.5741718540456276E-7</v>
      </c>
      <c r="AR6" s="18">
        <f>逆行列係数!AR6/逆行列係数!$AR$44</f>
        <v>5.6706488934236166E-7</v>
      </c>
      <c r="AS6" s="18">
        <f>逆行列係数!AS6/逆行列係数!$AS$45</f>
        <v>6.82044254030531E-7</v>
      </c>
      <c r="AT6" s="18">
        <f>逆行列係数!AT6/逆行列係数!$AT$46</f>
        <v>5.782445446308111E-7</v>
      </c>
      <c r="AU6" s="18">
        <f>逆行列係数!AU6/逆行列係数!$AU$47</f>
        <v>1.1122453015435974E-6</v>
      </c>
      <c r="AV6" s="18">
        <f>逆行列係数!AV6/逆行列係数!$AV$48</f>
        <v>1.4248397650750357E-6</v>
      </c>
      <c r="AW6" s="18">
        <f>逆行列係数!AW6/逆行列係数!$AW$49</f>
        <v>1.0661353440838196E-6</v>
      </c>
      <c r="AX6" s="18">
        <f>逆行列係数!AX6/逆行列係数!$AX$50</f>
        <v>7.6864897819012665E-7</v>
      </c>
      <c r="AY6" s="18">
        <f>逆行列係数!AY6/逆行列係数!$AY$51</f>
        <v>5.7411093381773471E-7</v>
      </c>
      <c r="AZ6" s="18">
        <f>逆行列係数!AZ6/逆行列係数!$AZ$52</f>
        <v>1.1493034391581114E-6</v>
      </c>
      <c r="BA6" s="18">
        <f>逆行列係数!BA6/逆行列係数!$BA$53</f>
        <v>1.0149269753417339E-6</v>
      </c>
      <c r="BB6" s="18">
        <f>逆行列係数!BB6/逆行列係数!$BB$54</f>
        <v>2.1573919178478709E-7</v>
      </c>
      <c r="BC6" s="18">
        <f>逆行列係数!BC6/逆行列係数!$BC$55</f>
        <v>8.7033023818423163E-7</v>
      </c>
      <c r="BD6" s="18">
        <f>逆行列係数!BD6/逆行列係数!$BD$56</f>
        <v>4.2667049246177196E-7</v>
      </c>
      <c r="BE6" s="18">
        <f>逆行列係数!BE6/逆行列係数!$BE$57</f>
        <v>4.3090936244617551E-7</v>
      </c>
      <c r="BF6" s="18">
        <f>逆行列係数!BF6/逆行列係数!$BF$58</f>
        <v>0</v>
      </c>
      <c r="BG6" s="18">
        <f>逆行列係数!BG6/逆行列係数!$BG$59</f>
        <v>2.1204452334521091E-6</v>
      </c>
      <c r="BH6" s="18">
        <f>逆行列係数!BH6/逆行列係数!$BH$60</f>
        <v>1.3507470308117415E-6</v>
      </c>
      <c r="BI6" s="18">
        <f>逆行列係数!BI6/逆行列係数!$BI$61</f>
        <v>9.0056087503283244E-7</v>
      </c>
      <c r="BJ6" s="18">
        <f>逆行列係数!BJ6/逆行列係数!$BJ$62</f>
        <v>9.0466903506173791E-7</v>
      </c>
      <c r="BK6" s="18">
        <f>逆行列係数!BK6/逆行列係数!$BK$63</f>
        <v>8.336258680308558E-5</v>
      </c>
      <c r="BL6" s="18">
        <f>逆行列係数!BL6/逆行列係数!$BL$64</f>
        <v>1.0369959253791647E-6</v>
      </c>
      <c r="BM6" s="18">
        <f>逆行列係数!BM6/逆行列係数!$BM$65</f>
        <v>1.1237273780766159E-5</v>
      </c>
      <c r="BN6" s="18">
        <f>逆行列係数!BN6/逆行列係数!$BN$66</f>
        <v>1.5290023855228895E-6</v>
      </c>
      <c r="BO6" s="18">
        <f>逆行列係数!BO6/逆行列係数!$BO$67</f>
        <v>3.4902891056651179E-5</v>
      </c>
      <c r="BP6" s="18">
        <f>逆行列係数!BP6/逆行列係数!$BP$68</f>
        <v>3.7715267997351809E-5</v>
      </c>
      <c r="BQ6" s="18">
        <f>逆行列係数!BQ6/逆行列係数!$BQ$69</f>
        <v>1.0649737574486572E-6</v>
      </c>
      <c r="BR6" s="18">
        <f>逆行列係数!BR6/逆行列係数!$BR$70</f>
        <v>1.3237857089636564E-6</v>
      </c>
      <c r="BS6" s="18">
        <f>逆行列係数!BS6/逆行列係数!$BS$71</f>
        <v>2.0344538639819291E-6</v>
      </c>
      <c r="BT6" s="18">
        <f>逆行列係数!BT6/逆行列係数!$BT$72</f>
        <v>3.1894085565234156E-6</v>
      </c>
      <c r="BU6" s="18">
        <f>逆行列係数!BU6/逆行列係数!$BU$73</f>
        <v>1.719125242829269E-6</v>
      </c>
      <c r="BV6" s="18">
        <f>逆行列係数!BV6/逆行列係数!$BV$74</f>
        <v>1.1345498267486882E-6</v>
      </c>
      <c r="BW6" s="18">
        <f>逆行列係数!BW6/逆行列係数!$BW$75</f>
        <v>5.4587495432931543E-7</v>
      </c>
      <c r="BX6" s="18">
        <f>逆行列係数!BX6/逆行列係数!$BX$76</f>
        <v>4.3958698930231449E-7</v>
      </c>
      <c r="BY6" s="18">
        <f>逆行列係数!BY6/逆行列係数!$BY$77</f>
        <v>2.6240391242901596E-7</v>
      </c>
      <c r="BZ6" s="18">
        <f>逆行列係数!BZ6/逆行列係数!$BZ$78</f>
        <v>3.0338522857634913E-6</v>
      </c>
      <c r="CA6" s="18">
        <f>逆行列係数!CA6/逆行列係数!$CA$79</f>
        <v>2.2535802913572765E-6</v>
      </c>
      <c r="CB6" s="18">
        <f>逆行列係数!CB6/逆行列係数!$CB$80</f>
        <v>1.0189670299936203E-5</v>
      </c>
      <c r="CC6" s="18">
        <f>逆行列係数!CC6/逆行列係数!$CC$81</f>
        <v>4.6121670450210651E-6</v>
      </c>
      <c r="CD6" s="18">
        <f>逆行列係数!CD6/逆行列係数!$CD$82</f>
        <v>4.3445883964947411E-5</v>
      </c>
      <c r="CE6" s="18">
        <f>逆行列係数!CE6/逆行列係数!$CE$83</f>
        <v>7.6073691194669149E-7</v>
      </c>
      <c r="CF6" s="18">
        <f>逆行列係数!CF6/逆行列係数!$CF$84</f>
        <v>1.6477248073370147E-6</v>
      </c>
      <c r="CG6" s="18">
        <f>逆行列係数!CG6/逆行列係数!$CG$85</f>
        <v>8.0738705302840327E-5</v>
      </c>
      <c r="CH6" s="18">
        <f>逆行列係数!CH6/逆行列係数!$CH$86</f>
        <v>1.3012582763137452E-6</v>
      </c>
      <c r="CI6" s="18">
        <f>逆行列係数!CI6/逆行列係数!$CI$87</f>
        <v>1.2708680770991326E-6</v>
      </c>
      <c r="CJ6" s="18">
        <f>逆行列係数!CJ6/逆行列係数!$CJ$88</f>
        <v>1.3781905022056673E-6</v>
      </c>
      <c r="CK6" s="18">
        <f>逆行列係数!CK6/逆行列係数!$CK$89</f>
        <v>8.1970780579123614E-7</v>
      </c>
      <c r="CL6" s="18">
        <f>逆行列係数!CL6/逆行列係数!$CL$90</f>
        <v>1.3058057897391029E-6</v>
      </c>
      <c r="CM6" s="18">
        <f>逆行列係数!CM6/逆行列係数!$CM$91</f>
        <v>6.9740604710568945E-6</v>
      </c>
      <c r="CN6" s="18">
        <f>逆行列係数!CN6/逆行列係数!$CN$92</f>
        <v>1.9967766646691346E-6</v>
      </c>
      <c r="CO6" s="18">
        <f>逆行列係数!CO6/逆行列係数!$CO$93</f>
        <v>7.6011208114354676E-5</v>
      </c>
      <c r="CP6" s="18">
        <f>逆行列係数!CP6/逆行列係数!$CP$94</f>
        <v>5.788214160795341E-5</v>
      </c>
      <c r="CQ6" s="18">
        <f>逆行列係数!CQ6/逆行列係数!$CQ$95</f>
        <v>2.5895483509395995E-5</v>
      </c>
      <c r="CR6" s="18">
        <f>逆行列係数!CR6/逆行列係数!$CR$96</f>
        <v>1.2182962549899734E-6</v>
      </c>
      <c r="CS6" s="18">
        <f>逆行列係数!CS6/逆行列係数!$CS$97</f>
        <v>8.087985334911237E-5</v>
      </c>
      <c r="CT6" s="18">
        <f>逆行列係数!CT6/逆行列係数!$CT$98</f>
        <v>1.5753003336168973E-4</v>
      </c>
      <c r="CU6" s="18">
        <f>逆行列係数!CU6/逆行列係数!$CU$99</f>
        <v>7.266074628177108E-5</v>
      </c>
      <c r="CV6" s="18">
        <f>逆行列係数!CV6/逆行列係数!$CV$100</f>
        <v>2.3977972361328629E-6</v>
      </c>
      <c r="CW6" s="18">
        <f>逆行列係数!CW6/逆行列係数!$CW$101</f>
        <v>1.7438561797068627E-6</v>
      </c>
      <c r="CX6" s="18">
        <f>逆行列係数!CX6/逆行列係数!$CX$102</f>
        <v>2.3307394750628343E-6</v>
      </c>
      <c r="CY6" s="18">
        <f>逆行列係数!CY6/逆行列係数!$CY$103</f>
        <v>1.0992033296771293E-6</v>
      </c>
      <c r="CZ6" s="18">
        <f>逆行列係数!CZ6/逆行列係数!$CZ$104</f>
        <v>6.7482349747948801E-4</v>
      </c>
      <c r="DA6" s="18">
        <f>逆行列係数!DA6/逆行列係数!$DA$105</f>
        <v>1.0383869966675791E-3</v>
      </c>
      <c r="DB6" s="18">
        <f>逆行列係数!DB6/逆行列係数!$DB$106</f>
        <v>3.1666296568464077E-6</v>
      </c>
      <c r="DC6" s="18">
        <f>逆行列係数!DC6/逆行列係数!$DC$107</f>
        <v>1.3764388098099682E-5</v>
      </c>
      <c r="DD6" s="18">
        <f>逆行列係数!DD6/逆行列係数!$DD$108</f>
        <v>8.1608356479291678E-5</v>
      </c>
      <c r="DE6" s="18">
        <f>逆行列係数!DE6/逆行列係数!$DE$109</f>
        <v>1.184598394411408E-4</v>
      </c>
      <c r="DF6" s="18">
        <f>逆行列係数!DF6/逆行列係数!$DF$110</f>
        <v>1.026233993770621E-5</v>
      </c>
      <c r="DG6" s="18">
        <f>逆行列係数!DG6/逆行列係数!$DG$111</f>
        <v>1.9310641379411233E-6</v>
      </c>
      <c r="DH6" s="18">
        <f t="shared" si="0"/>
        <v>1.1149463702363609</v>
      </c>
    </row>
    <row r="7" spans="2:112" x14ac:dyDescent="0.15">
      <c r="B7" s="26" t="s">
        <v>221</v>
      </c>
      <c r="C7" s="38" t="s">
        <v>827</v>
      </c>
      <c r="D7" s="18">
        <f>逆行列係数!D7/逆行列係数!$D$4</f>
        <v>6.5398178744202813E-4</v>
      </c>
      <c r="E7" s="18">
        <f>逆行列係数!E7/逆行列係数!$E$5</f>
        <v>8.946007014882963E-5</v>
      </c>
      <c r="F7" s="18">
        <f>逆行列係数!F7/逆行列係数!$F$6</f>
        <v>1.5463338721243637E-5</v>
      </c>
      <c r="G7" s="18">
        <f>逆行列係数!G7/逆行列係数!$G$7</f>
        <v>1</v>
      </c>
      <c r="H7" s="18">
        <f>逆行列係数!H7/逆行列係数!$H$8</f>
        <v>1.2042011634982373E-4</v>
      </c>
      <c r="I7" s="18">
        <f>逆行列係数!I7/逆行列係数!$I$9</f>
        <v>3.4742917396105754E-4</v>
      </c>
      <c r="J7" s="18">
        <f>逆行列係数!J7/逆行列係数!$J$10</f>
        <v>6.3176007603607773E-6</v>
      </c>
      <c r="K7" s="18">
        <f>逆行列係数!K7/逆行列係数!$K$11</f>
        <v>2.388224259395057E-4</v>
      </c>
      <c r="L7" s="18">
        <f>逆行列係数!L7/逆行列係数!$L$12</f>
        <v>1.5637848129436188E-5</v>
      </c>
      <c r="M7" s="18">
        <f>逆行列係数!M7/逆行列係数!$M$13</f>
        <v>4.6291808149084748E-4</v>
      </c>
      <c r="N7" s="18">
        <f>逆行列係数!N7/逆行列係数!$N$14</f>
        <v>0</v>
      </c>
      <c r="O7" s="18">
        <f>逆行列係数!O7/逆行列係数!$O$15</f>
        <v>1.7899602236792827E-5</v>
      </c>
      <c r="P7" s="18">
        <f>逆行列係数!P7/逆行列係数!$P$16</f>
        <v>1.0301900526000535E-5</v>
      </c>
      <c r="Q7" s="18">
        <f>逆行列係数!Q7/逆行列係数!$Q$17</f>
        <v>0.17187125113388144</v>
      </c>
      <c r="R7" s="18">
        <f>逆行列係数!R7/逆行列係数!$R$18</f>
        <v>2.0375068462615028E-3</v>
      </c>
      <c r="S7" s="18">
        <f>逆行列係数!S7/逆行列係数!$S$19</f>
        <v>2.4786560128226055E-3</v>
      </c>
      <c r="T7" s="18">
        <f>逆行列係数!T7/逆行列係数!$T$20</f>
        <v>3.9232388361237411E-4</v>
      </c>
      <c r="U7" s="18">
        <f>逆行列係数!U7/逆行列係数!$U$21</f>
        <v>8.8092357981384807E-5</v>
      </c>
      <c r="V7" s="18">
        <f>逆行列係数!V7/逆行列係数!$V$22</f>
        <v>8.0021615654079815E-6</v>
      </c>
      <c r="W7" s="18">
        <f>逆行列係数!W7/逆行列係数!$W$23</f>
        <v>1.3355110581957284E-4</v>
      </c>
      <c r="X7" s="18">
        <f>逆行列係数!X7/逆行列係数!$X$24</f>
        <v>0</v>
      </c>
      <c r="Y7" s="18">
        <f>逆行列係数!Y7/逆行列係数!$Y$25</f>
        <v>6.0948422661378236E-6</v>
      </c>
      <c r="Z7" s="18">
        <f>逆行列係数!Z7/逆行列係数!$Z$26</f>
        <v>4.6565540327775082E-6</v>
      </c>
      <c r="AA7" s="18">
        <f>逆行列係数!AA7/逆行列係数!$AA$27</f>
        <v>7.42324016694708E-5</v>
      </c>
      <c r="AB7" s="18">
        <f>逆行列係数!AB7/逆行列係数!$AB$28</f>
        <v>1.3830879475425035E-5</v>
      </c>
      <c r="AC7" s="18">
        <f>逆行列係数!AC7/逆行列係数!$AC$29</f>
        <v>1.5507174049096301E-4</v>
      </c>
      <c r="AD7" s="18">
        <f>逆行列係数!AD7/逆行列係数!$AD$30</f>
        <v>2.0145900550565045E-6</v>
      </c>
      <c r="AE7" s="18">
        <f>逆行列係数!AE7/逆行列係数!$AE$31</f>
        <v>4.7582292394722483E-6</v>
      </c>
      <c r="AF7" s="18">
        <f>逆行列係数!AF7/逆行列係数!$AF$32</f>
        <v>7.9720794241058192E-6</v>
      </c>
      <c r="AG7" s="18">
        <f>逆行列係数!AG7/逆行列係数!$AG$33</f>
        <v>3.5058926265968693E-5</v>
      </c>
      <c r="AH7" s="18">
        <f>逆行列係数!AH7/逆行列係数!$AH$34</f>
        <v>2.6885672407799439E-3</v>
      </c>
      <c r="AI7" s="18">
        <f>逆行列係数!AI7/逆行列係数!$AI$35</f>
        <v>6.6592780772709061E-5</v>
      </c>
      <c r="AJ7" s="18">
        <f>逆行列係数!AJ7/逆行列係数!$AJ$36</f>
        <v>3.3537598113962026E-6</v>
      </c>
      <c r="AK7" s="18">
        <f>逆行列係数!AK7/逆行列係数!$AK$37</f>
        <v>1.6778946002781424E-4</v>
      </c>
      <c r="AL7" s="18">
        <f>逆行列係数!AL7/逆行列係数!$AL$38</f>
        <v>1.6970195678919989E-5</v>
      </c>
      <c r="AM7" s="18">
        <f>逆行列係数!AM7/逆行列係数!$AM$39</f>
        <v>7.0021086212825084E-6</v>
      </c>
      <c r="AN7" s="18">
        <f>逆行列係数!AN7/逆行列係数!$AN$40</f>
        <v>2.0312441728068225E-6</v>
      </c>
      <c r="AO7" s="18">
        <f>逆行列係数!AO7/逆行列係数!$AO$41</f>
        <v>6.6621219808003697E-6</v>
      </c>
      <c r="AP7" s="18">
        <f>逆行列係数!AP7/逆行列係数!$AP$42</f>
        <v>2.344732625040203E-6</v>
      </c>
      <c r="AQ7" s="18">
        <f>逆行列係数!AQ7/逆行列係数!$AQ$43</f>
        <v>3.2626362975349506E-6</v>
      </c>
      <c r="AR7" s="18">
        <f>逆行列係数!AR7/逆行列係数!$AR$44</f>
        <v>4.7382822371375241E-6</v>
      </c>
      <c r="AS7" s="18">
        <f>逆行列係数!AS7/逆行列係数!$AS$45</f>
        <v>3.3172553207649964E-5</v>
      </c>
      <c r="AT7" s="18">
        <f>逆行列係数!AT7/逆行列係数!$AT$46</f>
        <v>9.5082696438247121E-6</v>
      </c>
      <c r="AU7" s="18">
        <f>逆行列係数!AU7/逆行列係数!$AU$47</f>
        <v>3.6620856280300875E-6</v>
      </c>
      <c r="AV7" s="18">
        <f>逆行列係数!AV7/逆行列係数!$AV$48</f>
        <v>3.2234491146517287E-6</v>
      </c>
      <c r="AW7" s="18">
        <f>逆行列係数!AW7/逆行列係数!$AW$49</f>
        <v>4.8604625320317581E-6</v>
      </c>
      <c r="AX7" s="18">
        <f>逆行列係数!AX7/逆行列係数!$AX$50</f>
        <v>3.1922669394404702E-6</v>
      </c>
      <c r="AY7" s="18">
        <f>逆行列係数!AY7/逆行列係数!$AY$51</f>
        <v>6.7707447832672776E-6</v>
      </c>
      <c r="AZ7" s="18">
        <f>逆行列係数!AZ7/逆行列係数!$AZ$52</f>
        <v>6.3671493204855995E-6</v>
      </c>
      <c r="BA7" s="18">
        <f>逆行列係数!BA7/逆行列係数!$BA$53</f>
        <v>7.8853815510501558E-6</v>
      </c>
      <c r="BB7" s="18">
        <f>逆行列係数!BB7/逆行列係数!$BB$54</f>
        <v>1.2876675476758191E-6</v>
      </c>
      <c r="BC7" s="18">
        <f>逆行列係数!BC7/逆行列係数!$BC$55</f>
        <v>2.4496250052567075E-6</v>
      </c>
      <c r="BD7" s="18">
        <f>逆行列係数!BD7/逆行列係数!$BD$56</f>
        <v>2.6218671589233967E-6</v>
      </c>
      <c r="BE7" s="18">
        <f>逆行列係数!BE7/逆行列係数!$BE$57</f>
        <v>2.2823117622928742E-6</v>
      </c>
      <c r="BF7" s="18">
        <f>逆行列係数!BF7/逆行列係数!$BF$58</f>
        <v>0</v>
      </c>
      <c r="BG7" s="18">
        <f>逆行列係数!BG7/逆行列係数!$BG$59</f>
        <v>1.4616729519517689E-6</v>
      </c>
      <c r="BH7" s="18">
        <f>逆行列係数!BH7/逆行列係数!$BH$60</f>
        <v>3.6964643750736226E-6</v>
      </c>
      <c r="BI7" s="18">
        <f>逆行列係数!BI7/逆行列係数!$BI$61</f>
        <v>2.0755461621792696E-4</v>
      </c>
      <c r="BJ7" s="18">
        <f>逆行列係数!BJ7/逆行列係数!$BJ$62</f>
        <v>2.5488304468061773E-6</v>
      </c>
      <c r="BK7" s="18">
        <f>逆行列係数!BK7/逆行列係数!$BK$63</f>
        <v>8.1111822278056949E-4</v>
      </c>
      <c r="BL7" s="18">
        <f>逆行列係数!BL7/逆行列係数!$BL$64</f>
        <v>1.2398742114582928E-6</v>
      </c>
      <c r="BM7" s="18">
        <f>逆行列係数!BM7/逆行列係数!$BM$65</f>
        <v>8.4485391466411692E-4</v>
      </c>
      <c r="BN7" s="18">
        <f>逆行列係数!BN7/逆行列係数!$BN$66</f>
        <v>2.4255289581581824E-4</v>
      </c>
      <c r="BO7" s="18">
        <f>逆行列係数!BO7/逆行列係数!$BO$67</f>
        <v>1.3442000352179636E-4</v>
      </c>
      <c r="BP7" s="18">
        <f>逆行列係数!BP7/逆行列係数!$BP$68</f>
        <v>8.5184960936278333E-5</v>
      </c>
      <c r="BQ7" s="18">
        <f>逆行列係数!BQ7/逆行列係数!$BQ$69</f>
        <v>5.974791412828946E-6</v>
      </c>
      <c r="BR7" s="18">
        <f>逆行列係数!BR7/逆行列係数!$BR$70</f>
        <v>1.2831234824837296E-5</v>
      </c>
      <c r="BS7" s="18">
        <f>逆行列係数!BS7/逆行列係数!$BS$71</f>
        <v>1.3024377842233007E-5</v>
      </c>
      <c r="BT7" s="18">
        <f>逆行列係数!BT7/逆行列係数!$BT$72</f>
        <v>5.2384572308915657E-6</v>
      </c>
      <c r="BU7" s="18">
        <f>逆行列係数!BU7/逆行列係数!$BU$73</f>
        <v>7.2857366607425006E-6</v>
      </c>
      <c r="BV7" s="18">
        <f>逆行列係数!BV7/逆行列係数!$BV$74</f>
        <v>5.57014788544222E-6</v>
      </c>
      <c r="BW7" s="18">
        <f>逆行列係数!BW7/逆行列係数!$BW$75</f>
        <v>2.720975001221091E-6</v>
      </c>
      <c r="BX7" s="18">
        <f>逆行列係数!BX7/逆行列係数!$BX$76</f>
        <v>4.4090896211210192E-6</v>
      </c>
      <c r="BY7" s="18">
        <f>逆行列係数!BY7/逆行列係数!$BY$77</f>
        <v>3.4076359722815604E-6</v>
      </c>
      <c r="BZ7" s="18">
        <f>逆行列係数!BZ7/逆行列係数!$BZ$78</f>
        <v>9.5625244123165544E-6</v>
      </c>
      <c r="CA7" s="18">
        <f>逆行列係数!CA7/逆行列係数!$CA$79</f>
        <v>2.0081743590722379E-6</v>
      </c>
      <c r="CB7" s="18">
        <f>逆行列係数!CB7/逆行列係数!$CB$80</f>
        <v>7.2167025651062778E-6</v>
      </c>
      <c r="CC7" s="18">
        <f>逆行列係数!CC7/逆行列係数!$CC$81</f>
        <v>5.6321260726870441E-6</v>
      </c>
      <c r="CD7" s="18">
        <f>逆行列係数!CD7/逆行列係数!$CD$82</f>
        <v>1.0181914351066927E-5</v>
      </c>
      <c r="CE7" s="18">
        <f>逆行列係数!CE7/逆行列係数!$CE$83</f>
        <v>1.5120744868037884E-6</v>
      </c>
      <c r="CF7" s="18">
        <f>逆行列係数!CF7/逆行列係数!$CF$84</f>
        <v>1.8687646540764702E-5</v>
      </c>
      <c r="CG7" s="18">
        <f>逆行列係数!CG7/逆行列係数!$CG$85</f>
        <v>1.7083115739823814E-5</v>
      </c>
      <c r="CH7" s="18">
        <f>逆行列係数!CH7/逆行列係数!$CH$86</f>
        <v>2.5464136692239913E-6</v>
      </c>
      <c r="CI7" s="18">
        <f>逆行列係数!CI7/逆行列係数!$CI$87</f>
        <v>5.4867012445222519E-6</v>
      </c>
      <c r="CJ7" s="18">
        <f>逆行列係数!CJ7/逆行列係数!$CJ$88</f>
        <v>1.2401719834431569E-5</v>
      </c>
      <c r="CK7" s="18">
        <f>逆行列係数!CK7/逆行列係数!$CK$89</f>
        <v>5.7907113583288413E-6</v>
      </c>
      <c r="CL7" s="18">
        <f>逆行列係数!CL7/逆行列係数!$CL$90</f>
        <v>6.5634952717964382E-6</v>
      </c>
      <c r="CM7" s="18">
        <f>逆行列係数!CM7/逆行列係数!$CM$91</f>
        <v>1.168295688085724E-4</v>
      </c>
      <c r="CN7" s="18">
        <f>逆行列係数!CN7/逆行列係数!$CN$92</f>
        <v>8.0276173878623588E-6</v>
      </c>
      <c r="CO7" s="18">
        <f>逆行列係数!CO7/逆行列係数!$CO$93</f>
        <v>6.308792818887514E-5</v>
      </c>
      <c r="CP7" s="18">
        <f>逆行列係数!CP7/逆行列係数!$CP$94</f>
        <v>2.4176609351282588E-5</v>
      </c>
      <c r="CQ7" s="18">
        <f>逆行列係数!CQ7/逆行列係数!$CQ$95</f>
        <v>7.4939181016437178E-6</v>
      </c>
      <c r="CR7" s="18">
        <f>逆行列係数!CR7/逆行列係数!$CR$96</f>
        <v>1.4483806807777005E-5</v>
      </c>
      <c r="CS7" s="18">
        <f>逆行列係数!CS7/逆行列係数!$CS$97</f>
        <v>6.6565889460957223E-5</v>
      </c>
      <c r="CT7" s="18">
        <f>逆行列係数!CT7/逆行列係数!$CT$98</f>
        <v>1.1531844756343451E-4</v>
      </c>
      <c r="CU7" s="18">
        <f>逆行列係数!CU7/逆行列係数!$CU$99</f>
        <v>2.0233109584812928E-5</v>
      </c>
      <c r="CV7" s="18">
        <f>逆行列係数!CV7/逆行列係数!$CV$100</f>
        <v>4.569235771400747E-6</v>
      </c>
      <c r="CW7" s="18">
        <f>逆行列係数!CW7/逆行列係数!$CW$101</f>
        <v>1.5673036602450736E-5</v>
      </c>
      <c r="CX7" s="18">
        <f>逆行列係数!CX7/逆行列係数!$CX$102</f>
        <v>1.6109113175412746E-6</v>
      </c>
      <c r="CY7" s="18">
        <f>逆行列係数!CY7/逆行列係数!$CY$103</f>
        <v>1.1970682526128492E-5</v>
      </c>
      <c r="CZ7" s="18">
        <f>逆行列係数!CZ7/逆行列係数!$CZ$104</f>
        <v>1.0477561667719423E-3</v>
      </c>
      <c r="DA7" s="18">
        <f>逆行列係数!DA7/逆行列係数!$DA$105</f>
        <v>1.4880365308082256E-3</v>
      </c>
      <c r="DB7" s="18">
        <f>逆行列係数!DB7/逆行列係数!$DB$106</f>
        <v>8.2510985793784244E-6</v>
      </c>
      <c r="DC7" s="18">
        <f>逆行列係数!DC7/逆行列係数!$DC$107</f>
        <v>1.0357019881128825E-5</v>
      </c>
      <c r="DD7" s="18">
        <f>逆行列係数!DD7/逆行列係数!$DD$108</f>
        <v>4.6947968760048057E-6</v>
      </c>
      <c r="DE7" s="18">
        <f>逆行列係数!DE7/逆行列係数!$DE$109</f>
        <v>1.1964886187279265E-4</v>
      </c>
      <c r="DF7" s="18">
        <f>逆行列係数!DF7/逆行列係数!$DF$110</f>
        <v>1.9050914941326692E-4</v>
      </c>
      <c r="DG7" s="18">
        <f>逆行列係数!DG7/逆行列係数!$DG$111</f>
        <v>2.6587635525307625E-6</v>
      </c>
      <c r="DH7" s="18">
        <f t="shared" si="0"/>
        <v>1.1881900444592768</v>
      </c>
    </row>
    <row r="8" spans="2:112" x14ac:dyDescent="0.15">
      <c r="B8" s="30" t="s">
        <v>222</v>
      </c>
      <c r="C8" s="263" t="s">
        <v>828</v>
      </c>
      <c r="D8" s="19">
        <f>逆行列係数!D8/逆行列係数!$D$4</f>
        <v>4.5520707168549748E-6</v>
      </c>
      <c r="E8" s="19">
        <f>逆行列係数!E8/逆行列係数!$E$5</f>
        <v>9.4781674988914127E-5</v>
      </c>
      <c r="F8" s="19">
        <f>逆行列係数!F8/逆行列係数!$F$6</f>
        <v>1.0247380361496391E-5</v>
      </c>
      <c r="G8" s="19">
        <f>逆行列係数!G8/逆行列係数!$G$7</f>
        <v>6.9458941940621525E-6</v>
      </c>
      <c r="H8" s="19">
        <f>逆行列係数!H8/逆行列係数!$H$8</f>
        <v>1</v>
      </c>
      <c r="I8" s="19">
        <f>逆行列係数!I8/逆行列係数!$I$9</f>
        <v>2.3933330623595133E-6</v>
      </c>
      <c r="J8" s="19">
        <f>逆行列係数!J8/逆行列係数!$J$10</f>
        <v>5.6465343344979659E-6</v>
      </c>
      <c r="K8" s="19">
        <f>逆行列係数!K8/逆行列係数!$K$11</f>
        <v>3.2514054383638801E-3</v>
      </c>
      <c r="L8" s="19">
        <f>逆行列係数!L8/逆行列係数!$L$12</f>
        <v>5.6690304410960009E-5</v>
      </c>
      <c r="M8" s="19">
        <f>逆行列係数!M8/逆行列係数!$M$13</f>
        <v>8.4805606086847316E-4</v>
      </c>
      <c r="N8" s="19">
        <f>逆行列係数!N8/逆行列係数!$N$14</f>
        <v>0</v>
      </c>
      <c r="O8" s="19">
        <f>逆行列係数!O8/逆行列係数!$O$15</f>
        <v>1.1933874470639052E-6</v>
      </c>
      <c r="P8" s="19">
        <f>逆行列係数!P8/逆行列係数!$P$16</f>
        <v>9.561217221859102E-6</v>
      </c>
      <c r="Q8" s="19">
        <f>逆行列係数!Q8/逆行列係数!$Q$17</f>
        <v>2.6368553184119905E-6</v>
      </c>
      <c r="R8" s="19">
        <f>逆行列係数!R8/逆行列係数!$R$18</f>
        <v>1.537382154904668E-6</v>
      </c>
      <c r="S8" s="19">
        <f>逆行列係数!S8/逆行列係数!$S$19</f>
        <v>2.4770346200486485E-6</v>
      </c>
      <c r="T8" s="19">
        <f>逆行列係数!T8/逆行列係数!$T$20</f>
        <v>8.2767148394144126E-7</v>
      </c>
      <c r="U8" s="19">
        <f>逆行列係数!U8/逆行列係数!$U$21</f>
        <v>7.9155884996511959E-7</v>
      </c>
      <c r="V8" s="19">
        <f>逆行列係数!V8/逆行列係数!$V$22</f>
        <v>5.2324666416982059E-5</v>
      </c>
      <c r="W8" s="19">
        <f>逆行列係数!W8/逆行列係数!$W$23</f>
        <v>7.9748408578218248E-7</v>
      </c>
      <c r="X8" s="19">
        <f>逆行列係数!X8/逆行列係数!$X$24</f>
        <v>0</v>
      </c>
      <c r="Y8" s="19">
        <f>逆行列係数!Y8/逆行列係数!$Y$25</f>
        <v>4.1714541548106522E-6</v>
      </c>
      <c r="Z8" s="19">
        <f>逆行列係数!Z8/逆行列係数!$Z$26</f>
        <v>5.2308841056401352E-7</v>
      </c>
      <c r="AA8" s="19">
        <f>逆行列係数!AA8/逆行列係数!$AA$27</f>
        <v>8.2412868639759129E-7</v>
      </c>
      <c r="AB8" s="19">
        <f>逆行列係数!AB8/逆行列係数!$AB$28</f>
        <v>1.1341825095336162E-4</v>
      </c>
      <c r="AC8" s="19">
        <f>逆行列係数!AC8/逆行列係数!$AC$29</f>
        <v>6.9462435712108886E-6</v>
      </c>
      <c r="AD8" s="19">
        <f>逆行列係数!AD8/逆行列係数!$AD$30</f>
        <v>5.8123174099741451E-8</v>
      </c>
      <c r="AE8" s="19">
        <f>逆行列係数!AE8/逆行列係数!$AE$31</f>
        <v>8.8076374572289973E-7</v>
      </c>
      <c r="AF8" s="19">
        <f>逆行列係数!AF8/逆行列係数!$AF$32</f>
        <v>4.835584136959853E-7</v>
      </c>
      <c r="AG8" s="19">
        <f>逆行列係数!AG8/逆行列係数!$AG$33</f>
        <v>7.1069953443319968E-7</v>
      </c>
      <c r="AH8" s="19">
        <f>逆行列係数!AH8/逆行列係数!$AH$34</f>
        <v>7.7957962082540017E-5</v>
      </c>
      <c r="AI8" s="19">
        <f>逆行列係数!AI8/逆行列係数!$AI$35</f>
        <v>1.2410383635675229E-6</v>
      </c>
      <c r="AJ8" s="19">
        <f>逆行列係数!AJ8/逆行列係数!$AJ$36</f>
        <v>1.3654566970250803E-6</v>
      </c>
      <c r="AK8" s="19">
        <f>逆行列係数!AK8/逆行列係数!$AK$37</f>
        <v>1.4060094453453267E-6</v>
      </c>
      <c r="AL8" s="19">
        <f>逆行列係数!AL8/逆行列係数!$AL$38</f>
        <v>4.4687995190724797E-6</v>
      </c>
      <c r="AM8" s="19">
        <f>逆行列係数!AM8/逆行列係数!$AM$39</f>
        <v>5.1024072274816601E-7</v>
      </c>
      <c r="AN8" s="19">
        <f>逆行列係数!AN8/逆行列係数!$AN$40</f>
        <v>7.7477475825078708E-7</v>
      </c>
      <c r="AO8" s="19">
        <f>逆行列係数!AO8/逆行列係数!$AO$41</f>
        <v>1.0688737780855436E-6</v>
      </c>
      <c r="AP8" s="19">
        <f>逆行列係数!AP8/逆行列係数!$AP$42</f>
        <v>4.1931173186203104E-7</v>
      </c>
      <c r="AQ8" s="19">
        <f>逆行列係数!AQ8/逆行列係数!$AQ$43</f>
        <v>8.5835515013340467E-7</v>
      </c>
      <c r="AR8" s="19">
        <f>逆行列係数!AR8/逆行列係数!$AR$44</f>
        <v>6.310503541572651E-7</v>
      </c>
      <c r="AS8" s="19">
        <f>逆行列係数!AS8/逆行列係数!$AS$45</f>
        <v>5.9802872042860484E-7</v>
      </c>
      <c r="AT8" s="19">
        <f>逆行列係数!AT8/逆行列係数!$AT$46</f>
        <v>6.1910507828828822E-7</v>
      </c>
      <c r="AU8" s="19">
        <f>逆行列係数!AU8/逆行列係数!$AU$47</f>
        <v>5.9820938128058367E-7</v>
      </c>
      <c r="AV8" s="19">
        <f>逆行列係数!AV8/逆行列係数!$AV$48</f>
        <v>8.3835560118200978E-7</v>
      </c>
      <c r="AW8" s="19">
        <f>逆行列係数!AW8/逆行列係数!$AW$49</f>
        <v>6.6592336151989875E-7</v>
      </c>
      <c r="AX8" s="19">
        <f>逆行列係数!AX8/逆行列係数!$AX$50</f>
        <v>5.7313448329696298E-7</v>
      </c>
      <c r="AY8" s="19">
        <f>逆行列係数!AY8/逆行列係数!$AY$51</f>
        <v>5.2430084001152884E-7</v>
      </c>
      <c r="AZ8" s="19">
        <f>逆行列係数!AZ8/逆行列係数!$AZ$52</f>
        <v>8.3732396317627667E-7</v>
      </c>
      <c r="BA8" s="19">
        <f>逆行列係数!BA8/逆行列係数!$BA$53</f>
        <v>4.4822849966412756E-7</v>
      </c>
      <c r="BB8" s="19">
        <f>逆行列係数!BB8/逆行列係数!$BB$54</f>
        <v>3.7560579650705887E-7</v>
      </c>
      <c r="BC8" s="19">
        <f>逆行列係数!BC8/逆行列係数!$BC$55</f>
        <v>7.1545894517723001E-7</v>
      </c>
      <c r="BD8" s="19">
        <f>逆行列係数!BD8/逆行列係数!$BD$56</f>
        <v>3.1383043337593205E-7</v>
      </c>
      <c r="BE8" s="19">
        <f>逆行列係数!BE8/逆行列係数!$BE$57</f>
        <v>5.0995554355634604E-7</v>
      </c>
      <c r="BF8" s="19">
        <f>逆行列係数!BF8/逆行列係数!$BF$58</f>
        <v>0</v>
      </c>
      <c r="BG8" s="19">
        <f>逆行列係数!BG8/逆行列係数!$BG$59</f>
        <v>3.5603144501247419E-7</v>
      </c>
      <c r="BH8" s="19">
        <f>逆行列係数!BH8/逆行列係数!$BH$60</f>
        <v>4.0942127093749223E-7</v>
      </c>
      <c r="BI8" s="19">
        <f>逆行列係数!BI8/逆行列係数!$BI$61</f>
        <v>4.6022121878894041E-7</v>
      </c>
      <c r="BJ8" s="19">
        <f>逆行列係数!BJ8/逆行列係数!$BJ$62</f>
        <v>3.5497700322158509E-7</v>
      </c>
      <c r="BK8" s="19">
        <f>逆行列係数!BK8/逆行列係数!$BK$63</f>
        <v>8.6764782062878219E-4</v>
      </c>
      <c r="BL8" s="19">
        <f>逆行列係数!BL8/逆行列係数!$BL$64</f>
        <v>1.3508209768111172E-6</v>
      </c>
      <c r="BM8" s="19">
        <f>逆行列係数!BM8/逆行列係数!$BM$65</f>
        <v>1.1231507079294771E-6</v>
      </c>
      <c r="BN8" s="19">
        <f>逆行列係数!BN8/逆行列係数!$BN$66</f>
        <v>1.4312800497145976E-6</v>
      </c>
      <c r="BO8" s="19">
        <f>逆行列係数!BO8/逆行列係数!$BO$67</f>
        <v>1.5772092138296831E-6</v>
      </c>
      <c r="BP8" s="19">
        <f>逆行列係数!BP8/逆行列係数!$BP$68</f>
        <v>1.2136258927292492E-6</v>
      </c>
      <c r="BQ8" s="19">
        <f>逆行列係数!BQ8/逆行列係数!$BQ$69</f>
        <v>7.2144917764128205E-7</v>
      </c>
      <c r="BR8" s="19">
        <f>逆行列係数!BR8/逆行列係数!$BR$70</f>
        <v>5.2112779060028885E-7</v>
      </c>
      <c r="BS8" s="19">
        <f>逆行列係数!BS8/逆行列係数!$BS$71</f>
        <v>1.082999444871478E-6</v>
      </c>
      <c r="BT8" s="19">
        <f>逆行列係数!BT8/逆行列係数!$BT$72</f>
        <v>1.6029906924653606E-6</v>
      </c>
      <c r="BU8" s="19">
        <f>逆行列係数!BU8/逆行列係数!$BU$73</f>
        <v>1.4664071495221948E-6</v>
      </c>
      <c r="BV8" s="19">
        <f>逆行列係数!BV8/逆行列係数!$BV$74</f>
        <v>7.3771912747373195E-7</v>
      </c>
      <c r="BW8" s="19">
        <f>逆行列係数!BW8/逆行列係数!$BW$75</f>
        <v>6.5952349376271017E-7</v>
      </c>
      <c r="BX8" s="19">
        <f>逆行列係数!BX8/逆行列係数!$BX$76</f>
        <v>4.8993201137542251E-7</v>
      </c>
      <c r="BY8" s="19">
        <f>逆行列係数!BY8/逆行列係数!$BY$77</f>
        <v>1.9016700271751991E-7</v>
      </c>
      <c r="BZ8" s="19">
        <f>逆行列係数!BZ8/逆行列係数!$BZ$78</f>
        <v>2.2447996740779363E-6</v>
      </c>
      <c r="CA8" s="19">
        <f>逆行列係数!CA8/逆行列係数!$CA$79</f>
        <v>4.0046668046101172E-6</v>
      </c>
      <c r="CB8" s="19">
        <f>逆行列係数!CB8/逆行列係数!$CB$80</f>
        <v>2.0878718662321004E-5</v>
      </c>
      <c r="CC8" s="19">
        <f>逆行列係数!CC8/逆行列係数!$CC$81</f>
        <v>9.6429973909952628E-6</v>
      </c>
      <c r="CD8" s="19">
        <f>逆行列係数!CD8/逆行列係数!$CD$82</f>
        <v>1.0228892855467957E-4</v>
      </c>
      <c r="CE8" s="19">
        <f>逆行列係数!CE8/逆行列係数!$CE$83</f>
        <v>1.4455106730157117E-6</v>
      </c>
      <c r="CF8" s="19">
        <f>逆行列係数!CF8/逆行列係数!$CF$84</f>
        <v>1.3620860382906899E-6</v>
      </c>
      <c r="CG8" s="19">
        <f>逆行列係数!CG8/逆行列係数!$CG$85</f>
        <v>1.9071028623600481E-4</v>
      </c>
      <c r="CH8" s="19">
        <f>逆行列係数!CH8/逆行列係数!$CH$86</f>
        <v>2.5906496983244186E-6</v>
      </c>
      <c r="CI8" s="19">
        <f>逆行列係数!CI8/逆行列係数!$CI$87</f>
        <v>1.2879339907512046E-6</v>
      </c>
      <c r="CJ8" s="19">
        <f>逆行列係数!CJ8/逆行列係数!$CJ$88</f>
        <v>1.0286873427561563E-6</v>
      </c>
      <c r="CK8" s="19">
        <f>逆行列係数!CK8/逆行列係数!$CK$89</f>
        <v>1.0551682477433508E-6</v>
      </c>
      <c r="CL8" s="19">
        <f>逆行列係数!CL8/逆行列係数!$CL$90</f>
        <v>1.1934532495050987E-6</v>
      </c>
      <c r="CM8" s="19">
        <f>逆行列係数!CM8/逆行列係数!$CM$91</f>
        <v>2.7338473905068909E-6</v>
      </c>
      <c r="CN8" s="19">
        <f>逆行列係数!CN8/逆行列係数!$CN$92</f>
        <v>4.9877240353506392E-6</v>
      </c>
      <c r="CO8" s="19">
        <f>逆行列係数!CO8/逆行列係数!$CO$93</f>
        <v>7.0448107943129479E-5</v>
      </c>
      <c r="CP8" s="19">
        <f>逆行列係数!CP8/逆行列係数!$CP$94</f>
        <v>5.3568829287200638E-6</v>
      </c>
      <c r="CQ8" s="19">
        <f>逆行列係数!CQ8/逆行列係数!$CQ$95</f>
        <v>7.5932885345897957E-5</v>
      </c>
      <c r="CR8" s="19">
        <f>逆行列係数!CR8/逆行列係数!$CR$96</f>
        <v>8.3100787048053463E-7</v>
      </c>
      <c r="CS8" s="19">
        <f>逆行列係数!CS8/逆行列係数!$CS$97</f>
        <v>2.5659117756136532E-4</v>
      </c>
      <c r="CT8" s="19">
        <f>逆行列係数!CT8/逆行列係数!$CT$98</f>
        <v>5.6274539887730989E-4</v>
      </c>
      <c r="CU8" s="19">
        <f>逆行列係数!CU8/逆行列係数!$CU$99</f>
        <v>5.2354753870142842E-6</v>
      </c>
      <c r="CV8" s="19">
        <f>逆行列係数!CV8/逆行列係数!$CV$100</f>
        <v>2.4613845235403093E-6</v>
      </c>
      <c r="CW8" s="19">
        <f>逆行列係数!CW8/逆行列係数!$CW$101</f>
        <v>1.650742092018634E-6</v>
      </c>
      <c r="CX8" s="19">
        <f>逆行列係数!CX8/逆行列係数!$CX$102</f>
        <v>3.9051587413978732E-7</v>
      </c>
      <c r="CY8" s="19">
        <f>逆行列係数!CY8/逆行列係数!$CY$103</f>
        <v>9.3957561185869756E-7</v>
      </c>
      <c r="CZ8" s="19">
        <f>逆行列係数!CZ8/逆行列係数!$CZ$104</f>
        <v>3.4216495978186779E-3</v>
      </c>
      <c r="DA8" s="19">
        <f>逆行列係数!DA8/逆行列係数!$DA$105</f>
        <v>4.4187177607314457E-3</v>
      </c>
      <c r="DB8" s="19">
        <f>逆行列係数!DB8/逆行列係数!$DB$106</f>
        <v>1.7555689938288423E-6</v>
      </c>
      <c r="DC8" s="19">
        <f>逆行列係数!DC8/逆行列係数!$DC$107</f>
        <v>5.7222543151074425E-6</v>
      </c>
      <c r="DD8" s="19">
        <f>逆行列係数!DD8/逆行列係数!$DD$108</f>
        <v>3.0286292734537156E-6</v>
      </c>
      <c r="DE8" s="19">
        <f>逆行列係数!DE8/逆行列係数!$DE$109</f>
        <v>2.5523390763277786E-4</v>
      </c>
      <c r="DF8" s="19">
        <f>逆行列係数!DF8/逆行列係数!$DF$110</f>
        <v>1.5641911341517688E-5</v>
      </c>
      <c r="DG8" s="19">
        <f>逆行列係数!DG8/逆行列係数!$DG$111</f>
        <v>2.1473296061169458E-6</v>
      </c>
      <c r="DH8" s="19">
        <f t="shared" si="0"/>
        <v>1.0149165340388115</v>
      </c>
    </row>
    <row r="9" spans="2:112" x14ac:dyDescent="0.15">
      <c r="B9" s="26" t="s">
        <v>223</v>
      </c>
      <c r="C9" s="38" t="s">
        <v>829</v>
      </c>
      <c r="D9" s="18">
        <f>逆行列係数!D9/逆行列係数!$D$4</f>
        <v>1.4678811652745784E-5</v>
      </c>
      <c r="E9" s="18">
        <f>逆行列係数!E9/逆行列係数!$E$5</f>
        <v>2.396889208533724E-5</v>
      </c>
      <c r="F9" s="18">
        <f>逆行列係数!F9/逆行列係数!$F$6</f>
        <v>4.8986228419180585E-5</v>
      </c>
      <c r="G9" s="18">
        <f>逆行列係数!G9/逆行列係数!$G$7</f>
        <v>6.2014376808001657E-6</v>
      </c>
      <c r="H9" s="18">
        <f>逆行列係数!H9/逆行列係数!$H$8</f>
        <v>1.7253863343920215E-5</v>
      </c>
      <c r="I9" s="18">
        <f>逆行列係数!I9/逆行列係数!$I$9</f>
        <v>1</v>
      </c>
      <c r="J9" s="18">
        <f>逆行列係数!J9/逆行列係数!$J$10</f>
        <v>1.6918458092686623E-5</v>
      </c>
      <c r="K9" s="18">
        <f>逆行列係数!K9/逆行列係数!$K$11</f>
        <v>1.6050920911363359E-5</v>
      </c>
      <c r="L9" s="18">
        <f>逆行列係数!L9/逆行列係数!$L$12</f>
        <v>2.1509098137465263E-5</v>
      </c>
      <c r="M9" s="18">
        <f>逆行列係数!M9/逆行列係数!$M$13</f>
        <v>9.2569498816621327E-6</v>
      </c>
      <c r="N9" s="18">
        <f>逆行列係数!N9/逆行列係数!$N$14</f>
        <v>0</v>
      </c>
      <c r="O9" s="18">
        <f>逆行列係数!O9/逆行列係数!$O$15</f>
        <v>8.7431105167087085E-5</v>
      </c>
      <c r="P9" s="18">
        <f>逆行列係数!P9/逆行列係数!$P$16</f>
        <v>2.1044637851623008E-5</v>
      </c>
      <c r="Q9" s="18">
        <f>逆行列係数!Q9/逆行列係数!$Q$17</f>
        <v>2.2362701589870076E-5</v>
      </c>
      <c r="R9" s="18">
        <f>逆行列係数!R9/逆行列係数!$R$18</f>
        <v>1.2039114999981469E-5</v>
      </c>
      <c r="S9" s="18">
        <f>逆行列係数!S9/逆行列係数!$S$19</f>
        <v>2.3437182410209679E-4</v>
      </c>
      <c r="T9" s="18">
        <f>逆行列係数!T9/逆行列係数!$T$20</f>
        <v>4.8885169270950593E-5</v>
      </c>
      <c r="U9" s="18">
        <f>逆行列係数!U9/逆行列係数!$U$21</f>
        <v>2.8643801293577257E-5</v>
      </c>
      <c r="V9" s="18">
        <f>逆行列係数!V9/逆行列係数!$V$22</f>
        <v>3.7280233864459488E-4</v>
      </c>
      <c r="W9" s="18">
        <f>逆行列係数!W9/逆行列係数!$W$23</f>
        <v>1.1536619194473661E-4</v>
      </c>
      <c r="X9" s="18">
        <f>逆行列係数!X9/逆行列係数!$X$24</f>
        <v>0</v>
      </c>
      <c r="Y9" s="18">
        <f>逆行列係数!Y9/逆行列係数!$Y$25</f>
        <v>1.3108888091603631E-4</v>
      </c>
      <c r="Z9" s="18">
        <f>逆行列係数!Z9/逆行列係数!$Z$26</f>
        <v>7.9575528598110537E-5</v>
      </c>
      <c r="AA9" s="18">
        <f>逆行列係数!AA9/逆行列係数!$AA$27</f>
        <v>2.4989332280935406E-4</v>
      </c>
      <c r="AB9" s="18">
        <f>逆行列係数!AB9/逆行列係数!$AB$28</f>
        <v>4.8888948370689526E-5</v>
      </c>
      <c r="AC9" s="18">
        <f>逆行列係数!AC9/逆行列係数!$AC$29</f>
        <v>6.4390666013605159E-5</v>
      </c>
      <c r="AD9" s="18">
        <f>逆行列係数!AD9/逆行列係数!$AD$30</f>
        <v>5.2465130149119002E-3</v>
      </c>
      <c r="AE9" s="18">
        <f>逆行列係数!AE9/逆行列係数!$AE$31</f>
        <v>3.160411305486271E-5</v>
      </c>
      <c r="AF9" s="18">
        <f>逆行列係数!AF9/逆行列係数!$AF$32</f>
        <v>4.2526584706802906E-5</v>
      </c>
      <c r="AG9" s="18">
        <f>逆行列係数!AG9/逆行列係数!$AG$33</f>
        <v>3.9263941808914283E-5</v>
      </c>
      <c r="AH9" s="18">
        <f>逆行列係数!AH9/逆行列係数!$AH$34</f>
        <v>8.2260559594377213E-5</v>
      </c>
      <c r="AI9" s="18">
        <f>逆行列係数!AI9/逆行列係数!$AI$35</f>
        <v>2.0480010648437453E-4</v>
      </c>
      <c r="AJ9" s="18">
        <f>逆行列係数!AJ9/逆行列係数!$AJ$36</f>
        <v>4.8538162296434282E-5</v>
      </c>
      <c r="AK9" s="18">
        <f>逆行列係数!AK9/逆行列係数!$AK$37</f>
        <v>1.804963475036999E-4</v>
      </c>
      <c r="AL9" s="18">
        <f>逆行列係数!AL9/逆行列係数!$AL$38</f>
        <v>6.6573001614170726E-5</v>
      </c>
      <c r="AM9" s="18">
        <f>逆行列係数!AM9/逆行列係数!$AM$39</f>
        <v>6.6436963291050704E-4</v>
      </c>
      <c r="AN9" s="18">
        <f>逆行列係数!AN9/逆行列係数!$AN$40</f>
        <v>4.4660970429279431E-5</v>
      </c>
      <c r="AO9" s="18">
        <f>逆行列係数!AO9/逆行列係数!$AO$41</f>
        <v>1.4302408094609808E-4</v>
      </c>
      <c r="AP9" s="18">
        <f>逆行列係数!AP9/逆行列係数!$AP$42</f>
        <v>1.5225690184497506E-5</v>
      </c>
      <c r="AQ9" s="18">
        <f>逆行列係数!AQ9/逆行列係数!$AQ$43</f>
        <v>1.5223908875175427E-4</v>
      </c>
      <c r="AR9" s="18">
        <f>逆行列係数!AR9/逆行列係数!$AR$44</f>
        <v>8.1796297933459032E-5</v>
      </c>
      <c r="AS9" s="18">
        <f>逆行列係数!AS9/逆行列係数!$AS$45</f>
        <v>1.1695315701262618E-5</v>
      </c>
      <c r="AT9" s="18">
        <f>逆行列係数!AT9/逆行列係数!$AT$46</f>
        <v>3.2206230889771145E-5</v>
      </c>
      <c r="AU9" s="18">
        <f>逆行列係数!AU9/逆行列係数!$AU$47</f>
        <v>1.9194168752082549E-5</v>
      </c>
      <c r="AV9" s="18">
        <f>逆行列係数!AV9/逆行列係数!$AV$48</f>
        <v>2.3593058516639755E-5</v>
      </c>
      <c r="AW9" s="18">
        <f>逆行列係数!AW9/逆行列係数!$AW$49</f>
        <v>3.0042109118910849E-5</v>
      </c>
      <c r="AX9" s="18">
        <f>逆行列係数!AX9/逆行列係数!$AX$50</f>
        <v>5.1657115083718065E-5</v>
      </c>
      <c r="AY9" s="18">
        <f>逆行列係数!AY9/逆行列係数!$AY$51</f>
        <v>3.9456149796957875E-5</v>
      </c>
      <c r="AZ9" s="18">
        <f>逆行列係数!AZ9/逆行列係数!$AZ$52</f>
        <v>1.1420004251835836E-5</v>
      </c>
      <c r="BA9" s="18">
        <f>逆行列係数!BA9/逆行列係数!$BA$53</f>
        <v>4.9910471577792226E-5</v>
      </c>
      <c r="BB9" s="18">
        <f>逆行列係数!BB9/逆行列係数!$BB$54</f>
        <v>3.0861001353450513E-6</v>
      </c>
      <c r="BC9" s="18">
        <f>逆行列係数!BC9/逆行列係数!$BC$55</f>
        <v>2.1845603924756749E-5</v>
      </c>
      <c r="BD9" s="18">
        <f>逆行列係数!BD9/逆行列係数!$BD$56</f>
        <v>5.2851813067492807E-6</v>
      </c>
      <c r="BE9" s="18">
        <f>逆行列係数!BE9/逆行列係数!$BE$57</f>
        <v>8.3064325741960945E-6</v>
      </c>
      <c r="BF9" s="18">
        <f>逆行列係数!BF9/逆行列係数!$BF$58</f>
        <v>0</v>
      </c>
      <c r="BG9" s="18">
        <f>逆行列係数!BG9/逆行列係数!$BG$59</f>
        <v>1.8875296076555001E-5</v>
      </c>
      <c r="BH9" s="18">
        <f>逆行列係数!BH9/逆行列係数!$BH$60</f>
        <v>3.1188875728006943E-5</v>
      </c>
      <c r="BI9" s="18">
        <f>逆行列係数!BI9/逆行列係数!$BI$61</f>
        <v>2.0566189966934913E-5</v>
      </c>
      <c r="BJ9" s="18">
        <f>逆行列係数!BJ9/逆行列係数!$BJ$62</f>
        <v>2.5775367562956806E-5</v>
      </c>
      <c r="BK9" s="18">
        <f>逆行列係数!BK9/逆行列係数!$BK$63</f>
        <v>1.8948448958917717E-5</v>
      </c>
      <c r="BL9" s="18">
        <f>逆行列係数!BL9/逆行列係数!$BL$64</f>
        <v>1.253747288860385E-5</v>
      </c>
      <c r="BM9" s="18">
        <f>逆行列係数!BM9/逆行列係数!$BM$65</f>
        <v>6.6824922038187604E-6</v>
      </c>
      <c r="BN9" s="18">
        <f>逆行列係数!BN9/逆行列係数!$BN$66</f>
        <v>6.5232837653032718E-6</v>
      </c>
      <c r="BO9" s="18">
        <f>逆行列係数!BO9/逆行列係数!$BO$67</f>
        <v>6.6421417865134359E-6</v>
      </c>
      <c r="BP9" s="18">
        <f>逆行列係数!BP9/逆行列係数!$BP$68</f>
        <v>7.4998975769418317E-6</v>
      </c>
      <c r="BQ9" s="18">
        <f>逆行列係数!BQ9/逆行列係数!$BQ$69</f>
        <v>1.0499173181784504E-3</v>
      </c>
      <c r="BR9" s="18">
        <f>逆行列係数!BR9/逆行列係数!$BR$70</f>
        <v>4.1533706476307225E-3</v>
      </c>
      <c r="BS9" s="18">
        <f>逆行列係数!BS9/逆行列係数!$BS$71</f>
        <v>5.8917760594725506E-5</v>
      </c>
      <c r="BT9" s="18">
        <f>逆行列係数!BT9/逆行列係数!$BT$72</f>
        <v>5.6927084195702662E-5</v>
      </c>
      <c r="BU9" s="18">
        <f>逆行列係数!BU9/逆行列係数!$BU$73</f>
        <v>9.984501452046334E-6</v>
      </c>
      <c r="BV9" s="18">
        <f>逆行列係数!BV9/逆行列係数!$BV$74</f>
        <v>8.2003252239723335E-6</v>
      </c>
      <c r="BW9" s="18">
        <f>逆行列係数!BW9/逆行列係数!$BW$75</f>
        <v>1.3814315968913787E-5</v>
      </c>
      <c r="BX9" s="18">
        <f>逆行列係数!BX9/逆行列係数!$BX$76</f>
        <v>6.5330526280003709E-6</v>
      </c>
      <c r="BY9" s="18">
        <f>逆行列係数!BY9/逆行列係数!$BY$77</f>
        <v>5.8233980689643826E-7</v>
      </c>
      <c r="BZ9" s="18">
        <f>逆行列係数!BZ9/逆行列係数!$BZ$78</f>
        <v>7.6678343813238079E-5</v>
      </c>
      <c r="CA9" s="18">
        <f>逆行列係数!CA9/逆行列係数!$CA$79</f>
        <v>5.8044027959907905E-6</v>
      </c>
      <c r="CB9" s="18">
        <f>逆行列係数!CB9/逆行列係数!$CB$80</f>
        <v>8.7291515052124358E-6</v>
      </c>
      <c r="CC9" s="18">
        <f>逆行列係数!CC9/逆行列係数!$CC$81</f>
        <v>3.4668013680951649E-6</v>
      </c>
      <c r="CD9" s="18">
        <f>逆行列係数!CD9/逆行列係数!$CD$82</f>
        <v>1.393081574967907E-5</v>
      </c>
      <c r="CE9" s="18">
        <f>逆行列係数!CE9/逆行列係数!$CE$83</f>
        <v>1.868068074481967E-6</v>
      </c>
      <c r="CF9" s="18">
        <f>逆行列係数!CF9/逆行列係数!$CF$84</f>
        <v>4.4370178923219181E-5</v>
      </c>
      <c r="CG9" s="18">
        <f>逆行列係数!CG9/逆行列係数!$CG$85</f>
        <v>2.0446924887997393E-5</v>
      </c>
      <c r="CH9" s="18">
        <f>逆行列係数!CH9/逆行列係数!$CH$86</f>
        <v>6.6376655013024781E-6</v>
      </c>
      <c r="CI9" s="18">
        <f>逆行列係数!CI9/逆行列係数!$CI$87</f>
        <v>1.1772332020215034E-5</v>
      </c>
      <c r="CJ9" s="18">
        <f>逆行列係数!CJ9/逆行列係数!$CJ$88</f>
        <v>5.6179816932280143E-6</v>
      </c>
      <c r="CK9" s="18">
        <f>逆行列係数!CK9/逆行列係数!$CK$89</f>
        <v>2.9002300776636164E-6</v>
      </c>
      <c r="CL9" s="18">
        <f>逆行列係数!CL9/逆行列係数!$CL$90</f>
        <v>7.6795706451371739E-6</v>
      </c>
      <c r="CM9" s="18">
        <f>逆行列係数!CM9/逆行列係数!$CM$91</f>
        <v>1.9452235840552836E-5</v>
      </c>
      <c r="CN9" s="18">
        <f>逆行列係数!CN9/逆行列係数!$CN$92</f>
        <v>2.028535173109474E-5</v>
      </c>
      <c r="CO9" s="18">
        <f>逆行列係数!CO9/逆行列係数!$CO$93</f>
        <v>1.8945254931345892E-5</v>
      </c>
      <c r="CP9" s="18">
        <f>逆行列係数!CP9/逆行列係数!$CP$94</f>
        <v>1.7357075855148047E-5</v>
      </c>
      <c r="CQ9" s="18">
        <f>逆行列係数!CQ9/逆行列係数!$CQ$95</f>
        <v>8.7501538317405986E-6</v>
      </c>
      <c r="CR9" s="18">
        <f>逆行列係数!CR9/逆行列係数!$CR$96</f>
        <v>3.5224897272239717E-5</v>
      </c>
      <c r="CS9" s="18">
        <f>逆行列係数!CS9/逆行列係数!$CS$97</f>
        <v>2.3678871821015526E-5</v>
      </c>
      <c r="CT9" s="18">
        <f>逆行列係数!CT9/逆行列係数!$CT$98</f>
        <v>1.5182548523549732E-5</v>
      </c>
      <c r="CU9" s="18">
        <f>逆行列係数!CU9/逆行列係数!$CU$99</f>
        <v>1.1624967726585358E-5</v>
      </c>
      <c r="CV9" s="18">
        <f>逆行列係数!CV9/逆行列係数!$CV$100</f>
        <v>5.3932966276799831E-6</v>
      </c>
      <c r="CW9" s="18">
        <f>逆行列係数!CW9/逆行列係数!$CW$101</f>
        <v>7.9556672717822141E-6</v>
      </c>
      <c r="CX9" s="18">
        <f>逆行列係数!CX9/逆行列係数!$CX$102</f>
        <v>4.3663966161632519E-6</v>
      </c>
      <c r="CY9" s="18">
        <f>逆行列係数!CY9/逆行列係数!$CY$103</f>
        <v>5.8047610193486363E-6</v>
      </c>
      <c r="CZ9" s="18">
        <f>逆行列係数!CZ9/逆行列係数!$CZ$104</f>
        <v>5.6608628066637778E-5</v>
      </c>
      <c r="DA9" s="18">
        <f>逆行列係数!DA9/逆行列係数!$DA$105</f>
        <v>2.6952520845426405E-5</v>
      </c>
      <c r="DB9" s="18">
        <f>逆行列係数!DB9/逆行列係数!$DB$106</f>
        <v>2.4725407096971315E-5</v>
      </c>
      <c r="DC9" s="18">
        <f>逆行列係数!DC9/逆行列係数!$DC$107</f>
        <v>2.6107801860516211E-5</v>
      </c>
      <c r="DD9" s="18">
        <f>逆行列係数!DD9/逆行列係数!$DD$108</f>
        <v>8.1425986603034364E-6</v>
      </c>
      <c r="DE9" s="18">
        <f>逆行列係数!DE9/逆行列係数!$DE$109</f>
        <v>1.9009188928677587E-5</v>
      </c>
      <c r="DF9" s="18">
        <f>逆行列係数!DF9/逆行列係数!$DF$110</f>
        <v>2.04414805230374E-5</v>
      </c>
      <c r="DG9" s="18">
        <f>逆行列係数!DG9/逆行列係数!$DG$111</f>
        <v>6.5659036366718277E-6</v>
      </c>
      <c r="DH9" s="18">
        <f t="shared" si="0"/>
        <v>1.0151491627144746</v>
      </c>
    </row>
    <row r="10" spans="2:112" x14ac:dyDescent="0.15">
      <c r="B10" s="26" t="s">
        <v>224</v>
      </c>
      <c r="C10" s="38" t="s">
        <v>712</v>
      </c>
      <c r="D10" s="18">
        <f>逆行列係数!D10/逆行列係数!$D$4</f>
        <v>8.3466932673052464E-6</v>
      </c>
      <c r="E10" s="18">
        <f>逆行列係数!E10/逆行列係数!$E$5</f>
        <v>7.0520783108332891E-6</v>
      </c>
      <c r="F10" s="18">
        <f>逆行列係数!F10/逆行列係数!$F$6</f>
        <v>1.5488516371334273E-5</v>
      </c>
      <c r="G10" s="18">
        <f>逆行列係数!G10/逆行列係数!$G$7</f>
        <v>6.0079562243246561E-5</v>
      </c>
      <c r="H10" s="18">
        <f>逆行列係数!H10/逆行列係数!$H$8</f>
        <v>5.3384439687131016E-6</v>
      </c>
      <c r="I10" s="18">
        <f>逆行列係数!I10/逆行列係数!$I$9</f>
        <v>2.1212797336924905E-5</v>
      </c>
      <c r="J10" s="18">
        <f>逆行列係数!J10/逆行列係数!$J$10</f>
        <v>1</v>
      </c>
      <c r="K10" s="18">
        <f>逆行列係数!K10/逆行列係数!$K$11</f>
        <v>6.3765328116729816E-6</v>
      </c>
      <c r="L10" s="18">
        <f>逆行列係数!L10/逆行列係数!$L$12</f>
        <v>1.1008442735355444E-5</v>
      </c>
      <c r="M10" s="18">
        <f>逆行列係数!M10/逆行列係数!$M$13</f>
        <v>3.4901103662006883E-6</v>
      </c>
      <c r="N10" s="18">
        <f>逆行列係数!N10/逆行列係数!$N$14</f>
        <v>0</v>
      </c>
      <c r="O10" s="18">
        <f>逆行列係数!O10/逆行列係数!$O$15</f>
        <v>1.7131415166574939E-5</v>
      </c>
      <c r="P10" s="18">
        <f>逆行列係数!P10/逆行列係数!$P$16</f>
        <v>5.4325678321110152E-6</v>
      </c>
      <c r="Q10" s="18">
        <f>逆行列係数!Q10/逆行列係数!$Q$17</f>
        <v>1.6165132967723548E-5</v>
      </c>
      <c r="R10" s="18">
        <f>逆行列係数!R10/逆行列係数!$R$18</f>
        <v>1.1089659489298061E-5</v>
      </c>
      <c r="S10" s="18">
        <f>逆行列係数!S10/逆行列係数!$S$19</f>
        <v>1.5018827413831848E-4</v>
      </c>
      <c r="T10" s="18">
        <f>逆行列係数!T10/逆行列係数!$T$20</f>
        <v>2.732767160931725E-5</v>
      </c>
      <c r="U10" s="18">
        <f>逆行列係数!U10/逆行列係数!$U$21</f>
        <v>5.5715138498324162E-6</v>
      </c>
      <c r="V10" s="18">
        <f>逆行列係数!V10/逆行列係数!$V$22</f>
        <v>3.8765072233571443E-4</v>
      </c>
      <c r="W10" s="18">
        <f>逆行列係数!W10/逆行列係数!$W$23</f>
        <v>2.1800370738304414E-3</v>
      </c>
      <c r="X10" s="18">
        <f>逆行列係数!X10/逆行列係数!$X$24</f>
        <v>0</v>
      </c>
      <c r="Y10" s="18">
        <f>逆行列係数!Y10/逆行列係数!$Y$25</f>
        <v>2.4401025169411975E-4</v>
      </c>
      <c r="Z10" s="18">
        <f>逆行列係数!Z10/逆行列係数!$Z$26</f>
        <v>5.4372713603600412E-5</v>
      </c>
      <c r="AA10" s="18">
        <f>逆行列係数!AA10/逆行列係数!$AA$27</f>
        <v>5.0500089399317716E-5</v>
      </c>
      <c r="AB10" s="18">
        <f>逆行列係数!AB10/逆行列係数!$AB$28</f>
        <v>6.0019617877414037E-5</v>
      </c>
      <c r="AC10" s="18">
        <f>逆行列係数!AC10/逆行列係数!$AC$29</f>
        <v>1.0727722809013847E-4</v>
      </c>
      <c r="AD10" s="18">
        <f>逆行列係数!AD10/逆行列係数!$AD$30</f>
        <v>-8.6148425439492286E-5</v>
      </c>
      <c r="AE10" s="18">
        <f>逆行列係数!AE10/逆行列係数!$AE$31</f>
        <v>1.8196363816234996E-2</v>
      </c>
      <c r="AF10" s="18">
        <f>逆行列係数!AF10/逆行列係数!$AF$32</f>
        <v>2.0311561032325393E-5</v>
      </c>
      <c r="AG10" s="18">
        <f>逆行列係数!AG10/逆行列係数!$AG$33</f>
        <v>8.9931819426478674E-5</v>
      </c>
      <c r="AH10" s="18">
        <f>逆行列係数!AH10/逆行列係数!$AH$34</f>
        <v>2.1873785687141414E-5</v>
      </c>
      <c r="AI10" s="18">
        <f>逆行列係数!AI10/逆行列係数!$AI$35</f>
        <v>5.5979178126879759E-3</v>
      </c>
      <c r="AJ10" s="18">
        <f>逆行列係数!AJ10/逆行列係数!$AJ$36</f>
        <v>3.5482985801231076E-3</v>
      </c>
      <c r="AK10" s="18">
        <f>逆行列係数!AK10/逆行列係数!$AK$37</f>
        <v>4.5099249759464107E-3</v>
      </c>
      <c r="AL10" s="18">
        <f>逆行列係数!AL10/逆行列係数!$AL$38</f>
        <v>1.4346279562715456E-3</v>
      </c>
      <c r="AM10" s="18">
        <f>逆行列係数!AM10/逆行列係数!$AM$39</f>
        <v>6.1024370148926432E-3</v>
      </c>
      <c r="AN10" s="18">
        <f>逆行列係数!AN10/逆行列係数!$AN$40</f>
        <v>5.7366721694349435E-4</v>
      </c>
      <c r="AO10" s="18">
        <f>逆行列係数!AO10/逆行列係数!$AO$41</f>
        <v>2.6877039426430462E-4</v>
      </c>
      <c r="AP10" s="18">
        <f>逆行列係数!AP10/逆行列係数!$AP$42</f>
        <v>3.3270481010002674E-5</v>
      </c>
      <c r="AQ10" s="18">
        <f>逆行列係数!AQ10/逆行列係数!$AQ$43</f>
        <v>2.5493232945730814E-2</v>
      </c>
      <c r="AR10" s="18">
        <f>逆行列係数!AR10/逆行列係数!$AR$44</f>
        <v>7.0968672907301385E-3</v>
      </c>
      <c r="AS10" s="18">
        <f>逆行列係数!AS10/逆行列係数!$AS$45</f>
        <v>6.2110954714608192E-5</v>
      </c>
      <c r="AT10" s="18">
        <f>逆行列係数!AT10/逆行列係数!$AT$46</f>
        <v>2.8036269285295809E-4</v>
      </c>
      <c r="AU10" s="18">
        <f>逆行列係数!AU10/逆行列係数!$AU$47</f>
        <v>3.9763554585554602E-5</v>
      </c>
      <c r="AV10" s="18">
        <f>逆行列係数!AV10/逆行列係数!$AV$48</f>
        <v>8.8582547056981407E-5</v>
      </c>
      <c r="AW10" s="18">
        <f>逆行列係数!AW10/逆行列係数!$AW$49</f>
        <v>2.9291440925732673E-4</v>
      </c>
      <c r="AX10" s="18">
        <f>逆行列係数!AX10/逆行列係数!$AX$50</f>
        <v>1.2005726303555759E-4</v>
      </c>
      <c r="AY10" s="18">
        <f>逆行列係数!AY10/逆行列係数!$AY$51</f>
        <v>2.5420722654115026E-4</v>
      </c>
      <c r="AZ10" s="18">
        <f>逆行列係数!AZ10/逆行列係数!$AZ$52</f>
        <v>1.8639938106770879E-4</v>
      </c>
      <c r="BA10" s="18">
        <f>逆行列係数!BA10/逆行列係数!$BA$53</f>
        <v>3.3502020237851819E-5</v>
      </c>
      <c r="BB10" s="18">
        <f>逆行列係数!BB10/逆行列係数!$BB$54</f>
        <v>1.3978673550516516E-5</v>
      </c>
      <c r="BC10" s="18">
        <f>逆行列係数!BC10/逆行列係数!$BC$55</f>
        <v>5.4802040401738289E-4</v>
      </c>
      <c r="BD10" s="18">
        <f>逆行列係数!BD10/逆行列係数!$BD$56</f>
        <v>8.8533004992824297E-5</v>
      </c>
      <c r="BE10" s="18">
        <f>逆行列係数!BE10/逆行列係数!$BE$57</f>
        <v>1.4760067456154482E-5</v>
      </c>
      <c r="BF10" s="18">
        <f>逆行列係数!BF10/逆行列係数!$BF$58</f>
        <v>0</v>
      </c>
      <c r="BG10" s="18">
        <f>逆行列係数!BG10/逆行列係数!$BG$59</f>
        <v>1.5156798892022612E-5</v>
      </c>
      <c r="BH10" s="18">
        <f>逆行列係数!BH10/逆行列係数!$BH$60</f>
        <v>6.8926859660800252E-5</v>
      </c>
      <c r="BI10" s="18">
        <f>逆行列係数!BI10/逆行列係数!$BI$61</f>
        <v>8.6950453572059414E-5</v>
      </c>
      <c r="BJ10" s="18">
        <f>逆行列係数!BJ10/逆行列係数!$BJ$62</f>
        <v>2.5756743177879803E-5</v>
      </c>
      <c r="BK10" s="18">
        <f>逆行列係数!BK10/逆行列係数!$BK$63</f>
        <v>1.6952995652241772E-4</v>
      </c>
      <c r="BL10" s="18">
        <f>逆行列係数!BL10/逆行列係数!$BL$64</f>
        <v>3.4567065881347935E-6</v>
      </c>
      <c r="BM10" s="18">
        <f>逆行列係数!BM10/逆行列係数!$BM$65</f>
        <v>2.5713625792569164E-4</v>
      </c>
      <c r="BN10" s="18">
        <f>逆行列係数!BN10/逆行列係数!$BN$66</f>
        <v>1.3507265815315041E-4</v>
      </c>
      <c r="BO10" s="18">
        <f>逆行列係数!BO10/逆行列係数!$BO$67</f>
        <v>8.9492311995084434E-4</v>
      </c>
      <c r="BP10" s="18">
        <f>逆行列係数!BP10/逆行列係数!$BP$68</f>
        <v>8.4134871452342915E-4</v>
      </c>
      <c r="BQ10" s="18">
        <f>逆行列係数!BQ10/逆行列係数!$BQ$69</f>
        <v>2.1366649034403387E-4</v>
      </c>
      <c r="BR10" s="18">
        <f>逆行列係数!BR10/逆行列係数!$BR$70</f>
        <v>9.9216263861099243E-6</v>
      </c>
      <c r="BS10" s="18">
        <f>逆行列係数!BS10/逆行列係数!$BS$71</f>
        <v>2.744469514156394E-5</v>
      </c>
      <c r="BT10" s="18">
        <f>逆行列係数!BT10/逆行列係数!$BT$72</f>
        <v>2.142643192714881E-5</v>
      </c>
      <c r="BU10" s="18">
        <f>逆行列係数!BU10/逆行列係数!$BU$73</f>
        <v>2.8114209242279937E-6</v>
      </c>
      <c r="BV10" s="18">
        <f>逆行列係数!BV10/逆行列係数!$BV$74</f>
        <v>2.4136944744840649E-6</v>
      </c>
      <c r="BW10" s="18">
        <f>逆行列係数!BW10/逆行列係数!$BW$75</f>
        <v>3.565256984162027E-6</v>
      </c>
      <c r="BX10" s="18">
        <f>逆行列係数!BX10/逆行列係数!$BX$76</f>
        <v>3.3707862119936794E-6</v>
      </c>
      <c r="BY10" s="18">
        <f>逆行列係数!BY10/逆行列係数!$BY$77</f>
        <v>2.0579315374992571E-6</v>
      </c>
      <c r="BZ10" s="18">
        <f>逆行列係数!BZ10/逆行列係数!$BZ$78</f>
        <v>2.4546277631070001E-5</v>
      </c>
      <c r="CA10" s="18">
        <f>逆行列係数!CA10/逆行列係数!$CA$79</f>
        <v>1.767773834698201E-6</v>
      </c>
      <c r="CB10" s="18">
        <f>逆行列係数!CB10/逆行列係数!$CB$80</f>
        <v>5.6649517021041549E-6</v>
      </c>
      <c r="CC10" s="18">
        <f>逆行列係数!CC10/逆行列係数!$CC$81</f>
        <v>1.8020646249867691E-6</v>
      </c>
      <c r="CD10" s="18">
        <f>逆行列係数!CD10/逆行列係数!$CD$82</f>
        <v>5.6036970821362847E-6</v>
      </c>
      <c r="CE10" s="18">
        <f>逆行列係数!CE10/逆行列係数!$CE$83</f>
        <v>7.4401725966157087E-7</v>
      </c>
      <c r="CF10" s="18">
        <f>逆行列係数!CF10/逆行列係数!$CF$84</f>
        <v>1.1547829274676131E-5</v>
      </c>
      <c r="CG10" s="18">
        <f>逆行列係数!CG10/逆行列係数!$CG$85</f>
        <v>7.9335242960338597E-6</v>
      </c>
      <c r="CH10" s="18">
        <f>逆行列係数!CH10/逆行列係数!$CH$86</f>
        <v>1.7344427137931404E-6</v>
      </c>
      <c r="CI10" s="18">
        <f>逆行列係数!CI10/逆行列係数!$CI$87</f>
        <v>3.6429727809164118E-6</v>
      </c>
      <c r="CJ10" s="18">
        <f>逆行列係数!CJ10/逆行列係数!$CJ$88</f>
        <v>5.1600084304082657E-6</v>
      </c>
      <c r="CK10" s="18">
        <f>逆行列係数!CK10/逆行列係数!$CK$89</f>
        <v>1.1609475178744932E-6</v>
      </c>
      <c r="CL10" s="18">
        <f>逆行列係数!CL10/逆行列係数!$CL$90</f>
        <v>3.0447274702038649E-6</v>
      </c>
      <c r="CM10" s="18">
        <f>逆行列係数!CM10/逆行列係数!$CM$91</f>
        <v>3.8158451453013864E-5</v>
      </c>
      <c r="CN10" s="18">
        <f>逆行列係数!CN10/逆行列係数!$CN$92</f>
        <v>6.3590482822119336E-6</v>
      </c>
      <c r="CO10" s="18">
        <f>逆行列係数!CO10/逆行列係数!$CO$93</f>
        <v>5.2833223140920997E-6</v>
      </c>
      <c r="CP10" s="18">
        <f>逆行列係数!CP10/逆行列係数!$CP$94</f>
        <v>1.6332958286226483E-5</v>
      </c>
      <c r="CQ10" s="18">
        <f>逆行列係数!CQ10/逆行列係数!$CQ$95</f>
        <v>3.9534978503902789E-6</v>
      </c>
      <c r="CR10" s="18">
        <f>逆行列係数!CR10/逆行列係数!$CR$96</f>
        <v>1.8640842654490996E-5</v>
      </c>
      <c r="CS10" s="18">
        <f>逆行列係数!CS10/逆行列係数!$CS$97</f>
        <v>4.8193754483249437E-6</v>
      </c>
      <c r="CT10" s="18">
        <f>逆行列係数!CT10/逆行列係数!$CT$98</f>
        <v>4.0905921966140857E-6</v>
      </c>
      <c r="CU10" s="18">
        <f>逆行列係数!CU10/逆行列係数!$CU$99</f>
        <v>6.6227515651126849E-6</v>
      </c>
      <c r="CV10" s="18">
        <f>逆行列係数!CV10/逆行列係数!$CV$100</f>
        <v>2.5145798246935532E-6</v>
      </c>
      <c r="CW10" s="18">
        <f>逆行列係数!CW10/逆行列係数!$CW$101</f>
        <v>6.0613883812725957E-6</v>
      </c>
      <c r="CX10" s="18">
        <f>逆行列係数!CX10/逆行列係数!$CX$102</f>
        <v>7.8732625260937177E-6</v>
      </c>
      <c r="CY10" s="18">
        <f>逆行列係数!CY10/逆行列係数!$CY$103</f>
        <v>1.9077056642781751E-6</v>
      </c>
      <c r="CZ10" s="18">
        <f>逆行列係数!CZ10/逆行列係数!$CZ$104</f>
        <v>1.2057930458465349E-6</v>
      </c>
      <c r="DA10" s="18">
        <f>逆行列係数!DA10/逆行列係数!$DA$105</f>
        <v>2.1507555989425591E-6</v>
      </c>
      <c r="DB10" s="18">
        <f>逆行列係数!DB10/逆行列係数!$DB$106</f>
        <v>7.6535887145171884E-6</v>
      </c>
      <c r="DC10" s="18">
        <f>逆行列係数!DC10/逆行列係数!$DC$107</f>
        <v>8.3008955902318379E-6</v>
      </c>
      <c r="DD10" s="18">
        <f>逆行列係数!DD10/逆行列係数!$DD$108</f>
        <v>5.0469111234887809E-6</v>
      </c>
      <c r="DE10" s="18">
        <f>逆行列係数!DE10/逆行列係数!$DE$109</f>
        <v>6.7197759412592678E-6</v>
      </c>
      <c r="DF10" s="18">
        <f>逆行列係数!DF10/逆行列係数!$DF$110</f>
        <v>1.9953803679720356E-5</v>
      </c>
      <c r="DG10" s="18">
        <f>逆行列係数!DG10/逆行列係数!$DG$111</f>
        <v>2.9944518124051729E-5</v>
      </c>
      <c r="DH10" s="18">
        <f t="shared" si="0"/>
        <v>1.0814425901899849</v>
      </c>
    </row>
    <row r="11" spans="2:112" x14ac:dyDescent="0.15">
      <c r="B11" s="26" t="s">
        <v>225</v>
      </c>
      <c r="C11" s="38" t="s">
        <v>830</v>
      </c>
      <c r="D11" s="18">
        <f>逆行列係数!D11/逆行列係数!$D$4</f>
        <v>1.5209159082791389E-4</v>
      </c>
      <c r="E11" s="18">
        <f>逆行列係数!E11/逆行列係数!$E$5</f>
        <v>4.8030739495960525E-3</v>
      </c>
      <c r="F11" s="18">
        <f>逆行列係数!F11/逆行列係数!$F$6</f>
        <v>4.3341113446312626E-4</v>
      </c>
      <c r="G11" s="18">
        <f>逆行列係数!G11/逆行列係数!$G$7</f>
        <v>1.794635777076182E-3</v>
      </c>
      <c r="H11" s="18">
        <f>逆行列係数!H11/逆行列係数!$H$8</f>
        <v>8.3382789673738834E-3</v>
      </c>
      <c r="I11" s="18">
        <f>逆行列係数!I11/逆行列係数!$I$9</f>
        <v>2.6987062243439526E-5</v>
      </c>
      <c r="J11" s="18">
        <f>逆行列係数!J11/逆行列係数!$J$10</f>
        <v>4.1058995663274239E-5</v>
      </c>
      <c r="K11" s="18">
        <f>逆行列係数!K11/逆行列係数!$K$11</f>
        <v>1</v>
      </c>
      <c r="L11" s="18">
        <f>逆行列係数!L11/逆行列係数!$L$12</f>
        <v>1.7275606791044378E-2</v>
      </c>
      <c r="M11" s="18">
        <f>逆行列係数!M11/逆行列係数!$M$13</f>
        <v>3.8662124179053237E-2</v>
      </c>
      <c r="N11" s="18">
        <f>逆行列係数!N11/逆行列係数!$N$14</f>
        <v>0</v>
      </c>
      <c r="O11" s="18">
        <f>逆行列係数!O11/逆行列係数!$O$15</f>
        <v>5.4671749222770168E-5</v>
      </c>
      <c r="P11" s="18">
        <f>逆行列係数!P11/逆行列係数!$P$16</f>
        <v>1.8463531168465925E-3</v>
      </c>
      <c r="Q11" s="18">
        <f>逆行列係数!Q11/逆行列係数!$Q$17</f>
        <v>4.9717608107551284E-4</v>
      </c>
      <c r="R11" s="18">
        <f>逆行列係数!R11/逆行列係数!$R$18</f>
        <v>1.9340012220216583E-5</v>
      </c>
      <c r="S11" s="18">
        <f>逆行列係数!S11/逆行列係数!$S$19</f>
        <v>5.6703856915004921E-4</v>
      </c>
      <c r="T11" s="18">
        <f>逆行列係数!T11/逆行列係数!$T$20</f>
        <v>1.2218073643559038E-4</v>
      </c>
      <c r="U11" s="18">
        <f>逆行列係数!U11/逆行列係数!$U$21</f>
        <v>2.9510455581799005E-5</v>
      </c>
      <c r="V11" s="18">
        <f>逆行列係数!V11/逆行列係数!$V$22</f>
        <v>4.1200411231147291E-5</v>
      </c>
      <c r="W11" s="18">
        <f>逆行列係数!W11/逆行列係数!$W$23</f>
        <v>5.3175949485985615E-5</v>
      </c>
      <c r="X11" s="18">
        <f>逆行列係数!X11/逆行列係数!$X$24</f>
        <v>0</v>
      </c>
      <c r="Y11" s="18">
        <f>逆行列係数!Y11/逆行列係数!$Y$25</f>
        <v>1.0921126306163199E-3</v>
      </c>
      <c r="Z11" s="18">
        <f>逆行列係数!Z11/逆行列係数!$Z$26</f>
        <v>7.2643172731382016E-5</v>
      </c>
      <c r="AA11" s="18">
        <f>逆行列係数!AA11/逆行列係数!$AA$27</f>
        <v>4.57903312816895E-5</v>
      </c>
      <c r="AB11" s="18">
        <f>逆行列係数!AB11/逆行列係数!$AB$28</f>
        <v>3.080129305699628E-3</v>
      </c>
      <c r="AC11" s="18">
        <f>逆行列係数!AC11/逆行列係数!$AC$29</f>
        <v>1.9477330401638895E-3</v>
      </c>
      <c r="AD11" s="18">
        <f>逆行列係数!AD11/逆行列係数!$AD$30</f>
        <v>7.4187268332124736E-7</v>
      </c>
      <c r="AE11" s="18">
        <f>逆行列係数!AE11/逆行列係数!$AE$31</f>
        <v>3.2886125638593038E-5</v>
      </c>
      <c r="AF11" s="18">
        <f>逆行列係数!AF11/逆行列係数!$AF$32</f>
        <v>1.6631438384226619E-5</v>
      </c>
      <c r="AG11" s="18">
        <f>逆行列係数!AG11/逆行列係数!$AG$33</f>
        <v>3.5826033979651469E-5</v>
      </c>
      <c r="AH11" s="18">
        <f>逆行列係数!AH11/逆行列係数!$AH$34</f>
        <v>2.2254139045817762E-2</v>
      </c>
      <c r="AI11" s="18">
        <f>逆行列係数!AI11/逆行列係数!$AI$35</f>
        <v>1.6991382285798846E-5</v>
      </c>
      <c r="AJ11" s="18">
        <f>逆行列係数!AJ11/逆行列係数!$AJ$36</f>
        <v>1.6625635037332989E-5</v>
      </c>
      <c r="AK11" s="18">
        <f>逆行列係数!AK11/逆行列係数!$AK$37</f>
        <v>1.2683398527052212E-4</v>
      </c>
      <c r="AL11" s="18">
        <f>逆行列係数!AL11/逆行列係数!$AL$38</f>
        <v>2.7738262038648102E-4</v>
      </c>
      <c r="AM11" s="18">
        <f>逆行列係数!AM11/逆行列係数!$AM$39</f>
        <v>7.8828544981244108E-6</v>
      </c>
      <c r="AN11" s="18">
        <f>逆行列係数!AN11/逆行列係数!$AN$40</f>
        <v>6.9801920291929121E-6</v>
      </c>
      <c r="AO11" s="18">
        <f>逆行列係数!AO11/逆行列係数!$AO$41</f>
        <v>1.3822097028977766E-5</v>
      </c>
      <c r="AP11" s="18">
        <f>逆行列係数!AP11/逆行列係数!$AP$42</f>
        <v>4.4363258741039452E-6</v>
      </c>
      <c r="AQ11" s="18">
        <f>逆行列係数!AQ11/逆行列係数!$AQ$43</f>
        <v>8.2051597821474013E-6</v>
      </c>
      <c r="AR11" s="18">
        <f>逆行列係数!AR11/逆行列係数!$AR$44</f>
        <v>6.5846243455697374E-6</v>
      </c>
      <c r="AS11" s="18">
        <f>逆行列係数!AS11/逆行列係数!$AS$45</f>
        <v>8.2745305045304322E-6</v>
      </c>
      <c r="AT11" s="18">
        <f>逆行列係数!AT11/逆行列係数!$AT$46</f>
        <v>7.9428544250833412E-6</v>
      </c>
      <c r="AU11" s="18">
        <f>逆行列係数!AU11/逆行列係数!$AU$47</f>
        <v>1.1523042615967302E-5</v>
      </c>
      <c r="AV11" s="18">
        <f>逆行列係数!AV11/逆行列係数!$AV$48</f>
        <v>9.5521664610070414E-6</v>
      </c>
      <c r="AW11" s="18">
        <f>逆行列係数!AW11/逆行列係数!$AW$49</f>
        <v>7.2578144289587969E-6</v>
      </c>
      <c r="AX11" s="18">
        <f>逆行列係数!AX11/逆行列係数!$AX$50</f>
        <v>9.989148831621034E-6</v>
      </c>
      <c r="AY11" s="18">
        <f>逆行列係数!AY11/逆行列係数!$AY$51</f>
        <v>8.8464017459542864E-6</v>
      </c>
      <c r="AZ11" s="18">
        <f>逆行列係数!AZ11/逆行列係数!$AZ$52</f>
        <v>9.6382394245641419E-6</v>
      </c>
      <c r="BA11" s="18">
        <f>逆行列係数!BA11/逆行列係数!$BA$53</f>
        <v>8.9221128720147305E-6</v>
      </c>
      <c r="BB11" s="18">
        <f>逆行列係数!BB11/逆行列係数!$BB$54</f>
        <v>2.8540438791374524E-6</v>
      </c>
      <c r="BC11" s="18">
        <f>逆行列係数!BC11/逆行列係数!$BC$55</f>
        <v>8.7599820341776624E-6</v>
      </c>
      <c r="BD11" s="18">
        <f>逆行列係数!BD11/逆行列係数!$BD$56</f>
        <v>3.3769311488847735E-6</v>
      </c>
      <c r="BE11" s="18">
        <f>逆行列係数!BE11/逆行列係数!$BE$57</f>
        <v>5.5788173874240945E-6</v>
      </c>
      <c r="BF11" s="18">
        <f>逆行列係数!BF11/逆行列係数!$BF$58</f>
        <v>0</v>
      </c>
      <c r="BG11" s="18">
        <f>逆行列係数!BG11/逆行列係数!$BG$59</f>
        <v>4.8165298538936419E-6</v>
      </c>
      <c r="BH11" s="18">
        <f>逆行列係数!BH11/逆行列係数!$BH$60</f>
        <v>6.4010083840134468E-6</v>
      </c>
      <c r="BI11" s="18">
        <f>逆行列係数!BI11/逆行列係数!$BI$61</f>
        <v>6.5017645813872163E-6</v>
      </c>
      <c r="BJ11" s="18">
        <f>逆行列係数!BJ11/逆行列係数!$BJ$62</f>
        <v>3.9113713668946583E-6</v>
      </c>
      <c r="BK11" s="18">
        <f>逆行列係数!BK11/逆行列係数!$BK$63</f>
        <v>2.885677217966506E-4</v>
      </c>
      <c r="BL11" s="18">
        <f>逆行列係数!BL11/逆行列係数!$BL$64</f>
        <v>1.103169909265253E-5</v>
      </c>
      <c r="BM11" s="18">
        <f>逆行列係数!BM11/逆行列係数!$BM$65</f>
        <v>1.561947989241322E-5</v>
      </c>
      <c r="BN11" s="18">
        <f>逆行列係数!BN11/逆行列係数!$BN$66</f>
        <v>1.4457115487869406E-5</v>
      </c>
      <c r="BO11" s="18">
        <f>逆行列係数!BO11/逆行列係数!$BO$67</f>
        <v>1.345933394572458E-5</v>
      </c>
      <c r="BP11" s="18">
        <f>逆行列係数!BP11/逆行列係数!$BP$68</f>
        <v>1.1352700074651864E-5</v>
      </c>
      <c r="BQ11" s="18">
        <f>逆行列係数!BQ11/逆行列係数!$BQ$69</f>
        <v>1.2133499406440193E-5</v>
      </c>
      <c r="BR11" s="18">
        <f>逆行列係数!BR11/逆行列係数!$BR$70</f>
        <v>1.2835507936296103E-5</v>
      </c>
      <c r="BS11" s="18">
        <f>逆行列係数!BS11/逆行列係数!$BS$71</f>
        <v>1.9813011886790866E-5</v>
      </c>
      <c r="BT11" s="18">
        <f>逆行列係数!BT11/逆行列係数!$BT$72</f>
        <v>1.5740453185795336E-5</v>
      </c>
      <c r="BU11" s="18">
        <f>逆行列係数!BU11/逆行列係数!$BU$73</f>
        <v>1.1881034064066506E-5</v>
      </c>
      <c r="BV11" s="18">
        <f>逆行列係数!BV11/逆行列係数!$BV$74</f>
        <v>1.18957429184434E-5</v>
      </c>
      <c r="BW11" s="18">
        <f>逆行列係数!BW11/逆行列係数!$BW$75</f>
        <v>6.3711235553643155E-6</v>
      </c>
      <c r="BX11" s="18">
        <f>逆行列係数!BX11/逆行列係数!$BX$76</f>
        <v>5.0612171568592284E-6</v>
      </c>
      <c r="BY11" s="18">
        <f>逆行列係数!BY11/逆行列係数!$BY$77</f>
        <v>1.6725373355252389E-6</v>
      </c>
      <c r="BZ11" s="18">
        <f>逆行列係数!BZ11/逆行列係数!$BZ$78</f>
        <v>3.155337504773358E-5</v>
      </c>
      <c r="CA11" s="18">
        <f>逆行列係数!CA11/逆行列係数!$CA$79</f>
        <v>2.9505450940322616E-5</v>
      </c>
      <c r="CB11" s="18">
        <f>逆行列係数!CB11/逆行列係数!$CB$80</f>
        <v>1.3945716322188604E-4</v>
      </c>
      <c r="CC11" s="18">
        <f>逆行列係数!CC11/逆行列係数!$CC$81</f>
        <v>6.6594379956011349E-5</v>
      </c>
      <c r="CD11" s="18">
        <f>逆行列係数!CD11/逆行列係数!$CD$82</f>
        <v>6.7406251104853521E-4</v>
      </c>
      <c r="CE11" s="18">
        <f>逆行列係数!CE11/逆行列係数!$CE$83</f>
        <v>1.0506224383119155E-5</v>
      </c>
      <c r="CF11" s="18">
        <f>逆行列係数!CF11/逆行列係数!$CF$84</f>
        <v>1.7253572229884021E-5</v>
      </c>
      <c r="CG11" s="18">
        <f>逆行列係数!CG11/逆行列係数!$CG$85</f>
        <v>1.2556959974232092E-3</v>
      </c>
      <c r="CH11" s="18">
        <f>逆行列係数!CH11/逆行列係数!$CH$86</f>
        <v>1.8528008465998379E-5</v>
      </c>
      <c r="CI11" s="18">
        <f>逆行列係数!CI11/逆行列係数!$CI$87</f>
        <v>2.2639554674817353E-5</v>
      </c>
      <c r="CJ11" s="18">
        <f>逆行列係数!CJ11/逆行列係数!$CJ$88</f>
        <v>1.2012262558822511E-5</v>
      </c>
      <c r="CK11" s="18">
        <f>逆行列係数!CK11/逆行列係数!$CK$89</f>
        <v>1.2564541441982058E-5</v>
      </c>
      <c r="CL11" s="18">
        <f>逆行列係数!CL11/逆行列係数!$CL$90</f>
        <v>2.5002942043770342E-5</v>
      </c>
      <c r="CM11" s="18">
        <f>逆行列係数!CM11/逆行列係数!$CM$91</f>
        <v>5.199009283916824E-5</v>
      </c>
      <c r="CN11" s="18">
        <f>逆行列係数!CN11/逆行列係数!$CN$92</f>
        <v>5.7775450008382102E-5</v>
      </c>
      <c r="CO11" s="18">
        <f>逆行列係数!CO11/逆行列係数!$CO$93</f>
        <v>2.2726779774538053E-3</v>
      </c>
      <c r="CP11" s="18">
        <f>逆行列係数!CP11/逆行列係数!$CP$94</f>
        <v>9.5225127658287584E-5</v>
      </c>
      <c r="CQ11" s="18">
        <f>逆行列係数!CQ11/逆行列係数!$CQ$95</f>
        <v>6.4123856483160122E-4</v>
      </c>
      <c r="CR11" s="18">
        <f>逆行列係数!CR11/逆行列係数!$CR$96</f>
        <v>1.4911802730713635E-5</v>
      </c>
      <c r="CS11" s="18">
        <f>逆行列係数!CS11/逆行列係数!$CS$97</f>
        <v>2.0985363852540377E-3</v>
      </c>
      <c r="CT11" s="18">
        <f>逆行列係数!CT11/逆行列係数!$CT$98</f>
        <v>4.2586029792548519E-3</v>
      </c>
      <c r="CU11" s="18">
        <f>逆行列係数!CU11/逆行列係数!$CU$99</f>
        <v>6.5934991511320054E-4</v>
      </c>
      <c r="CV11" s="18">
        <f>逆行列係数!CV11/逆行列係数!$CV$100</f>
        <v>1.516360135900446E-5</v>
      </c>
      <c r="CW11" s="18">
        <f>逆行列係数!CW11/逆行列係数!$CW$101</f>
        <v>1.7826267070014302E-5</v>
      </c>
      <c r="CX11" s="18">
        <f>逆行列係数!CX11/逆行列係数!$CX$102</f>
        <v>4.9692325981806828E-6</v>
      </c>
      <c r="CY11" s="18">
        <f>逆行列係数!CY11/逆行列係数!$CY$103</f>
        <v>1.136884296452299E-5</v>
      </c>
      <c r="CZ11" s="18">
        <f>逆行列係数!CZ11/逆行列係数!$CZ$104</f>
        <v>1.7550171416582716E-2</v>
      </c>
      <c r="DA11" s="18">
        <f>逆行列係数!DA11/逆行列係数!$DA$105</f>
        <v>3.8556682437481095E-2</v>
      </c>
      <c r="DB11" s="18">
        <f>逆行列係数!DB11/逆行列係数!$DB$106</f>
        <v>2.1599678841187552E-5</v>
      </c>
      <c r="DC11" s="18">
        <f>逆行列係数!DC11/逆行列係数!$DC$107</f>
        <v>3.0477433764516899E-5</v>
      </c>
      <c r="DD11" s="18">
        <f>逆行列係数!DD11/逆行列係数!$DD$108</f>
        <v>1.0355994225939161E-4</v>
      </c>
      <c r="DE11" s="18">
        <f>逆行列係数!DE11/逆行列係数!$DE$109</f>
        <v>1.6974909724661203E-3</v>
      </c>
      <c r="DF11" s="18">
        <f>逆行列係数!DF11/逆行列係数!$DF$110</f>
        <v>5.3734695761008531E-5</v>
      </c>
      <c r="DG11" s="18">
        <f>逆行列係数!DG11/逆行列係数!$DG$111</f>
        <v>4.8657879191434403E-5</v>
      </c>
      <c r="DH11" s="18">
        <f t="shared" si="0"/>
        <v>1.1749757190187258</v>
      </c>
    </row>
    <row r="12" spans="2:112" x14ac:dyDescent="0.15">
      <c r="B12" s="26" t="s">
        <v>226</v>
      </c>
      <c r="C12" s="38" t="s">
        <v>831</v>
      </c>
      <c r="D12" s="18">
        <f>逆行列係数!D12/逆行列係数!$D$4</f>
        <v>2.9544686007539806E-5</v>
      </c>
      <c r="E12" s="18">
        <f>逆行列係数!E12/逆行列係数!$E$5</f>
        <v>6.1517782755880757E-5</v>
      </c>
      <c r="F12" s="18">
        <f>逆行列係数!F12/逆行列係数!$F$6</f>
        <v>1.191849558716889E-5</v>
      </c>
      <c r="G12" s="18">
        <f>逆行列係数!G12/逆行列係数!$G$7</f>
        <v>1.2729647209280546E-5</v>
      </c>
      <c r="H12" s="18">
        <f>逆行列係数!H12/逆行列係数!$H$8</f>
        <v>5.5749764190177863E-3</v>
      </c>
      <c r="I12" s="18">
        <f>逆行列係数!I12/逆行列係数!$I$9</f>
        <v>3.7846603619217635E-5</v>
      </c>
      <c r="J12" s="18">
        <f>逆行列係数!J12/逆行列係数!$J$10</f>
        <v>6.3992845387965177E-5</v>
      </c>
      <c r="K12" s="18">
        <f>逆行列係数!K12/逆行列係数!$K$11</f>
        <v>2.1312818452858768E-4</v>
      </c>
      <c r="L12" s="18">
        <f>逆行列係数!L12/逆行列係数!$L$12</f>
        <v>1</v>
      </c>
      <c r="M12" s="18">
        <f>逆行列係数!M12/逆行列係数!$M$13</f>
        <v>2.3129984313022689E-5</v>
      </c>
      <c r="N12" s="18">
        <f>逆行列係数!N12/逆行列係数!$N$14</f>
        <v>0</v>
      </c>
      <c r="O12" s="18">
        <f>逆行列係数!O12/逆行列係数!$O$15</f>
        <v>1.4483605563731404E-5</v>
      </c>
      <c r="P12" s="18">
        <f>逆行列係数!P12/逆行列係数!$P$16</f>
        <v>1.4050421490224768E-5</v>
      </c>
      <c r="Q12" s="18">
        <f>逆行列係数!Q12/逆行列係数!$Q$17</f>
        <v>2.5549112525035871E-5</v>
      </c>
      <c r="R12" s="18">
        <f>逆行列係数!R12/逆行列係数!$R$18</f>
        <v>1.092865088698786E-5</v>
      </c>
      <c r="S12" s="18">
        <f>逆行列係数!S12/逆行列係数!$S$19</f>
        <v>9.5577208981786259E-6</v>
      </c>
      <c r="T12" s="18">
        <f>逆行列係数!T12/逆行列係数!$T$20</f>
        <v>8.0454148618518607E-6</v>
      </c>
      <c r="U12" s="18">
        <f>逆行列係数!U12/逆行列係数!$U$21</f>
        <v>1.0407674044045203E-5</v>
      </c>
      <c r="V12" s="18">
        <f>逆行列係数!V12/逆行列係数!$V$22</f>
        <v>1.0148284385933593E-5</v>
      </c>
      <c r="W12" s="18">
        <f>逆行列係数!W12/逆行列係数!$W$23</f>
        <v>8.5202914207824587E-6</v>
      </c>
      <c r="X12" s="18">
        <f>逆行列係数!X12/逆行列係数!$X$24</f>
        <v>0</v>
      </c>
      <c r="Y12" s="18">
        <f>逆行列係数!Y12/逆行列係数!$Y$25</f>
        <v>8.2469923754722691E-6</v>
      </c>
      <c r="Z12" s="18">
        <f>逆行列係数!Z12/逆行列係数!$Z$26</f>
        <v>5.0517039566411622E-6</v>
      </c>
      <c r="AA12" s="18">
        <f>逆行列係数!AA12/逆行列係数!$AA$27</f>
        <v>2.168790663409546E-5</v>
      </c>
      <c r="AB12" s="18">
        <f>逆行列係数!AB12/逆行列係数!$AB$28</f>
        <v>5.6540960588653424E-5</v>
      </c>
      <c r="AC12" s="18">
        <f>逆行列係数!AC12/逆行列係数!$AC$29</f>
        <v>9.1451168511252551E-6</v>
      </c>
      <c r="AD12" s="18">
        <f>逆行列係数!AD12/逆行列係数!$AD$30</f>
        <v>1.0346104359040938E-6</v>
      </c>
      <c r="AE12" s="18">
        <f>逆行列係数!AE12/逆行列係数!$AE$31</f>
        <v>3.4058777012974211E-5</v>
      </c>
      <c r="AF12" s="18">
        <f>逆行列係数!AF12/逆行列係数!$AF$32</f>
        <v>7.5919992148342218E-6</v>
      </c>
      <c r="AG12" s="18">
        <f>逆行列係数!AG12/逆行列係数!$AG$33</f>
        <v>1.2484719911216259E-5</v>
      </c>
      <c r="AH12" s="18">
        <f>逆行列係数!AH12/逆行列係数!$AH$34</f>
        <v>2.4799565305836672E-5</v>
      </c>
      <c r="AI12" s="18">
        <f>逆行列係数!AI12/逆行列係数!$AI$35</f>
        <v>1.4225746195408117E-5</v>
      </c>
      <c r="AJ12" s="18">
        <f>逆行列係数!AJ12/逆行列係数!$AJ$36</f>
        <v>2.3890322929430145E-5</v>
      </c>
      <c r="AK12" s="18">
        <f>逆行列係数!AK12/逆行列係数!$AK$37</f>
        <v>8.7447500756814634E-6</v>
      </c>
      <c r="AL12" s="18">
        <f>逆行列係数!AL12/逆行列係数!$AL$38</f>
        <v>4.41341676942207E-5</v>
      </c>
      <c r="AM12" s="18">
        <f>逆行列係数!AM12/逆行列係数!$AM$39</f>
        <v>1.0559221482922761E-5</v>
      </c>
      <c r="AN12" s="18">
        <f>逆行列係数!AN12/逆行列係数!$AN$40</f>
        <v>2.140818894976217E-5</v>
      </c>
      <c r="AO12" s="18">
        <f>逆行列係数!AO12/逆行列係数!$AO$41</f>
        <v>2.4686262869414397E-5</v>
      </c>
      <c r="AP12" s="18">
        <f>逆行列係数!AP12/逆行列係数!$AP$42</f>
        <v>2.879544480122637E-5</v>
      </c>
      <c r="AQ12" s="18">
        <f>逆行列係数!AQ12/逆行列係数!$AQ$43</f>
        <v>1.3959633030257506E-5</v>
      </c>
      <c r="AR12" s="18">
        <f>逆行列係数!AR12/逆行列係数!$AR$44</f>
        <v>1.2570236041446625E-5</v>
      </c>
      <c r="AS12" s="18">
        <f>逆行列係数!AS12/逆行列係数!$AS$45</f>
        <v>1.0443676930994249E-5</v>
      </c>
      <c r="AT12" s="18">
        <f>逆行列係数!AT12/逆行列係数!$AT$46</f>
        <v>1.535324797403171E-5</v>
      </c>
      <c r="AU12" s="18">
        <f>逆行列係数!AU12/逆行列係数!$AU$47</f>
        <v>1.596794781572653E-5</v>
      </c>
      <c r="AV12" s="18">
        <f>逆行列係数!AV12/逆行列係数!$AV$48</f>
        <v>1.7305758285235087E-5</v>
      </c>
      <c r="AW12" s="18">
        <f>逆行列係数!AW12/逆行列係数!$AW$49</f>
        <v>7.7293828156001881E-6</v>
      </c>
      <c r="AX12" s="18">
        <f>逆行列係数!AX12/逆行列係数!$AX$50</f>
        <v>6.139229605814718E-6</v>
      </c>
      <c r="AY12" s="18">
        <f>逆行列係数!AY12/逆行列係数!$AY$51</f>
        <v>4.3269248260121118E-6</v>
      </c>
      <c r="AZ12" s="18">
        <f>逆行列係数!AZ12/逆行列係数!$AZ$52</f>
        <v>9.2374158969957041E-6</v>
      </c>
      <c r="BA12" s="18">
        <f>逆行列係数!BA12/逆行列係数!$BA$53</f>
        <v>4.8581742378584475E-6</v>
      </c>
      <c r="BB12" s="18">
        <f>逆行列係数!BB12/逆行列係数!$BB$54</f>
        <v>2.110943061424271E-6</v>
      </c>
      <c r="BC12" s="18">
        <f>逆行列係数!BC12/逆行列係数!$BC$55</f>
        <v>9.7199546303143899E-6</v>
      </c>
      <c r="BD12" s="18">
        <f>逆行列係数!BD12/逆行列係数!$BD$56</f>
        <v>3.6029247657946374E-6</v>
      </c>
      <c r="BE12" s="18">
        <f>逆行列係数!BE12/逆行列係数!$BE$57</f>
        <v>5.6374750241041281E-6</v>
      </c>
      <c r="BF12" s="18">
        <f>逆行列係数!BF12/逆行列係数!$BF$58</f>
        <v>0</v>
      </c>
      <c r="BG12" s="18">
        <f>逆行列係数!BG12/逆行列係数!$BG$59</f>
        <v>3.7639050794854324E-6</v>
      </c>
      <c r="BH12" s="18">
        <f>逆行列係数!BH12/逆行列係数!$BH$60</f>
        <v>5.2668586117594415E-6</v>
      </c>
      <c r="BI12" s="18">
        <f>逆行列係数!BI12/逆行列係数!$BI$61</f>
        <v>8.9540415534174378E-6</v>
      </c>
      <c r="BJ12" s="18">
        <f>逆行列係数!BJ12/逆行列係数!$BJ$62</f>
        <v>9.3556727641140944E-6</v>
      </c>
      <c r="BK12" s="18">
        <f>逆行列係数!BK12/逆行列係数!$BK$63</f>
        <v>2.831455806996607E-5</v>
      </c>
      <c r="BL12" s="18">
        <f>逆行列係数!BL12/逆行列係数!$BL$64</f>
        <v>1.6076712160695236E-5</v>
      </c>
      <c r="BM12" s="18">
        <f>逆行列係数!BM12/逆行列係数!$BM$65</f>
        <v>2.6190328638154039E-5</v>
      </c>
      <c r="BN12" s="18">
        <f>逆行列係数!BN12/逆行列係数!$BN$66</f>
        <v>3.0867154076123233E-5</v>
      </c>
      <c r="BO12" s="18">
        <f>逆行列係数!BO12/逆行列係数!$BO$67</f>
        <v>2.7373219774212013E-5</v>
      </c>
      <c r="BP12" s="18">
        <f>逆行列係数!BP12/逆行列係数!$BP$68</f>
        <v>2.5547977666030623E-5</v>
      </c>
      <c r="BQ12" s="18">
        <f>逆行列係数!BQ12/逆行列係数!$BQ$69</f>
        <v>1.1878876056520559E-5</v>
      </c>
      <c r="BR12" s="18">
        <f>逆行列係数!BR12/逆行列係数!$BR$70</f>
        <v>7.6069450328617432E-6</v>
      </c>
      <c r="BS12" s="18">
        <f>逆行列係数!BS12/逆行列係数!$BS$71</f>
        <v>1.9917318450490091E-5</v>
      </c>
      <c r="BT12" s="18">
        <f>逆行列係数!BT12/逆行列係数!$BT$72</f>
        <v>2.5377886781649649E-5</v>
      </c>
      <c r="BU12" s="18">
        <f>逆行列係数!BU12/逆行列係数!$BU$73</f>
        <v>4.2766095191798776E-5</v>
      </c>
      <c r="BV12" s="18">
        <f>逆行列係数!BV12/逆行列係数!$BV$74</f>
        <v>1.3514481721911946E-5</v>
      </c>
      <c r="BW12" s="18">
        <f>逆行列係数!BW12/逆行列係数!$BW$75</f>
        <v>1.5608077273872079E-5</v>
      </c>
      <c r="BX12" s="18">
        <f>逆行列係数!BX12/逆行列係数!$BX$76</f>
        <v>1.1838870524983718E-5</v>
      </c>
      <c r="BY12" s="18">
        <f>逆行列係数!BY12/逆行列係数!$BY$77</f>
        <v>1.8365931056878143E-6</v>
      </c>
      <c r="BZ12" s="18">
        <f>逆行列係数!BZ12/逆行列係数!$BZ$78</f>
        <v>3.1474074290725953E-5</v>
      </c>
      <c r="CA12" s="18">
        <f>逆行列係数!CA12/逆行列係数!$CA$79</f>
        <v>4.4989059230825484E-5</v>
      </c>
      <c r="CB12" s="18">
        <f>逆行列係数!CB12/逆行列係数!$CB$80</f>
        <v>2.3060590373712771E-4</v>
      </c>
      <c r="CC12" s="18">
        <f>逆行列係数!CC12/逆行列係数!$CC$81</f>
        <v>1.1941275682516031E-4</v>
      </c>
      <c r="CD12" s="18">
        <f>逆行列係数!CD12/逆行列係数!$CD$82</f>
        <v>1.1255563405487218E-3</v>
      </c>
      <c r="CE12" s="18">
        <f>逆行列係数!CE12/逆行列係数!$CE$83</f>
        <v>1.7379558356614519E-5</v>
      </c>
      <c r="CF12" s="18">
        <f>逆行列係数!CF12/逆行列係数!$CF$84</f>
        <v>1.7195217834900617E-5</v>
      </c>
      <c r="CG12" s="18">
        <f>逆行列係数!CG12/逆行列係数!$CG$85</f>
        <v>2.0952617457990022E-3</v>
      </c>
      <c r="CH12" s="18">
        <f>逆行列係数!CH12/逆行列係数!$CH$86</f>
        <v>2.8350198842008561E-5</v>
      </c>
      <c r="CI12" s="18">
        <f>逆行列係数!CI12/逆行列係数!$CI$87</f>
        <v>1.5349989127408043E-5</v>
      </c>
      <c r="CJ12" s="18">
        <f>逆行列係数!CJ12/逆行列係数!$CJ$88</f>
        <v>1.016387121798016E-5</v>
      </c>
      <c r="CK12" s="18">
        <f>逆行列係数!CK12/逆行列係数!$CK$89</f>
        <v>8.4749540423174664E-6</v>
      </c>
      <c r="CL12" s="18">
        <f>逆行列係数!CL12/逆行列係数!$CL$90</f>
        <v>2.1100545080437178E-5</v>
      </c>
      <c r="CM12" s="18">
        <f>逆行列係数!CM12/逆行列係数!$CM$91</f>
        <v>2.4728064675643036E-5</v>
      </c>
      <c r="CN12" s="18">
        <f>逆行列係数!CN12/逆行列係数!$CN$92</f>
        <v>1.5370768718262297E-5</v>
      </c>
      <c r="CO12" s="18">
        <f>逆行列係数!CO12/逆行列係数!$CO$93</f>
        <v>1.9744644535764759E-4</v>
      </c>
      <c r="CP12" s="18">
        <f>逆行列係数!CP12/逆行列係数!$CP$94</f>
        <v>1.4855854348839501E-5</v>
      </c>
      <c r="CQ12" s="18">
        <f>逆行列係数!CQ12/逆行列係数!$CQ$95</f>
        <v>1.3984763687863497E-4</v>
      </c>
      <c r="CR12" s="18">
        <f>逆行列係数!CR12/逆行列係数!$CR$96</f>
        <v>3.1334225400004361E-5</v>
      </c>
      <c r="CS12" s="18">
        <f>逆行列係数!CS12/逆行列係数!$CS$97</f>
        <v>3.4324923798117541E-4</v>
      </c>
      <c r="CT12" s="18">
        <f>逆行列係数!CT12/逆行列係数!$CT$98</f>
        <v>6.8605268719254336E-4</v>
      </c>
      <c r="CU12" s="18">
        <f>逆行列係数!CU12/逆行列係数!$CU$99</f>
        <v>4.4519984633226737E-5</v>
      </c>
      <c r="CV12" s="18">
        <f>逆行列係数!CV12/逆行列係数!$CV$100</f>
        <v>1.7223956512482292E-5</v>
      </c>
      <c r="CW12" s="18">
        <f>逆行列係数!CW12/逆行列係数!$CW$101</f>
        <v>1.4145569607778749E-5</v>
      </c>
      <c r="CX12" s="18">
        <f>逆行列係数!CX12/逆行列係数!$CX$102</f>
        <v>7.3329791966009879E-6</v>
      </c>
      <c r="CY12" s="18">
        <f>逆行列係数!CY12/逆行列係数!$CY$103</f>
        <v>1.283638818408379E-5</v>
      </c>
      <c r="CZ12" s="18">
        <f>逆行列係数!CZ12/逆行列係数!$CZ$104</f>
        <v>9.8197914680873306E-3</v>
      </c>
      <c r="DA12" s="18">
        <f>逆行列係数!DA12/逆行列係数!$DA$105</f>
        <v>2.896890332959174E-2</v>
      </c>
      <c r="DB12" s="18">
        <f>逆行列係数!DB12/逆行列係数!$DB$106</f>
        <v>2.0393576662515624E-5</v>
      </c>
      <c r="DC12" s="18">
        <f>逆行列係数!DC12/逆行列係数!$DC$107</f>
        <v>1.9098311629787356E-5</v>
      </c>
      <c r="DD12" s="18">
        <f>逆行列係数!DD12/逆行列係数!$DD$108</f>
        <v>9.1903125770244446E-6</v>
      </c>
      <c r="DE12" s="18">
        <f>逆行列係数!DE12/逆行列係数!$DE$109</f>
        <v>7.4667164667428798E-4</v>
      </c>
      <c r="DF12" s="18">
        <f>逆行列係数!DF12/逆行列係数!$DF$110</f>
        <v>1.1396443325760949E-5</v>
      </c>
      <c r="DG12" s="18">
        <f>逆行列係数!DG12/逆行列係数!$DG$111</f>
        <v>1.5473664886873427E-3</v>
      </c>
      <c r="DH12" s="18">
        <f t="shared" si="0"/>
        <v>1.0534256503701196</v>
      </c>
    </row>
    <row r="13" spans="2:112" x14ac:dyDescent="0.15">
      <c r="B13" s="30" t="s">
        <v>227</v>
      </c>
      <c r="C13" s="263" t="s">
        <v>832</v>
      </c>
      <c r="D13" s="19">
        <f>逆行列係数!D13/逆行列係数!$D$4</f>
        <v>3.3026719633489163E-3</v>
      </c>
      <c r="E13" s="19">
        <f>逆行列係数!E13/逆行列係数!$E$5</f>
        <v>0.10867021481191085</v>
      </c>
      <c r="F13" s="19">
        <f>逆行列係数!F13/逆行列係数!$F$6</f>
        <v>1.0534951801433802E-2</v>
      </c>
      <c r="G13" s="19">
        <f>逆行列係数!G13/逆行列係数!$G$7</f>
        <v>5.414973777237388E-5</v>
      </c>
      <c r="H13" s="19">
        <f>逆行列係数!H13/逆行列係数!$H$8</f>
        <v>1.9178475339930157E-2</v>
      </c>
      <c r="I13" s="19">
        <f>逆行列係数!I13/逆行列係数!$I$9</f>
        <v>1.2979901880186746E-6</v>
      </c>
      <c r="J13" s="19">
        <f>逆行列係数!J13/逆行列係数!$J$10</f>
        <v>2.1251792121422206E-6</v>
      </c>
      <c r="K13" s="19">
        <f>逆行列係数!K13/逆行列係数!$K$11</f>
        <v>2.5719887868718646E-2</v>
      </c>
      <c r="L13" s="19">
        <f>逆行列係数!L13/逆行列係数!$L$12</f>
        <v>4.6912650215570297E-4</v>
      </c>
      <c r="M13" s="19">
        <f>逆行列係数!M13/逆行列係数!$M$13</f>
        <v>1</v>
      </c>
      <c r="N13" s="19">
        <f>逆行列係数!N13/逆行列係数!$N$14</f>
        <v>0</v>
      </c>
      <c r="O13" s="19">
        <f>逆行列係数!O13/逆行列係数!$O$15</f>
        <v>7.7935854374568724E-5</v>
      </c>
      <c r="P13" s="19">
        <f>逆行列係数!P13/逆行列係数!$P$16</f>
        <v>6.8902713183475829E-5</v>
      </c>
      <c r="Q13" s="19">
        <f>逆行列係数!Q13/逆行列係数!$Q$17</f>
        <v>1.4601984327456633E-5</v>
      </c>
      <c r="R13" s="19">
        <f>逆行列係数!R13/逆行列係数!$R$18</f>
        <v>1.1689839628488096E-6</v>
      </c>
      <c r="S13" s="19">
        <f>逆行列係数!S13/逆行列係数!$S$19</f>
        <v>2.5388989497911415E-5</v>
      </c>
      <c r="T13" s="19">
        <f>逆行列係数!T13/逆行列係数!$T$20</f>
        <v>5.0002512598102181E-6</v>
      </c>
      <c r="U13" s="19">
        <f>逆行列係数!U13/逆行列係数!$U$21</f>
        <v>1.3911899659118083E-6</v>
      </c>
      <c r="V13" s="19">
        <f>逆行列係数!V13/逆行列係数!$V$22</f>
        <v>1.8643667119995334E-4</v>
      </c>
      <c r="W13" s="19">
        <f>逆行列係数!W13/逆行列係数!$W$23</f>
        <v>1.7123835629802378E-6</v>
      </c>
      <c r="X13" s="19">
        <f>逆行列係数!X13/逆行列係数!$X$24</f>
        <v>0</v>
      </c>
      <c r="Y13" s="19">
        <f>逆行列係数!Y13/逆行列係数!$Y$25</f>
        <v>2.8777375469836184E-5</v>
      </c>
      <c r="Z13" s="19">
        <f>逆行列係数!Z13/逆行列係数!$Z$26</f>
        <v>2.1269825013815245E-6</v>
      </c>
      <c r="AA13" s="19">
        <f>逆行列係数!AA13/逆行列係数!$AA$27</f>
        <v>4.6199436890566894E-6</v>
      </c>
      <c r="AB13" s="19">
        <f>逆行列係数!AB13/逆行列係数!$AB$28</f>
        <v>8.8932291190001129E-5</v>
      </c>
      <c r="AC13" s="19">
        <f>逆行列係数!AC13/逆行列係数!$AC$29</f>
        <v>5.132156349546812E-5</v>
      </c>
      <c r="AD13" s="19">
        <f>逆行列係数!AD13/逆行列係数!$AD$30</f>
        <v>4.6181164810131091E-8</v>
      </c>
      <c r="AE13" s="19">
        <f>逆行列係数!AE13/逆行列係数!$AE$31</f>
        <v>1.3751442128658579E-6</v>
      </c>
      <c r="AF13" s="19">
        <f>逆行列係数!AF13/逆行列係数!$AF$32</f>
        <v>7.7330108071909388E-7</v>
      </c>
      <c r="AG13" s="19">
        <f>逆行列係数!AG13/逆行列係数!$AG$33</f>
        <v>1.4475566564463475E-4</v>
      </c>
      <c r="AH13" s="19">
        <f>逆行列係数!AH13/逆行列係数!$AH$34</f>
        <v>7.1217510692275724E-3</v>
      </c>
      <c r="AI13" s="19">
        <f>逆行列係数!AI13/逆行列係数!$AI$35</f>
        <v>8.4563482805007005E-7</v>
      </c>
      <c r="AJ13" s="19">
        <f>逆行列係数!AJ13/逆行列係数!$AJ$36</f>
        <v>8.1420674512833055E-7</v>
      </c>
      <c r="AK13" s="19">
        <f>逆行列係数!AK13/逆行列係数!$AK$37</f>
        <v>3.7908325036451584E-6</v>
      </c>
      <c r="AL13" s="19">
        <f>逆行列係数!AL13/逆行列係数!$AL$38</f>
        <v>7.9907539038320489E-6</v>
      </c>
      <c r="AM13" s="19">
        <f>逆行列係数!AM13/逆行列係数!$AM$39</f>
        <v>4.074525999875876E-7</v>
      </c>
      <c r="AN13" s="19">
        <f>逆行列係数!AN13/逆行列係数!$AN$40</f>
        <v>4.1080340547191601E-7</v>
      </c>
      <c r="AO13" s="19">
        <f>逆行列係数!AO13/逆行列係数!$AO$41</f>
        <v>7.5174783006839951E-7</v>
      </c>
      <c r="AP13" s="19">
        <f>逆行列係数!AP13/逆行列係数!$AP$42</f>
        <v>3.5608934737692804E-7</v>
      </c>
      <c r="AQ13" s="19">
        <f>逆行列係数!AQ13/逆行列係数!$AQ$43</f>
        <v>4.3893450255843384E-7</v>
      </c>
      <c r="AR13" s="19">
        <f>逆行列係数!AR13/逆行列係数!$AR$44</f>
        <v>4.0185379505857372E-7</v>
      </c>
      <c r="AS13" s="19">
        <f>逆行列係数!AS13/逆行列係数!$AS$45</f>
        <v>5.6774509480429111E-7</v>
      </c>
      <c r="AT13" s="19">
        <f>逆行列係数!AT13/逆行列係数!$AT$46</f>
        <v>4.9278497568017549E-7</v>
      </c>
      <c r="AU13" s="19">
        <f>逆行列係数!AU13/逆行列係数!$AU$47</f>
        <v>7.0210866606030643E-7</v>
      </c>
      <c r="AV13" s="19">
        <f>逆行列係数!AV13/逆行列係数!$AV$48</f>
        <v>7.69138514085308E-7</v>
      </c>
      <c r="AW13" s="19">
        <f>逆行列係数!AW13/逆行列係数!$AW$49</f>
        <v>8.8171524805114301E-7</v>
      </c>
      <c r="AX13" s="19">
        <f>逆行列係数!AX13/逆行列係数!$AX$50</f>
        <v>7.2432395519295142E-7</v>
      </c>
      <c r="AY13" s="19">
        <f>逆行列係数!AY13/逆行列係数!$AY$51</f>
        <v>6.5150384803930457E-7</v>
      </c>
      <c r="AZ13" s="19">
        <f>逆行列係数!AZ13/逆行列係数!$AZ$52</f>
        <v>7.3880450075393359E-7</v>
      </c>
      <c r="BA13" s="19">
        <f>逆行列係数!BA13/逆行列係数!$BA$53</f>
        <v>7.3142278123811541E-7</v>
      </c>
      <c r="BB13" s="19">
        <f>逆行列係数!BB13/逆行列係数!$BB$54</f>
        <v>2.1497891481609056E-7</v>
      </c>
      <c r="BC13" s="19">
        <f>逆行列係数!BC13/逆行列係数!$BC$55</f>
        <v>6.5582961964055618E-7</v>
      </c>
      <c r="BD13" s="19">
        <f>逆行列係数!BD13/逆行列係数!$BD$56</f>
        <v>3.127421560976815E-7</v>
      </c>
      <c r="BE13" s="19">
        <f>逆行列係数!BE13/逆行列係数!$BE$57</f>
        <v>3.9663612815686533E-7</v>
      </c>
      <c r="BF13" s="19">
        <f>逆行列係数!BF13/逆行列係数!$BF$58</f>
        <v>0</v>
      </c>
      <c r="BG13" s="19">
        <f>逆行列係数!BG13/逆行列係数!$BG$59</f>
        <v>5.0176450381628638E-7</v>
      </c>
      <c r="BH13" s="19">
        <f>逆行列係数!BH13/逆行列係数!$BH$60</f>
        <v>5.4197172569687898E-7</v>
      </c>
      <c r="BI13" s="19">
        <f>逆行列係数!BI13/逆行列係数!$BI$61</f>
        <v>5.175830826367555E-7</v>
      </c>
      <c r="BJ13" s="19">
        <f>逆行列係数!BJ13/逆行列係数!$BJ$62</f>
        <v>3.583262976090931E-7</v>
      </c>
      <c r="BK13" s="19">
        <f>逆行列係数!BK13/逆行列係数!$BK$63</f>
        <v>3.6885058381101016E-5</v>
      </c>
      <c r="BL13" s="19">
        <f>逆行列係数!BL13/逆行列係数!$BL$64</f>
        <v>5.4294711641148008E-7</v>
      </c>
      <c r="BM13" s="19">
        <f>逆行列係数!BM13/逆行列係数!$BM$65</f>
        <v>1.9701627195669829E-6</v>
      </c>
      <c r="BN13" s="19">
        <f>逆行列係数!BN13/逆行列係数!$BN$66</f>
        <v>8.8353695913928834E-7</v>
      </c>
      <c r="BO13" s="19">
        <f>逆行列係数!BO13/逆行列係数!$BO$67</f>
        <v>4.45613671357119E-6</v>
      </c>
      <c r="BP13" s="19">
        <f>逆行列係数!BP13/逆行列係数!$BP$68</f>
        <v>4.6662422581309997E-6</v>
      </c>
      <c r="BQ13" s="19">
        <f>逆行列係数!BQ13/逆行列係数!$BQ$69</f>
        <v>6.716895025839497E-7</v>
      </c>
      <c r="BR13" s="19">
        <f>逆行列係数!BR13/逆行列係数!$BR$70</f>
        <v>1.1503809200447814E-6</v>
      </c>
      <c r="BS13" s="19">
        <f>逆行列係数!BS13/逆行列係数!$BS$71</f>
        <v>9.9525902269527326E-7</v>
      </c>
      <c r="BT13" s="19">
        <f>逆行列係数!BT13/逆行列係数!$BT$72</f>
        <v>1.0786889954178813E-6</v>
      </c>
      <c r="BU13" s="19">
        <f>逆行列係数!BU13/逆行列係数!$BU$73</f>
        <v>5.6832796659833219E-6</v>
      </c>
      <c r="BV13" s="19">
        <f>逆行列係数!BV13/逆行列係数!$BV$74</f>
        <v>6.2530710764124578E-7</v>
      </c>
      <c r="BW13" s="19">
        <f>逆行列係数!BW13/逆行列係数!$BW$75</f>
        <v>3.337166935897393E-7</v>
      </c>
      <c r="BX13" s="19">
        <f>逆行列係数!BX13/逆行列係数!$BX$76</f>
        <v>2.7161428865946907E-7</v>
      </c>
      <c r="BY13" s="19">
        <f>逆行列係数!BY13/逆行列係数!$BY$77</f>
        <v>9.649170964285746E-8</v>
      </c>
      <c r="BZ13" s="19">
        <f>逆行列係数!BZ13/逆行列係数!$BZ$78</f>
        <v>2.1569322911220367E-6</v>
      </c>
      <c r="CA13" s="19">
        <f>逆行列係数!CA13/逆行列係数!$CA$79</f>
        <v>1.3910877379397748E-6</v>
      </c>
      <c r="CB13" s="19">
        <f>逆行列係数!CB13/逆行列係数!$CB$80</f>
        <v>6.6641629594881913E-6</v>
      </c>
      <c r="CC13" s="19">
        <f>逆行列係数!CC13/逆行列係数!$CC$81</f>
        <v>3.0082437102295483E-6</v>
      </c>
      <c r="CD13" s="19">
        <f>逆行列係数!CD13/逆行列係数!$CD$82</f>
        <v>2.9731971261689589E-5</v>
      </c>
      <c r="CE13" s="19">
        <f>逆行列係数!CE13/逆行列係数!$CE$83</f>
        <v>5.0085840023821882E-7</v>
      </c>
      <c r="CF13" s="19">
        <f>逆行列係数!CF13/逆行列係数!$CF$84</f>
        <v>8.2172075541239865E-7</v>
      </c>
      <c r="CG13" s="19">
        <f>逆行列係数!CG13/逆行列係数!$CG$85</f>
        <v>5.5299385010726758E-5</v>
      </c>
      <c r="CH13" s="19">
        <f>逆行列係数!CH13/逆行列係数!$CH$86</f>
        <v>9.4038868118873307E-7</v>
      </c>
      <c r="CI13" s="19">
        <f>逆行列係数!CI13/逆行列係数!$CI$87</f>
        <v>1.6901792173677351E-6</v>
      </c>
      <c r="CJ13" s="19">
        <f>逆行列係数!CJ13/逆行列係数!$CJ$88</f>
        <v>2.9805077912237798E-6</v>
      </c>
      <c r="CK13" s="19">
        <f>逆行列係数!CK13/逆行列係数!$CK$89</f>
        <v>8.2892843134984877E-7</v>
      </c>
      <c r="CL13" s="19">
        <f>逆行列係数!CL13/逆行列係数!$CL$90</f>
        <v>1.9097929578085794E-6</v>
      </c>
      <c r="CM13" s="19">
        <f>逆行列係数!CM13/逆行列係数!$CM$91</f>
        <v>5.2466896194099714E-6</v>
      </c>
      <c r="CN13" s="19">
        <f>逆行列係数!CN13/逆行列係数!$CN$92</f>
        <v>2.1866018480674796E-6</v>
      </c>
      <c r="CO13" s="19">
        <f>逆行列係数!CO13/逆行列係数!$CO$93</f>
        <v>1.8135471018676009E-4</v>
      </c>
      <c r="CP13" s="19">
        <f>逆行列係数!CP13/逆行列係数!$CP$94</f>
        <v>1.728084108550429E-3</v>
      </c>
      <c r="CQ13" s="19">
        <f>逆行列係数!CQ13/逆行列係数!$CQ$95</f>
        <v>4.2910856308243722E-5</v>
      </c>
      <c r="CR13" s="19">
        <f>逆行列係数!CR13/逆行列係数!$CR$96</f>
        <v>7.9448163556427371E-7</v>
      </c>
      <c r="CS13" s="19">
        <f>逆行列係数!CS13/逆行列係数!$CS$97</f>
        <v>1.0031117280502267E-4</v>
      </c>
      <c r="CT13" s="19">
        <f>逆行列係数!CT13/逆行列係数!$CT$98</f>
        <v>1.805025860106181E-4</v>
      </c>
      <c r="CU13" s="19">
        <f>逆行列係数!CU13/逆行列係数!$CU$99</f>
        <v>2.4810222081174598E-5</v>
      </c>
      <c r="CV13" s="19">
        <f>逆行列係数!CV13/逆行列係数!$CV$100</f>
        <v>1.0702049440072464E-6</v>
      </c>
      <c r="CW13" s="19">
        <f>逆行列係数!CW13/逆行列係数!$CW$101</f>
        <v>2.9585355740005512E-6</v>
      </c>
      <c r="CX13" s="19">
        <f>逆行列係数!CX13/逆行列係数!$CX$102</f>
        <v>5.5384678708266723E-7</v>
      </c>
      <c r="CY13" s="19">
        <f>逆行列係数!CY13/逆行列係数!$CY$103</f>
        <v>5.9912842759661761E-7</v>
      </c>
      <c r="CZ13" s="19">
        <f>逆行列係数!CZ13/逆行列係数!$CZ$104</f>
        <v>6.9151691775344712E-4</v>
      </c>
      <c r="DA13" s="19">
        <f>逆行列係数!DA13/逆行列係数!$DA$105</f>
        <v>1.391055787854457E-3</v>
      </c>
      <c r="DB13" s="19">
        <f>逆行列係数!DB13/逆行列係数!$DB$106</f>
        <v>1.3844848533042572E-6</v>
      </c>
      <c r="DC13" s="19">
        <f>逆行列係数!DC13/逆行列係数!$DC$107</f>
        <v>1.1724630901251651E-4</v>
      </c>
      <c r="DD13" s="19">
        <f>逆行列係数!DD13/逆行列係数!$DD$108</f>
        <v>2.3467567464347519E-3</v>
      </c>
      <c r="DE13" s="19">
        <f>逆行列係数!DE13/逆行列係数!$DE$109</f>
        <v>7.1639608785092809E-5</v>
      </c>
      <c r="DF13" s="19">
        <f>逆行列係数!DF13/逆行列係数!$DF$110</f>
        <v>3.7065457673077763E-6</v>
      </c>
      <c r="DG13" s="19">
        <f>逆行列係数!DG13/逆行列係数!$DG$111</f>
        <v>2.0331409331216316E-6</v>
      </c>
      <c r="DH13" s="19">
        <f t="shared" si="0"/>
        <v>1.1828508447805881</v>
      </c>
    </row>
    <row r="14" spans="2:112" x14ac:dyDescent="0.15">
      <c r="B14" s="26" t="s">
        <v>228</v>
      </c>
      <c r="C14" s="38" t="s">
        <v>165</v>
      </c>
      <c r="D14" s="18">
        <f>逆行列係数!D14/逆行列係数!$D$4</f>
        <v>0</v>
      </c>
      <c r="E14" s="18">
        <f>逆行列係数!E14/逆行列係数!$E$5</f>
        <v>0</v>
      </c>
      <c r="F14" s="18">
        <f>逆行列係数!F14/逆行列係数!$F$6</f>
        <v>0</v>
      </c>
      <c r="G14" s="18">
        <f>逆行列係数!G14/逆行列係数!$G$7</f>
        <v>0</v>
      </c>
      <c r="H14" s="18">
        <f>逆行列係数!H14/逆行列係数!$H$8</f>
        <v>0</v>
      </c>
      <c r="I14" s="18">
        <f>逆行列係数!I14/逆行列係数!$I$9</f>
        <v>0</v>
      </c>
      <c r="J14" s="18">
        <f>逆行列係数!J14/逆行列係数!$J$10</f>
        <v>0</v>
      </c>
      <c r="K14" s="18">
        <f>逆行列係数!K14/逆行列係数!$K$11</f>
        <v>0</v>
      </c>
      <c r="L14" s="18">
        <f>逆行列係数!L14/逆行列係数!$L$12</f>
        <v>0</v>
      </c>
      <c r="M14" s="18">
        <f>逆行列係数!M14/逆行列係数!$M$13</f>
        <v>0</v>
      </c>
      <c r="N14" s="18">
        <f>逆行列係数!N14/逆行列係数!$N$14</f>
        <v>1</v>
      </c>
      <c r="O14" s="18">
        <f>逆行列係数!O14/逆行列係数!$O$15</f>
        <v>0</v>
      </c>
      <c r="P14" s="18">
        <f>逆行列係数!P14/逆行列係数!$P$16</f>
        <v>0</v>
      </c>
      <c r="Q14" s="18">
        <f>逆行列係数!Q14/逆行列係数!$Q$17</f>
        <v>0</v>
      </c>
      <c r="R14" s="18">
        <f>逆行列係数!R14/逆行列係数!$R$18</f>
        <v>0</v>
      </c>
      <c r="S14" s="18">
        <f>逆行列係数!S14/逆行列係数!$S$19</f>
        <v>0</v>
      </c>
      <c r="T14" s="18">
        <f>逆行列係数!T14/逆行列係数!$T$20</f>
        <v>0</v>
      </c>
      <c r="U14" s="18">
        <f>逆行列係数!U14/逆行列係数!$U$21</f>
        <v>0</v>
      </c>
      <c r="V14" s="18">
        <f>逆行列係数!V14/逆行列係数!$V$22</f>
        <v>0</v>
      </c>
      <c r="W14" s="18">
        <f>逆行列係数!W14/逆行列係数!$W$23</f>
        <v>0</v>
      </c>
      <c r="X14" s="18">
        <f>逆行列係数!X14/逆行列係数!$X$24</f>
        <v>0</v>
      </c>
      <c r="Y14" s="18">
        <f>逆行列係数!Y14/逆行列係数!$Y$25</f>
        <v>0</v>
      </c>
      <c r="Z14" s="18">
        <f>逆行列係数!Z14/逆行列係数!$Z$26</f>
        <v>0</v>
      </c>
      <c r="AA14" s="18">
        <f>逆行列係数!AA14/逆行列係数!$AA$27</f>
        <v>0</v>
      </c>
      <c r="AB14" s="18">
        <f>逆行列係数!AB14/逆行列係数!$AB$28</f>
        <v>0</v>
      </c>
      <c r="AC14" s="18">
        <f>逆行列係数!AC14/逆行列係数!$AC$29</f>
        <v>0</v>
      </c>
      <c r="AD14" s="18">
        <f>逆行列係数!AD14/逆行列係数!$AD$30</f>
        <v>0</v>
      </c>
      <c r="AE14" s="18">
        <f>逆行列係数!AE14/逆行列係数!$AE$31</f>
        <v>0</v>
      </c>
      <c r="AF14" s="18">
        <f>逆行列係数!AF14/逆行列係数!$AF$32</f>
        <v>0</v>
      </c>
      <c r="AG14" s="18">
        <f>逆行列係数!AG14/逆行列係数!$AG$33</f>
        <v>0</v>
      </c>
      <c r="AH14" s="18">
        <f>逆行列係数!AH14/逆行列係数!$AH$34</f>
        <v>0</v>
      </c>
      <c r="AI14" s="18">
        <f>逆行列係数!AI14/逆行列係数!$AI$35</f>
        <v>0</v>
      </c>
      <c r="AJ14" s="18">
        <f>逆行列係数!AJ14/逆行列係数!$AJ$36</f>
        <v>0</v>
      </c>
      <c r="AK14" s="18">
        <f>逆行列係数!AK14/逆行列係数!$AK$37</f>
        <v>0</v>
      </c>
      <c r="AL14" s="18">
        <f>逆行列係数!AL14/逆行列係数!$AL$38</f>
        <v>0</v>
      </c>
      <c r="AM14" s="18">
        <f>逆行列係数!AM14/逆行列係数!$AM$39</f>
        <v>0</v>
      </c>
      <c r="AN14" s="18">
        <f>逆行列係数!AN14/逆行列係数!$AN$40</f>
        <v>0</v>
      </c>
      <c r="AO14" s="18">
        <f>逆行列係数!AO14/逆行列係数!$AO$41</f>
        <v>0</v>
      </c>
      <c r="AP14" s="18">
        <f>逆行列係数!AP14/逆行列係数!$AP$42</f>
        <v>0</v>
      </c>
      <c r="AQ14" s="18">
        <f>逆行列係数!AQ14/逆行列係数!$AQ$43</f>
        <v>0</v>
      </c>
      <c r="AR14" s="18">
        <f>逆行列係数!AR14/逆行列係数!$AR$44</f>
        <v>0</v>
      </c>
      <c r="AS14" s="18">
        <f>逆行列係数!AS14/逆行列係数!$AS$45</f>
        <v>0</v>
      </c>
      <c r="AT14" s="18">
        <f>逆行列係数!AT14/逆行列係数!$AT$46</f>
        <v>0</v>
      </c>
      <c r="AU14" s="18">
        <f>逆行列係数!AU14/逆行列係数!$AU$47</f>
        <v>0</v>
      </c>
      <c r="AV14" s="18">
        <f>逆行列係数!AV14/逆行列係数!$AV$48</f>
        <v>0</v>
      </c>
      <c r="AW14" s="18">
        <f>逆行列係数!AW14/逆行列係数!$AW$49</f>
        <v>0</v>
      </c>
      <c r="AX14" s="18">
        <f>逆行列係数!AX14/逆行列係数!$AX$50</f>
        <v>0</v>
      </c>
      <c r="AY14" s="18">
        <f>逆行列係数!AY14/逆行列係数!$AY$51</f>
        <v>0</v>
      </c>
      <c r="AZ14" s="18">
        <f>逆行列係数!AZ14/逆行列係数!$AZ$52</f>
        <v>0</v>
      </c>
      <c r="BA14" s="18">
        <f>逆行列係数!BA14/逆行列係数!$BA$53</f>
        <v>0</v>
      </c>
      <c r="BB14" s="18">
        <f>逆行列係数!BB14/逆行列係数!$BB$54</f>
        <v>0</v>
      </c>
      <c r="BC14" s="18">
        <f>逆行列係数!BC14/逆行列係数!$BC$55</f>
        <v>0</v>
      </c>
      <c r="BD14" s="18">
        <f>逆行列係数!BD14/逆行列係数!$BD$56</f>
        <v>0</v>
      </c>
      <c r="BE14" s="18">
        <f>逆行列係数!BE14/逆行列係数!$BE$57</f>
        <v>0</v>
      </c>
      <c r="BF14" s="18">
        <f>逆行列係数!BF14/逆行列係数!$BF$58</f>
        <v>0</v>
      </c>
      <c r="BG14" s="18">
        <f>逆行列係数!BG14/逆行列係数!$BG$59</f>
        <v>0</v>
      </c>
      <c r="BH14" s="18">
        <f>逆行列係数!BH14/逆行列係数!$BH$60</f>
        <v>0</v>
      </c>
      <c r="BI14" s="18">
        <f>逆行列係数!BI14/逆行列係数!$BI$61</f>
        <v>0</v>
      </c>
      <c r="BJ14" s="18">
        <f>逆行列係数!BJ14/逆行列係数!$BJ$62</f>
        <v>0</v>
      </c>
      <c r="BK14" s="18">
        <f>逆行列係数!BK14/逆行列係数!$BK$63</f>
        <v>0</v>
      </c>
      <c r="BL14" s="18">
        <f>逆行列係数!BL14/逆行列係数!$BL$64</f>
        <v>0</v>
      </c>
      <c r="BM14" s="18">
        <f>逆行列係数!BM14/逆行列係数!$BM$65</f>
        <v>0</v>
      </c>
      <c r="BN14" s="18">
        <f>逆行列係数!BN14/逆行列係数!$BN$66</f>
        <v>0</v>
      </c>
      <c r="BO14" s="18">
        <f>逆行列係数!BO14/逆行列係数!$BO$67</f>
        <v>0</v>
      </c>
      <c r="BP14" s="18">
        <f>逆行列係数!BP14/逆行列係数!$BP$68</f>
        <v>0</v>
      </c>
      <c r="BQ14" s="18">
        <f>逆行列係数!BQ14/逆行列係数!$BQ$69</f>
        <v>0</v>
      </c>
      <c r="BR14" s="18">
        <f>逆行列係数!BR14/逆行列係数!$BR$70</f>
        <v>0</v>
      </c>
      <c r="BS14" s="18">
        <f>逆行列係数!BS14/逆行列係数!$BS$71</f>
        <v>0</v>
      </c>
      <c r="BT14" s="18">
        <f>逆行列係数!BT14/逆行列係数!$BT$72</f>
        <v>0</v>
      </c>
      <c r="BU14" s="18">
        <f>逆行列係数!BU14/逆行列係数!$BU$73</f>
        <v>0</v>
      </c>
      <c r="BV14" s="18">
        <f>逆行列係数!BV14/逆行列係数!$BV$74</f>
        <v>0</v>
      </c>
      <c r="BW14" s="18">
        <f>逆行列係数!BW14/逆行列係数!$BW$75</f>
        <v>0</v>
      </c>
      <c r="BX14" s="18">
        <f>逆行列係数!BX14/逆行列係数!$BX$76</f>
        <v>0</v>
      </c>
      <c r="BY14" s="18">
        <f>逆行列係数!BY14/逆行列係数!$BY$77</f>
        <v>0</v>
      </c>
      <c r="BZ14" s="18">
        <f>逆行列係数!BZ14/逆行列係数!$BZ$78</f>
        <v>0</v>
      </c>
      <c r="CA14" s="18">
        <f>逆行列係数!CA14/逆行列係数!$CA$79</f>
        <v>0</v>
      </c>
      <c r="CB14" s="18">
        <f>逆行列係数!CB14/逆行列係数!$CB$80</f>
        <v>0</v>
      </c>
      <c r="CC14" s="18">
        <f>逆行列係数!CC14/逆行列係数!$CC$81</f>
        <v>0</v>
      </c>
      <c r="CD14" s="18">
        <f>逆行列係数!CD14/逆行列係数!$CD$82</f>
        <v>0</v>
      </c>
      <c r="CE14" s="18">
        <f>逆行列係数!CE14/逆行列係数!$CE$83</f>
        <v>0</v>
      </c>
      <c r="CF14" s="18">
        <f>逆行列係数!CF14/逆行列係数!$CF$84</f>
        <v>0</v>
      </c>
      <c r="CG14" s="18">
        <f>逆行列係数!CG14/逆行列係数!$CG$85</f>
        <v>0</v>
      </c>
      <c r="CH14" s="18">
        <f>逆行列係数!CH14/逆行列係数!$CH$86</f>
        <v>0</v>
      </c>
      <c r="CI14" s="18">
        <f>逆行列係数!CI14/逆行列係数!$CI$87</f>
        <v>0</v>
      </c>
      <c r="CJ14" s="18">
        <f>逆行列係数!CJ14/逆行列係数!$CJ$88</f>
        <v>0</v>
      </c>
      <c r="CK14" s="18">
        <f>逆行列係数!CK14/逆行列係数!$CK$89</f>
        <v>0</v>
      </c>
      <c r="CL14" s="18">
        <f>逆行列係数!CL14/逆行列係数!$CL$90</f>
        <v>0</v>
      </c>
      <c r="CM14" s="18">
        <f>逆行列係数!CM14/逆行列係数!$CM$91</f>
        <v>0</v>
      </c>
      <c r="CN14" s="18">
        <f>逆行列係数!CN14/逆行列係数!$CN$92</f>
        <v>0</v>
      </c>
      <c r="CO14" s="18">
        <f>逆行列係数!CO14/逆行列係数!$CO$93</f>
        <v>0</v>
      </c>
      <c r="CP14" s="18">
        <f>逆行列係数!CP14/逆行列係数!$CP$94</f>
        <v>0</v>
      </c>
      <c r="CQ14" s="18">
        <f>逆行列係数!CQ14/逆行列係数!$CQ$95</f>
        <v>0</v>
      </c>
      <c r="CR14" s="18">
        <f>逆行列係数!CR14/逆行列係数!$CR$96</f>
        <v>0</v>
      </c>
      <c r="CS14" s="18">
        <f>逆行列係数!CS14/逆行列係数!$CS$97</f>
        <v>0</v>
      </c>
      <c r="CT14" s="18">
        <f>逆行列係数!CT14/逆行列係数!$CT$98</f>
        <v>0</v>
      </c>
      <c r="CU14" s="18">
        <f>逆行列係数!CU14/逆行列係数!$CU$99</f>
        <v>0</v>
      </c>
      <c r="CV14" s="18">
        <f>逆行列係数!CV14/逆行列係数!$CV$100</f>
        <v>0</v>
      </c>
      <c r="CW14" s="18">
        <f>逆行列係数!CW14/逆行列係数!$CW$101</f>
        <v>0</v>
      </c>
      <c r="CX14" s="18">
        <f>逆行列係数!CX14/逆行列係数!$CX$102</f>
        <v>0</v>
      </c>
      <c r="CY14" s="18">
        <f>逆行列係数!CY14/逆行列係数!$CY$103</f>
        <v>0</v>
      </c>
      <c r="CZ14" s="18">
        <f>逆行列係数!CZ14/逆行列係数!$CZ$104</f>
        <v>0</v>
      </c>
      <c r="DA14" s="18">
        <f>逆行列係数!DA14/逆行列係数!$DA$105</f>
        <v>0</v>
      </c>
      <c r="DB14" s="18">
        <f>逆行列係数!DB14/逆行列係数!$DB$106</f>
        <v>0</v>
      </c>
      <c r="DC14" s="18">
        <f>逆行列係数!DC14/逆行列係数!$DC$107</f>
        <v>0</v>
      </c>
      <c r="DD14" s="18">
        <f>逆行列係数!DD14/逆行列係数!$DD$108</f>
        <v>0</v>
      </c>
      <c r="DE14" s="18">
        <f>逆行列係数!DE14/逆行列係数!$DE$109</f>
        <v>0</v>
      </c>
      <c r="DF14" s="18">
        <f>逆行列係数!DF14/逆行列係数!$DF$110</f>
        <v>0</v>
      </c>
      <c r="DG14" s="18">
        <f>逆行列係数!DG14/逆行列係数!$DG$111</f>
        <v>0</v>
      </c>
      <c r="DH14" s="18">
        <f t="shared" si="0"/>
        <v>1</v>
      </c>
    </row>
    <row r="15" spans="2:112" x14ac:dyDescent="0.15">
      <c r="B15" s="26" t="s">
        <v>229</v>
      </c>
      <c r="C15" s="38" t="s">
        <v>833</v>
      </c>
      <c r="D15" s="18">
        <f>逆行列係数!D15/逆行列係数!$D$4</f>
        <v>1.5824689098492704E-5</v>
      </c>
      <c r="E15" s="18">
        <f>逆行列係数!E15/逆行列係数!$E$5</f>
        <v>5.2346757983585784E-6</v>
      </c>
      <c r="F15" s="18">
        <f>逆行列係数!F15/逆行列係数!$F$6</f>
        <v>1.5043012914281352E-5</v>
      </c>
      <c r="G15" s="18">
        <f>逆行列係数!G15/逆行列係数!$G$7</f>
        <v>5.5465955229292941E-5</v>
      </c>
      <c r="H15" s="18">
        <f>逆行列係数!H15/逆行列係数!$H$8</f>
        <v>7.8046218182065315E-4</v>
      </c>
      <c r="I15" s="18">
        <f>逆行列係数!I15/逆行列係数!$I$9</f>
        <v>1.1977348052939884E-5</v>
      </c>
      <c r="J15" s="18">
        <f>逆行列係数!J15/逆行列係数!$J$10</f>
        <v>1.0861931128546735E-5</v>
      </c>
      <c r="K15" s="18">
        <f>逆行列係数!K15/逆行列係数!$K$11</f>
        <v>8.4767271129352724E-6</v>
      </c>
      <c r="L15" s="18">
        <f>逆行列係数!L15/逆行列係数!$L$12</f>
        <v>4.7501231118555051E-6</v>
      </c>
      <c r="M15" s="18">
        <f>逆行列係数!M15/逆行列係数!$M$13</f>
        <v>5.4678342548250147E-6</v>
      </c>
      <c r="N15" s="18">
        <f>逆行列係数!N15/逆行列係数!$N$14</f>
        <v>0</v>
      </c>
      <c r="O15" s="18">
        <f>逆行列係数!O15/逆行列係数!$O$15</f>
        <v>1</v>
      </c>
      <c r="P15" s="18">
        <f>逆行列係数!P15/逆行列係数!$P$16</f>
        <v>9.5294956561621999E-3</v>
      </c>
      <c r="Q15" s="18">
        <f>逆行列係数!Q15/逆行列係数!$Q$17</f>
        <v>6.8787083925053366E-5</v>
      </c>
      <c r="R15" s="18">
        <f>逆行列係数!R15/逆行列係数!$R$18</f>
        <v>2.832955913384787E-4</v>
      </c>
      <c r="S15" s="18">
        <f>逆行列係数!S15/逆行列係数!$S$19</f>
        <v>2.9439455534455837E-5</v>
      </c>
      <c r="T15" s="18">
        <f>逆行列係数!T15/逆行列係数!$T$20</f>
        <v>2.3243968073814624E-5</v>
      </c>
      <c r="U15" s="18">
        <f>逆行列係数!U15/逆行列係数!$U$21</f>
        <v>1.4866573020374106E-5</v>
      </c>
      <c r="V15" s="18">
        <f>逆行列係数!V15/逆行列係数!$V$22</f>
        <v>8.9256428129533264E-5</v>
      </c>
      <c r="W15" s="18">
        <f>逆行列係数!W15/逆行列係数!$W$23</f>
        <v>5.7125590263572399E-6</v>
      </c>
      <c r="X15" s="18">
        <f>逆行列係数!X15/逆行列係数!$X$24</f>
        <v>0</v>
      </c>
      <c r="Y15" s="18">
        <f>逆行列係数!Y15/逆行列係数!$Y$25</f>
        <v>4.4577527742955272E-6</v>
      </c>
      <c r="Z15" s="18">
        <f>逆行列係数!Z15/逆行列係数!$Z$26</f>
        <v>3.5556544261116514E-6</v>
      </c>
      <c r="AA15" s="18">
        <f>逆行列係数!AA15/逆行列係数!$AA$27</f>
        <v>8.4654030969665718E-6</v>
      </c>
      <c r="AB15" s="18">
        <f>逆行列係数!AB15/逆行列係数!$AB$28</f>
        <v>6.2239183863195925E-6</v>
      </c>
      <c r="AC15" s="18">
        <f>逆行列係数!AC15/逆行列係数!$AC$29</f>
        <v>1.2498126928874073E-5</v>
      </c>
      <c r="AD15" s="18">
        <f>逆行列係数!AD15/逆行列係数!$AD$30</f>
        <v>7.4436974179412976E-7</v>
      </c>
      <c r="AE15" s="18">
        <f>逆行列係数!AE15/逆行列係数!$AE$31</f>
        <v>8.0614955849751754E-6</v>
      </c>
      <c r="AF15" s="18">
        <f>逆行列係数!AF15/逆行列係数!$AF$32</f>
        <v>2.1448599091491546E-5</v>
      </c>
      <c r="AG15" s="18">
        <f>逆行列係数!AG15/逆行列係数!$AG$33</f>
        <v>5.6146920017605985E-4</v>
      </c>
      <c r="AH15" s="18">
        <f>逆行列係数!AH15/逆行列係数!$AH$34</f>
        <v>8.5291953043468275E-5</v>
      </c>
      <c r="AI15" s="18">
        <f>逆行列係数!AI15/逆行列係数!$AI$35</f>
        <v>2.2017757448063888E-5</v>
      </c>
      <c r="AJ15" s="18">
        <f>逆行列係数!AJ15/逆行列係数!$AJ$36</f>
        <v>7.754913308596166E-6</v>
      </c>
      <c r="AK15" s="18">
        <f>逆行列係数!AK15/逆行列係数!$AK$37</f>
        <v>8.4929365227680164E-6</v>
      </c>
      <c r="AL15" s="18">
        <f>逆行列係数!AL15/逆行列係数!$AL$38</f>
        <v>5.5953267590268246E-5</v>
      </c>
      <c r="AM15" s="18">
        <f>逆行列係数!AM15/逆行列係数!$AM$39</f>
        <v>7.7505469560996444E-6</v>
      </c>
      <c r="AN15" s="18">
        <f>逆行列係数!AN15/逆行列係数!$AN$40</f>
        <v>3.0131195817612575E-6</v>
      </c>
      <c r="AO15" s="18">
        <f>逆行列係数!AO15/逆行列係数!$AO$41</f>
        <v>8.9853333157914202E-6</v>
      </c>
      <c r="AP15" s="18">
        <f>逆行列係数!AP15/逆行列係数!$AP$42</f>
        <v>4.389068676509677E-6</v>
      </c>
      <c r="AQ15" s="18">
        <f>逆行列係数!AQ15/逆行列係数!$AQ$43</f>
        <v>5.6189429194526045E-6</v>
      </c>
      <c r="AR15" s="18">
        <f>逆行列係数!AR15/逆行列係数!$AR$44</f>
        <v>6.4742130130710265E-6</v>
      </c>
      <c r="AS15" s="18">
        <f>逆行列係数!AS15/逆行列係数!$AS$45</f>
        <v>1.3109141214530364E-5</v>
      </c>
      <c r="AT15" s="18">
        <f>逆行列係数!AT15/逆行列係数!$AT$46</f>
        <v>2.5632224762177397E-5</v>
      </c>
      <c r="AU15" s="18">
        <f>逆行列係数!AU15/逆行列係数!$AU$47</f>
        <v>7.2301542161010771E-6</v>
      </c>
      <c r="AV15" s="18">
        <f>逆行列係数!AV15/逆行列係数!$AV$48</f>
        <v>4.21123724406206E-5</v>
      </c>
      <c r="AW15" s="18">
        <f>逆行列係数!AW15/逆行列係数!$AW$49</f>
        <v>3.558503078001541E-5</v>
      </c>
      <c r="AX15" s="18">
        <f>逆行列係数!AX15/逆行列係数!$AX$50</f>
        <v>6.5568149982643173E-5</v>
      </c>
      <c r="AY15" s="18">
        <f>逆行列係数!AY15/逆行列係数!$AY$51</f>
        <v>1.1350798705739067E-5</v>
      </c>
      <c r="AZ15" s="18">
        <f>逆行列係数!AZ15/逆行列係数!$AZ$52</f>
        <v>6.0212036860592272E-6</v>
      </c>
      <c r="BA15" s="18">
        <f>逆行列係数!BA15/逆行列係数!$BA$53</f>
        <v>1.2285813009591716E-4</v>
      </c>
      <c r="BB15" s="18">
        <f>逆行列係数!BB15/逆行列係数!$BB$54</f>
        <v>2.6806075566847703E-6</v>
      </c>
      <c r="BC15" s="18">
        <f>逆行列係数!BC15/逆行列係数!$BC$55</f>
        <v>5.2864396688917184E-6</v>
      </c>
      <c r="BD15" s="18">
        <f>逆行列係数!BD15/逆行列係数!$BD$56</f>
        <v>2.6592459466526907E-5</v>
      </c>
      <c r="BE15" s="18">
        <f>逆行列係数!BE15/逆行列係数!$BE$57</f>
        <v>4.7836622711553726E-6</v>
      </c>
      <c r="BF15" s="18">
        <f>逆行列係数!BF15/逆行列係数!$BF$58</f>
        <v>0</v>
      </c>
      <c r="BG15" s="18">
        <f>逆行列係数!BG15/逆行列係数!$BG$59</f>
        <v>7.8191875011185921E-6</v>
      </c>
      <c r="BH15" s="18">
        <f>逆行列係数!BH15/逆行列係数!$BH$60</f>
        <v>4.3765736354161469E-5</v>
      </c>
      <c r="BI15" s="18">
        <f>逆行列係数!BI15/逆行列係数!$BI$61</f>
        <v>4.3956198093955847E-4</v>
      </c>
      <c r="BJ15" s="18">
        <f>逆行列係数!BJ15/逆行列係数!$BJ$62</f>
        <v>1.633016637851227E-5</v>
      </c>
      <c r="BK15" s="18">
        <f>逆行列係数!BK15/逆行列係数!$BK$63</f>
        <v>8.3034603105224642E-4</v>
      </c>
      <c r="BL15" s="18">
        <f>逆行列係数!BL15/逆行列係数!$BL$64</f>
        <v>1.0026345546388905E-5</v>
      </c>
      <c r="BM15" s="18">
        <f>逆行列係数!BM15/逆行列係数!$BM$65</f>
        <v>4.1689273780949653E-5</v>
      </c>
      <c r="BN15" s="18">
        <f>逆行列係数!BN15/逆行列係数!$BN$66</f>
        <v>1.7979669173892311E-4</v>
      </c>
      <c r="BO15" s="18">
        <f>逆行列係数!BO15/逆行列係数!$BO$67</f>
        <v>5.0882313199833241E-5</v>
      </c>
      <c r="BP15" s="18">
        <f>逆行列係数!BP15/逆行列係数!$BP$68</f>
        <v>2.3782923229370524E-5</v>
      </c>
      <c r="BQ15" s="18">
        <f>逆行列係数!BQ15/逆行列係数!$BQ$69</f>
        <v>7.3744385029333577E-6</v>
      </c>
      <c r="BR15" s="18">
        <f>逆行列係数!BR15/逆行列係数!$BR$70</f>
        <v>1.0385092210955412E-5</v>
      </c>
      <c r="BS15" s="18">
        <f>逆行列係数!BS15/逆行列係数!$BS$71</f>
        <v>1.8968908049578328E-5</v>
      </c>
      <c r="BT15" s="18">
        <f>逆行列係数!BT15/逆行列係数!$BT$72</f>
        <v>1.7736889480778065E-5</v>
      </c>
      <c r="BU15" s="18">
        <f>逆行列係数!BU15/逆行列係数!$BU$73</f>
        <v>1.6742843323490471E-5</v>
      </c>
      <c r="BV15" s="18">
        <f>逆行列係数!BV15/逆行列係数!$BV$74</f>
        <v>9.0783976212333262E-6</v>
      </c>
      <c r="BW15" s="18">
        <f>逆行列係数!BW15/逆行列係数!$BW$75</f>
        <v>4.190902305596607E-6</v>
      </c>
      <c r="BX15" s="18">
        <f>逆行列係数!BX15/逆行列係数!$BX$76</f>
        <v>4.4125904758448978E-6</v>
      </c>
      <c r="BY15" s="18">
        <f>逆行列係数!BY15/逆行列係数!$BY$77</f>
        <v>2.6525824641326993E-6</v>
      </c>
      <c r="BZ15" s="18">
        <f>逆行列係数!BZ15/逆行列係数!$BZ$78</f>
        <v>5.8512986717858304E-5</v>
      </c>
      <c r="CA15" s="18">
        <f>逆行列係数!CA15/逆行列係数!$CA$79</f>
        <v>1.2157447118187485E-5</v>
      </c>
      <c r="CB15" s="18">
        <f>逆行列係数!CB15/逆行列係数!$CB$80</f>
        <v>2.6080574902978472E-5</v>
      </c>
      <c r="CC15" s="18">
        <f>逆行列係数!CC15/逆行列係数!$CC$81</f>
        <v>1.9102181703225025E-4</v>
      </c>
      <c r="CD15" s="18">
        <f>逆行列係数!CD15/逆行列係数!$CD$82</f>
        <v>8.1188943857515728E-5</v>
      </c>
      <c r="CE15" s="18">
        <f>逆行列係数!CE15/逆行列係数!$CE$83</f>
        <v>1.3265771097939042E-5</v>
      </c>
      <c r="CF15" s="18">
        <f>逆行列係数!CF15/逆行列係数!$CF$84</f>
        <v>4.3899921209106292E-5</v>
      </c>
      <c r="CG15" s="18">
        <f>逆行列係数!CG15/逆行列係数!$CG$85</f>
        <v>1.401561936796112E-4</v>
      </c>
      <c r="CH15" s="18">
        <f>逆行列係数!CH15/逆行列係数!$CH$86</f>
        <v>1.0795667768498743E-5</v>
      </c>
      <c r="CI15" s="18">
        <f>逆行列係数!CI15/逆行列係数!$CI$87</f>
        <v>8.0883501865277802E-6</v>
      </c>
      <c r="CJ15" s="18">
        <f>逆行列係数!CJ15/逆行列係数!$CJ$88</f>
        <v>1.1309621691619168E-5</v>
      </c>
      <c r="CK15" s="18">
        <f>逆行列係数!CK15/逆行列係数!$CK$89</f>
        <v>1.8115653139154498E-5</v>
      </c>
      <c r="CL15" s="18">
        <f>逆行列係数!CL15/逆行列係数!$CL$90</f>
        <v>8.7358101112114408E-6</v>
      </c>
      <c r="CM15" s="18">
        <f>逆行列係数!CM15/逆行列係数!$CM$91</f>
        <v>1.8241180028016807E-5</v>
      </c>
      <c r="CN15" s="18">
        <f>逆行列係数!CN15/逆行列係数!$CN$92</f>
        <v>2.0028881072429999E-5</v>
      </c>
      <c r="CO15" s="18">
        <f>逆行列係数!CO15/逆行列係数!$CO$93</f>
        <v>5.8256058863545851E-6</v>
      </c>
      <c r="CP15" s="18">
        <f>逆行列係数!CP15/逆行列係数!$CP$94</f>
        <v>1.8339467520565547E-5</v>
      </c>
      <c r="CQ15" s="18">
        <f>逆行列係数!CQ15/逆行列係数!$CQ$95</f>
        <v>1.3258562047449803E-5</v>
      </c>
      <c r="CR15" s="18">
        <f>逆行列係数!CR15/逆行列係数!$CR$96</f>
        <v>1.8933353820590443E-4</v>
      </c>
      <c r="CS15" s="18">
        <f>逆行列係数!CS15/逆行列係数!$CS$97</f>
        <v>2.0661885975925827E-5</v>
      </c>
      <c r="CT15" s="18">
        <f>逆行列係数!CT15/逆行列係数!$CT$98</f>
        <v>1.5395976773867472E-5</v>
      </c>
      <c r="CU15" s="18">
        <f>逆行列係数!CU15/逆行列係数!$CU$99</f>
        <v>6.3069558100626168E-5</v>
      </c>
      <c r="CV15" s="18">
        <f>逆行列係数!CV15/逆行列係数!$CV$100</f>
        <v>1.8010008654954109E-5</v>
      </c>
      <c r="CW15" s="18">
        <f>逆行列係数!CW15/逆行列係数!$CW$101</f>
        <v>1.0691018867844549E-5</v>
      </c>
      <c r="CX15" s="18">
        <f>逆行列係数!CX15/逆行列係数!$CX$102</f>
        <v>6.2111383255545767E-6</v>
      </c>
      <c r="CY15" s="18">
        <f>逆行列係数!CY15/逆行列係数!$CY$103</f>
        <v>2.2257236681603096E-5</v>
      </c>
      <c r="CZ15" s="18">
        <f>逆行列係数!CZ15/逆行列係数!$CZ$104</f>
        <v>8.1840449875683976E-5</v>
      </c>
      <c r="DA15" s="18">
        <f>逆行列係数!DA15/逆行列係数!$DA$105</f>
        <v>1.0132350951611404E-5</v>
      </c>
      <c r="DB15" s="18">
        <f>逆行列係数!DB15/逆行列係数!$DB$106</f>
        <v>2.7368843576066568E-5</v>
      </c>
      <c r="DC15" s="18">
        <f>逆行列係数!DC15/逆行列係数!$DC$107</f>
        <v>1.6816678347682378E-4</v>
      </c>
      <c r="DD15" s="18">
        <f>逆行列係数!DD15/逆行列係数!$DD$108</f>
        <v>1.4970082738358315E-5</v>
      </c>
      <c r="DE15" s="18">
        <f>逆行列係数!DE15/逆行列係数!$DE$109</f>
        <v>2.9389366817837704E-5</v>
      </c>
      <c r="DF15" s="18">
        <f>逆行列係数!DF15/逆行列係数!$DF$110</f>
        <v>9.7213347954203458E-4</v>
      </c>
      <c r="DG15" s="18">
        <f>逆行列係数!DG15/逆行列係数!$DG$111</f>
        <v>9.0290550368671547E-6</v>
      </c>
      <c r="DH15" s="18">
        <f t="shared" si="0"/>
        <v>1.0162623652639864</v>
      </c>
    </row>
    <row r="16" spans="2:112" x14ac:dyDescent="0.15">
      <c r="B16" s="26" t="s">
        <v>230</v>
      </c>
      <c r="C16" s="38" t="s">
        <v>834</v>
      </c>
      <c r="D16" s="18">
        <f>逆行列係数!D16/逆行列係数!$D$4</f>
        <v>6.2517812600394425E-4</v>
      </c>
      <c r="E16" s="18">
        <f>逆行列係数!E16/逆行列係数!$E$5</f>
        <v>1.078174619747007E-4</v>
      </c>
      <c r="F16" s="18">
        <f>逆行列係数!F16/逆行列係数!$F$6</f>
        <v>6.2998916692251689E-4</v>
      </c>
      <c r="G16" s="18">
        <f>逆行列係数!G16/逆行列係数!$G$7</f>
        <v>6.1079403514731207E-5</v>
      </c>
      <c r="H16" s="18">
        <f>逆行列係数!H16/逆行列係数!$H$8</f>
        <v>6.8429988555395772E-4</v>
      </c>
      <c r="I16" s="18">
        <f>逆行列係数!I16/逆行列係数!$I$9</f>
        <v>5.8263391230223705E-4</v>
      </c>
      <c r="J16" s="18">
        <f>逆行列係数!J16/逆行列係数!$J$10</f>
        <v>2.6341378757181109E-4</v>
      </c>
      <c r="K16" s="18">
        <f>逆行列係数!K16/逆行列係数!$K$11</f>
        <v>2.0549251284664169E-4</v>
      </c>
      <c r="L16" s="18">
        <f>逆行列係数!L16/逆行列係数!$L$12</f>
        <v>7.7968132398596098E-5</v>
      </c>
      <c r="M16" s="18">
        <f>逆行列係数!M16/逆行列係数!$M$13</f>
        <v>1.1707107252472669E-4</v>
      </c>
      <c r="N16" s="18">
        <f>逆行列係数!N16/逆行列係数!$N$14</f>
        <v>0</v>
      </c>
      <c r="O16" s="18">
        <f>逆行列係数!O16/逆行列係数!$O$15</f>
        <v>3.199364303741977E-4</v>
      </c>
      <c r="P16" s="18">
        <f>逆行列係数!P16/逆行列係数!$P$16</f>
        <v>1</v>
      </c>
      <c r="Q16" s="18">
        <f>逆行列係数!Q16/逆行列係数!$Q$17</f>
        <v>1.8329856693820402E-4</v>
      </c>
      <c r="R16" s="18">
        <f>逆行列係数!R16/逆行列係数!$R$18</f>
        <v>2.5094818181864155E-4</v>
      </c>
      <c r="S16" s="18">
        <f>逆行列係数!S16/逆行列係数!$S$19</f>
        <v>1.7505074985451409E-4</v>
      </c>
      <c r="T16" s="18">
        <f>逆行列係数!T16/逆行列係数!$T$20</f>
        <v>1.7970337539816706E-4</v>
      </c>
      <c r="U16" s="18">
        <f>逆行列係数!U16/逆行列係数!$U$21</f>
        <v>8.6459054245671777E-5</v>
      </c>
      <c r="V16" s="18">
        <f>逆行列係数!V16/逆行列係数!$V$22</f>
        <v>7.7423200906757777E-4</v>
      </c>
      <c r="W16" s="18">
        <f>逆行列係数!W16/逆行列係数!$W$23</f>
        <v>1.6902061660464392E-4</v>
      </c>
      <c r="X16" s="18">
        <f>逆行列係数!X16/逆行列係数!$X$24</f>
        <v>0</v>
      </c>
      <c r="Y16" s="18">
        <f>逆行列係数!Y16/逆行列係数!$Y$25</f>
        <v>1.0118693445918847E-4</v>
      </c>
      <c r="Z16" s="18">
        <f>逆行列係数!Z16/逆行列係数!$Z$26</f>
        <v>6.7617063838411147E-5</v>
      </c>
      <c r="AA16" s="18">
        <f>逆行列係数!AA16/逆行列係数!$AA$27</f>
        <v>1.982267323797922E-4</v>
      </c>
      <c r="AB16" s="18">
        <f>逆行列係数!AB16/逆行列係数!$AB$28</f>
        <v>2.6877013214019315E-4</v>
      </c>
      <c r="AC16" s="18">
        <f>逆行列係数!AC16/逆行列係数!$AC$29</f>
        <v>1.3640847154565026E-4</v>
      </c>
      <c r="AD16" s="18">
        <f>逆行列係数!AD16/逆行列係数!$AD$30</f>
        <v>7.1584352651943308E-6</v>
      </c>
      <c r="AE16" s="18">
        <f>逆行列係数!AE16/逆行列係数!$AE$31</f>
        <v>2.5724329557077352E-4</v>
      </c>
      <c r="AF16" s="18">
        <f>逆行列係数!AF16/逆行列係数!$AF$32</f>
        <v>1.3408000096026425E-4</v>
      </c>
      <c r="AG16" s="18">
        <f>逆行列係数!AG16/逆行列係数!$AG$33</f>
        <v>2.3326402636472673E-4</v>
      </c>
      <c r="AH16" s="18">
        <f>逆行列係数!AH16/逆行列係数!$AH$34</f>
        <v>2.0932271533910732E-4</v>
      </c>
      <c r="AI16" s="18">
        <f>逆行列係数!AI16/逆行列係数!$AI$35</f>
        <v>3.3817489693578791E-4</v>
      </c>
      <c r="AJ16" s="18">
        <f>逆行列係数!AJ16/逆行列係数!$AJ$36</f>
        <v>1.3288181929295369E-4</v>
      </c>
      <c r="AK16" s="18">
        <f>逆行列係数!AK16/逆行列係数!$AK$37</f>
        <v>3.5979373368102155E-4</v>
      </c>
      <c r="AL16" s="18">
        <f>逆行列係数!AL16/逆行列係数!$AL$38</f>
        <v>2.1464323974494556E-4</v>
      </c>
      <c r="AM16" s="18">
        <f>逆行列係数!AM16/逆行列係数!$AM$39</f>
        <v>9.8694255541934592E-5</v>
      </c>
      <c r="AN16" s="18">
        <f>逆行列係数!AN16/逆行列係数!$AN$40</f>
        <v>5.9133900116139133E-5</v>
      </c>
      <c r="AO16" s="18">
        <f>逆行列係数!AO16/逆行列係数!$AO$41</f>
        <v>1.7601858851370257E-4</v>
      </c>
      <c r="AP16" s="18">
        <f>逆行列係数!AP16/逆行列係数!$AP$42</f>
        <v>8.3839902235617822E-5</v>
      </c>
      <c r="AQ16" s="18">
        <f>逆行列係数!AQ16/逆行列係数!$AQ$43</f>
        <v>5.3092556252435002E-5</v>
      </c>
      <c r="AR16" s="18">
        <f>逆行列係数!AR16/逆行列係数!$AR$44</f>
        <v>8.5033506537014492E-5</v>
      </c>
      <c r="AS16" s="18">
        <f>逆行列係数!AS16/逆行列係数!$AS$45</f>
        <v>1.0986592704605019E-4</v>
      </c>
      <c r="AT16" s="18">
        <f>逆行列係数!AT16/逆行列係数!$AT$46</f>
        <v>1.4476024408558951E-4</v>
      </c>
      <c r="AU16" s="18">
        <f>逆行列係数!AU16/逆行列係数!$AU$47</f>
        <v>2.0209810510959966E-4</v>
      </c>
      <c r="AV16" s="18">
        <f>逆行列係数!AV16/逆行列係数!$AV$48</f>
        <v>9.8534587210028814E-5</v>
      </c>
      <c r="AW16" s="18">
        <f>逆行列係数!AW16/逆行列係数!$AW$49</f>
        <v>1.1898668441575109E-4</v>
      </c>
      <c r="AX16" s="18">
        <f>逆行列係数!AX16/逆行列係数!$AX$50</f>
        <v>1.390479418675125E-4</v>
      </c>
      <c r="AY16" s="18">
        <f>逆行列係数!AY16/逆行列係数!$AY$51</f>
        <v>3.6434764806402708E-4</v>
      </c>
      <c r="AZ16" s="18">
        <f>逆行列係数!AZ16/逆行列係数!$AZ$52</f>
        <v>1.8989899871979109E-4</v>
      </c>
      <c r="BA16" s="18">
        <f>逆行列係数!BA16/逆行列係数!$BA$53</f>
        <v>4.6881517882615004E-4</v>
      </c>
      <c r="BB16" s="18">
        <f>逆行列係数!BB16/逆行列係数!$BB$54</f>
        <v>4.622857935485894E-5</v>
      </c>
      <c r="BC16" s="18">
        <f>逆行列係数!BC16/逆行列係数!$BC$55</f>
        <v>4.8744287275028465E-5</v>
      </c>
      <c r="BD16" s="18">
        <f>逆行列係数!BD16/逆行列係数!$BD$56</f>
        <v>1.0374704866652355E-4</v>
      </c>
      <c r="BE16" s="18">
        <f>逆行列係数!BE16/逆行列係数!$BE$57</f>
        <v>7.1414115097089822E-5</v>
      </c>
      <c r="BF16" s="18">
        <f>逆行列係数!BF16/逆行列係数!$BF$58</f>
        <v>0</v>
      </c>
      <c r="BG16" s="18">
        <f>逆行列係数!BG16/逆行列係数!$BG$59</f>
        <v>6.150006729723528E-5</v>
      </c>
      <c r="BH16" s="18">
        <f>逆行列係数!BH16/逆行列係数!$BH$60</f>
        <v>8.42489934297624E-5</v>
      </c>
      <c r="BI16" s="18">
        <f>逆行列係数!BI16/逆行列係数!$BI$61</f>
        <v>3.0769492141417679E-4</v>
      </c>
      <c r="BJ16" s="18">
        <f>逆行列係数!BJ16/逆行列係数!$BJ$62</f>
        <v>7.9346854592948987E-5</v>
      </c>
      <c r="BK16" s="18">
        <f>逆行列係数!BK16/逆行列係数!$BK$63</f>
        <v>3.9189800154141273E-3</v>
      </c>
      <c r="BL16" s="18">
        <f>逆行列係数!BL16/逆行列係数!$BL$64</f>
        <v>1.2338536858211613E-4</v>
      </c>
      <c r="BM16" s="18">
        <f>逆行列係数!BM16/逆行列係数!$BM$65</f>
        <v>5.101858378143302E-4</v>
      </c>
      <c r="BN16" s="18">
        <f>逆行列係数!BN16/逆行列係数!$BN$66</f>
        <v>2.5898475277229846E-4</v>
      </c>
      <c r="BO16" s="18">
        <f>逆行列係数!BO16/逆行列係数!$BO$67</f>
        <v>2.7136567345584841E-4</v>
      </c>
      <c r="BP16" s="18">
        <f>逆行列係数!BP16/逆行列係数!$BP$68</f>
        <v>2.8653328493625677E-4</v>
      </c>
      <c r="BQ16" s="18">
        <f>逆行列係数!BQ16/逆行列係数!$BQ$69</f>
        <v>1.3142360425290005E-4</v>
      </c>
      <c r="BR16" s="18">
        <f>逆行列係数!BR16/逆行列係数!$BR$70</f>
        <v>1.0119354487123798E-4</v>
      </c>
      <c r="BS16" s="18">
        <f>逆行列係数!BS16/逆行列係数!$BS$71</f>
        <v>2.458457295997283E-4</v>
      </c>
      <c r="BT16" s="18">
        <f>逆行列係数!BT16/逆行列係数!$BT$72</f>
        <v>4.5181083879714369E-4</v>
      </c>
      <c r="BU16" s="18">
        <f>逆行列係数!BU16/逆行列係数!$BU$73</f>
        <v>2.7002235974982728E-4</v>
      </c>
      <c r="BV16" s="18">
        <f>逆行列係数!BV16/逆行列係数!$BV$74</f>
        <v>2.0932279474871E-4</v>
      </c>
      <c r="BW16" s="18">
        <f>逆行列係数!BW16/逆行列係数!$BW$75</f>
        <v>5.5416877353405163E-5</v>
      </c>
      <c r="BX16" s="18">
        <f>逆行列係数!BX16/逆行列係数!$BX$76</f>
        <v>3.4257483243988723E-5</v>
      </c>
      <c r="BY16" s="18">
        <f>逆行列係数!BY16/逆行列係数!$BY$77</f>
        <v>1.3219068455750586E-5</v>
      </c>
      <c r="BZ16" s="18">
        <f>逆行列係数!BZ16/逆行列係数!$BZ$78</f>
        <v>4.0793657422597039E-4</v>
      </c>
      <c r="CA16" s="18">
        <f>逆行列係数!CA16/逆行列係数!$CA$79</f>
        <v>1.3029476309529058E-4</v>
      </c>
      <c r="CB16" s="18">
        <f>逆行列係数!CB16/逆行列係数!$CB$80</f>
        <v>2.2290074076385553E-4</v>
      </c>
      <c r="CC16" s="18">
        <f>逆行列係数!CC16/逆行列係数!$CC$81</f>
        <v>3.4409573044393948E-4</v>
      </c>
      <c r="CD16" s="18">
        <f>逆行列係数!CD16/逆行列係数!$CD$82</f>
        <v>4.4191081277932768E-4</v>
      </c>
      <c r="CE16" s="18">
        <f>逆行列係数!CE16/逆行列係数!$CE$83</f>
        <v>2.9855520061229773E-5</v>
      </c>
      <c r="CF16" s="18">
        <f>逆行列係数!CF16/逆行列係数!$CF$84</f>
        <v>2.5725479165241214E-4</v>
      </c>
      <c r="CG16" s="18">
        <f>逆行列係数!CG16/逆行列係数!$CG$85</f>
        <v>5.8944316427725113E-4</v>
      </c>
      <c r="CH16" s="18">
        <f>逆行列係数!CH16/逆行列係数!$CH$86</f>
        <v>2.0273261816005486E-4</v>
      </c>
      <c r="CI16" s="18">
        <f>逆行列係数!CI16/逆行列係数!$CI$87</f>
        <v>9.9851346691173887E-5</v>
      </c>
      <c r="CJ16" s="18">
        <f>逆行列係数!CJ16/逆行列係数!$CJ$88</f>
        <v>9.8010416137448344E-5</v>
      </c>
      <c r="CK16" s="18">
        <f>逆行列係数!CK16/逆行列係数!$CK$89</f>
        <v>8.2906869580602833E-5</v>
      </c>
      <c r="CL16" s="18">
        <f>逆行列係数!CL16/逆行列係数!$CL$90</f>
        <v>1.4377212306915799E-4</v>
      </c>
      <c r="CM16" s="18">
        <f>逆行列係数!CM16/逆行列係数!$CM$91</f>
        <v>1.9109378129662799E-4</v>
      </c>
      <c r="CN16" s="18">
        <f>逆行列係数!CN16/逆行列係数!$CN$92</f>
        <v>7.0339354934820253E-4</v>
      </c>
      <c r="CO16" s="18">
        <f>逆行列係数!CO16/逆行列係数!$CO$93</f>
        <v>4.0774905386337231E-5</v>
      </c>
      <c r="CP16" s="18">
        <f>逆行列係数!CP16/逆行列係数!$CP$94</f>
        <v>2.1263666838130109E-4</v>
      </c>
      <c r="CQ16" s="18">
        <f>逆行列係数!CQ16/逆行列係数!$CQ$95</f>
        <v>3.736104671251867E-4</v>
      </c>
      <c r="CR16" s="18">
        <f>逆行列係数!CR16/逆行列係数!$CR$96</f>
        <v>1.4199920817182705E-3</v>
      </c>
      <c r="CS16" s="18">
        <f>逆行列係数!CS16/逆行列係数!$CS$97</f>
        <v>6.8097997626338704E-4</v>
      </c>
      <c r="CT16" s="18">
        <f>逆行列係数!CT16/逆行列係数!$CT$98</f>
        <v>3.5798813645231153E-4</v>
      </c>
      <c r="CU16" s="18">
        <f>逆行列係数!CU16/逆行列係数!$CU$99</f>
        <v>4.1104763065062779E-3</v>
      </c>
      <c r="CV16" s="18">
        <f>逆行列係数!CV16/逆行列係数!$CV$100</f>
        <v>4.2006445987086724E-4</v>
      </c>
      <c r="CW16" s="18">
        <f>逆行列係数!CW16/逆行列係数!$CW$101</f>
        <v>9.6543211582184255E-5</v>
      </c>
      <c r="CX16" s="18">
        <f>逆行列係数!CX16/逆行列係数!$CX$102</f>
        <v>9.3851505169052009E-5</v>
      </c>
      <c r="CY16" s="18">
        <f>逆行列係数!CY16/逆行列係数!$CY$103</f>
        <v>2.1454429890958542E-4</v>
      </c>
      <c r="CZ16" s="18">
        <f>逆行列係数!CZ16/逆行列係数!$CZ$104</f>
        <v>7.1917206852052109E-4</v>
      </c>
      <c r="DA16" s="18">
        <f>逆行列係数!DA16/逆行列係数!$DA$105</f>
        <v>2.1202620089833422E-4</v>
      </c>
      <c r="DB16" s="18">
        <f>逆行列係数!DB16/逆行列係数!$DB$106</f>
        <v>1.2886066043168044E-3</v>
      </c>
      <c r="DC16" s="18">
        <f>逆行列係数!DC16/逆行列係数!$DC$107</f>
        <v>4.6357269374299815E-4</v>
      </c>
      <c r="DD16" s="18">
        <f>逆行列係数!DD16/逆行列係数!$DD$108</f>
        <v>1.0045410190199213E-3</v>
      </c>
      <c r="DE16" s="18">
        <f>逆行列係数!DE16/逆行列係数!$DE$109</f>
        <v>3.9794195973034648E-4</v>
      </c>
      <c r="DF16" s="18">
        <f>逆行列係数!DF16/逆行列係数!$DF$110</f>
        <v>7.6151692121265515E-4</v>
      </c>
      <c r="DG16" s="18">
        <f>逆行列係数!DG16/逆行列係数!$DG$111</f>
        <v>1.1487729458673447E-4</v>
      </c>
      <c r="DH16" s="18">
        <f t="shared" si="0"/>
        <v>1.0351585736501254</v>
      </c>
    </row>
    <row r="17" spans="2:112" x14ac:dyDescent="0.15">
      <c r="B17" s="26" t="s">
        <v>231</v>
      </c>
      <c r="C17" s="38" t="s">
        <v>835</v>
      </c>
      <c r="D17" s="18">
        <f>逆行列係数!D17/逆行列係数!$D$4</f>
        <v>3.7130487659739357E-5</v>
      </c>
      <c r="E17" s="18">
        <f>逆行列係数!E17/逆行列係数!$E$5</f>
        <v>1.3372869612718563E-4</v>
      </c>
      <c r="F17" s="18">
        <f>逆行列係数!F17/逆行列係数!$F$6</f>
        <v>2.9075238784625135E-5</v>
      </c>
      <c r="G17" s="18">
        <f>逆行列係数!G17/逆行列係数!$G$7</f>
        <v>9.8708737522536488E-4</v>
      </c>
      <c r="H17" s="18">
        <f>逆行列係数!H17/逆行列係数!$H$8</f>
        <v>7.9941986121331713E-5</v>
      </c>
      <c r="I17" s="18">
        <f>逆行列係数!I17/逆行列係数!$I$9</f>
        <v>5.9812927271412042E-5</v>
      </c>
      <c r="J17" s="18">
        <f>逆行列係数!J17/逆行列係数!$J$10</f>
        <v>3.1810273438913976E-5</v>
      </c>
      <c r="K17" s="18">
        <f>逆行列係数!K17/逆行列係数!$K$11</f>
        <v>6.8575150459021408E-5</v>
      </c>
      <c r="L17" s="18">
        <f>逆行列係数!L17/逆行列係数!$L$12</f>
        <v>3.3429667435506326E-5</v>
      </c>
      <c r="M17" s="18">
        <f>逆行列係数!M17/逆行列係数!$M$13</f>
        <v>1.755966580087004E-4</v>
      </c>
      <c r="N17" s="18">
        <f>逆行列係数!N17/逆行列係数!$N$14</f>
        <v>0</v>
      </c>
      <c r="O17" s="18">
        <f>逆行列係数!O17/逆行列係数!$O$15</f>
        <v>4.8948606769566232E-5</v>
      </c>
      <c r="P17" s="18">
        <f>逆行列係数!P17/逆行列係数!$P$16</f>
        <v>3.5058902940021352E-5</v>
      </c>
      <c r="Q17" s="18">
        <f>逆行列係数!Q17/逆行列係数!$Q$17</f>
        <v>1</v>
      </c>
      <c r="R17" s="18">
        <f>逆行列係数!R17/逆行列係数!$R$18</f>
        <v>1.1729117990528296E-2</v>
      </c>
      <c r="S17" s="18">
        <f>逆行列係数!S17/逆行列係数!$S$19</f>
        <v>8.7811931549327624E-3</v>
      </c>
      <c r="T17" s="18">
        <f>逆行列係数!T17/逆行列係数!$T$20</f>
        <v>1.4569186918712916E-3</v>
      </c>
      <c r="U17" s="18">
        <f>逆行列係数!U17/逆行列係数!$U$21</f>
        <v>3.135839577584982E-4</v>
      </c>
      <c r="V17" s="18">
        <f>逆行列係数!V17/逆行列係数!$V$22</f>
        <v>2.9510773567693938E-5</v>
      </c>
      <c r="W17" s="18">
        <f>逆行列係数!W17/逆行列係数!$W$23</f>
        <v>1.1592944495068168E-5</v>
      </c>
      <c r="X17" s="18">
        <f>逆行列係数!X17/逆行列係数!$X$24</f>
        <v>0</v>
      </c>
      <c r="Y17" s="18">
        <f>逆行列係数!Y17/逆行列係数!$Y$25</f>
        <v>1.6625583243322729E-5</v>
      </c>
      <c r="Z17" s="18">
        <f>逆行列係数!Z17/逆行列係数!$Z$26</f>
        <v>1.7363061018823494E-5</v>
      </c>
      <c r="AA17" s="18">
        <f>逆行列係数!AA17/逆行列係数!$AA$27</f>
        <v>2.5748254634254283E-4</v>
      </c>
      <c r="AB17" s="18">
        <f>逆行列係数!AB17/逆行列係数!$AB$28</f>
        <v>3.9518336172228174E-5</v>
      </c>
      <c r="AC17" s="18">
        <f>逆行列係数!AC17/逆行列係数!$AC$29</f>
        <v>4.4921483100881523E-5</v>
      </c>
      <c r="AD17" s="18">
        <f>逆行列係数!AD17/逆行列係数!$AD$30</f>
        <v>1.187162601508479E-6</v>
      </c>
      <c r="AE17" s="18">
        <f>逆行列係数!AE17/逆行列係数!$AE$31</f>
        <v>1.5704602110321516E-5</v>
      </c>
      <c r="AF17" s="18">
        <f>逆行列係数!AF17/逆行列係数!$AF$32</f>
        <v>3.8568576160853471E-5</v>
      </c>
      <c r="AG17" s="18">
        <f>逆行列係数!AG17/逆行列係数!$AG$33</f>
        <v>1.9589527541952171E-5</v>
      </c>
      <c r="AH17" s="18">
        <f>逆行列係数!AH17/逆行列係数!$AH$34</f>
        <v>4.0460908021480274E-5</v>
      </c>
      <c r="AI17" s="18">
        <f>逆行列係数!AI17/逆行列係数!$AI$35</f>
        <v>3.1116083103855177E-4</v>
      </c>
      <c r="AJ17" s="18">
        <f>逆行列係数!AJ17/逆行列係数!$AJ$36</f>
        <v>1.5377295741656176E-5</v>
      </c>
      <c r="AK17" s="18">
        <f>逆行列係数!AK17/逆行列係数!$AK$37</f>
        <v>9.3609862609678792E-4</v>
      </c>
      <c r="AL17" s="18">
        <f>逆行列係数!AL17/逆行列係数!$AL$38</f>
        <v>7.7511716845527433E-5</v>
      </c>
      <c r="AM17" s="18">
        <f>逆行列係数!AM17/逆行列係数!$AM$39</f>
        <v>3.163362388795228E-5</v>
      </c>
      <c r="AN17" s="18">
        <f>逆行列係数!AN17/逆行列係数!$AN$40</f>
        <v>8.7361209354644039E-6</v>
      </c>
      <c r="AO17" s="18">
        <f>逆行列係数!AO17/逆行列係数!$AO$41</f>
        <v>2.2197722118638673E-5</v>
      </c>
      <c r="AP17" s="18">
        <f>逆行列係数!AP17/逆行列係数!$AP$42</f>
        <v>1.0261664404907331E-5</v>
      </c>
      <c r="AQ17" s="18">
        <f>逆行列係数!AQ17/逆行列係数!$AQ$43</f>
        <v>1.5304665510875352E-5</v>
      </c>
      <c r="AR17" s="18">
        <f>逆行列係数!AR17/逆行列係数!$AR$44</f>
        <v>2.453755680263146E-5</v>
      </c>
      <c r="AS17" s="18">
        <f>逆行列係数!AS17/逆行列係数!$AS$45</f>
        <v>1.8856959701364463E-4</v>
      </c>
      <c r="AT17" s="18">
        <f>逆行列係数!AT17/逆行列係数!$AT$46</f>
        <v>4.984075330394043E-5</v>
      </c>
      <c r="AU17" s="18">
        <f>逆行列係数!AU17/逆行列係数!$AU$47</f>
        <v>1.720874397647136E-5</v>
      </c>
      <c r="AV17" s="18">
        <f>逆行列係数!AV17/逆行列係数!$AV$48</f>
        <v>1.3916798892504523E-5</v>
      </c>
      <c r="AW17" s="18">
        <f>逆行列係数!AW17/逆行列係数!$AW$49</f>
        <v>2.2788273383738522E-5</v>
      </c>
      <c r="AX17" s="18">
        <f>逆行列係数!AX17/逆行列係数!$AX$50</f>
        <v>1.2609427636785604E-5</v>
      </c>
      <c r="AY17" s="18">
        <f>逆行列係数!AY17/逆行列係数!$AY$51</f>
        <v>2.9267379186844551E-5</v>
      </c>
      <c r="AZ17" s="18">
        <f>逆行列係数!AZ17/逆行列係数!$AZ$52</f>
        <v>2.5783780386569649E-5</v>
      </c>
      <c r="BA17" s="18">
        <f>逆行列係数!BA17/逆行列係数!$BA$53</f>
        <v>3.6734944750936815E-5</v>
      </c>
      <c r="BB17" s="18">
        <f>逆行列係数!BB17/逆行列係数!$BB$54</f>
        <v>5.2006662621506878E-6</v>
      </c>
      <c r="BC17" s="18">
        <f>逆行列係数!BC17/逆行列係数!$BC$55</f>
        <v>1.0371973014961551E-5</v>
      </c>
      <c r="BD17" s="18">
        <f>逆行列係数!BD17/逆行列係数!$BD$56</f>
        <v>1.053411313275121E-5</v>
      </c>
      <c r="BE17" s="18">
        <f>逆行列係数!BE17/逆行列係数!$BE$57</f>
        <v>8.9208482680676444E-6</v>
      </c>
      <c r="BF17" s="18">
        <f>逆行列係数!BF17/逆行列係数!$BF$58</f>
        <v>0</v>
      </c>
      <c r="BG17" s="18">
        <f>逆行列係数!BG17/逆行列係数!$BG$59</f>
        <v>5.9723289503054263E-6</v>
      </c>
      <c r="BH17" s="18">
        <f>逆行列係数!BH17/逆行列係数!$BH$60</f>
        <v>1.7116704683984061E-5</v>
      </c>
      <c r="BI17" s="18">
        <f>逆行列係数!BI17/逆行列係数!$BI$61</f>
        <v>5.1238091644641409E-4</v>
      </c>
      <c r="BJ17" s="18">
        <f>逆行列係数!BJ17/逆行列係数!$BJ$62</f>
        <v>1.1521630804027862E-5</v>
      </c>
      <c r="BK17" s="18">
        <f>逆行列係数!BK17/逆行列係数!$BK$63</f>
        <v>9.7925732545180817E-4</v>
      </c>
      <c r="BL17" s="18">
        <f>逆行列係数!BL17/逆行列係数!$BL$64</f>
        <v>5.1027194526781703E-6</v>
      </c>
      <c r="BM17" s="18">
        <f>逆行列係数!BM17/逆行列係数!$BM$65</f>
        <v>4.8179566926046238E-3</v>
      </c>
      <c r="BN17" s="18">
        <f>逆行列係数!BN17/逆行列係数!$BN$66</f>
        <v>1.2303324727350555E-3</v>
      </c>
      <c r="BO17" s="18">
        <f>逆行列係数!BO17/逆行列係数!$BO$67</f>
        <v>1.1896094990394011E-4</v>
      </c>
      <c r="BP17" s="18">
        <f>逆行列係数!BP17/逆行列係数!$BP$68</f>
        <v>2.3802954777592023E-4</v>
      </c>
      <c r="BQ17" s="18">
        <f>逆行列係数!BQ17/逆行列係数!$BQ$69</f>
        <v>2.6513640069380702E-5</v>
      </c>
      <c r="BR17" s="18">
        <f>逆行列係数!BR17/逆行列係数!$BR$70</f>
        <v>5.5597934062310222E-5</v>
      </c>
      <c r="BS17" s="18">
        <f>逆行列係数!BS17/逆行列係数!$BS$71</f>
        <v>6.0811378896939774E-5</v>
      </c>
      <c r="BT17" s="18">
        <f>逆行列係数!BT17/逆行列係数!$BT$72</f>
        <v>2.0338598682403969E-5</v>
      </c>
      <c r="BU17" s="18">
        <f>逆行列係数!BU17/逆行列係数!$BU$73</f>
        <v>3.8284726870905169E-5</v>
      </c>
      <c r="BV17" s="18">
        <f>逆行列係数!BV17/逆行列係数!$BV$74</f>
        <v>2.4416354514062977E-5</v>
      </c>
      <c r="BW17" s="18">
        <f>逆行列係数!BW17/逆行列係数!$BW$75</f>
        <v>1.1600320043820194E-5</v>
      </c>
      <c r="BX17" s="18">
        <f>逆行列係数!BX17/逆行列係数!$BX$76</f>
        <v>2.104632394074078E-5</v>
      </c>
      <c r="BY17" s="18">
        <f>逆行列係数!BY17/逆行列係数!$BY$77</f>
        <v>1.6781423681665395E-5</v>
      </c>
      <c r="BZ17" s="18">
        <f>逆行列係数!BZ17/逆行列係数!$BZ$78</f>
        <v>4.0887513822953068E-5</v>
      </c>
      <c r="CA17" s="18">
        <f>逆行列係数!CA17/逆行列係数!$CA$79</f>
        <v>7.7999051759268949E-6</v>
      </c>
      <c r="CB17" s="18">
        <f>逆行列係数!CB17/逆行列係数!$CB$80</f>
        <v>3.3317731370327236E-5</v>
      </c>
      <c r="CC17" s="18">
        <f>逆行列係数!CC17/逆行列係数!$CC$81</f>
        <v>2.830816138722507E-5</v>
      </c>
      <c r="CD17" s="18">
        <f>逆行列係数!CD17/逆行列係数!$CD$82</f>
        <v>4.3201885996277838E-5</v>
      </c>
      <c r="CE17" s="18">
        <f>逆行列係数!CE17/逆行列係数!$CE$83</f>
        <v>5.7965146832493821E-6</v>
      </c>
      <c r="CF17" s="18">
        <f>逆行列係数!CF17/逆行列係数!$CF$84</f>
        <v>8.9502136687914376E-5</v>
      </c>
      <c r="CG17" s="18">
        <f>逆行列係数!CG17/逆行列係数!$CG$85</f>
        <v>7.3032810428780496E-5</v>
      </c>
      <c r="CH17" s="18">
        <f>逆行列係数!CH17/逆行列係数!$CH$86</f>
        <v>1.0639220901563132E-5</v>
      </c>
      <c r="CI17" s="18">
        <f>逆行列係数!CI17/逆行列係数!$CI$87</f>
        <v>2.2178437050422013E-5</v>
      </c>
      <c r="CJ17" s="18">
        <f>逆行列係数!CJ17/逆行列係数!$CJ$88</f>
        <v>5.0174042635871536E-5</v>
      </c>
      <c r="CK17" s="18">
        <f>逆行列係数!CK17/逆行列係数!$CK$89</f>
        <v>2.1248881845198169E-5</v>
      </c>
      <c r="CL17" s="18">
        <f>逆行列係数!CL17/逆行列係数!$CL$90</f>
        <v>2.6525073762754068E-5</v>
      </c>
      <c r="CM17" s="18">
        <f>逆行列係数!CM17/逆行列係数!$CM$91</f>
        <v>4.1656181100903762E-4</v>
      </c>
      <c r="CN17" s="18">
        <f>逆行列係数!CN17/逆行列係数!$CN$92</f>
        <v>2.3939166509809947E-5</v>
      </c>
      <c r="CO17" s="18">
        <f>逆行列係数!CO17/逆行列係数!$CO$93</f>
        <v>2.5714125278134168E-5</v>
      </c>
      <c r="CP17" s="18">
        <f>逆行列係数!CP17/逆行列係数!$CP$94</f>
        <v>8.5292096094627463E-5</v>
      </c>
      <c r="CQ17" s="18">
        <f>逆行列係数!CQ17/逆行列係数!$CQ$95</f>
        <v>1.084223354717113E-5</v>
      </c>
      <c r="CR17" s="18">
        <f>逆行列係数!CR17/逆行列係数!$CR$96</f>
        <v>5.7555734998566601E-5</v>
      </c>
      <c r="CS17" s="18">
        <f>逆行列係数!CS17/逆行列係数!$CS$97</f>
        <v>3.1889600128309737E-5</v>
      </c>
      <c r="CT17" s="18">
        <f>逆行列係数!CT17/逆行列係数!$CT$98</f>
        <v>2.0348835212453746E-5</v>
      </c>
      <c r="CU17" s="18">
        <f>逆行列係数!CU17/逆行列係数!$CU$99</f>
        <v>7.9138798549780446E-5</v>
      </c>
      <c r="CV17" s="18">
        <f>逆行列係数!CV17/逆行列係数!$CV$100</f>
        <v>1.6544370226286083E-5</v>
      </c>
      <c r="CW17" s="18">
        <f>逆行列係数!CW17/逆行列係数!$CW$101</f>
        <v>5.8165904877930672E-5</v>
      </c>
      <c r="CX17" s="18">
        <f>逆行列係数!CX17/逆行列係数!$CX$102</f>
        <v>6.4253792152772957E-6</v>
      </c>
      <c r="CY17" s="18">
        <f>逆行列係数!CY17/逆行列係数!$CY$103</f>
        <v>5.0980008169496272E-5</v>
      </c>
      <c r="CZ17" s="18">
        <f>逆行列係数!CZ17/逆行列係数!$CZ$104</f>
        <v>4.114763521441164E-5</v>
      </c>
      <c r="DA17" s="18">
        <f>逆行列係数!DA17/逆行列係数!$DA$105</f>
        <v>6.3370837729447577E-5</v>
      </c>
      <c r="DB17" s="18">
        <f>逆行列係数!DB17/逆行列係数!$DB$106</f>
        <v>3.4136727455424417E-5</v>
      </c>
      <c r="DC17" s="18">
        <f>逆行列係数!DC17/逆行列係数!$DC$107</f>
        <v>4.7152542120956001E-5</v>
      </c>
      <c r="DD17" s="18">
        <f>逆行列係数!DD17/逆行列係数!$DD$108</f>
        <v>7.4755966400554152E-6</v>
      </c>
      <c r="DE17" s="18">
        <f>逆行列係数!DE17/逆行列係数!$DE$109</f>
        <v>6.0162327165463128E-5</v>
      </c>
      <c r="DF17" s="18">
        <f>逆行列係数!DF17/逆行列係数!$DF$110</f>
        <v>6.4780436052406555E-4</v>
      </c>
      <c r="DG17" s="18">
        <f>逆行列係数!DG17/逆行列係数!$DG$111</f>
        <v>8.5974244451431533E-6</v>
      </c>
      <c r="DH17" s="18">
        <f t="shared" si="0"/>
        <v>1.0368759822127329</v>
      </c>
    </row>
    <row r="18" spans="2:112" x14ac:dyDescent="0.15">
      <c r="B18" s="30" t="s">
        <v>232</v>
      </c>
      <c r="C18" s="263" t="s">
        <v>836</v>
      </c>
      <c r="D18" s="19">
        <f>逆行列係数!D18/逆行列係数!$D$4</f>
        <v>3.0653871139203714E-5</v>
      </c>
      <c r="E18" s="19">
        <f>逆行列係数!E18/逆行列係数!$E$5</f>
        <v>2.4543517146344975E-5</v>
      </c>
      <c r="F18" s="19">
        <f>逆行列係数!F18/逆行列係数!$F$6</f>
        <v>3.3897927367441259E-5</v>
      </c>
      <c r="G18" s="19">
        <f>逆行列係数!G18/逆行列係数!$G$7</f>
        <v>4.7907814685908694E-5</v>
      </c>
      <c r="H18" s="19">
        <f>逆行列係数!H18/逆行列係数!$H$8</f>
        <v>8.6700772394608362E-5</v>
      </c>
      <c r="I18" s="19">
        <f>逆行列係数!I18/逆行列係数!$I$9</f>
        <v>3.2786093549765435E-4</v>
      </c>
      <c r="J18" s="19">
        <f>逆行列係数!J18/逆行列係数!$J$10</f>
        <v>8.1090922218448645E-5</v>
      </c>
      <c r="K18" s="19">
        <f>逆行列係数!K18/逆行列係数!$K$11</f>
        <v>4.0654746258400365E-5</v>
      </c>
      <c r="L18" s="19">
        <f>逆行列係数!L18/逆行列係数!$L$12</f>
        <v>5.2348283349558973E-5</v>
      </c>
      <c r="M18" s="19">
        <f>逆行列係数!M18/逆行列係数!$M$13</f>
        <v>2.0858864760128322E-5</v>
      </c>
      <c r="N18" s="19">
        <f>逆行列係数!N18/逆行列係数!$N$14</f>
        <v>0</v>
      </c>
      <c r="O18" s="19">
        <f>逆行列係数!O18/逆行列係数!$O$15</f>
        <v>1.1703995883383196E-4</v>
      </c>
      <c r="P18" s="19">
        <f>逆行列係数!P18/逆行列係数!$P$16</f>
        <v>1.0582417720227509E-4</v>
      </c>
      <c r="Q18" s="19">
        <f>逆行列係数!Q18/逆行列係数!$Q$17</f>
        <v>7.4358723004972266E-5</v>
      </c>
      <c r="R18" s="19">
        <f>逆行列係数!R18/逆行列係数!$R$18</f>
        <v>1</v>
      </c>
      <c r="S18" s="19">
        <f>逆行列係数!S18/逆行列係数!$S$19</f>
        <v>1.3427299008593102E-4</v>
      </c>
      <c r="T18" s="19">
        <f>逆行列係数!T18/逆行列係数!$T$20</f>
        <v>1.2336303997541019E-4</v>
      </c>
      <c r="U18" s="19">
        <f>逆行列係数!U18/逆行列係数!$U$21</f>
        <v>5.9916381688769485E-5</v>
      </c>
      <c r="V18" s="19">
        <f>逆行列係数!V18/逆行列係数!$V$22</f>
        <v>1.2212202022414227E-4</v>
      </c>
      <c r="W18" s="19">
        <f>逆行列係数!W18/逆行列係数!$W$23</f>
        <v>1.1048967143507089E-4</v>
      </c>
      <c r="X18" s="19">
        <f>逆行列係数!X18/逆行列係数!$X$24</f>
        <v>0</v>
      </c>
      <c r="Y18" s="19">
        <f>逆行列係数!Y18/逆行列係数!$Y$25</f>
        <v>7.0433153343167152E-5</v>
      </c>
      <c r="Z18" s="19">
        <f>逆行列係数!Z18/逆行列係数!$Z$26</f>
        <v>1.029512956573428E-4</v>
      </c>
      <c r="AA18" s="19">
        <f>逆行列係数!AA18/逆行列係数!$AA$27</f>
        <v>1.2216303191841662E-4</v>
      </c>
      <c r="AB18" s="19">
        <f>逆行列係数!AB18/逆行列係数!$AB$28</f>
        <v>1.9142020611599933E-4</v>
      </c>
      <c r="AC18" s="19">
        <f>逆行列係数!AC18/逆行列係数!$AC$29</f>
        <v>9.1078473984997679E-5</v>
      </c>
      <c r="AD18" s="19">
        <f>逆行列係数!AD18/逆行列係数!$AD$30</f>
        <v>5.0970393060054538E-6</v>
      </c>
      <c r="AE18" s="19">
        <f>逆行列係数!AE18/逆行列係数!$AE$31</f>
        <v>1.8935915603176016E-4</v>
      </c>
      <c r="AF18" s="19">
        <f>逆行列係数!AF18/逆行列係数!$AF$32</f>
        <v>8.445096448208001E-5</v>
      </c>
      <c r="AG18" s="19">
        <f>逆行列係数!AG18/逆行列係数!$AG$33</f>
        <v>1.5891497837231374E-4</v>
      </c>
      <c r="AH18" s="19">
        <f>逆行列係数!AH18/逆行列係数!$AH$34</f>
        <v>3.8627602665568141E-5</v>
      </c>
      <c r="AI18" s="19">
        <f>逆行列係数!AI18/逆行列係数!$AI$35</f>
        <v>5.0993280620678039E-5</v>
      </c>
      <c r="AJ18" s="19">
        <f>逆行列係数!AJ18/逆行列係数!$AJ$36</f>
        <v>7.5693940311337185E-5</v>
      </c>
      <c r="AK18" s="19">
        <f>逆行列係数!AK18/逆行列係数!$AK$37</f>
        <v>2.6813635827517324E-4</v>
      </c>
      <c r="AL18" s="19">
        <f>逆行列係数!AL18/逆行列係数!$AL$38</f>
        <v>1.1781748947344097E-4</v>
      </c>
      <c r="AM18" s="19">
        <f>逆行列係数!AM18/逆行列係数!$AM$39</f>
        <v>9.6573009418413557E-5</v>
      </c>
      <c r="AN18" s="19">
        <f>逆行列係数!AN18/逆行列係数!$AN$40</f>
        <v>3.9658079124529755E-5</v>
      </c>
      <c r="AO18" s="19">
        <f>逆行列係数!AO18/逆行列係数!$AO$41</f>
        <v>1.2331244627627075E-4</v>
      </c>
      <c r="AP18" s="19">
        <f>逆行列係数!AP18/逆行列係数!$AP$42</f>
        <v>2.3422202702333838E-5</v>
      </c>
      <c r="AQ18" s="19">
        <f>逆行列係数!AQ18/逆行列係数!$AQ$43</f>
        <v>6.0458378237196212E-5</v>
      </c>
      <c r="AR18" s="19">
        <f>逆行列係数!AR18/逆行列係数!$AR$44</f>
        <v>4.5169352023440997E-5</v>
      </c>
      <c r="AS18" s="19">
        <f>逆行列係数!AS18/逆行列係数!$AS$45</f>
        <v>4.7521900231453552E-5</v>
      </c>
      <c r="AT18" s="19">
        <f>逆行列係数!AT18/逆行列係数!$AT$46</f>
        <v>6.1505475433281775E-5</v>
      </c>
      <c r="AU18" s="19">
        <f>逆行列係数!AU18/逆行列係数!$AU$47</f>
        <v>7.1338849240138322E-5</v>
      </c>
      <c r="AV18" s="19">
        <f>逆行列係数!AV18/逆行列係数!$AV$48</f>
        <v>6.0553986849704487E-5</v>
      </c>
      <c r="AW18" s="19">
        <f>逆行列係数!AW18/逆行列係数!$AW$49</f>
        <v>6.6022736592845013E-5</v>
      </c>
      <c r="AX18" s="19">
        <f>逆行列係数!AX18/逆行列係数!$AX$50</f>
        <v>6.5000794989007575E-5</v>
      </c>
      <c r="AY18" s="19">
        <f>逆行列係数!AY18/逆行列係数!$AY$51</f>
        <v>1.2259540915158512E-4</v>
      </c>
      <c r="AZ18" s="19">
        <f>逆行列係数!AZ18/逆行列係数!$AZ$52</f>
        <v>5.5570595603519736E-5</v>
      </c>
      <c r="BA18" s="19">
        <f>逆行列係数!BA18/逆行列係数!$BA$53</f>
        <v>7.1367279030216775E-5</v>
      </c>
      <c r="BB18" s="19">
        <f>逆行列係数!BB18/逆行列係数!$BB$54</f>
        <v>3.2052223923759246E-5</v>
      </c>
      <c r="BC18" s="19">
        <f>逆行列係数!BC18/逆行列係数!$BC$55</f>
        <v>3.5485580883953504E-5</v>
      </c>
      <c r="BD18" s="19">
        <f>逆行列係数!BD18/逆行列係数!$BD$56</f>
        <v>1.4072545284046689E-4</v>
      </c>
      <c r="BE18" s="19">
        <f>逆行列係数!BE18/逆行列係数!$BE$57</f>
        <v>3.8525323274571962E-5</v>
      </c>
      <c r="BF18" s="19">
        <f>逆行列係数!BF18/逆行列係数!$BF$58</f>
        <v>0</v>
      </c>
      <c r="BG18" s="19">
        <f>逆行列係数!BG18/逆行列係数!$BG$59</f>
        <v>4.3746769221590542E-5</v>
      </c>
      <c r="BH18" s="19">
        <f>逆行列係数!BH18/逆行列係数!$BH$60</f>
        <v>6.1401516828757814E-5</v>
      </c>
      <c r="BI18" s="19">
        <f>逆行列係数!BI18/逆行列係数!$BI$61</f>
        <v>2.0625058247486676E-4</v>
      </c>
      <c r="BJ18" s="19">
        <f>逆行列係数!BJ18/逆行列係数!$BJ$62</f>
        <v>6.4275157400892007E-5</v>
      </c>
      <c r="BK18" s="19">
        <f>逆行列係数!BK18/逆行列係数!$BK$63</f>
        <v>2.2472131286584425E-4</v>
      </c>
      <c r="BL18" s="19">
        <f>逆行列係数!BL18/逆行列係数!$BL$64</f>
        <v>3.2570927386521839E-5</v>
      </c>
      <c r="BM18" s="19">
        <f>逆行列係数!BM18/逆行列係数!$BM$65</f>
        <v>8.9751045061288513E-4</v>
      </c>
      <c r="BN18" s="19">
        <f>逆行列係数!BN18/逆行列係数!$BN$66</f>
        <v>1.7197546194303909E-3</v>
      </c>
      <c r="BO18" s="19">
        <f>逆行列係数!BO18/逆行列係数!$BO$67</f>
        <v>4.6887488992582937E-5</v>
      </c>
      <c r="BP18" s="19">
        <f>逆行列係数!BP18/逆行列係数!$BP$68</f>
        <v>4.4926942387021178E-5</v>
      </c>
      <c r="BQ18" s="19">
        <f>逆行列係数!BQ18/逆行列係数!$BQ$69</f>
        <v>1.7760825677186578E-4</v>
      </c>
      <c r="BR18" s="19">
        <f>逆行列係数!BR18/逆行列係数!$BR$70</f>
        <v>1.2864063217912081E-4</v>
      </c>
      <c r="BS18" s="19">
        <f>逆行列係数!BS18/逆行列係数!$BS$71</f>
        <v>5.1240111584938824E-4</v>
      </c>
      <c r="BT18" s="19">
        <f>逆行列係数!BT18/逆行列係数!$BT$72</f>
        <v>4.0417641626389522E-4</v>
      </c>
      <c r="BU18" s="19">
        <f>逆行列係数!BU18/逆行列係数!$BU$73</f>
        <v>7.3706272455691487E-5</v>
      </c>
      <c r="BV18" s="19">
        <f>逆行列係数!BV18/逆行列係数!$BV$74</f>
        <v>2.7420087799705131E-4</v>
      </c>
      <c r="BW18" s="19">
        <f>逆行列係数!BW18/逆行列係数!$BW$75</f>
        <v>8.9020103097512649E-5</v>
      </c>
      <c r="BX18" s="19">
        <f>逆行列係数!BX18/逆行列係数!$BX$76</f>
        <v>1.8064650335807554E-4</v>
      </c>
      <c r="BY18" s="19">
        <f>逆行列係数!BY18/逆行列係数!$BY$77</f>
        <v>4.4562711941985838E-5</v>
      </c>
      <c r="BZ18" s="19">
        <f>逆行列係数!BZ18/逆行列係数!$BZ$78</f>
        <v>3.4693448794379162E-4</v>
      </c>
      <c r="CA18" s="19">
        <f>逆行列係数!CA18/逆行列係数!$CA$79</f>
        <v>6.5431946338277317E-5</v>
      </c>
      <c r="CB18" s="19">
        <f>逆行列係数!CB18/逆行列係数!$CB$80</f>
        <v>1.8660649152860536E-4</v>
      </c>
      <c r="CC18" s="19">
        <f>逆行列係数!CC18/逆行列係数!$CC$81</f>
        <v>1.5009133843918766E-4</v>
      </c>
      <c r="CD18" s="19">
        <f>逆行列係数!CD18/逆行列係数!$CD$82</f>
        <v>6.0520621467584574E-4</v>
      </c>
      <c r="CE18" s="19">
        <f>逆行列係数!CE18/逆行列係数!$CE$83</f>
        <v>2.6588548979491274E-5</v>
      </c>
      <c r="CF18" s="19">
        <f>逆行列係数!CF18/逆行列係数!$CF$84</f>
        <v>2.3351459633113322E-4</v>
      </c>
      <c r="CG18" s="19">
        <f>逆行列係数!CG18/逆行列係数!$CG$85</f>
        <v>1.039003711612505E-3</v>
      </c>
      <c r="CH18" s="19">
        <f>逆行列係数!CH18/逆行列係数!$CH$86</f>
        <v>4.8526575863632891E-5</v>
      </c>
      <c r="CI18" s="19">
        <f>逆行列係数!CI18/逆行列係数!$CI$87</f>
        <v>2.5735464300070374E-4</v>
      </c>
      <c r="CJ18" s="19">
        <f>逆行列係数!CJ18/逆行列係数!$CJ$88</f>
        <v>9.1131882888786052E-5</v>
      </c>
      <c r="CK18" s="19">
        <f>逆行列係数!CK18/逆行列係数!$CK$89</f>
        <v>1.2092041826767981E-4</v>
      </c>
      <c r="CL18" s="19">
        <f>逆行列係数!CL18/逆行列係数!$CL$90</f>
        <v>2.7903760777207474E-4</v>
      </c>
      <c r="CM18" s="19">
        <f>逆行列係数!CM18/逆行列係数!$CM$91</f>
        <v>1.7384262800467672E-4</v>
      </c>
      <c r="CN18" s="19">
        <f>逆行列係数!CN18/逆行列係数!$CN$92</f>
        <v>1.4272036166745934E-4</v>
      </c>
      <c r="CO18" s="19">
        <f>逆行列係数!CO18/逆行列係数!$CO$93</f>
        <v>1.2716327063266533E-4</v>
      </c>
      <c r="CP18" s="19">
        <f>逆行列係数!CP18/逆行列係数!$CP$94</f>
        <v>5.9958508966913933E-4</v>
      </c>
      <c r="CQ18" s="19">
        <f>逆行列係数!CQ18/逆行列係数!$CQ$95</f>
        <v>1.7293907123223622E-4</v>
      </c>
      <c r="CR18" s="19">
        <f>逆行列係数!CR18/逆行列係数!$CR$96</f>
        <v>9.8024640692127819E-5</v>
      </c>
      <c r="CS18" s="19">
        <f>逆行列係数!CS18/逆行列係数!$CS$97</f>
        <v>5.6441850949550201E-4</v>
      </c>
      <c r="CT18" s="19">
        <f>逆行列係数!CT18/逆行列係数!$CT$98</f>
        <v>2.7495308128989781E-4</v>
      </c>
      <c r="CU18" s="19">
        <f>逆行列係数!CU18/逆行列係数!$CU$99</f>
        <v>1.9061537646846128E-3</v>
      </c>
      <c r="CV18" s="19">
        <f>逆行列係数!CV18/逆行列係数!$CV$100</f>
        <v>2.0152339913358041E-4</v>
      </c>
      <c r="CW18" s="19">
        <f>逆行列係数!CW18/逆行列係数!$CW$101</f>
        <v>1.1944775333346302E-4</v>
      </c>
      <c r="CX18" s="19">
        <f>逆行列係数!CX18/逆行列係数!$CX$102</f>
        <v>2.7833168511852573E-5</v>
      </c>
      <c r="CY18" s="19">
        <f>逆行列係数!CY18/逆行列係数!$CY$103</f>
        <v>1.5221893728896993E-4</v>
      </c>
      <c r="CZ18" s="19">
        <f>逆行列係数!CZ18/逆行列係数!$CZ$104</f>
        <v>2.4189650947543557E-4</v>
      </c>
      <c r="DA18" s="19">
        <f>逆行列係数!DA18/逆行列係数!$DA$105</f>
        <v>2.2823915883124517E-4</v>
      </c>
      <c r="DB18" s="19">
        <f>逆行列係数!DB18/逆行列係数!$DB$106</f>
        <v>8.5442350819068538E-5</v>
      </c>
      <c r="DC18" s="19">
        <f>逆行列係数!DC18/逆行列係数!$DC$107</f>
        <v>3.8823592885053182E-4</v>
      </c>
      <c r="DD18" s="19">
        <f>逆行列係数!DD18/逆行列係数!$DD$108</f>
        <v>2.4890783122593578E-5</v>
      </c>
      <c r="DE18" s="19">
        <f>逆行列係数!DE18/逆行列係数!$DE$109</f>
        <v>1.9985704198410758E-4</v>
      </c>
      <c r="DF18" s="19">
        <f>逆行列係数!DF18/逆行列係数!$DF$110</f>
        <v>3.6640163687184224E-5</v>
      </c>
      <c r="DG18" s="19">
        <f>逆行列係数!DG18/逆行列係数!$DG$111</f>
        <v>4.7216110334161251E-5</v>
      </c>
      <c r="DH18" s="19">
        <f t="shared" si="0"/>
        <v>1.0189084995075508</v>
      </c>
    </row>
    <row r="19" spans="2:112" x14ac:dyDescent="0.15">
      <c r="B19" s="26" t="s">
        <v>233</v>
      </c>
      <c r="C19" s="38" t="s">
        <v>837</v>
      </c>
      <c r="D19" s="18">
        <f>逆行列係数!D19/逆行列係数!$D$4</f>
        <v>1.3974244128610535E-3</v>
      </c>
      <c r="E19" s="18">
        <f>逆行列係数!E19/逆行列係数!$E$5</f>
        <v>2.9485726130223293E-4</v>
      </c>
      <c r="F19" s="18">
        <f>逆行列係数!F19/逆行列係数!$F$6</f>
        <v>1.3947753448999936E-3</v>
      </c>
      <c r="G19" s="18">
        <f>逆行列係数!G19/逆行列係数!$G$7</f>
        <v>4.9651774721521942E-4</v>
      </c>
      <c r="H19" s="18">
        <f>逆行列係数!H19/逆行列係数!$H$8</f>
        <v>3.6610402207133875E-4</v>
      </c>
      <c r="I19" s="18">
        <f>逆行列係数!I19/逆行列係数!$I$9</f>
        <v>3.7355851646632122E-4</v>
      </c>
      <c r="J19" s="18">
        <f>逆行列係数!J19/逆行列係数!$J$10</f>
        <v>2.9657316937826517E-4</v>
      </c>
      <c r="K19" s="18">
        <f>逆行列係数!K19/逆行列係数!$K$11</f>
        <v>4.5591984263518753E-4</v>
      </c>
      <c r="L19" s="18">
        <f>逆行列係数!L19/逆行列係数!$L$12</f>
        <v>9.127671329333504E-4</v>
      </c>
      <c r="M19" s="18">
        <f>逆行列係数!M19/逆行列係数!$M$13</f>
        <v>3.0868141686298363E-4</v>
      </c>
      <c r="N19" s="18">
        <f>逆行列係数!N19/逆行列係数!$N$14</f>
        <v>0</v>
      </c>
      <c r="O19" s="18">
        <f>逆行列係数!O19/逆行列係数!$O$15</f>
        <v>3.5431572764610714E-3</v>
      </c>
      <c r="P19" s="18">
        <f>逆行列係数!P19/逆行列係数!$P$16</f>
        <v>1.1326263783503422E-3</v>
      </c>
      <c r="Q19" s="18">
        <f>逆行列係数!Q19/逆行列係数!$Q$17</f>
        <v>1.5827985735918882E-3</v>
      </c>
      <c r="R19" s="18">
        <f>逆行列係数!R19/逆行列係数!$R$18</f>
        <v>2.2627388548008662E-3</v>
      </c>
      <c r="S19" s="18">
        <f>逆行列係数!S19/逆行列係数!$S$19</f>
        <v>1</v>
      </c>
      <c r="T19" s="18">
        <f>逆行列係数!T19/逆行列係数!$T$20</f>
        <v>0.14515670018486995</v>
      </c>
      <c r="U19" s="18">
        <f>逆行列係数!U19/逆行列係数!$U$21</f>
        <v>3.482083576198184E-2</v>
      </c>
      <c r="V19" s="18">
        <f>逆行列係数!V19/逆行列係数!$V$22</f>
        <v>4.6161140889309544E-4</v>
      </c>
      <c r="W19" s="18">
        <f>逆行列係数!W19/逆行列係数!$W$23</f>
        <v>2.6422111186710659E-4</v>
      </c>
      <c r="X19" s="18">
        <f>逆行列係数!X19/逆行列係数!$X$24</f>
        <v>0</v>
      </c>
      <c r="Y19" s="18">
        <f>逆行列係数!Y19/逆行列係数!$Y$25</f>
        <v>1.7968436039937622E-4</v>
      </c>
      <c r="Z19" s="18">
        <f>逆行列係数!Z19/逆行列係数!$Z$26</f>
        <v>3.2520653091298895E-4</v>
      </c>
      <c r="AA19" s="18">
        <f>逆行列係数!AA19/逆行列係数!$AA$27</f>
        <v>2.7507971768208756E-2</v>
      </c>
      <c r="AB19" s="18">
        <f>逆行列係数!AB19/逆行列係数!$AB$28</f>
        <v>3.4098020621407201E-3</v>
      </c>
      <c r="AC19" s="18">
        <f>逆行列係数!AC19/逆行列係数!$AC$29</f>
        <v>4.572357929522598E-4</v>
      </c>
      <c r="AD19" s="18">
        <f>逆行列係数!AD19/逆行列係数!$AD$30</f>
        <v>2.1645762190227982E-5</v>
      </c>
      <c r="AE19" s="18">
        <f>逆行列係数!AE19/逆行列係数!$AE$31</f>
        <v>2.4017269210671103E-4</v>
      </c>
      <c r="AF19" s="18">
        <f>逆行列係数!AF19/逆行列係数!$AF$32</f>
        <v>9.114297242318705E-4</v>
      </c>
      <c r="AG19" s="18">
        <f>逆行列係数!AG19/逆行列係数!$AG$33</f>
        <v>1.0639904114255552E-3</v>
      </c>
      <c r="AH19" s="18">
        <f>逆行列係数!AH19/逆行列係数!$AH$34</f>
        <v>3.1775930720316387E-4</v>
      </c>
      <c r="AI19" s="18">
        <f>逆行列係数!AI19/逆行列係数!$AI$35</f>
        <v>1.1301310582126186E-2</v>
      </c>
      <c r="AJ19" s="18">
        <f>逆行列係数!AJ19/逆行列係数!$AJ$36</f>
        <v>2.5757209022728882E-4</v>
      </c>
      <c r="AK19" s="18">
        <f>逆行列係数!AK19/逆行列係数!$AK$37</f>
        <v>5.8929779173798724E-3</v>
      </c>
      <c r="AL19" s="18">
        <f>逆行列係数!AL19/逆行列係数!$AL$38</f>
        <v>5.757854473539218E-4</v>
      </c>
      <c r="AM19" s="18">
        <f>逆行列係数!AM19/逆行列係数!$AM$39</f>
        <v>2.8502505324752743E-4</v>
      </c>
      <c r="AN19" s="18">
        <f>逆行列係数!AN19/逆行列係数!$AN$40</f>
        <v>1.5507997630143439E-4</v>
      </c>
      <c r="AO19" s="18">
        <f>逆行列係数!AO19/逆行列係数!$AO$41</f>
        <v>2.3037368844568305E-4</v>
      </c>
      <c r="AP19" s="18">
        <f>逆行列係数!AP19/逆行列係数!$AP$42</f>
        <v>3.6233463270449298E-4</v>
      </c>
      <c r="AQ19" s="18">
        <f>逆行列係数!AQ19/逆行列係数!$AQ$43</f>
        <v>2.008379846775285E-4</v>
      </c>
      <c r="AR19" s="18">
        <f>逆行列係数!AR19/逆行列係数!$AR$44</f>
        <v>2.2908133705562686E-4</v>
      </c>
      <c r="AS19" s="18">
        <f>逆行列係数!AS19/逆行列係数!$AS$45</f>
        <v>2.6751874573860147E-4</v>
      </c>
      <c r="AT19" s="18">
        <f>逆行列係数!AT19/逆行列係数!$AT$46</f>
        <v>5.7497045430545475E-4</v>
      </c>
      <c r="AU19" s="18">
        <f>逆行列係数!AU19/逆行列係数!$AU$47</f>
        <v>3.7110940326561204E-4</v>
      </c>
      <c r="AV19" s="18">
        <f>逆行列係数!AV19/逆行列係数!$AV$48</f>
        <v>3.551600340371361E-4</v>
      </c>
      <c r="AW19" s="18">
        <f>逆行列係数!AW19/逆行列係数!$AW$49</f>
        <v>4.519925424295535E-4</v>
      </c>
      <c r="AX19" s="18">
        <f>逆行列係数!AX19/逆行列係数!$AX$50</f>
        <v>5.7361792967782334E-4</v>
      </c>
      <c r="AY19" s="18">
        <f>逆行列係数!AY19/逆行列係数!$AY$51</f>
        <v>1.2212575843395463E-3</v>
      </c>
      <c r="AZ19" s="18">
        <f>逆行列係数!AZ19/逆行列係数!$AZ$52</f>
        <v>1.4758683822599778E-3</v>
      </c>
      <c r="BA19" s="18">
        <f>逆行列係数!BA19/逆行列係数!$BA$53</f>
        <v>1.2933851170809202E-3</v>
      </c>
      <c r="BB19" s="18">
        <f>逆行列係数!BB19/逆行列係数!$BB$54</f>
        <v>1.3668695418691263E-4</v>
      </c>
      <c r="BC19" s="18">
        <f>逆行列係数!BC19/逆行列係数!$BC$55</f>
        <v>2.7286068027763841E-4</v>
      </c>
      <c r="BD19" s="18">
        <f>逆行列係数!BD19/逆行列係数!$BD$56</f>
        <v>4.7732102392709734E-4</v>
      </c>
      <c r="BE19" s="18">
        <f>逆行列係数!BE19/逆行列係数!$BE$57</f>
        <v>4.6559359417581178E-4</v>
      </c>
      <c r="BF19" s="18">
        <f>逆行列係数!BF19/逆行列係数!$BF$58</f>
        <v>0</v>
      </c>
      <c r="BG19" s="18">
        <f>逆行列係数!BG19/逆行列係数!$BG$59</f>
        <v>1.4462943977376603E-4</v>
      </c>
      <c r="BH19" s="18">
        <f>逆行列係数!BH19/逆行列係数!$BH$60</f>
        <v>3.7695956515756913E-4</v>
      </c>
      <c r="BI19" s="18">
        <f>逆行列係数!BI19/逆行列係数!$BI$61</f>
        <v>2.7442968883612862E-4</v>
      </c>
      <c r="BJ19" s="18">
        <f>逆行列係数!BJ19/逆行列係数!$BJ$62</f>
        <v>2.6834042991483843E-4</v>
      </c>
      <c r="BK19" s="18">
        <f>逆行列係数!BK19/逆行列係数!$BK$63</f>
        <v>1.0039988203407893E-2</v>
      </c>
      <c r="BL19" s="18">
        <f>逆行列係数!BL19/逆行列係数!$BL$64</f>
        <v>2.3312503228406292E-4</v>
      </c>
      <c r="BM19" s="18">
        <f>逆行列係数!BM19/逆行列係数!$BM$65</f>
        <v>3.0428181239948991E-3</v>
      </c>
      <c r="BN19" s="18">
        <f>逆行列係数!BN19/逆行列係数!$BN$66</f>
        <v>2.5667821731836247E-3</v>
      </c>
      <c r="BO19" s="18">
        <f>逆行列係数!BO19/逆行列係数!$BO$67</f>
        <v>5.3091635657110878E-4</v>
      </c>
      <c r="BP19" s="18">
        <f>逆行列係数!BP19/逆行列係数!$BP$68</f>
        <v>2.4976179481577877E-4</v>
      </c>
      <c r="BQ19" s="18">
        <f>逆行列係数!BQ19/逆行列係数!$BQ$69</f>
        <v>5.1545874807883564E-4</v>
      </c>
      <c r="BR19" s="18">
        <f>逆行列係数!BR19/逆行列係数!$BR$70</f>
        <v>3.2393352485574192E-4</v>
      </c>
      <c r="BS19" s="18">
        <f>逆行列係数!BS19/逆行列係数!$BS$71</f>
        <v>8.3484111782285218E-4</v>
      </c>
      <c r="BT19" s="18">
        <f>逆行列係数!BT19/逆行列係数!$BT$72</f>
        <v>7.6368878919332809E-4</v>
      </c>
      <c r="BU19" s="18">
        <f>逆行列係数!BU19/逆行列係数!$BU$73</f>
        <v>4.301945042740817E-4</v>
      </c>
      <c r="BV19" s="18">
        <f>逆行列係数!BV19/逆行列係数!$BV$74</f>
        <v>1.0958552387564787E-3</v>
      </c>
      <c r="BW19" s="18">
        <f>逆行列係数!BW19/逆行列係数!$BW$75</f>
        <v>3.7089464950898504E-4</v>
      </c>
      <c r="BX19" s="18">
        <f>逆行列係数!BX19/逆行列係数!$BX$76</f>
        <v>2.7960807621214243E-4</v>
      </c>
      <c r="BY19" s="18">
        <f>逆行列係数!BY19/逆行列係数!$BY$77</f>
        <v>1.1954418618143243E-4</v>
      </c>
      <c r="BZ19" s="18">
        <f>逆行列係数!BZ19/逆行列係数!$BZ$78</f>
        <v>9.4427983638763235E-4</v>
      </c>
      <c r="CA19" s="18">
        <f>逆行列係数!CA19/逆行列係数!$CA$79</f>
        <v>4.6418192053691203E-4</v>
      </c>
      <c r="CB19" s="18">
        <f>逆行列係数!CB19/逆行列係数!$CB$80</f>
        <v>5.0993031908960003E-4</v>
      </c>
      <c r="CC19" s="18">
        <f>逆行列係数!CC19/逆行列係数!$CC$81</f>
        <v>4.0105305399076218E-4</v>
      </c>
      <c r="CD19" s="18">
        <f>逆行列係数!CD19/逆行列係数!$CD$82</f>
        <v>1.2608660456169135E-3</v>
      </c>
      <c r="CE19" s="18">
        <f>逆行列係数!CE19/逆行列係数!$CE$83</f>
        <v>4.2285792010706032E-4</v>
      </c>
      <c r="CF19" s="18">
        <f>逆行列係数!CF19/逆行列係数!$CF$84</f>
        <v>2.8531575630880183E-3</v>
      </c>
      <c r="CG19" s="18">
        <f>逆行列係数!CG19/逆行列係数!$CG$85</f>
        <v>1.9219642658450237E-3</v>
      </c>
      <c r="CH19" s="18">
        <f>逆行列係数!CH19/逆行列係数!$CH$86</f>
        <v>4.9344691051422297E-4</v>
      </c>
      <c r="CI19" s="18">
        <f>逆行列係数!CI19/逆行列係数!$CI$87</f>
        <v>8.3952957578481836E-4</v>
      </c>
      <c r="CJ19" s="18">
        <f>逆行列係数!CJ19/逆行列係数!$CJ$88</f>
        <v>3.1512045219914847E-3</v>
      </c>
      <c r="CK19" s="18">
        <f>逆行列係数!CK19/逆行列係数!$CK$89</f>
        <v>1.7813043545251198E-3</v>
      </c>
      <c r="CL19" s="18">
        <f>逆行列係数!CL19/逆行列係数!$CL$90</f>
        <v>1.1405029831724968E-3</v>
      </c>
      <c r="CM19" s="18">
        <f>逆行列係数!CM19/逆行列係数!$CM$91</f>
        <v>4.5895208824615515E-2</v>
      </c>
      <c r="CN19" s="18">
        <f>逆行列係数!CN19/逆行列係数!$CN$92</f>
        <v>8.806235847006003E-4</v>
      </c>
      <c r="CO19" s="18">
        <f>逆行列係数!CO19/逆行列係数!$CO$93</f>
        <v>1.4047665641875988E-3</v>
      </c>
      <c r="CP19" s="18">
        <f>逆行列係数!CP19/逆行列係数!$CP$94</f>
        <v>5.9920361023943873E-3</v>
      </c>
      <c r="CQ19" s="18">
        <f>逆行列係数!CQ19/逆行列係数!$CQ$95</f>
        <v>3.7658766064410757E-4</v>
      </c>
      <c r="CR19" s="18">
        <f>逆行列係数!CR19/逆行列係数!$CR$96</f>
        <v>3.6195578043271052E-3</v>
      </c>
      <c r="CS19" s="18">
        <f>逆行列係数!CS19/逆行列係数!$CS$97</f>
        <v>1.5689761198878485E-3</v>
      </c>
      <c r="CT19" s="18">
        <f>逆行列係数!CT19/逆行列係数!$CT$98</f>
        <v>1.1026074786596814E-3</v>
      </c>
      <c r="CU19" s="18">
        <f>逆行列係数!CU19/逆行列係数!$CU$99</f>
        <v>3.716988905272878E-3</v>
      </c>
      <c r="CV19" s="18">
        <f>逆行列係数!CV19/逆行列係数!$CV$100</f>
        <v>5.1028858360368851E-4</v>
      </c>
      <c r="CW19" s="18">
        <f>逆行列係数!CW19/逆行列係数!$CW$101</f>
        <v>5.0336759720443309E-3</v>
      </c>
      <c r="CX19" s="18">
        <f>逆行列係数!CX19/逆行列係数!$CX$102</f>
        <v>2.6014489419212163E-4</v>
      </c>
      <c r="CY19" s="18">
        <f>逆行列係数!CY19/逆行列係数!$CY$103</f>
        <v>2.8473844977174819E-3</v>
      </c>
      <c r="CZ19" s="18">
        <f>逆行列係数!CZ19/逆行列係数!$CZ$104</f>
        <v>8.9836360916807634E-4</v>
      </c>
      <c r="DA19" s="18">
        <f>逆行列係数!DA19/逆行列係数!$DA$105</f>
        <v>4.4478111261919771E-4</v>
      </c>
      <c r="DB19" s="18">
        <f>逆行列係数!DB19/逆行列係数!$DB$106</f>
        <v>1.0531509064450326E-3</v>
      </c>
      <c r="DC19" s="18">
        <f>逆行列係数!DC19/逆行列係数!$DC$107</f>
        <v>9.9561874774166306E-4</v>
      </c>
      <c r="DD19" s="18">
        <f>逆行列係数!DD19/逆行列係数!$DD$108</f>
        <v>4.133851752626302E-4</v>
      </c>
      <c r="DE19" s="18">
        <f>逆行列係数!DE19/逆行列係数!$DE$109</f>
        <v>5.392589688596116E-4</v>
      </c>
      <c r="DF19" s="18">
        <f>逆行列係数!DF19/逆行列係数!$DF$110</f>
        <v>7.0088137636186695E-2</v>
      </c>
      <c r="DG19" s="18">
        <f>逆行列係数!DG19/逆行列係数!$DG$111</f>
        <v>3.9804270429171206E-4</v>
      </c>
      <c r="DH19" s="18">
        <f t="shared" si="0"/>
        <v>1.444070122750732</v>
      </c>
    </row>
    <row r="20" spans="2:112" x14ac:dyDescent="0.15">
      <c r="B20" s="26" t="s">
        <v>234</v>
      </c>
      <c r="C20" s="38" t="s">
        <v>838</v>
      </c>
      <c r="D20" s="18">
        <f>逆行列係数!D20/逆行列係数!$D$4</f>
        <v>8.3483724732681258E-3</v>
      </c>
      <c r="E20" s="18">
        <f>逆行列係数!E20/逆行列係数!$E$5</f>
        <v>1.1151873390391929E-3</v>
      </c>
      <c r="F20" s="18">
        <f>逆行列係数!F20/逆行列係数!$F$6</f>
        <v>7.4876969641793668E-3</v>
      </c>
      <c r="G20" s="18">
        <f>逆行列係数!G20/逆行列係数!$G$7</f>
        <v>8.4197097003970345E-4</v>
      </c>
      <c r="H20" s="18">
        <f>逆行列係数!H20/逆行列係数!$H$8</f>
        <v>3.4751086517991088E-4</v>
      </c>
      <c r="I20" s="18">
        <f>逆行列係数!I20/逆行列係数!$I$9</f>
        <v>1.3012744251870311E-4</v>
      </c>
      <c r="J20" s="18">
        <f>逆行列係数!J20/逆行列係数!$J$10</f>
        <v>1.5808029534539983E-4</v>
      </c>
      <c r="K20" s="18">
        <f>逆行列係数!K20/逆行列係数!$K$11</f>
        <v>1.4540189551479593E-3</v>
      </c>
      <c r="L20" s="18">
        <f>逆行列係数!L20/逆行列係数!$L$12</f>
        <v>3.9337941491775176E-3</v>
      </c>
      <c r="M20" s="18">
        <f>逆行列係数!M20/逆行列係数!$M$13</f>
        <v>1.1993777291975558E-3</v>
      </c>
      <c r="N20" s="18">
        <f>逆行列係数!N20/逆行列係数!$N$14</f>
        <v>0</v>
      </c>
      <c r="O20" s="18">
        <f>逆行列係数!O20/逆行列係数!$O$15</f>
        <v>7.7184559596130099E-4</v>
      </c>
      <c r="P20" s="18">
        <f>逆行列係数!P20/逆行列係数!$P$16</f>
        <v>5.4429085008186515E-4</v>
      </c>
      <c r="Q20" s="18">
        <f>逆行列係数!Q20/逆行列係数!$Q$17</f>
        <v>3.2890589494440428E-4</v>
      </c>
      <c r="R20" s="18">
        <f>逆行列係数!R20/逆行列係数!$R$18</f>
        <v>1.5558681220296979E-3</v>
      </c>
      <c r="S20" s="18">
        <f>逆行列係数!S20/逆行列係数!$S$19</f>
        <v>3.3471079333009449E-4</v>
      </c>
      <c r="T20" s="18">
        <f>逆行列係数!T20/逆行列係数!$T$20</f>
        <v>1</v>
      </c>
      <c r="U20" s="18">
        <f>逆行列係数!U20/逆行列係数!$U$21</f>
        <v>2.5345886657339922E-4</v>
      </c>
      <c r="V20" s="18">
        <f>逆行列係数!V20/逆行列係数!$V$22</f>
        <v>5.6029016657594842E-4</v>
      </c>
      <c r="W20" s="18">
        <f>逆行列係数!W20/逆行列係数!$W$23</f>
        <v>2.4676567702660196E-4</v>
      </c>
      <c r="X20" s="18">
        <f>逆行列係数!X20/逆行列係数!$X$24</f>
        <v>0</v>
      </c>
      <c r="Y20" s="18">
        <f>逆行列係数!Y20/逆行列係数!$Y$25</f>
        <v>3.5165231688055699E-4</v>
      </c>
      <c r="Z20" s="18">
        <f>逆行列係数!Z20/逆行列係数!$Z$26</f>
        <v>6.7153820547893449E-4</v>
      </c>
      <c r="AA20" s="18">
        <f>逆行列係数!AA20/逆行列係数!$AA$27</f>
        <v>1.0380353861300356E-3</v>
      </c>
      <c r="AB20" s="18">
        <f>逆行列係数!AB20/逆行列係数!$AB$28</f>
        <v>5.186023470269409E-3</v>
      </c>
      <c r="AC20" s="18">
        <f>逆行列係数!AC20/逆行列係数!$AC$29</f>
        <v>7.3099567522549565E-4</v>
      </c>
      <c r="AD20" s="18">
        <f>逆行列係数!AD20/逆行列係数!$AD$30</f>
        <v>7.6872119888860055E-6</v>
      </c>
      <c r="AE20" s="18">
        <f>逆行列係数!AE20/逆行列係数!$AE$31</f>
        <v>1.2183658306155684E-4</v>
      </c>
      <c r="AF20" s="18">
        <f>逆行列係数!AF20/逆行列係数!$AF$32</f>
        <v>5.708456682565734E-4</v>
      </c>
      <c r="AG20" s="18">
        <f>逆行列係数!AG20/逆行列係数!$AG$33</f>
        <v>4.953998823847358E-4</v>
      </c>
      <c r="AH20" s="18">
        <f>逆行列係数!AH20/逆行列係数!$AH$34</f>
        <v>3.4361896825137265E-4</v>
      </c>
      <c r="AI20" s="18">
        <f>逆行列係数!AI20/逆行列係数!$AI$35</f>
        <v>3.5037121983245048E-3</v>
      </c>
      <c r="AJ20" s="18">
        <f>逆行列係数!AJ20/逆行列係数!$AJ$36</f>
        <v>1.2659636356735017E-4</v>
      </c>
      <c r="AK20" s="18">
        <f>逆行列係数!AK20/逆行列係数!$AK$37</f>
        <v>2.784867203552499E-3</v>
      </c>
      <c r="AL20" s="18">
        <f>逆行列係数!AL20/逆行列係数!$AL$38</f>
        <v>2.2988696512639964E-4</v>
      </c>
      <c r="AM20" s="18">
        <f>逆行列係数!AM20/逆行列係数!$AM$39</f>
        <v>6.3098127253810582E-5</v>
      </c>
      <c r="AN20" s="18">
        <f>逆行列係数!AN20/逆行列係数!$AN$40</f>
        <v>4.0957269019457848E-5</v>
      </c>
      <c r="AO20" s="18">
        <f>逆行列係数!AO20/逆行列係数!$AO$41</f>
        <v>1.0677751212874602E-4</v>
      </c>
      <c r="AP20" s="18">
        <f>逆行列係数!AP20/逆行列係数!$AP$42</f>
        <v>7.9781924812967714E-4</v>
      </c>
      <c r="AQ20" s="18">
        <f>逆行列係数!AQ20/逆行列係数!$AQ$43</f>
        <v>5.4993737761503263E-5</v>
      </c>
      <c r="AR20" s="18">
        <f>逆行列係数!AR20/逆行列係数!$AR$44</f>
        <v>1.3595692278614175E-4</v>
      </c>
      <c r="AS20" s="18">
        <f>逆行列係数!AS20/逆行列係数!$AS$45</f>
        <v>1.4291296112693596E-4</v>
      </c>
      <c r="AT20" s="18">
        <f>逆行列係数!AT20/逆行列係数!$AT$46</f>
        <v>7.5183182154935839E-4</v>
      </c>
      <c r="AU20" s="18">
        <f>逆行列係数!AU20/逆行列係数!$AU$47</f>
        <v>1.8559873035928011E-4</v>
      </c>
      <c r="AV20" s="18">
        <f>逆行列係数!AV20/逆行列係数!$AV$48</f>
        <v>1.8266244354059089E-4</v>
      </c>
      <c r="AW20" s="18">
        <f>逆行列係数!AW20/逆行列係数!$AW$49</f>
        <v>8.5290157730965612E-4</v>
      </c>
      <c r="AX20" s="18">
        <f>逆行列係数!AX20/逆行列係数!$AX$50</f>
        <v>1.6821011966193476E-4</v>
      </c>
      <c r="AY20" s="18">
        <f>逆行列係数!AY20/逆行列係数!$AY$51</f>
        <v>2.9912552629739083E-4</v>
      </c>
      <c r="AZ20" s="18">
        <f>逆行列係数!AZ20/逆行列係数!$AZ$52</f>
        <v>3.3932619071634743E-4</v>
      </c>
      <c r="BA20" s="18">
        <f>逆行列係数!BA20/逆行列係数!$BA$53</f>
        <v>1.0050107665453721E-3</v>
      </c>
      <c r="BB20" s="18">
        <f>逆行列係数!BB20/逆行列係数!$BB$54</f>
        <v>8.6726086779233047E-5</v>
      </c>
      <c r="BC20" s="18">
        <f>逆行列係数!BC20/逆行列係数!$BC$55</f>
        <v>1.7307897230244666E-4</v>
      </c>
      <c r="BD20" s="18">
        <f>逆行列係数!BD20/逆行列係数!$BD$56</f>
        <v>1.5276018482871933E-4</v>
      </c>
      <c r="BE20" s="18">
        <f>逆行列係数!BE20/逆行列係数!$BE$57</f>
        <v>2.2823280317854562E-4</v>
      </c>
      <c r="BF20" s="18">
        <f>逆行列係数!BF20/逆行列係数!$BF$58</f>
        <v>0</v>
      </c>
      <c r="BG20" s="18">
        <f>逆行列係数!BG20/逆行列係数!$BG$59</f>
        <v>3.9185342285011334E-5</v>
      </c>
      <c r="BH20" s="18">
        <f>逆行列係数!BH20/逆行列係数!$BH$60</f>
        <v>1.1383544948594148E-4</v>
      </c>
      <c r="BI20" s="18">
        <f>逆行列係数!BI20/逆行列係数!$BI$61</f>
        <v>9.0962859650420362E-5</v>
      </c>
      <c r="BJ20" s="18">
        <f>逆行列係数!BJ20/逆行列係数!$BJ$62</f>
        <v>1.0416253842786827E-4</v>
      </c>
      <c r="BK20" s="18">
        <f>逆行列係数!BK20/逆行列係数!$BK$63</f>
        <v>1.5430791398934455E-3</v>
      </c>
      <c r="BL20" s="18">
        <f>逆行列係数!BL20/逆行列係数!$BL$64</f>
        <v>1.8579264043049612E-4</v>
      </c>
      <c r="BM20" s="18">
        <f>逆行列係数!BM20/逆行列係数!$BM$65</f>
        <v>1.4081513539332939E-4</v>
      </c>
      <c r="BN20" s="18">
        <f>逆行列係数!BN20/逆行列係数!$BN$66</f>
        <v>2.9109602076806925E-4</v>
      </c>
      <c r="BO20" s="18">
        <f>逆行列係数!BO20/逆行列係数!$BO$67</f>
        <v>2.3503760660930882E-4</v>
      </c>
      <c r="BP20" s="18">
        <f>逆行列係数!BP20/逆行列係数!$BP$68</f>
        <v>9.4929725005263573E-5</v>
      </c>
      <c r="BQ20" s="18">
        <f>逆行列係数!BQ20/逆行列係数!$BQ$69</f>
        <v>8.8442395010309067E-5</v>
      </c>
      <c r="BR20" s="18">
        <f>逆行列係数!BR20/逆行列係数!$BR$70</f>
        <v>6.029126742934696E-5</v>
      </c>
      <c r="BS20" s="18">
        <f>逆行列係数!BS20/逆行列係数!$BS$71</f>
        <v>1.9003521298541332E-4</v>
      </c>
      <c r="BT20" s="18">
        <f>逆行列係数!BT20/逆行列係数!$BT$72</f>
        <v>4.6188492523409786E-4</v>
      </c>
      <c r="BU20" s="18">
        <f>逆行列係数!BU20/逆行列係数!$BU$73</f>
        <v>7.9391732496149141E-4</v>
      </c>
      <c r="BV20" s="18">
        <f>逆行列係数!BV20/逆行列係数!$BV$74</f>
        <v>5.2782176468258628E-4</v>
      </c>
      <c r="BW20" s="18">
        <f>逆行列係数!BW20/逆行列係数!$BW$75</f>
        <v>1.4339037587368452E-4</v>
      </c>
      <c r="BX20" s="18">
        <f>逆行列係数!BX20/逆行列係数!$BX$76</f>
        <v>8.401405538551517E-5</v>
      </c>
      <c r="BY20" s="18">
        <f>逆行列係数!BY20/逆行列係数!$BY$77</f>
        <v>2.8286484669045837E-5</v>
      </c>
      <c r="BZ20" s="18">
        <f>逆行列係数!BZ20/逆行列係数!$BZ$78</f>
        <v>5.2381452372769115E-4</v>
      </c>
      <c r="CA20" s="18">
        <f>逆行列係数!CA20/逆行列係数!$CA$79</f>
        <v>2.5045393939851783E-4</v>
      </c>
      <c r="CB20" s="18">
        <f>逆行列係数!CB20/逆行列係数!$CB$80</f>
        <v>2.9427513472410371E-4</v>
      </c>
      <c r="CC20" s="18">
        <f>逆行列係数!CC20/逆行列係数!$CC$81</f>
        <v>3.2967151286395575E-4</v>
      </c>
      <c r="CD20" s="18">
        <f>逆行列係数!CD20/逆行列係数!$CD$82</f>
        <v>7.6636693220824646E-4</v>
      </c>
      <c r="CE20" s="18">
        <f>逆行列係数!CE20/逆行列係数!$CE$83</f>
        <v>1.3340539515890458E-4</v>
      </c>
      <c r="CF20" s="18">
        <f>逆行列係数!CF20/逆行列係数!$CF$84</f>
        <v>5.8987471629544179E-4</v>
      </c>
      <c r="CG20" s="18">
        <f>逆行列係数!CG20/逆行列係数!$CG$85</f>
        <v>1.1347249236142401E-3</v>
      </c>
      <c r="CH20" s="18">
        <f>逆行列係数!CH20/逆行列係数!$CH$86</f>
        <v>3.1986587819996562E-4</v>
      </c>
      <c r="CI20" s="18">
        <f>逆行列係数!CI20/逆行列係数!$CI$87</f>
        <v>2.8232144032660724E-4</v>
      </c>
      <c r="CJ20" s="18">
        <f>逆行列係数!CJ20/逆行列係数!$CJ$88</f>
        <v>2.2261899986223259E-4</v>
      </c>
      <c r="CK20" s="18">
        <f>逆行列係数!CK20/逆行列係数!$CK$89</f>
        <v>1.6355240052198252E-4</v>
      </c>
      <c r="CL20" s="18">
        <f>逆行列係数!CL20/逆行列係数!$CL$90</f>
        <v>2.6388975674742742E-4</v>
      </c>
      <c r="CM20" s="18">
        <f>逆行列係数!CM20/逆行列係数!$CM$91</f>
        <v>2.8499354508401345E-4</v>
      </c>
      <c r="CN20" s="18">
        <f>逆行列係数!CN20/逆行列係数!$CN$92</f>
        <v>2.7918704331078245E-4</v>
      </c>
      <c r="CO20" s="18">
        <f>逆行列係数!CO20/逆行列係数!$CO$93</f>
        <v>2.9347377475212431E-4</v>
      </c>
      <c r="CP20" s="18">
        <f>逆行列係数!CP20/逆行列係数!$CP$94</f>
        <v>9.6881393312912758E-4</v>
      </c>
      <c r="CQ20" s="18">
        <f>逆行列係数!CQ20/逆行列係数!$CQ$95</f>
        <v>3.9159903039844691E-4</v>
      </c>
      <c r="CR20" s="18">
        <f>逆行列係数!CR20/逆行列係数!$CR$96</f>
        <v>1.3375724647089738E-3</v>
      </c>
      <c r="CS20" s="18">
        <f>逆行列係数!CS20/逆行列係数!$CS$97</f>
        <v>1.4080651522630297E-3</v>
      </c>
      <c r="CT20" s="18">
        <f>逆行列係数!CT20/逆行列係数!$CT$98</f>
        <v>1.4805946039061508E-3</v>
      </c>
      <c r="CU20" s="18">
        <f>逆行列係数!CU20/逆行列係数!$CU$99</f>
        <v>1.0328846981950343E-3</v>
      </c>
      <c r="CV20" s="18">
        <f>逆行列係数!CV20/逆行列係数!$CV$100</f>
        <v>1.6830219967816883E-4</v>
      </c>
      <c r="CW20" s="18">
        <f>逆行列係数!CW20/逆行列係数!$CW$101</f>
        <v>2.9772691143006483E-4</v>
      </c>
      <c r="CX20" s="18">
        <f>逆行列係数!CX20/逆行列係数!$CX$102</f>
        <v>9.7078465716473803E-5</v>
      </c>
      <c r="CY20" s="18">
        <f>逆行列係数!CY20/逆行列係数!$CY$103</f>
        <v>2.7993982088987706E-4</v>
      </c>
      <c r="CZ20" s="18">
        <f>逆行列係数!CZ20/逆行列係数!$CZ$104</f>
        <v>7.4928838728232727E-4</v>
      </c>
      <c r="DA20" s="18">
        <f>逆行列係数!DA20/逆行列係数!$DA$105</f>
        <v>9.8466786758840048E-4</v>
      </c>
      <c r="DB20" s="18">
        <f>逆行列係数!DB20/逆行列係数!$DB$106</f>
        <v>4.8189470654194107E-4</v>
      </c>
      <c r="DC20" s="18">
        <f>逆行列係数!DC20/逆行列係数!$DC$107</f>
        <v>2.9665062762147468E-4</v>
      </c>
      <c r="DD20" s="18">
        <f>逆行列係数!DD20/逆行列係数!$DD$108</f>
        <v>2.7971005326000802E-4</v>
      </c>
      <c r="DE20" s="18">
        <f>逆行列係数!DE20/逆行列係数!$DE$109</f>
        <v>4.6294047616504761E-4</v>
      </c>
      <c r="DF20" s="18">
        <f>逆行列係数!DF20/逆行列係数!$DF$110</f>
        <v>5.8347281604728352E-2</v>
      </c>
      <c r="DG20" s="18">
        <f>逆行列係数!DG20/逆行列係数!$DG$111</f>
        <v>1.3178359140438188E-4</v>
      </c>
      <c r="DH20" s="18">
        <f t="shared" si="0"/>
        <v>1.1320892150252744</v>
      </c>
    </row>
    <row r="21" spans="2:112" x14ac:dyDescent="0.15">
      <c r="B21" s="26" t="s">
        <v>235</v>
      </c>
      <c r="C21" s="38" t="s">
        <v>839</v>
      </c>
      <c r="D21" s="18">
        <f>逆行列係数!D21/逆行列係数!$D$4</f>
        <v>1.8761046232484283E-4</v>
      </c>
      <c r="E21" s="18">
        <f>逆行列係数!E21/逆行列係数!$E$5</f>
        <v>1.8762424188435191E-4</v>
      </c>
      <c r="F21" s="18">
        <f>逆行列係数!F21/逆行列係数!$F$6</f>
        <v>2.6180743533404802E-4</v>
      </c>
      <c r="G21" s="18">
        <f>逆行列係数!G21/逆行列係数!$G$7</f>
        <v>2.0593365002472065E-4</v>
      </c>
      <c r="H21" s="18">
        <f>逆行列係数!H21/逆行列係数!$H$8</f>
        <v>5.9875171774335099E-4</v>
      </c>
      <c r="I21" s="18">
        <f>逆行列係数!I21/逆行列係数!$I$9</f>
        <v>9.4554518659792277E-4</v>
      </c>
      <c r="J21" s="18">
        <f>逆行列係数!J21/逆行列係数!$J$10</f>
        <v>5.3408990155792593E-4</v>
      </c>
      <c r="K21" s="18">
        <f>逆行列係数!K21/逆行列係数!$K$11</f>
        <v>1.4949722475249532E-3</v>
      </c>
      <c r="L21" s="18">
        <f>逆行列係数!L21/逆行列係数!$L$12</f>
        <v>8.7150412590967098E-4</v>
      </c>
      <c r="M21" s="18">
        <f>逆行列係数!M21/逆行列係数!$M$13</f>
        <v>2.1784605681343444E-4</v>
      </c>
      <c r="N21" s="18">
        <f>逆行列係数!N21/逆行列係数!$N$14</f>
        <v>0</v>
      </c>
      <c r="O21" s="18">
        <f>逆行列係数!O21/逆行列係数!$O$15</f>
        <v>3.8305335415719956E-4</v>
      </c>
      <c r="P21" s="18">
        <f>逆行列係数!P21/逆行列係数!$P$16</f>
        <v>5.3078088063850408E-4</v>
      </c>
      <c r="Q21" s="18">
        <f>逆行列係数!Q21/逆行列係数!$Q$17</f>
        <v>4.2714976454900883E-4</v>
      </c>
      <c r="R21" s="18">
        <f>逆行列係数!R21/逆行列係数!$R$18</f>
        <v>4.4765401663437077E-4</v>
      </c>
      <c r="S21" s="18">
        <f>逆行列係数!S21/逆行列係数!$S$19</f>
        <v>3.1967735683284927E-4</v>
      </c>
      <c r="T21" s="18">
        <f>逆行列係数!T21/逆行列係数!$T$20</f>
        <v>1.088427067297367E-3</v>
      </c>
      <c r="U21" s="18">
        <f>逆行列係数!U21/逆行列係数!$U$21</f>
        <v>1</v>
      </c>
      <c r="V21" s="18">
        <f>逆行列係数!V21/逆行列係数!$V$22</f>
        <v>4.8528266212602607E-4</v>
      </c>
      <c r="W21" s="18">
        <f>逆行列係数!W21/逆行列係数!$W$23</f>
        <v>4.1362339533207996E-4</v>
      </c>
      <c r="X21" s="18">
        <f>逆行列係数!X21/逆行列係数!$X$24</f>
        <v>0</v>
      </c>
      <c r="Y21" s="18">
        <f>逆行列係数!Y21/逆行列係数!$Y$25</f>
        <v>2.235535646542469E-4</v>
      </c>
      <c r="Z21" s="18">
        <f>逆行列係数!Z21/逆行列係数!$Z$26</f>
        <v>1.8851759401011082E-4</v>
      </c>
      <c r="AA21" s="18">
        <f>逆行列係数!AA21/逆行列係数!$AA$27</f>
        <v>7.8642488676887445E-4</v>
      </c>
      <c r="AB21" s="18">
        <f>逆行列係数!AB21/逆行列係数!$AB$28</f>
        <v>2.1280635280672001E-3</v>
      </c>
      <c r="AC21" s="18">
        <f>逆行列係数!AC21/逆行列係数!$AC$29</f>
        <v>1.2076707119052081E-3</v>
      </c>
      <c r="AD21" s="18">
        <f>逆行列係数!AD21/逆行列係数!$AD$30</f>
        <v>3.3772118719051315E-5</v>
      </c>
      <c r="AE21" s="18">
        <f>逆行列係数!AE21/逆行列係数!$AE$31</f>
        <v>5.672981444826055E-4</v>
      </c>
      <c r="AF21" s="18">
        <f>逆行列係数!AF21/逆行列係数!$AF$32</f>
        <v>4.2867195244805726E-4</v>
      </c>
      <c r="AG21" s="18">
        <f>逆行列係数!AG21/逆行列係数!$AG$33</f>
        <v>3.6477081640790069E-4</v>
      </c>
      <c r="AH21" s="18">
        <f>逆行列係数!AH21/逆行列係数!$AH$34</f>
        <v>3.26913082867184E-4</v>
      </c>
      <c r="AI21" s="18">
        <f>逆行列係数!AI21/逆行列係数!$AI$35</f>
        <v>1.6804435634974937E-3</v>
      </c>
      <c r="AJ21" s="18">
        <f>逆行列係数!AJ21/逆行列係数!$AJ$36</f>
        <v>3.0529703954677265E-4</v>
      </c>
      <c r="AK21" s="18">
        <f>逆行列係数!AK21/逆行列係数!$AK$37</f>
        <v>5.8333145068580929E-4</v>
      </c>
      <c r="AL21" s="18">
        <f>逆行列係数!AL21/逆行列係数!$AL$38</f>
        <v>3.4124157545719253E-4</v>
      </c>
      <c r="AM21" s="18">
        <f>逆行列係数!AM21/逆行列係数!$AM$39</f>
        <v>3.8478439934323225E-4</v>
      </c>
      <c r="AN21" s="18">
        <f>逆行列係数!AN21/逆行列係数!$AN$40</f>
        <v>1.5819287799523059E-4</v>
      </c>
      <c r="AO21" s="18">
        <f>逆行列係数!AO21/逆行列係数!$AO$41</f>
        <v>8.5826221318937408E-4</v>
      </c>
      <c r="AP21" s="18">
        <f>逆行列係数!AP21/逆行列係数!$AP$42</f>
        <v>2.7395581053840629E-4</v>
      </c>
      <c r="AQ21" s="18">
        <f>逆行列係数!AQ21/逆行列係数!$AQ$43</f>
        <v>3.2956839717591713E-4</v>
      </c>
      <c r="AR21" s="18">
        <f>逆行列係数!AR21/逆行列係数!$AR$44</f>
        <v>3.1504885601965941E-4</v>
      </c>
      <c r="AS21" s="18">
        <f>逆行列係数!AS21/逆行列係数!$AS$45</f>
        <v>2.4302340502781205E-4</v>
      </c>
      <c r="AT21" s="18">
        <f>逆行列係数!AT21/逆行列係数!$AT$46</f>
        <v>9.0141522406107571E-4</v>
      </c>
      <c r="AU21" s="18">
        <f>逆行列係数!AU21/逆行列係数!$AU$47</f>
        <v>5.0336261773579203E-4</v>
      </c>
      <c r="AV21" s="18">
        <f>逆行列係数!AV21/逆行列係数!$AV$48</f>
        <v>5.6206773706084679E-4</v>
      </c>
      <c r="AW21" s="18">
        <f>逆行列係数!AW21/逆行列係数!$AW$49</f>
        <v>4.5636627424168984E-4</v>
      </c>
      <c r="AX21" s="18">
        <f>逆行列係数!AX21/逆行列係数!$AX$50</f>
        <v>5.9316826430377107E-4</v>
      </c>
      <c r="AY21" s="18">
        <f>逆行列係数!AY21/逆行列係数!$AY$51</f>
        <v>2.8613866289347445E-4</v>
      </c>
      <c r="AZ21" s="18">
        <f>逆行列係数!AZ21/逆行列係数!$AZ$52</f>
        <v>3.34738843827102E-4</v>
      </c>
      <c r="BA21" s="18">
        <f>逆行列係数!BA21/逆行列係数!$BA$53</f>
        <v>2.2854717034617271E-3</v>
      </c>
      <c r="BB21" s="18">
        <f>逆行列係数!BB21/逆行列係数!$BB$54</f>
        <v>1.0671997672435745E-4</v>
      </c>
      <c r="BC21" s="18">
        <f>逆行列係数!BC21/逆行列係数!$BC$55</f>
        <v>2.1226062008353845E-4</v>
      </c>
      <c r="BD21" s="18">
        <f>逆行列係数!BD21/逆行列係数!$BD$56</f>
        <v>2.6854501153708412E-3</v>
      </c>
      <c r="BE21" s="18">
        <f>逆行列係数!BE21/逆行列係数!$BE$57</f>
        <v>2.4060347356006439E-4</v>
      </c>
      <c r="BF21" s="18">
        <f>逆行列係数!BF21/逆行列係数!$BF$58</f>
        <v>0</v>
      </c>
      <c r="BG21" s="18">
        <f>逆行列係数!BG21/逆行列係数!$BG$59</f>
        <v>2.6378932370667643E-4</v>
      </c>
      <c r="BH21" s="18">
        <f>逆行列係数!BH21/逆行列係数!$BH$60</f>
        <v>2.4349651891201142E-4</v>
      </c>
      <c r="BI21" s="18">
        <f>逆行列係数!BI21/逆行列係数!$BI$61</f>
        <v>4.805028676156609E-4</v>
      </c>
      <c r="BJ21" s="18">
        <f>逆行列係数!BJ21/逆行列係数!$BJ$62</f>
        <v>8.9203143297556073E-4</v>
      </c>
      <c r="BK21" s="18">
        <f>逆行列係数!BK21/逆行列係数!$BK$63</f>
        <v>1.1398862416117218E-3</v>
      </c>
      <c r="BL21" s="18">
        <f>逆行列係数!BL21/逆行列係数!$BL$64</f>
        <v>5.8941042557753768E-4</v>
      </c>
      <c r="BM21" s="18">
        <f>逆行列係数!BM21/逆行列係数!$BM$65</f>
        <v>4.8271531861820998E-4</v>
      </c>
      <c r="BN21" s="18">
        <f>逆行列係数!BN21/逆行列係数!$BN$66</f>
        <v>5.7896839467782538E-4</v>
      </c>
      <c r="BO21" s="18">
        <f>逆行列係数!BO21/逆行列係数!$BO$67</f>
        <v>4.9764283854072174E-4</v>
      </c>
      <c r="BP21" s="18">
        <f>逆行列係数!BP21/逆行列係数!$BP$68</f>
        <v>3.9087787345335362E-4</v>
      </c>
      <c r="BQ21" s="18">
        <f>逆行列係数!BQ21/逆行列係数!$BQ$69</f>
        <v>1.0023065914910928E-3</v>
      </c>
      <c r="BR21" s="18">
        <f>逆行列係数!BR21/逆行列係数!$BR$70</f>
        <v>1.4191820031461484E-3</v>
      </c>
      <c r="BS21" s="18">
        <f>逆行列係数!BS21/逆行列係数!$BS$71</f>
        <v>1.8037975065209166E-3</v>
      </c>
      <c r="BT21" s="18">
        <f>逆行列係数!BT21/逆行列係数!$BT$72</f>
        <v>2.3398169458001996E-3</v>
      </c>
      <c r="BU21" s="18">
        <f>逆行列係数!BU21/逆行列係数!$BU$73</f>
        <v>1.0062871682292821E-3</v>
      </c>
      <c r="BV21" s="18">
        <f>逆行列係数!BV21/逆行列係数!$BV$74</f>
        <v>5.6252403705692611E-3</v>
      </c>
      <c r="BW21" s="18">
        <f>逆行列係数!BW21/逆行列係数!$BW$75</f>
        <v>7.6334563514857351E-4</v>
      </c>
      <c r="BX21" s="18">
        <f>逆行列係数!BX21/逆行列係数!$BX$76</f>
        <v>5.0923984506032508E-4</v>
      </c>
      <c r="BY21" s="18">
        <f>逆行列係数!BY21/逆行列係数!$BY$77</f>
        <v>2.535983251804962E-4</v>
      </c>
      <c r="BZ21" s="18">
        <f>逆行列係数!BZ21/逆行列係数!$BZ$78</f>
        <v>2.1603358072014639E-3</v>
      </c>
      <c r="CA21" s="18">
        <f>逆行列係数!CA21/逆行列係数!$CA$79</f>
        <v>6.9757665278766614E-4</v>
      </c>
      <c r="CB21" s="18">
        <f>逆行列係数!CB21/逆行列係数!$CB$80</f>
        <v>8.3697029146606128E-4</v>
      </c>
      <c r="CC21" s="18">
        <f>逆行列係数!CC21/逆行列係数!$CC$81</f>
        <v>7.0985888047627875E-4</v>
      </c>
      <c r="CD21" s="18">
        <f>逆行列係数!CD21/逆行列係数!$CD$82</f>
        <v>2.1563576844779884E-3</v>
      </c>
      <c r="CE21" s="18">
        <f>逆行列係数!CE21/逆行列係数!$CE$83</f>
        <v>2.3644062851363939E-4</v>
      </c>
      <c r="CF21" s="18">
        <f>逆行列係数!CF21/逆行列係数!$CF$84</f>
        <v>7.1847083265533305E-4</v>
      </c>
      <c r="CG21" s="18">
        <f>逆行列係数!CG21/逆行列係数!$CG$85</f>
        <v>3.4606348070525738E-3</v>
      </c>
      <c r="CH21" s="18">
        <f>逆行列係数!CH21/逆行列係数!$CH$86</f>
        <v>2.069618865959843E-3</v>
      </c>
      <c r="CI21" s="18">
        <f>逆行列係数!CI21/逆行列係数!$CI$87</f>
        <v>2.6721633670233808E-3</v>
      </c>
      <c r="CJ21" s="18">
        <f>逆行列係数!CJ21/逆行列係数!$CJ$88</f>
        <v>2.5839549215326812E-3</v>
      </c>
      <c r="CK21" s="18">
        <f>逆行列係数!CK21/逆行列係数!$CK$89</f>
        <v>1.2091590492498674E-3</v>
      </c>
      <c r="CL21" s="18">
        <f>逆行列係数!CL21/逆行列係数!$CL$90</f>
        <v>3.2085816976491826E-3</v>
      </c>
      <c r="CM21" s="18">
        <f>逆行列係数!CM21/逆行列係数!$CM$91</f>
        <v>3.150434441510231E-2</v>
      </c>
      <c r="CN21" s="18">
        <f>逆行列係数!CN21/逆行列係数!$CN$92</f>
        <v>2.770897806017871E-3</v>
      </c>
      <c r="CO21" s="18">
        <f>逆行列係数!CO21/逆行列係数!$CO$93</f>
        <v>8.479979599194965E-4</v>
      </c>
      <c r="CP21" s="18">
        <f>逆行列係数!CP21/逆行列係数!$CP$94</f>
        <v>1.3007774999193974E-2</v>
      </c>
      <c r="CQ21" s="18">
        <f>逆行列係数!CQ21/逆行列係数!$CQ$95</f>
        <v>8.5197912956775875E-4</v>
      </c>
      <c r="CR21" s="18">
        <f>逆行列係数!CR21/逆行列係数!$CR$96</f>
        <v>3.2487179744663253E-3</v>
      </c>
      <c r="CS21" s="18">
        <f>逆行列係数!CS21/逆行列係数!$CS$97</f>
        <v>1.916015428294451E-3</v>
      </c>
      <c r="CT21" s="18">
        <f>逆行列係数!CT21/逆行列係数!$CT$98</f>
        <v>6.0397990981208931E-4</v>
      </c>
      <c r="CU21" s="18">
        <f>逆行列係数!CU21/逆行列係数!$CU$99</f>
        <v>1.8628356851546929E-2</v>
      </c>
      <c r="CV21" s="18">
        <f>逆行列係数!CV21/逆行列係数!$CV$100</f>
        <v>6.3944857768358536E-4</v>
      </c>
      <c r="CW21" s="18">
        <f>逆行列係数!CW21/逆行列係数!$CW$101</f>
        <v>1.0590409931608185E-2</v>
      </c>
      <c r="CX21" s="18">
        <f>逆行列係数!CX21/逆行列係数!$CX$102</f>
        <v>3.9399450819312262E-4</v>
      </c>
      <c r="CY21" s="18">
        <f>逆行列係数!CY21/逆行列係数!$CY$103</f>
        <v>1.4847980288008799E-3</v>
      </c>
      <c r="CZ21" s="18">
        <f>逆行列係数!CZ21/逆行列係数!$CZ$104</f>
        <v>9.1493412101840261E-4</v>
      </c>
      <c r="DA21" s="18">
        <f>逆行列係数!DA21/逆行列係数!$DA$105</f>
        <v>6.0878687876397386E-4</v>
      </c>
      <c r="DB21" s="18">
        <f>逆行列係数!DB21/逆行列係数!$DB$106</f>
        <v>9.7225467272704733E-4</v>
      </c>
      <c r="DC21" s="18">
        <f>逆行列係数!DC21/逆行列係数!$DC$107</f>
        <v>2.1705368011986845E-3</v>
      </c>
      <c r="DD21" s="18">
        <f>逆行列係数!DD21/逆行列係数!$DD$108</f>
        <v>2.5454556751124477E-4</v>
      </c>
      <c r="DE21" s="18">
        <f>逆行列係数!DE21/逆行列係数!$DE$109</f>
        <v>9.6789613770301836E-4</v>
      </c>
      <c r="DF21" s="18">
        <f>逆行列係数!DF21/逆行列係数!$DF$110</f>
        <v>3.0065404990326281E-4</v>
      </c>
      <c r="DG21" s="18">
        <f>逆行列係数!DG21/逆行列係数!$DG$111</f>
        <v>5.519486265034648E-4</v>
      </c>
      <c r="DH21" s="18">
        <f t="shared" si="0"/>
        <v>1.1667304345138316</v>
      </c>
    </row>
    <row r="22" spans="2:112" x14ac:dyDescent="0.15">
      <c r="B22" s="26" t="s">
        <v>236</v>
      </c>
      <c r="C22" s="38" t="s">
        <v>840</v>
      </c>
      <c r="D22" s="18">
        <f>逆行列係数!D22/逆行列係数!$D$4</f>
        <v>1.7641514648058317E-3</v>
      </c>
      <c r="E22" s="18">
        <f>逆行列係数!E22/逆行列係数!$E$5</f>
        <v>7.9800211503497904E-5</v>
      </c>
      <c r="F22" s="18">
        <f>逆行列係数!F22/逆行列係数!$F$6</f>
        <v>7.4102854822242833E-5</v>
      </c>
      <c r="G22" s="18">
        <f>逆行列係数!G22/逆行列係数!$G$7</f>
        <v>4.4715084804075242E-6</v>
      </c>
      <c r="H22" s="18">
        <f>逆行列係数!H22/逆行列係数!$H$8</f>
        <v>5.459630840456778E-6</v>
      </c>
      <c r="I22" s="18">
        <f>逆行列係数!I22/逆行列係数!$I$9</f>
        <v>6.459570425579322E-7</v>
      </c>
      <c r="J22" s="18">
        <f>逆行列係数!J22/逆行列係数!$J$10</f>
        <v>3.1689223464940685E-7</v>
      </c>
      <c r="K22" s="18">
        <f>逆行列係数!K22/逆行列係数!$K$11</f>
        <v>7.845222263653204E-5</v>
      </c>
      <c r="L22" s="18">
        <f>逆行列係数!L22/逆行列係数!$L$12</f>
        <v>1.5724393360088968E-5</v>
      </c>
      <c r="M22" s="18">
        <f>逆行列係数!M22/逆行列係数!$M$13</f>
        <v>2.2690984110787952E-4</v>
      </c>
      <c r="N22" s="18">
        <f>逆行列係数!N22/逆行列係数!$N$14</f>
        <v>0</v>
      </c>
      <c r="O22" s="18">
        <f>逆行列係数!O22/逆行列係数!$O$15</f>
        <v>1.7486482293079505E-5</v>
      </c>
      <c r="P22" s="18">
        <f>逆行列係数!P22/逆行列係数!$P$16</f>
        <v>1.1535457976971014E-6</v>
      </c>
      <c r="Q22" s="18">
        <f>逆行列係数!Q22/逆行列係数!$Q$17</f>
        <v>1.4546470376966419E-6</v>
      </c>
      <c r="R22" s="18">
        <f>逆行列係数!R22/逆行列係数!$R$18</f>
        <v>4.6937160530064458E-7</v>
      </c>
      <c r="S22" s="18">
        <f>逆行列係数!S22/逆行列係数!$S$19</f>
        <v>1.0545929159676628E-5</v>
      </c>
      <c r="T22" s="18">
        <f>逆行列係数!T22/逆行列係数!$T$20</f>
        <v>1.8396091361616626E-6</v>
      </c>
      <c r="U22" s="18">
        <f>逆行列係数!U22/逆行列係数!$U$21</f>
        <v>7.4668536735678409E-7</v>
      </c>
      <c r="V22" s="18">
        <f>逆行列係数!V22/逆行列係数!$V$22</f>
        <v>1</v>
      </c>
      <c r="W22" s="18">
        <f>逆行列係数!W22/逆行列係数!$W$23</f>
        <v>1.83042958294134E-4</v>
      </c>
      <c r="X22" s="18">
        <f>逆行列係数!X22/逆行列係数!$X$24</f>
        <v>0</v>
      </c>
      <c r="Y22" s="18">
        <f>逆行列係数!Y22/逆行列係数!$Y$25</f>
        <v>3.5841320943477429E-4</v>
      </c>
      <c r="Z22" s="18">
        <f>逆行列係数!Z22/逆行列係数!$Z$26</f>
        <v>1.2923996334592601E-5</v>
      </c>
      <c r="AA22" s="18">
        <f>逆行列係数!AA22/逆行列係数!$AA$27</f>
        <v>3.0802142619343982E-5</v>
      </c>
      <c r="AB22" s="18">
        <f>逆行列係数!AB22/逆行列係数!$AB$28</f>
        <v>6.1283475273992202E-5</v>
      </c>
      <c r="AC22" s="18">
        <f>逆行列係数!AC22/逆行列係数!$AC$29</f>
        <v>7.7332016876759834E-5</v>
      </c>
      <c r="AD22" s="18">
        <f>逆行列係数!AD22/逆行列係数!$AD$30</f>
        <v>3.6375307983672525E-8</v>
      </c>
      <c r="AE22" s="18">
        <f>逆行列係数!AE22/逆行列係数!$AE$31</f>
        <v>1.8467760137594635E-6</v>
      </c>
      <c r="AF22" s="18">
        <f>逆行列係数!AF22/逆行列係数!$AF$32</f>
        <v>2.2314752965757676E-6</v>
      </c>
      <c r="AG22" s="18">
        <f>逆行列係数!AG22/逆行列係数!$AG$33</f>
        <v>8.7546245938740258E-5</v>
      </c>
      <c r="AH22" s="18">
        <f>逆行列係数!AH22/逆行列係数!$AH$34</f>
        <v>1.1501764062596672E-5</v>
      </c>
      <c r="AI22" s="18">
        <f>逆行列係数!AI22/逆行列係数!$AI$35</f>
        <v>2.8412999621879823E-6</v>
      </c>
      <c r="AJ22" s="18">
        <f>逆行列係数!AJ22/逆行列係数!$AJ$36</f>
        <v>5.1144397314606876E-7</v>
      </c>
      <c r="AK22" s="18">
        <f>逆行列係数!AK22/逆行列係数!$AK$37</f>
        <v>1.264678842682939E-6</v>
      </c>
      <c r="AL22" s="18">
        <f>逆行列係数!AL22/逆行列係数!$AL$38</f>
        <v>4.2278481172338196E-6</v>
      </c>
      <c r="AM22" s="18">
        <f>逆行列係数!AM22/逆行列係数!$AM$39</f>
        <v>-1.0748658331910669E-4</v>
      </c>
      <c r="AN22" s="18">
        <f>逆行列係数!AN22/逆行列係数!$AN$40</f>
        <v>1.9776494057415942E-5</v>
      </c>
      <c r="AO22" s="18">
        <f>逆行列係数!AO22/逆行列係数!$AO$41</f>
        <v>3.5897775260798649E-7</v>
      </c>
      <c r="AP22" s="18">
        <f>逆行列係数!AP22/逆行列係数!$AP$42</f>
        <v>8.1885284813275003E-7</v>
      </c>
      <c r="AQ22" s="18">
        <f>逆行列係数!AQ22/逆行列係数!$AQ$43</f>
        <v>7.1480700790969118E-7</v>
      </c>
      <c r="AR22" s="18">
        <f>逆行列係数!AR22/逆行列係数!$AR$44</f>
        <v>1.1636909692442489E-6</v>
      </c>
      <c r="AS22" s="18">
        <f>逆行列係数!AS22/逆行列係数!$AS$45</f>
        <v>4.838640003299422E-7</v>
      </c>
      <c r="AT22" s="18">
        <f>逆行列係数!AT22/逆行列係数!$AT$46</f>
        <v>5.6433598692469606E-7</v>
      </c>
      <c r="AU22" s="18">
        <f>逆行列係数!AU22/逆行列係数!$AU$47</f>
        <v>4.3834493890839552E-7</v>
      </c>
      <c r="AV22" s="18">
        <f>逆行列係数!AV22/逆行列係数!$AV$48</f>
        <v>6.0432082619083571E-7</v>
      </c>
      <c r="AW22" s="18">
        <f>逆行列係数!AW22/逆行列係数!$AW$49</f>
        <v>2.8260444997701195E-7</v>
      </c>
      <c r="AX22" s="18">
        <f>逆行列係数!AX22/逆行列係数!$AX$50</f>
        <v>5.7955886587841932E-7</v>
      </c>
      <c r="AY22" s="18">
        <f>逆行列係数!AY22/逆行列係数!$AY$51</f>
        <v>5.7285735192082713E-7</v>
      </c>
      <c r="AZ22" s="18">
        <f>逆行列係数!AZ22/逆行列係数!$AZ$52</f>
        <v>3.1125835877524195E-7</v>
      </c>
      <c r="BA22" s="18">
        <f>逆行列係数!BA22/逆行列係数!$BA$53</f>
        <v>4.9264624580130947E-7</v>
      </c>
      <c r="BB22" s="18">
        <f>逆行列係数!BB22/逆行列係数!$BB$54</f>
        <v>8.223918180217E-8</v>
      </c>
      <c r="BC22" s="18">
        <f>逆行列係数!BC22/逆行列係数!$BC$55</f>
        <v>3.2567858026968378E-6</v>
      </c>
      <c r="BD22" s="18">
        <f>逆行列係数!BD22/逆行列係数!$BD$56</f>
        <v>3.3233156620986324E-7</v>
      </c>
      <c r="BE22" s="18">
        <f>逆行列係数!BE22/逆行列係数!$BE$57</f>
        <v>1.7512249260894708E-7</v>
      </c>
      <c r="BF22" s="18">
        <f>逆行列係数!BF22/逆行列係数!$BF$58</f>
        <v>0</v>
      </c>
      <c r="BG22" s="18">
        <f>逆行列係数!BG22/逆行列係数!$BG$59</f>
        <v>3.1677675347558161E-7</v>
      </c>
      <c r="BH22" s="18">
        <f>逆行列係数!BH22/逆行列係数!$BH$60</f>
        <v>3.3951399419420256E-7</v>
      </c>
      <c r="BI22" s="18">
        <f>逆行列係数!BI22/逆行列係数!$BI$61</f>
        <v>3.172002516385366E-7</v>
      </c>
      <c r="BJ22" s="18">
        <f>逆行列係数!BJ22/逆行列係数!$BJ$62</f>
        <v>2.8328868035241321E-7</v>
      </c>
      <c r="BK22" s="18">
        <f>逆行列係数!BK22/逆行列係数!$BK$63</f>
        <v>5.9476889743117512E-6</v>
      </c>
      <c r="BL22" s="18">
        <f>逆行列係数!BL22/逆行列係数!$BL$64</f>
        <v>1.4789108613805931E-7</v>
      </c>
      <c r="BM22" s="18">
        <f>逆行列係数!BM22/逆行列係数!$BM$65</f>
        <v>1.0304795673842754E-6</v>
      </c>
      <c r="BN22" s="18">
        <f>逆行列係数!BN22/逆行列係数!$BN$66</f>
        <v>5.6280511494655281E-7</v>
      </c>
      <c r="BO22" s="18">
        <f>逆行列係数!BO22/逆行列係数!$BO$67</f>
        <v>1.2698839169825452E-5</v>
      </c>
      <c r="BP22" s="18">
        <f>逆行列係数!BP22/逆行列係数!$BP$68</f>
        <v>9.020449469186093E-6</v>
      </c>
      <c r="BQ22" s="18">
        <f>逆行列係数!BQ22/逆行列係数!$BQ$69</f>
        <v>3.5161790354206795E-6</v>
      </c>
      <c r="BR22" s="18">
        <f>逆行列係数!BR22/逆行列係数!$BR$70</f>
        <v>3.9027863221998874E-6</v>
      </c>
      <c r="BS22" s="18">
        <f>逆行列係数!BS22/逆行列係数!$BS$71</f>
        <v>1.0284530430649134E-6</v>
      </c>
      <c r="BT22" s="18">
        <f>逆行列係数!BT22/逆行列係数!$BT$72</f>
        <v>1.1674728642787101E-6</v>
      </c>
      <c r="BU22" s="18">
        <f>逆行列係数!BU22/逆行列係数!$BU$73</f>
        <v>1.9145797501302007E-7</v>
      </c>
      <c r="BV22" s="18">
        <f>逆行列係数!BV22/逆行列係数!$BV$74</f>
        <v>2.1623250177483759E-7</v>
      </c>
      <c r="BW22" s="18">
        <f>逆行列係数!BW22/逆行列係数!$BW$75</f>
        <v>4.8714886448388237E-7</v>
      </c>
      <c r="BX22" s="18">
        <f>逆行列係数!BX22/逆行列係数!$BX$76</f>
        <v>2.1171690104339257E-7</v>
      </c>
      <c r="BY22" s="18">
        <f>逆行列係数!BY22/逆行列係数!$BY$77</f>
        <v>4.1638084716957392E-8</v>
      </c>
      <c r="BZ22" s="18">
        <f>逆行列係数!BZ22/逆行列係数!$BZ$78</f>
        <v>1.0237312922250959E-6</v>
      </c>
      <c r="CA22" s="18">
        <f>逆行列係数!CA22/逆行列係数!$CA$79</f>
        <v>1.8445772723557303E-7</v>
      </c>
      <c r="CB22" s="18">
        <f>逆行列係数!CB22/逆行列係数!$CB$80</f>
        <v>5.829524662845493E-7</v>
      </c>
      <c r="CC22" s="18">
        <f>逆行列係数!CC22/逆行列係数!$CC$81</f>
        <v>4.6266171188299071E-7</v>
      </c>
      <c r="CD22" s="18">
        <f>逆行列係数!CD22/逆行列係数!$CD$82</f>
        <v>2.0738229509053367E-6</v>
      </c>
      <c r="CE22" s="18">
        <f>逆行列係数!CE22/逆行列係数!$CE$83</f>
        <v>8.5155045999820699E-8</v>
      </c>
      <c r="CF22" s="18">
        <f>逆行列係数!CF22/逆行列係数!$CF$84</f>
        <v>6.9486946681581819E-7</v>
      </c>
      <c r="CG22" s="18">
        <f>逆行列係数!CG22/逆行列係数!$CG$85</f>
        <v>3.7416285567683827E-6</v>
      </c>
      <c r="CH22" s="18">
        <f>逆行列係数!CH22/逆行列係数!$CH$86</f>
        <v>1.1754008674217441E-7</v>
      </c>
      <c r="CI22" s="18">
        <f>逆行列係数!CI22/逆行列係数!$CI$87</f>
        <v>2.5280533913660569E-7</v>
      </c>
      <c r="CJ22" s="18">
        <f>逆行列係数!CJ22/逆行列係数!$CJ$88</f>
        <v>2.1941794706274228E-7</v>
      </c>
      <c r="CK22" s="18">
        <f>逆行列係数!CK22/逆行列係数!$CK$89</f>
        <v>9.7222985753929489E-8</v>
      </c>
      <c r="CL22" s="18">
        <f>逆行列係数!CL22/逆行列係数!$CL$90</f>
        <v>3.3157076946405185E-7</v>
      </c>
      <c r="CM22" s="18">
        <f>逆行列係数!CM22/逆行列係数!$CM$91</f>
        <v>8.5699126082535459E-7</v>
      </c>
      <c r="CN22" s="18">
        <f>逆行列係数!CN22/逆行列係数!$CN$92</f>
        <v>3.6909810142806778E-7</v>
      </c>
      <c r="CO22" s="18">
        <f>逆行列係数!CO22/逆行列係数!$CO$93</f>
        <v>2.5521315319001671E-6</v>
      </c>
      <c r="CP22" s="18">
        <f>逆行列係数!CP22/逆行列係数!$CP$94</f>
        <v>2.026823942721864E-6</v>
      </c>
      <c r="CQ22" s="18">
        <f>逆行列係数!CQ22/逆行列係数!$CQ$95</f>
        <v>1.0915508743661185E-6</v>
      </c>
      <c r="CR22" s="18">
        <f>逆行列係数!CR22/逆行列係数!$CR$96</f>
        <v>1.4506475438606739E-6</v>
      </c>
      <c r="CS22" s="18">
        <f>逆行列係数!CS22/逆行列係数!$CS$97</f>
        <v>2.6709714375631142E-6</v>
      </c>
      <c r="CT22" s="18">
        <f>逆行列係数!CT22/逆行列係数!$CT$98</f>
        <v>4.735843599700746E-6</v>
      </c>
      <c r="CU22" s="18">
        <f>逆行列係数!CU22/逆行列係数!$CU$99</f>
        <v>4.2993689160467767E-6</v>
      </c>
      <c r="CV22" s="18">
        <f>逆行列係数!CV22/逆行列係数!$CV$100</f>
        <v>2.6705036698828713E-7</v>
      </c>
      <c r="CW22" s="18">
        <f>逆行列係数!CW22/逆行列係数!$CW$101</f>
        <v>3.0032188871688824E-7</v>
      </c>
      <c r="CX22" s="18">
        <f>逆行列係数!CX22/逆行列係数!$CX$102</f>
        <v>2.8957014235708813E-7</v>
      </c>
      <c r="CY22" s="18">
        <f>逆行列係数!CY22/逆行列係数!$CY$103</f>
        <v>2.0607680172680291E-7</v>
      </c>
      <c r="CZ22" s="18">
        <f>逆行列係数!CZ22/逆行列係数!$CZ$104</f>
        <v>2.2630009716151622E-5</v>
      </c>
      <c r="DA22" s="18">
        <f>逆行列係数!DA22/逆行列係数!$DA$105</f>
        <v>2.3250960566691658E-5</v>
      </c>
      <c r="DB22" s="18">
        <f>逆行列係数!DB22/逆行列係数!$DB$106</f>
        <v>7.9252206071565084E-7</v>
      </c>
      <c r="DC22" s="18">
        <f>逆行列係数!DC22/逆行列係数!$DC$107</f>
        <v>2.1738747925967793E-6</v>
      </c>
      <c r="DD22" s="18">
        <f>逆行列係数!DD22/逆行列係数!$DD$108</f>
        <v>5.1214500181992905E-6</v>
      </c>
      <c r="DE22" s="18">
        <f>逆行列係数!DE22/逆行列係数!$DE$109</f>
        <v>2.7893530431179112E-5</v>
      </c>
      <c r="DF22" s="18">
        <f>逆行列係数!DF22/逆行列係数!$DF$110</f>
        <v>1.0712764099479206E-6</v>
      </c>
      <c r="DG22" s="18">
        <f>逆行列係数!DG22/逆行列係数!$DG$111</f>
        <v>2.2001919932158209E-5</v>
      </c>
      <c r="DH22" s="18">
        <f t="shared" si="0"/>
        <v>1.0032204073082993</v>
      </c>
    </row>
    <row r="23" spans="2:112" x14ac:dyDescent="0.15">
      <c r="B23" s="30" t="s">
        <v>237</v>
      </c>
      <c r="C23" s="263" t="s">
        <v>841</v>
      </c>
      <c r="D23" s="19">
        <f>逆行列係数!D23/逆行列係数!$D$4</f>
        <v>5.2153785860373464E-4</v>
      </c>
      <c r="E23" s="19">
        <f>逆行列係数!E23/逆行列係数!$E$5</f>
        <v>1.606057131332679E-4</v>
      </c>
      <c r="F23" s="19">
        <f>逆行列係数!F23/逆行列係数!$F$6</f>
        <v>5.1117555735990699E-5</v>
      </c>
      <c r="G23" s="19">
        <f>逆行列係数!G23/逆行列係数!$G$7</f>
        <v>2.9673324392023042E-5</v>
      </c>
      <c r="H23" s="19">
        <f>逆行列係数!H23/逆行列係数!$H$8</f>
        <v>4.6851384450216952E-4</v>
      </c>
      <c r="I23" s="19">
        <f>逆行列係数!I23/逆行列係数!$I$9</f>
        <v>1.3532503289284529E-4</v>
      </c>
      <c r="J23" s="19">
        <f>逆行列係数!J23/逆行列係数!$J$10</f>
        <v>7.6365833709665857E-5</v>
      </c>
      <c r="K23" s="19">
        <f>逆行列係数!K23/逆行列係数!$K$11</f>
        <v>6.9581724345170091E-4</v>
      </c>
      <c r="L23" s="19">
        <f>逆行列係数!L23/逆行列係数!$L$12</f>
        <v>8.0619422945867611E-4</v>
      </c>
      <c r="M23" s="19">
        <f>逆行列係数!M23/逆行列係数!$M$13</f>
        <v>3.7985055349208381E-4</v>
      </c>
      <c r="N23" s="19">
        <f>逆行列係数!N23/逆行列係数!$N$14</f>
        <v>0</v>
      </c>
      <c r="O23" s="19">
        <f>逆行列係数!O23/逆行列係数!$O$15</f>
        <v>1.1097780873251162E-3</v>
      </c>
      <c r="P23" s="19">
        <f>逆行列係数!P23/逆行列係数!$P$16</f>
        <v>3.4314958040442385E-4</v>
      </c>
      <c r="Q23" s="19">
        <f>逆行列係数!Q23/逆行列係数!$Q$17</f>
        <v>1.1265940769069703E-4</v>
      </c>
      <c r="R23" s="19">
        <f>逆行列係数!R23/逆行列係数!$R$18</f>
        <v>1.5016346559882288E-4</v>
      </c>
      <c r="S23" s="19">
        <f>逆行列係数!S23/逆行列係数!$S$19</f>
        <v>5.2180882050375989E-3</v>
      </c>
      <c r="T23" s="19">
        <f>逆行列係数!T23/逆行列係数!$T$20</f>
        <v>1.0097744166044627E-3</v>
      </c>
      <c r="U23" s="19">
        <f>逆行列係数!U23/逆行列係数!$U$21</f>
        <v>2.5602343182870498E-4</v>
      </c>
      <c r="V23" s="19">
        <f>逆行列係数!V23/逆行列係数!$V$22</f>
        <v>1.4691763565401496E-2</v>
      </c>
      <c r="W23" s="19">
        <f>逆行列係数!W23/逆行列係数!$W$23</f>
        <v>1</v>
      </c>
      <c r="X23" s="19">
        <f>逆行列係数!X23/逆行列係数!$X$24</f>
        <v>0</v>
      </c>
      <c r="Y23" s="19">
        <f>逆行列係数!Y23/逆行列係数!$Y$25</f>
        <v>1.6041097035570412E-2</v>
      </c>
      <c r="Z23" s="19">
        <f>逆行列係数!Z23/逆行列係数!$Z$26</f>
        <v>6.9106459690194697E-3</v>
      </c>
      <c r="AA23" s="19">
        <f>逆行列係数!AA23/逆行列係数!$AA$27</f>
        <v>1.5619323023068456E-2</v>
      </c>
      <c r="AB23" s="19">
        <f>逆行列係数!AB23/逆行列係数!$AB$28</f>
        <v>1.0793335266647407E-2</v>
      </c>
      <c r="AC23" s="19">
        <f>逆行列係数!AC23/逆行列係数!$AC$29</f>
        <v>2.503826225739865E-2</v>
      </c>
      <c r="AD23" s="19">
        <f>逆行列係数!AD23/逆行列係数!$AD$30</f>
        <v>5.6151641584768751E-6</v>
      </c>
      <c r="AE23" s="19">
        <f>逆行列係数!AE23/逆行列係数!$AE$31</f>
        <v>6.3579377787007342E-4</v>
      </c>
      <c r="AF23" s="19">
        <f>逆行列係数!AF23/逆行列係数!$AF$32</f>
        <v>1.2478548024722554E-3</v>
      </c>
      <c r="AG23" s="19">
        <f>逆行列係数!AG23/逆行列係数!$AG$33</f>
        <v>1.6807769365568579E-2</v>
      </c>
      <c r="AH23" s="19">
        <f>逆行列係数!AH23/逆行列係数!$AH$34</f>
        <v>1.8069069187494008E-3</v>
      </c>
      <c r="AI23" s="19">
        <f>逆行列係数!AI23/逆行列係数!$AI$35</f>
        <v>1.2265792769055697E-2</v>
      </c>
      <c r="AJ23" s="19">
        <f>逆行列係数!AJ23/逆行列係数!$AJ$36</f>
        <v>3.4814743630674316E-4</v>
      </c>
      <c r="AK23" s="19">
        <f>逆行列係数!AK23/逆行列係数!$AK$37</f>
        <v>3.8164465516468409E-3</v>
      </c>
      <c r="AL23" s="19">
        <f>逆行列係数!AL23/逆行列係数!$AL$38</f>
        <v>3.000231318030283E-4</v>
      </c>
      <c r="AM23" s="19">
        <f>逆行列係数!AM23/逆行列係数!$AM$39</f>
        <v>2.4255702723997379E-3</v>
      </c>
      <c r="AN23" s="19">
        <f>逆行列係数!AN23/逆行列係数!$AN$40</f>
        <v>1.4789454490624437E-3</v>
      </c>
      <c r="AO23" s="19">
        <f>逆行列係数!AO23/逆行列係数!$AO$41</f>
        <v>5.8614997949420775E-4</v>
      </c>
      <c r="AP23" s="19">
        <f>逆行列係数!AP23/逆行列係数!$AP$42</f>
        <v>3.1466469715604934E-4</v>
      </c>
      <c r="AQ23" s="19">
        <f>逆行列係数!AQ23/逆行列係数!$AQ$43</f>
        <v>4.3177666403350302E-4</v>
      </c>
      <c r="AR23" s="19">
        <f>逆行列係数!AR23/逆行列係数!$AR$44</f>
        <v>2.5698240519639917E-4</v>
      </c>
      <c r="AS23" s="19">
        <f>逆行列係数!AS23/逆行列係数!$AS$45</f>
        <v>1.0299453466978117E-3</v>
      </c>
      <c r="AT23" s="19">
        <f>逆行列係数!AT23/逆行列係数!$AT$46</f>
        <v>3.4068189323203653E-4</v>
      </c>
      <c r="AU23" s="19">
        <f>逆行列係数!AU23/逆行列係数!$AU$47</f>
        <v>3.840209946307752E-4</v>
      </c>
      <c r="AV23" s="19">
        <f>逆行列係数!AV23/逆行列係数!$AV$48</f>
        <v>3.3155468793005327E-4</v>
      </c>
      <c r="AW23" s="19">
        <f>逆行列係数!AW23/逆行列係数!$AW$49</f>
        <v>1.7742922620602399E-4</v>
      </c>
      <c r="AX23" s="19">
        <f>逆行列係数!AX23/逆行列係数!$AX$50</f>
        <v>1.2012741849789636E-3</v>
      </c>
      <c r="AY23" s="19">
        <f>逆行列係数!AY23/逆行列係数!$AY$51</f>
        <v>7.4153926440112213E-4</v>
      </c>
      <c r="AZ23" s="19">
        <f>逆行列係数!AZ23/逆行列係数!$AZ$52</f>
        <v>2.5968926610365611E-4</v>
      </c>
      <c r="BA23" s="19">
        <f>逆行列係数!BA23/逆行列係数!$BA$53</f>
        <v>2.6192623407677982E-4</v>
      </c>
      <c r="BB23" s="19">
        <f>逆行列係数!BB23/逆行列係数!$BB$54</f>
        <v>8.6060398495911412E-5</v>
      </c>
      <c r="BC23" s="19">
        <f>逆行列係数!BC23/逆行列係数!$BC$55</f>
        <v>6.0009658416288294E-4</v>
      </c>
      <c r="BD23" s="19">
        <f>逆行列係数!BD23/逆行列係数!$BD$56</f>
        <v>1.0976360462515114E-3</v>
      </c>
      <c r="BE23" s="19">
        <f>逆行列係数!BE23/逆行列係数!$BE$57</f>
        <v>2.5372192713269326E-4</v>
      </c>
      <c r="BF23" s="19">
        <f>逆行列係数!BF23/逆行列係数!$BF$58</f>
        <v>0</v>
      </c>
      <c r="BG23" s="19">
        <f>逆行列係数!BG23/逆行列係数!$BG$59</f>
        <v>7.0680879022519034E-5</v>
      </c>
      <c r="BH23" s="19">
        <f>逆行列係数!BH23/逆行列係数!$BH$60</f>
        <v>1.2698375443136726E-4</v>
      </c>
      <c r="BI23" s="19">
        <f>逆行列係数!BI23/逆行列係数!$BI$61</f>
        <v>6.6448029179457094E-5</v>
      </c>
      <c r="BJ23" s="19">
        <f>逆行列係数!BJ23/逆行列係数!$BJ$62</f>
        <v>1.8941883713558948E-4</v>
      </c>
      <c r="BK23" s="19">
        <f>逆行列係数!BK23/逆行列係数!$BK$63</f>
        <v>1.4124214315893939E-3</v>
      </c>
      <c r="BL23" s="19">
        <f>逆行列係数!BL23/逆行列係数!$BL$64</f>
        <v>1.1635931139159024E-4</v>
      </c>
      <c r="BM23" s="19">
        <f>逆行列係数!BM23/逆行列係数!$BM$65</f>
        <v>1.3361373658968997E-4</v>
      </c>
      <c r="BN23" s="19">
        <f>逆行列係数!BN23/逆行列係数!$BN$66</f>
        <v>2.2572378972863402E-4</v>
      </c>
      <c r="BO23" s="19">
        <f>逆行列係数!BO23/逆行列係数!$BO$67</f>
        <v>3.1093868129105073E-4</v>
      </c>
      <c r="BP23" s="19">
        <f>逆行列係数!BP23/逆行列係数!$BP$68</f>
        <v>2.6792786857417938E-4</v>
      </c>
      <c r="BQ23" s="19">
        <f>逆行列係数!BQ23/逆行列係数!$BQ$69</f>
        <v>8.8307768838143818E-5</v>
      </c>
      <c r="BR23" s="19">
        <f>逆行列係数!BR23/逆行列係数!$BR$70</f>
        <v>8.4837471128542768E-5</v>
      </c>
      <c r="BS23" s="19">
        <f>逆行列係数!BS23/逆行列係数!$BS$71</f>
        <v>2.7445799070233948E-3</v>
      </c>
      <c r="BT23" s="19">
        <f>逆行列係数!BT23/逆行列係数!$BT$72</f>
        <v>3.3511137921293319E-3</v>
      </c>
      <c r="BU23" s="19">
        <f>逆行列係数!BU23/逆行列係数!$BU$73</f>
        <v>3.1913441773980791E-5</v>
      </c>
      <c r="BV23" s="19">
        <f>逆行列係数!BV23/逆行列係数!$BV$74</f>
        <v>4.5910331451440044E-5</v>
      </c>
      <c r="BW23" s="19">
        <f>逆行列係数!BW23/逆行列係数!$BW$75</f>
        <v>2.3305057009811776E-5</v>
      </c>
      <c r="BX23" s="19">
        <f>逆行列係数!BX23/逆行列係数!$BX$76</f>
        <v>1.2755596720379825E-5</v>
      </c>
      <c r="BY23" s="19">
        <f>逆行列係数!BY23/逆行列係数!$BY$77</f>
        <v>5.5336220271509779E-6</v>
      </c>
      <c r="BZ23" s="19">
        <f>逆行列係数!BZ23/逆行列係数!$BZ$78</f>
        <v>2.1445309953306646E-3</v>
      </c>
      <c r="CA23" s="19">
        <f>逆行列係数!CA23/逆行列係数!$CA$79</f>
        <v>2.8011888352690485E-5</v>
      </c>
      <c r="CB23" s="19">
        <f>逆行列係数!CB23/逆行列係数!$CB$80</f>
        <v>9.5457531871570093E-5</v>
      </c>
      <c r="CC23" s="19">
        <f>逆行列係数!CC23/逆行列係数!$CC$81</f>
        <v>4.5367068029772348E-5</v>
      </c>
      <c r="CD23" s="19">
        <f>逆行列係数!CD23/逆行列係数!$CD$82</f>
        <v>9.2791425331841185E-5</v>
      </c>
      <c r="CE23" s="19">
        <f>逆行列係数!CE23/逆行列係数!$CE$83</f>
        <v>3.6808698288158928E-5</v>
      </c>
      <c r="CF23" s="19">
        <f>逆行列係数!CF23/逆行列係数!$CF$84</f>
        <v>3.045140557880134E-4</v>
      </c>
      <c r="CG23" s="19">
        <f>逆行列係数!CG23/逆行列係数!$CG$85</f>
        <v>1.4287385636741848E-4</v>
      </c>
      <c r="CH23" s="19">
        <f>逆行列係数!CH23/逆行列係数!$CH$86</f>
        <v>1.8102628253039528E-5</v>
      </c>
      <c r="CI23" s="19">
        <f>逆行列係数!CI23/逆行列係数!$CI$87</f>
        <v>8.4302219392275838E-5</v>
      </c>
      <c r="CJ23" s="19">
        <f>逆行列係数!CJ23/逆行列係数!$CJ$88</f>
        <v>5.0153165207580837E-5</v>
      </c>
      <c r="CK23" s="19">
        <f>逆行列係数!CK23/逆行列係数!$CK$89</f>
        <v>2.5602778597307073E-5</v>
      </c>
      <c r="CL23" s="19">
        <f>逆行列係数!CL23/逆行列係数!$CL$90</f>
        <v>6.1849090238839903E-5</v>
      </c>
      <c r="CM23" s="19">
        <f>逆行列係数!CM23/逆行列係数!$CM$91</f>
        <v>3.360094613450531E-4</v>
      </c>
      <c r="CN23" s="19">
        <f>逆行列係数!CN23/逆行列係数!$CN$92</f>
        <v>1.7913111486034391E-4</v>
      </c>
      <c r="CO23" s="19">
        <f>逆行列係数!CO23/逆行列係数!$CO$93</f>
        <v>7.038323855971733E-5</v>
      </c>
      <c r="CP23" s="19">
        <f>逆行列係数!CP23/逆行列係数!$CP$94</f>
        <v>3.9255869274860238E-3</v>
      </c>
      <c r="CQ23" s="19">
        <f>逆行列係数!CQ23/逆行列係数!$CQ$95</f>
        <v>1.9738262023594161E-4</v>
      </c>
      <c r="CR23" s="19">
        <f>逆行列係数!CR23/逆行列係数!$CR$96</f>
        <v>4.1624975714674448E-3</v>
      </c>
      <c r="CS23" s="19">
        <f>逆行列係数!CS23/逆行列係数!$CS$97</f>
        <v>1.6873067765043321E-4</v>
      </c>
      <c r="CT23" s="19">
        <f>逆行列係数!CT23/逆行列係数!$CT$98</f>
        <v>1.6851408451262862E-4</v>
      </c>
      <c r="CU23" s="19">
        <f>逆行列係数!CU23/逆行列係数!$CU$99</f>
        <v>7.1819633788762071E-5</v>
      </c>
      <c r="CV23" s="19">
        <f>逆行列係数!CV23/逆行列係数!$CV$100</f>
        <v>3.0809892676577754E-5</v>
      </c>
      <c r="CW23" s="19">
        <f>逆行列係数!CW23/逆行列係数!$CW$101</f>
        <v>1.1289271472758853E-4</v>
      </c>
      <c r="CX23" s="19">
        <f>逆行列係数!CX23/逆行列係数!$CX$102</f>
        <v>1.3802360409194861E-4</v>
      </c>
      <c r="CY23" s="19">
        <f>逆行列係数!CY23/逆行列係数!$CY$103</f>
        <v>3.9935258758044928E-5</v>
      </c>
      <c r="CZ23" s="19">
        <f>逆行列係数!CZ23/逆行列係数!$CZ$104</f>
        <v>3.033299343236643E-4</v>
      </c>
      <c r="DA23" s="19">
        <f>逆行列係数!DA23/逆行列係数!$DA$105</f>
        <v>2.41955245889479E-4</v>
      </c>
      <c r="DB23" s="19">
        <f>逆行列係数!DB23/逆行列係数!$DB$106</f>
        <v>7.27477655287767E-4</v>
      </c>
      <c r="DC23" s="19">
        <f>逆行列係数!DC23/逆行列係数!$DC$107</f>
        <v>9.7768400481594301E-5</v>
      </c>
      <c r="DD23" s="19">
        <f>逆行列係数!DD23/逆行列係数!$DD$108</f>
        <v>1.393585385456307E-3</v>
      </c>
      <c r="DE23" s="19">
        <f>逆行列係数!DE23/逆行列係数!$DE$109</f>
        <v>1.3040263390616381E-4</v>
      </c>
      <c r="DF23" s="19">
        <f>逆行列係数!DF23/逆行列係数!$DF$110</f>
        <v>4.5823395984320909E-4</v>
      </c>
      <c r="DG23" s="19">
        <f>逆行列係数!DG23/逆行列係数!$DG$111</f>
        <v>2.7433843407871341E-4</v>
      </c>
      <c r="DH23" s="19">
        <f t="shared" si="0"/>
        <v>1.1757810274977547</v>
      </c>
    </row>
    <row r="24" spans="2:112" x14ac:dyDescent="0.15">
      <c r="B24" s="26" t="s">
        <v>238</v>
      </c>
      <c r="C24" s="38" t="s">
        <v>842</v>
      </c>
      <c r="D24" s="18">
        <f>逆行列係数!D24/逆行列係数!$D$4</f>
        <v>0</v>
      </c>
      <c r="E24" s="18">
        <f>逆行列係数!E24/逆行列係数!$E$5</f>
        <v>0</v>
      </c>
      <c r="F24" s="18">
        <f>逆行列係数!F24/逆行列係数!$F$6</f>
        <v>0</v>
      </c>
      <c r="G24" s="18">
        <f>逆行列係数!G24/逆行列係数!$G$7</f>
        <v>0</v>
      </c>
      <c r="H24" s="18">
        <f>逆行列係数!H24/逆行列係数!$H$8</f>
        <v>0</v>
      </c>
      <c r="I24" s="18">
        <f>逆行列係数!I24/逆行列係数!$I$9</f>
        <v>0</v>
      </c>
      <c r="J24" s="18">
        <f>逆行列係数!J24/逆行列係数!$J$10</f>
        <v>0</v>
      </c>
      <c r="K24" s="18">
        <f>逆行列係数!K24/逆行列係数!$K$11</f>
        <v>0</v>
      </c>
      <c r="L24" s="18">
        <f>逆行列係数!L24/逆行列係数!$L$12</f>
        <v>0</v>
      </c>
      <c r="M24" s="18">
        <f>逆行列係数!M24/逆行列係数!$M$13</f>
        <v>0</v>
      </c>
      <c r="N24" s="18">
        <f>逆行列係数!N24/逆行列係数!$N$14</f>
        <v>0</v>
      </c>
      <c r="O24" s="18">
        <f>逆行列係数!O24/逆行列係数!$O$15</f>
        <v>0</v>
      </c>
      <c r="P24" s="18">
        <f>逆行列係数!P24/逆行列係数!$P$16</f>
        <v>0</v>
      </c>
      <c r="Q24" s="18">
        <f>逆行列係数!Q24/逆行列係数!$Q$17</f>
        <v>0</v>
      </c>
      <c r="R24" s="18">
        <f>逆行列係数!R24/逆行列係数!$R$18</f>
        <v>0</v>
      </c>
      <c r="S24" s="18">
        <f>逆行列係数!S24/逆行列係数!$S$19</f>
        <v>0</v>
      </c>
      <c r="T24" s="18">
        <f>逆行列係数!T24/逆行列係数!$T$20</f>
        <v>0</v>
      </c>
      <c r="U24" s="18">
        <f>逆行列係数!U24/逆行列係数!$U$21</f>
        <v>0</v>
      </c>
      <c r="V24" s="18">
        <f>逆行列係数!V24/逆行列係数!$V$22</f>
        <v>0</v>
      </c>
      <c r="W24" s="18">
        <f>逆行列係数!W24/逆行列係数!$W$23</f>
        <v>0</v>
      </c>
      <c r="X24" s="18">
        <f>逆行列係数!X24/逆行列係数!$X$24</f>
        <v>1</v>
      </c>
      <c r="Y24" s="18">
        <f>逆行列係数!Y24/逆行列係数!$Y$25</f>
        <v>0</v>
      </c>
      <c r="Z24" s="18">
        <f>逆行列係数!Z24/逆行列係数!$Z$26</f>
        <v>0</v>
      </c>
      <c r="AA24" s="18">
        <f>逆行列係数!AA24/逆行列係数!$AA$27</f>
        <v>0</v>
      </c>
      <c r="AB24" s="18">
        <f>逆行列係数!AB24/逆行列係数!$AB$28</f>
        <v>0</v>
      </c>
      <c r="AC24" s="18">
        <f>逆行列係数!AC24/逆行列係数!$AC$29</f>
        <v>0</v>
      </c>
      <c r="AD24" s="18">
        <f>逆行列係数!AD24/逆行列係数!$AD$30</f>
        <v>0</v>
      </c>
      <c r="AE24" s="18">
        <f>逆行列係数!AE24/逆行列係数!$AE$31</f>
        <v>0</v>
      </c>
      <c r="AF24" s="18">
        <f>逆行列係数!AF24/逆行列係数!$AF$32</f>
        <v>0</v>
      </c>
      <c r="AG24" s="18">
        <f>逆行列係数!AG24/逆行列係数!$AG$33</f>
        <v>0</v>
      </c>
      <c r="AH24" s="18">
        <f>逆行列係数!AH24/逆行列係数!$AH$34</f>
        <v>0</v>
      </c>
      <c r="AI24" s="18">
        <f>逆行列係数!AI24/逆行列係数!$AI$35</f>
        <v>0</v>
      </c>
      <c r="AJ24" s="18">
        <f>逆行列係数!AJ24/逆行列係数!$AJ$36</f>
        <v>0</v>
      </c>
      <c r="AK24" s="18">
        <f>逆行列係数!AK24/逆行列係数!$AK$37</f>
        <v>0</v>
      </c>
      <c r="AL24" s="18">
        <f>逆行列係数!AL24/逆行列係数!$AL$38</f>
        <v>0</v>
      </c>
      <c r="AM24" s="18">
        <f>逆行列係数!AM24/逆行列係数!$AM$39</f>
        <v>0</v>
      </c>
      <c r="AN24" s="18">
        <f>逆行列係数!AN24/逆行列係数!$AN$40</f>
        <v>0</v>
      </c>
      <c r="AO24" s="18">
        <f>逆行列係数!AO24/逆行列係数!$AO$41</f>
        <v>0</v>
      </c>
      <c r="AP24" s="18">
        <f>逆行列係数!AP24/逆行列係数!$AP$42</f>
        <v>0</v>
      </c>
      <c r="AQ24" s="18">
        <f>逆行列係数!AQ24/逆行列係数!$AQ$43</f>
        <v>0</v>
      </c>
      <c r="AR24" s="18">
        <f>逆行列係数!AR24/逆行列係数!$AR$44</f>
        <v>0</v>
      </c>
      <c r="AS24" s="18">
        <f>逆行列係数!AS24/逆行列係数!$AS$45</f>
        <v>0</v>
      </c>
      <c r="AT24" s="18">
        <f>逆行列係数!AT24/逆行列係数!$AT$46</f>
        <v>0</v>
      </c>
      <c r="AU24" s="18">
        <f>逆行列係数!AU24/逆行列係数!$AU$47</f>
        <v>0</v>
      </c>
      <c r="AV24" s="18">
        <f>逆行列係数!AV24/逆行列係数!$AV$48</f>
        <v>0</v>
      </c>
      <c r="AW24" s="18">
        <f>逆行列係数!AW24/逆行列係数!$AW$49</f>
        <v>0</v>
      </c>
      <c r="AX24" s="18">
        <f>逆行列係数!AX24/逆行列係数!$AX$50</f>
        <v>0</v>
      </c>
      <c r="AY24" s="18">
        <f>逆行列係数!AY24/逆行列係数!$AY$51</f>
        <v>0</v>
      </c>
      <c r="AZ24" s="18">
        <f>逆行列係数!AZ24/逆行列係数!$AZ$52</f>
        <v>0</v>
      </c>
      <c r="BA24" s="18">
        <f>逆行列係数!BA24/逆行列係数!$BA$53</f>
        <v>0</v>
      </c>
      <c r="BB24" s="18">
        <f>逆行列係数!BB24/逆行列係数!$BB$54</f>
        <v>0</v>
      </c>
      <c r="BC24" s="18">
        <f>逆行列係数!BC24/逆行列係数!$BC$55</f>
        <v>0</v>
      </c>
      <c r="BD24" s="18">
        <f>逆行列係数!BD24/逆行列係数!$BD$56</f>
        <v>0</v>
      </c>
      <c r="BE24" s="18">
        <f>逆行列係数!BE24/逆行列係数!$BE$57</f>
        <v>0</v>
      </c>
      <c r="BF24" s="18">
        <f>逆行列係数!BF24/逆行列係数!$BF$58</f>
        <v>0</v>
      </c>
      <c r="BG24" s="18">
        <f>逆行列係数!BG24/逆行列係数!$BG$59</f>
        <v>0</v>
      </c>
      <c r="BH24" s="18">
        <f>逆行列係数!BH24/逆行列係数!$BH$60</f>
        <v>0</v>
      </c>
      <c r="BI24" s="18">
        <f>逆行列係数!BI24/逆行列係数!$BI$61</f>
        <v>0</v>
      </c>
      <c r="BJ24" s="18">
        <f>逆行列係数!BJ24/逆行列係数!$BJ$62</f>
        <v>0</v>
      </c>
      <c r="BK24" s="18">
        <f>逆行列係数!BK24/逆行列係数!$BK$63</f>
        <v>0</v>
      </c>
      <c r="BL24" s="18">
        <f>逆行列係数!BL24/逆行列係数!$BL$64</f>
        <v>0</v>
      </c>
      <c r="BM24" s="18">
        <f>逆行列係数!BM24/逆行列係数!$BM$65</f>
        <v>0</v>
      </c>
      <c r="BN24" s="18">
        <f>逆行列係数!BN24/逆行列係数!$BN$66</f>
        <v>0</v>
      </c>
      <c r="BO24" s="18">
        <f>逆行列係数!BO24/逆行列係数!$BO$67</f>
        <v>0</v>
      </c>
      <c r="BP24" s="18">
        <f>逆行列係数!BP24/逆行列係数!$BP$68</f>
        <v>0</v>
      </c>
      <c r="BQ24" s="18">
        <f>逆行列係数!BQ24/逆行列係数!$BQ$69</f>
        <v>0</v>
      </c>
      <c r="BR24" s="18">
        <f>逆行列係数!BR24/逆行列係数!$BR$70</f>
        <v>0</v>
      </c>
      <c r="BS24" s="18">
        <f>逆行列係数!BS24/逆行列係数!$BS$71</f>
        <v>0</v>
      </c>
      <c r="BT24" s="18">
        <f>逆行列係数!BT24/逆行列係数!$BT$72</f>
        <v>0</v>
      </c>
      <c r="BU24" s="18">
        <f>逆行列係数!BU24/逆行列係数!$BU$73</f>
        <v>0</v>
      </c>
      <c r="BV24" s="18">
        <f>逆行列係数!BV24/逆行列係数!$BV$74</f>
        <v>0</v>
      </c>
      <c r="BW24" s="18">
        <f>逆行列係数!BW24/逆行列係数!$BW$75</f>
        <v>0</v>
      </c>
      <c r="BX24" s="18">
        <f>逆行列係数!BX24/逆行列係数!$BX$76</f>
        <v>0</v>
      </c>
      <c r="BY24" s="18">
        <f>逆行列係数!BY24/逆行列係数!$BY$77</f>
        <v>0</v>
      </c>
      <c r="BZ24" s="18">
        <f>逆行列係数!BZ24/逆行列係数!$BZ$78</f>
        <v>0</v>
      </c>
      <c r="CA24" s="18">
        <f>逆行列係数!CA24/逆行列係数!$CA$79</f>
        <v>0</v>
      </c>
      <c r="CB24" s="18">
        <f>逆行列係数!CB24/逆行列係数!$CB$80</f>
        <v>0</v>
      </c>
      <c r="CC24" s="18">
        <f>逆行列係数!CC24/逆行列係数!$CC$81</f>
        <v>0</v>
      </c>
      <c r="CD24" s="18">
        <f>逆行列係数!CD24/逆行列係数!$CD$82</f>
        <v>0</v>
      </c>
      <c r="CE24" s="18">
        <f>逆行列係数!CE24/逆行列係数!$CE$83</f>
        <v>0</v>
      </c>
      <c r="CF24" s="18">
        <f>逆行列係数!CF24/逆行列係数!$CF$84</f>
        <v>0</v>
      </c>
      <c r="CG24" s="18">
        <f>逆行列係数!CG24/逆行列係数!$CG$85</f>
        <v>0</v>
      </c>
      <c r="CH24" s="18">
        <f>逆行列係数!CH24/逆行列係数!$CH$86</f>
        <v>0</v>
      </c>
      <c r="CI24" s="18">
        <f>逆行列係数!CI24/逆行列係数!$CI$87</f>
        <v>0</v>
      </c>
      <c r="CJ24" s="18">
        <f>逆行列係数!CJ24/逆行列係数!$CJ$88</f>
        <v>0</v>
      </c>
      <c r="CK24" s="18">
        <f>逆行列係数!CK24/逆行列係数!$CK$89</f>
        <v>0</v>
      </c>
      <c r="CL24" s="18">
        <f>逆行列係数!CL24/逆行列係数!$CL$90</f>
        <v>0</v>
      </c>
      <c r="CM24" s="18">
        <f>逆行列係数!CM24/逆行列係数!$CM$91</f>
        <v>0</v>
      </c>
      <c r="CN24" s="18">
        <f>逆行列係数!CN24/逆行列係数!$CN$92</f>
        <v>0</v>
      </c>
      <c r="CO24" s="18">
        <f>逆行列係数!CO24/逆行列係数!$CO$93</f>
        <v>0</v>
      </c>
      <c r="CP24" s="18">
        <f>逆行列係数!CP24/逆行列係数!$CP$94</f>
        <v>0</v>
      </c>
      <c r="CQ24" s="18">
        <f>逆行列係数!CQ24/逆行列係数!$CQ$95</f>
        <v>0</v>
      </c>
      <c r="CR24" s="18">
        <f>逆行列係数!CR24/逆行列係数!$CR$96</f>
        <v>0</v>
      </c>
      <c r="CS24" s="18">
        <f>逆行列係数!CS24/逆行列係数!$CS$97</f>
        <v>0</v>
      </c>
      <c r="CT24" s="18">
        <f>逆行列係数!CT24/逆行列係数!$CT$98</f>
        <v>0</v>
      </c>
      <c r="CU24" s="18">
        <f>逆行列係数!CU24/逆行列係数!$CU$99</f>
        <v>0</v>
      </c>
      <c r="CV24" s="18">
        <f>逆行列係数!CV24/逆行列係数!$CV$100</f>
        <v>0</v>
      </c>
      <c r="CW24" s="18">
        <f>逆行列係数!CW24/逆行列係数!$CW$101</f>
        <v>0</v>
      </c>
      <c r="CX24" s="18">
        <f>逆行列係数!CX24/逆行列係数!$CX$102</f>
        <v>0</v>
      </c>
      <c r="CY24" s="18">
        <f>逆行列係数!CY24/逆行列係数!$CY$103</f>
        <v>0</v>
      </c>
      <c r="CZ24" s="18">
        <f>逆行列係数!CZ24/逆行列係数!$CZ$104</f>
        <v>0</v>
      </c>
      <c r="DA24" s="18">
        <f>逆行列係数!DA24/逆行列係数!$DA$105</f>
        <v>0</v>
      </c>
      <c r="DB24" s="18">
        <f>逆行列係数!DB24/逆行列係数!$DB$106</f>
        <v>0</v>
      </c>
      <c r="DC24" s="18">
        <f>逆行列係数!DC24/逆行列係数!$DC$107</f>
        <v>0</v>
      </c>
      <c r="DD24" s="18">
        <f>逆行列係数!DD24/逆行列係数!$DD$108</f>
        <v>0</v>
      </c>
      <c r="DE24" s="18">
        <f>逆行列係数!DE24/逆行列係数!$DE$109</f>
        <v>0</v>
      </c>
      <c r="DF24" s="18">
        <f>逆行列係数!DF24/逆行列係数!$DF$110</f>
        <v>0</v>
      </c>
      <c r="DG24" s="18">
        <f>逆行列係数!DG24/逆行列係数!$DG$111</f>
        <v>0</v>
      </c>
      <c r="DH24" s="18">
        <f t="shared" si="0"/>
        <v>1</v>
      </c>
    </row>
    <row r="25" spans="2:112" x14ac:dyDescent="0.15">
      <c r="B25" s="26" t="s">
        <v>239</v>
      </c>
      <c r="C25" s="9" t="s">
        <v>843</v>
      </c>
      <c r="D25" s="18">
        <f>逆行列係数!D25/逆行列係数!$D$4</f>
        <v>1.0461853277384927E-4</v>
      </c>
      <c r="E25" s="18">
        <f>逆行列係数!E25/逆行列係数!$E$5</f>
        <v>3.4282965598658209E-5</v>
      </c>
      <c r="F25" s="18">
        <f>逆行列係数!F25/逆行列係数!$F$6</f>
        <v>3.2419377652543754E-5</v>
      </c>
      <c r="G25" s="18">
        <f>逆行列係数!G25/逆行列係数!$G$7</f>
        <v>1.4379183491813619E-5</v>
      </c>
      <c r="H25" s="18">
        <f>逆行列係数!H25/逆行列係数!$H$8</f>
        <v>3.5877790851195372E-5</v>
      </c>
      <c r="I25" s="18">
        <f>逆行列係数!I25/逆行列係数!$I$9</f>
        <v>2.5057250580223347E-5</v>
      </c>
      <c r="J25" s="18">
        <f>逆行列係数!J25/逆行列係数!$J$10</f>
        <v>3.5511358599726918E-5</v>
      </c>
      <c r="K25" s="18">
        <f>逆行列係数!K25/逆行列係数!$K$11</f>
        <v>2.1149138000338484E-4</v>
      </c>
      <c r="L25" s="18">
        <f>逆行列係数!L25/逆行列係数!$L$12</f>
        <v>5.8176647018968065E-4</v>
      </c>
      <c r="M25" s="18">
        <f>逆行列係数!M25/逆行列係数!$M$13</f>
        <v>1.8318549427155781E-4</v>
      </c>
      <c r="N25" s="18">
        <f>逆行列係数!N25/逆行列係数!$N$14</f>
        <v>0</v>
      </c>
      <c r="O25" s="18">
        <f>逆行列係数!O25/逆行列係数!$O$15</f>
        <v>1.6482496978371291E-3</v>
      </c>
      <c r="P25" s="18">
        <f>逆行列係数!P25/逆行列係数!$P$16</f>
        <v>2.3841583830276953E-4</v>
      </c>
      <c r="Q25" s="18">
        <f>逆行列係数!Q25/逆行列係数!$Q$17</f>
        <v>1.659565873897308E-4</v>
      </c>
      <c r="R25" s="18">
        <f>逆行列係数!R25/逆行列係数!$R$18</f>
        <v>3.560572346057457E-4</v>
      </c>
      <c r="S25" s="18">
        <f>逆行列係数!S25/逆行列係数!$S$19</f>
        <v>7.488408074835224E-4</v>
      </c>
      <c r="T25" s="18">
        <f>逆行列係数!T25/逆行列係数!$T$20</f>
        <v>2.564362604298549E-4</v>
      </c>
      <c r="U25" s="18">
        <f>逆行列係数!U25/逆行列係数!$U$21</f>
        <v>1.5138882587397993E-4</v>
      </c>
      <c r="V25" s="18">
        <f>逆行列係数!V25/逆行列係数!$V$22</f>
        <v>1.0060705965666921E-3</v>
      </c>
      <c r="W25" s="18">
        <f>逆行列係数!W25/逆行列係数!$W$23</f>
        <v>7.6783091796620842E-4</v>
      </c>
      <c r="X25" s="18">
        <f>逆行列係数!X25/逆行列係数!$X$24</f>
        <v>0</v>
      </c>
      <c r="Y25" s="18">
        <f>逆行列係数!Y25/逆行列係数!$Y$25</f>
        <v>1</v>
      </c>
      <c r="Z25" s="18">
        <f>逆行列係数!Z25/逆行列係数!$Z$26</f>
        <v>6.0666578592624844E-2</v>
      </c>
      <c r="AA25" s="18">
        <f>逆行列係数!AA25/逆行列係数!$AA$27</f>
        <v>1.956966102353774E-2</v>
      </c>
      <c r="AB25" s="18">
        <f>逆行列係数!AB25/逆行列係数!$AB$28</f>
        <v>1.0565383289220123E-2</v>
      </c>
      <c r="AC25" s="18">
        <f>逆行列係数!AC25/逆行列係数!$AC$29</f>
        <v>2.6972783794903414E-2</v>
      </c>
      <c r="AD25" s="18">
        <f>逆行列係数!AD25/逆行列係数!$AD$30</f>
        <v>2.6136243831883455E-5</v>
      </c>
      <c r="AE25" s="18">
        <f>逆行列係数!AE25/逆行列係数!$AE$31</f>
        <v>1.5418245619073705E-3</v>
      </c>
      <c r="AF25" s="18">
        <f>逆行列係数!AF25/逆行列係数!$AF$32</f>
        <v>5.3901833048319902E-3</v>
      </c>
      <c r="AG25" s="18">
        <f>逆行列係数!AG25/逆行列係数!$AG$33</f>
        <v>2.0404251487165143E-2</v>
      </c>
      <c r="AH25" s="18">
        <f>逆行列係数!AH25/逆行列係数!$AH$34</f>
        <v>1.8997562819968979E-3</v>
      </c>
      <c r="AI25" s="18">
        <f>逆行列係数!AI25/逆行列係数!$AI$35</f>
        <v>3.7215083531031822E-4</v>
      </c>
      <c r="AJ25" s="18">
        <f>逆行列係数!AJ25/逆行列係数!$AJ$36</f>
        <v>4.1798466337583656E-5</v>
      </c>
      <c r="AK25" s="18">
        <f>逆行列係数!AK25/逆行列係数!$AK$37</f>
        <v>6.9051409588167907E-5</v>
      </c>
      <c r="AL25" s="18">
        <f>逆行列係数!AL25/逆行列係数!$AL$38</f>
        <v>2.1671824252922619E-4</v>
      </c>
      <c r="AM25" s="18">
        <f>逆行列係数!AM25/逆行列係数!$AM$39</f>
        <v>4.8345045409763235E-5</v>
      </c>
      <c r="AN25" s="18">
        <f>逆行列係数!AN25/逆行列係数!$AN$40</f>
        <v>1.2831908667746223E-5</v>
      </c>
      <c r="AO25" s="18">
        <f>逆行列係数!AO25/逆行列係数!$AO$41</f>
        <v>3.9115656661814796E-5</v>
      </c>
      <c r="AP25" s="18">
        <f>逆行列係数!AP25/逆行列係数!$AP$42</f>
        <v>4.5354609561079936E-6</v>
      </c>
      <c r="AQ25" s="18">
        <f>逆行列係数!AQ25/逆行列係数!$AQ$43</f>
        <v>1.2089120525757774E-4</v>
      </c>
      <c r="AR25" s="18">
        <f>逆行列係数!AR25/逆行列係数!$AR$44</f>
        <v>8.0783984239908679E-5</v>
      </c>
      <c r="AS25" s="18">
        <f>逆行列係数!AS25/逆行列係数!$AS$45</f>
        <v>2.9320635701237622E-5</v>
      </c>
      <c r="AT25" s="18">
        <f>逆行列係数!AT25/逆行列係数!$AT$46</f>
        <v>1.0643697442662921E-4</v>
      </c>
      <c r="AU25" s="18">
        <f>逆行列係数!AU25/逆行列係数!$AU$47</f>
        <v>7.0208750716992723E-5</v>
      </c>
      <c r="AV25" s="18">
        <f>逆行列係数!AV25/逆行列係数!$AV$48</f>
        <v>3.877635088076821E-5</v>
      </c>
      <c r="AW25" s="18">
        <f>逆行列係数!AW25/逆行列係数!$AW$49</f>
        <v>1.4958656039404787E-4</v>
      </c>
      <c r="AX25" s="18">
        <f>逆行列係数!AX25/逆行列係数!$AX$50</f>
        <v>3.2244332849884635E-4</v>
      </c>
      <c r="AY25" s="18">
        <f>逆行列係数!AY25/逆行列係数!$AY$51</f>
        <v>1.617178197665456E-4</v>
      </c>
      <c r="AZ25" s="18">
        <f>逆行列係数!AZ25/逆行列係数!$AZ$52</f>
        <v>1.4036182984021773E-4</v>
      </c>
      <c r="BA25" s="18">
        <f>逆行列係数!BA25/逆行列係数!$BA$53</f>
        <v>5.0583994142044389E-4</v>
      </c>
      <c r="BB25" s="18">
        <f>逆行列係数!BB25/逆行列係数!$BB$54</f>
        <v>7.4024950383650014E-5</v>
      </c>
      <c r="BC25" s="18">
        <f>逆行列係数!BC25/逆行列係数!$BC$55</f>
        <v>1.0801759669453053E-4</v>
      </c>
      <c r="BD25" s="18">
        <f>逆行列係数!BD25/逆行列係数!$BD$56</f>
        <v>9.1842080552655291E-5</v>
      </c>
      <c r="BE25" s="18">
        <f>逆行列係数!BE25/逆行列係数!$BE$57</f>
        <v>6.4913525172747893E-5</v>
      </c>
      <c r="BF25" s="18">
        <f>逆行列係数!BF25/逆行列係数!$BF$58</f>
        <v>0</v>
      </c>
      <c r="BG25" s="18">
        <f>逆行列係数!BG25/逆行列係数!$BG$59</f>
        <v>6.9956879348702692E-5</v>
      </c>
      <c r="BH25" s="18">
        <f>逆行列係数!BH25/逆行列係数!$BH$60</f>
        <v>1.5372829877952876E-4</v>
      </c>
      <c r="BI25" s="18">
        <f>逆行列係数!BI25/逆行列係数!$BI$61</f>
        <v>1.865260592131846E-4</v>
      </c>
      <c r="BJ25" s="18">
        <f>逆行列係数!BJ25/逆行列係数!$BJ$62</f>
        <v>4.514827738161954E-5</v>
      </c>
      <c r="BK25" s="18">
        <f>逆行列係数!BK25/逆行列係数!$BK$63</f>
        <v>1.0306001937691255E-3</v>
      </c>
      <c r="BL25" s="18">
        <f>逆行列係数!BL25/逆行列係数!$BL$64</f>
        <v>7.0980716629681415E-6</v>
      </c>
      <c r="BM25" s="18">
        <f>逆行列係数!BM25/逆行列係数!$BM$65</f>
        <v>5.0086020508036534E-5</v>
      </c>
      <c r="BN25" s="18">
        <f>逆行列係数!BN25/逆行列係数!$BN$66</f>
        <v>7.6139420287775838E-5</v>
      </c>
      <c r="BO25" s="18">
        <f>逆行列係数!BO25/逆行列係数!$BO$67</f>
        <v>4.86628450550096E-5</v>
      </c>
      <c r="BP25" s="18">
        <f>逆行列係数!BP25/逆行列係数!$BP$68</f>
        <v>3.6127950223125955E-5</v>
      </c>
      <c r="BQ25" s="18">
        <f>逆行列係数!BQ25/逆行列係数!$BQ$69</f>
        <v>2.6077994806642693E-5</v>
      </c>
      <c r="BR25" s="18">
        <f>逆行列係数!BR25/逆行列係数!$BR$70</f>
        <v>1.5332129904114312E-5</v>
      </c>
      <c r="BS25" s="18">
        <f>逆行列係数!BS25/逆行列係数!$BS$71</f>
        <v>7.8274656864032869E-5</v>
      </c>
      <c r="BT25" s="18">
        <f>逆行列係数!BT25/逆行列係数!$BT$72</f>
        <v>5.4375339307464884E-5</v>
      </c>
      <c r="BU25" s="18">
        <f>逆行列係数!BU25/逆行列係数!$BU$73</f>
        <v>6.5618758912639962E-6</v>
      </c>
      <c r="BV25" s="18">
        <f>逆行列係数!BV25/逆行列係数!$BV$74</f>
        <v>8.590704244401084E-6</v>
      </c>
      <c r="BW25" s="18">
        <f>逆行列係数!BW25/逆行列係数!$BW$75</f>
        <v>3.9061699213688282E-6</v>
      </c>
      <c r="BX25" s="18">
        <f>逆行列係数!BX25/逆行列係数!$BX$76</f>
        <v>5.1256436832477045E-6</v>
      </c>
      <c r="BY25" s="18">
        <f>逆行列係数!BY25/逆行列係数!$BY$77</f>
        <v>2.0361253983692935E-6</v>
      </c>
      <c r="BZ25" s="18">
        <f>逆行列係数!BZ25/逆行列係数!$BZ$78</f>
        <v>4.248801295536198E-5</v>
      </c>
      <c r="CA25" s="18">
        <f>逆行列係数!CA25/逆行列係数!$CA$79</f>
        <v>8.5599356287748217E-6</v>
      </c>
      <c r="CB25" s="18">
        <f>逆行列係数!CB25/逆行列係数!$CB$80</f>
        <v>3.2725125531154755E-5</v>
      </c>
      <c r="CC25" s="18">
        <f>逆行列係数!CC25/逆行列係数!$CC$81</f>
        <v>7.1261603271849685E-6</v>
      </c>
      <c r="CD25" s="18">
        <f>逆行列係数!CD25/逆行列係数!$CD$82</f>
        <v>1.5545794424816862E-5</v>
      </c>
      <c r="CE25" s="18">
        <f>逆行列係数!CE25/逆行列係数!$CE$83</f>
        <v>2.6781064720156176E-6</v>
      </c>
      <c r="CF25" s="18">
        <f>逆行列係数!CF25/逆行列係数!$CF$84</f>
        <v>1.5332320772260355E-5</v>
      </c>
      <c r="CG25" s="18">
        <f>逆行列係数!CG25/逆行列係数!$CG$85</f>
        <v>2.1777786357468217E-5</v>
      </c>
      <c r="CH25" s="18">
        <f>逆行列係数!CH25/逆行列係数!$CH$86</f>
        <v>3.7995972244957829E-6</v>
      </c>
      <c r="CI25" s="18">
        <f>逆行列係数!CI25/逆行列係数!$CI$87</f>
        <v>6.7595275365086706E-6</v>
      </c>
      <c r="CJ25" s="18">
        <f>逆行列係数!CJ25/逆行列係数!$CJ$88</f>
        <v>1.0017307608219367E-5</v>
      </c>
      <c r="CK25" s="18">
        <f>逆行列係数!CK25/逆行列係数!$CK$89</f>
        <v>1.091643816466001E-5</v>
      </c>
      <c r="CL25" s="18">
        <f>逆行列係数!CL25/逆行列係数!$CL$90</f>
        <v>7.4210831528825591E-6</v>
      </c>
      <c r="CM25" s="18">
        <f>逆行列係数!CM25/逆行列係数!$CM$91</f>
        <v>8.4205972773025446E-5</v>
      </c>
      <c r="CN25" s="18">
        <f>逆行列係数!CN25/逆行列係数!$CN$92</f>
        <v>1.2679116281533036E-5</v>
      </c>
      <c r="CO25" s="18">
        <f>逆行列係数!CO25/逆行列係数!$CO$93</f>
        <v>9.5464264436342743E-5</v>
      </c>
      <c r="CP25" s="18">
        <f>逆行列係数!CP25/逆行列係数!$CP$94</f>
        <v>1.2524961662426554E-3</v>
      </c>
      <c r="CQ25" s="18">
        <f>逆行列係数!CQ25/逆行列係数!$CQ$95</f>
        <v>9.684048632935629E-5</v>
      </c>
      <c r="CR25" s="18">
        <f>逆行列係数!CR25/逆行列係数!$CR$96</f>
        <v>2.1176020808638652E-4</v>
      </c>
      <c r="CS25" s="18">
        <f>逆行列係数!CS25/逆行列係数!$CS$97</f>
        <v>2.1335238974483416E-5</v>
      </c>
      <c r="CT25" s="18">
        <f>逆行列係数!CT25/逆行列係数!$CT$98</f>
        <v>2.4740928953711487E-5</v>
      </c>
      <c r="CU25" s="18">
        <f>逆行列係数!CU25/逆行列係数!$CU$99</f>
        <v>3.743052063642236E-5</v>
      </c>
      <c r="CV25" s="18">
        <f>逆行列係数!CV25/逆行列係数!$CV$100</f>
        <v>1.5843681788792063E-5</v>
      </c>
      <c r="CW25" s="18">
        <f>逆行列係数!CW25/逆行列係数!$CW$101</f>
        <v>2.2986315408182638E-5</v>
      </c>
      <c r="CX25" s="18">
        <f>逆行列係数!CX25/逆行列係数!$CX$102</f>
        <v>7.8859757077880623E-5</v>
      </c>
      <c r="CY25" s="18">
        <f>逆行列係数!CY25/逆行列係数!$CY$103</f>
        <v>1.2298086197573068E-5</v>
      </c>
      <c r="CZ25" s="18">
        <f>逆行列係数!CZ25/逆行列係数!$CZ$104</f>
        <v>3.5502832014125266E-5</v>
      </c>
      <c r="DA25" s="18">
        <f>逆行列係数!DA25/逆行列係数!$DA$105</f>
        <v>3.897264790185757E-5</v>
      </c>
      <c r="DB25" s="18">
        <f>逆行列係数!DB25/逆行列係数!$DB$106</f>
        <v>1.4946228352905714E-4</v>
      </c>
      <c r="DC25" s="18">
        <f>逆行列係数!DC25/逆行列係数!$DC$107</f>
        <v>1.8663749803518374E-5</v>
      </c>
      <c r="DD25" s="18">
        <f>逆行列係数!DD25/逆行列係数!$DD$108</f>
        <v>1.7167144811545704E-4</v>
      </c>
      <c r="DE25" s="18">
        <f>逆行列係数!DE25/逆行列係数!$DE$109</f>
        <v>3.6650869093000633E-5</v>
      </c>
      <c r="DF25" s="18">
        <f>逆行列係数!DF25/逆行列係数!$DF$110</f>
        <v>1.6115528600160698E-4</v>
      </c>
      <c r="DG25" s="18">
        <f>逆行列係数!DG25/逆行列係数!$DG$111</f>
        <v>3.395877790219189E-5</v>
      </c>
      <c r="DH25" s="18">
        <f t="shared" si="0"/>
        <v>1.1612065881998472</v>
      </c>
    </row>
    <row r="26" spans="2:112" x14ac:dyDescent="0.15">
      <c r="B26" s="26" t="s">
        <v>240</v>
      </c>
      <c r="C26" s="38" t="s">
        <v>844</v>
      </c>
      <c r="D26" s="18">
        <f>逆行列係数!D26/逆行列係数!$D$4</f>
        <v>7.3048797851023092E-5</v>
      </c>
      <c r="E26" s="18">
        <f>逆行列係数!E26/逆行列係数!$E$5</f>
        <v>1.0567716526147178E-5</v>
      </c>
      <c r="F26" s="18">
        <f>逆行列係数!F26/逆行列係数!$F$6</f>
        <v>1.9989953743623714E-5</v>
      </c>
      <c r="G26" s="18">
        <f>逆行列係数!G26/逆行列係数!$G$7</f>
        <v>1.71109064021074E-5</v>
      </c>
      <c r="H26" s="18">
        <f>逆行列係数!H26/逆行列係数!$H$8</f>
        <v>3.7170070081757866E-5</v>
      </c>
      <c r="I26" s="18">
        <f>逆行列係数!I26/逆行列係数!$I$9</f>
        <v>1.1090235954623579E-5</v>
      </c>
      <c r="J26" s="18">
        <f>逆行列係数!J26/逆行列係数!$J$10</f>
        <v>6.3215324526038904E-6</v>
      </c>
      <c r="K26" s="18">
        <f>逆行列係数!K26/逆行列係数!$K$11</f>
        <v>2.1371606209316844E-5</v>
      </c>
      <c r="L26" s="18">
        <f>逆行列係数!L26/逆行列係数!$L$12</f>
        <v>7.7806061623989826E-5</v>
      </c>
      <c r="M26" s="18">
        <f>逆行列係数!M26/逆行列係数!$M$13</f>
        <v>1.1169435950001346E-5</v>
      </c>
      <c r="N26" s="18">
        <f>逆行列係数!N26/逆行列係数!$N$14</f>
        <v>0</v>
      </c>
      <c r="O26" s="18">
        <f>逆行列係数!O26/逆行列係数!$O$15</f>
        <v>3.9777064899030988E-4</v>
      </c>
      <c r="P26" s="18">
        <f>逆行列係数!P26/逆行列係数!$P$16</f>
        <v>4.4687224998588839E-5</v>
      </c>
      <c r="Q26" s="18">
        <f>逆行列係数!Q26/逆行列係数!$Q$17</f>
        <v>1.9115366468768413E-4</v>
      </c>
      <c r="R26" s="18">
        <f>逆行列係数!R26/逆行列係数!$R$18</f>
        <v>1.5765322066855098E-4</v>
      </c>
      <c r="S26" s="18">
        <f>逆行列係数!S26/逆行列係数!$S$19</f>
        <v>3.0969428905131539E-5</v>
      </c>
      <c r="T26" s="18">
        <f>逆行列係数!T26/逆行列係数!$T$20</f>
        <v>7.1289856697514024E-5</v>
      </c>
      <c r="U26" s="18">
        <f>逆行列係数!U26/逆行列係数!$U$21</f>
        <v>1.0776273612467097E-4</v>
      </c>
      <c r="V26" s="18">
        <f>逆行列係数!V26/逆行列係数!$V$22</f>
        <v>4.0364389098989101E-5</v>
      </c>
      <c r="W26" s="18">
        <f>逆行列係数!W26/逆行列係数!$W$23</f>
        <v>2.0243795897163244E-5</v>
      </c>
      <c r="X26" s="18">
        <f>逆行列係数!X26/逆行列係数!$X$24</f>
        <v>0</v>
      </c>
      <c r="Y26" s="18">
        <f>逆行列係数!Y26/逆行列係数!$Y$25</f>
        <v>1.6182614006690041E-5</v>
      </c>
      <c r="Z26" s="18">
        <f>逆行列係数!Z26/逆行列係数!$Z$26</f>
        <v>1</v>
      </c>
      <c r="AA26" s="18">
        <f>逆行列係数!AA26/逆行列係数!$AA$27</f>
        <v>2.5455579631439695E-3</v>
      </c>
      <c r="AB26" s="18">
        <f>逆行列係数!AB26/逆行列係数!$AB$28</f>
        <v>2.0362627088897509E-4</v>
      </c>
      <c r="AC26" s="18">
        <f>逆行列係数!AC26/逆行列係数!$AC$29</f>
        <v>3.671602866924392E-3</v>
      </c>
      <c r="AD26" s="18">
        <f>逆行列係数!AD26/逆行列係数!$AD$30</f>
        <v>7.8844539414272311E-7</v>
      </c>
      <c r="AE26" s="18">
        <f>逆行列係数!AE26/逆行列係数!$AE$31</f>
        <v>3.8538247072685197E-5</v>
      </c>
      <c r="AF26" s="18">
        <f>逆行列係数!AF26/逆行列係数!$AF$32</f>
        <v>1.3021011057837732E-2</v>
      </c>
      <c r="AG26" s="18">
        <f>逆行列係数!AG26/逆行列係数!$AG$33</f>
        <v>3.4571393206129174E-5</v>
      </c>
      <c r="AH26" s="18">
        <f>逆行列係数!AH26/逆行列係数!$AH$34</f>
        <v>2.1951489707900526E-5</v>
      </c>
      <c r="AI26" s="18">
        <f>逆行列係数!AI26/逆行列係数!$AI$35</f>
        <v>4.6832338809201148E-5</v>
      </c>
      <c r="AJ26" s="18">
        <f>逆行列係数!AJ26/逆行列係数!$AJ$36</f>
        <v>8.7218886166470744E-6</v>
      </c>
      <c r="AK26" s="18">
        <f>逆行列係数!AK26/逆行列係数!$AK$37</f>
        <v>1.2343376396548155E-5</v>
      </c>
      <c r="AL26" s="18">
        <f>逆行列係数!AL26/逆行列係数!$AL$38</f>
        <v>6.6534293982005674E-5</v>
      </c>
      <c r="AM26" s="18">
        <f>逆行列係数!AM26/逆行列係数!$AM$39</f>
        <v>4.5481788452745854E-6</v>
      </c>
      <c r="AN26" s="18">
        <f>逆行列係数!AN26/逆行列係数!$AN$40</f>
        <v>5.5505406281151296E-6</v>
      </c>
      <c r="AO26" s="18">
        <f>逆行列係数!AO26/逆行列係数!$AO$41</f>
        <v>7.9464787623839955E-6</v>
      </c>
      <c r="AP26" s="18">
        <f>逆行列係数!AP26/逆行列係数!$AP$42</f>
        <v>3.3493096197547607E-6</v>
      </c>
      <c r="AQ26" s="18">
        <f>逆行列係数!AQ26/逆行列係数!$AQ$43</f>
        <v>4.2769432423601157E-6</v>
      </c>
      <c r="AR26" s="18">
        <f>逆行列係数!AR26/逆行列係数!$AR$44</f>
        <v>4.3972589200280395E-5</v>
      </c>
      <c r="AS26" s="18">
        <f>逆行列係数!AS26/逆行列係数!$AS$45</f>
        <v>1.2024427404238119E-5</v>
      </c>
      <c r="AT26" s="18">
        <f>逆行列係数!AT26/逆行列係数!$AT$46</f>
        <v>2.3896865654763467E-5</v>
      </c>
      <c r="AU26" s="18">
        <f>逆行列係数!AU26/逆行列係数!$AU$47</f>
        <v>1.6459664399081188E-5</v>
      </c>
      <c r="AV26" s="18">
        <f>逆行列係数!AV26/逆行列係数!$AV$48</f>
        <v>3.1445827998565763E-5</v>
      </c>
      <c r="AW26" s="18">
        <f>逆行列係数!AW26/逆行列係数!$AW$49</f>
        <v>6.4203374642887094E-4</v>
      </c>
      <c r="AX26" s="18">
        <f>逆行列係数!AX26/逆行列係数!$AX$50</f>
        <v>1.2917173464173159E-4</v>
      </c>
      <c r="AY26" s="18">
        <f>逆行列係数!AY26/逆行列係数!$AY$51</f>
        <v>2.5298014401800442E-4</v>
      </c>
      <c r="AZ26" s="18">
        <f>逆行列係数!AZ26/逆行列係数!$AZ$52</f>
        <v>2.859471181202634E-4</v>
      </c>
      <c r="BA26" s="18">
        <f>逆行列係数!BA26/逆行列係数!$BA$53</f>
        <v>4.1118927767030045E-4</v>
      </c>
      <c r="BB26" s="18">
        <f>逆行列係数!BB26/逆行列係数!$BB$54</f>
        <v>1.2713966938751731E-5</v>
      </c>
      <c r="BC26" s="18">
        <f>逆行列係数!BC26/逆行列係数!$BC$55</f>
        <v>4.3635143842786695E-4</v>
      </c>
      <c r="BD26" s="18">
        <f>逆行列係数!BD26/逆行列係数!$BD$56</f>
        <v>4.448588564447212E-4</v>
      </c>
      <c r="BE26" s="18">
        <f>逆行列係数!BE26/逆行列係数!$BE$57</f>
        <v>1.0270019943726608E-4</v>
      </c>
      <c r="BF26" s="18">
        <f>逆行列係数!BF26/逆行列係数!$BF$58</f>
        <v>0</v>
      </c>
      <c r="BG26" s="18">
        <f>逆行列係数!BG26/逆行列係数!$BG$59</f>
        <v>6.4041316566969991E-5</v>
      </c>
      <c r="BH26" s="18">
        <f>逆行列係数!BH26/逆行列係数!$BH$60</f>
        <v>3.9333807632232511E-4</v>
      </c>
      <c r="BI26" s="18">
        <f>逆行列係数!BI26/逆行列係数!$BI$61</f>
        <v>4.2661155978448122E-4</v>
      </c>
      <c r="BJ26" s="18">
        <f>逆行列係数!BJ26/逆行列係数!$BJ$62</f>
        <v>6.8253361107314961E-5</v>
      </c>
      <c r="BK26" s="18">
        <f>逆行列係数!BK26/逆行列係数!$BK$63</f>
        <v>6.3028922597039303E-4</v>
      </c>
      <c r="BL26" s="18">
        <f>逆行列係数!BL26/逆行列係数!$BL$64</f>
        <v>4.2135154627612302E-6</v>
      </c>
      <c r="BM26" s="18">
        <f>逆行列係数!BM26/逆行列係数!$BM$65</f>
        <v>4.3755517860520176E-5</v>
      </c>
      <c r="BN26" s="18">
        <f>逆行列係数!BN26/逆行列係数!$BN$66</f>
        <v>5.4742271111928275E-5</v>
      </c>
      <c r="BO26" s="18">
        <f>逆行列係数!BO26/逆行列係数!$BO$67</f>
        <v>3.8413492045072302E-5</v>
      </c>
      <c r="BP26" s="18">
        <f>逆行列係数!BP26/逆行列係数!$BP$68</f>
        <v>3.6323694119593235E-5</v>
      </c>
      <c r="BQ26" s="18">
        <f>逆行列係数!BQ26/逆行列係数!$BQ$69</f>
        <v>4.1655260373368418E-6</v>
      </c>
      <c r="BR26" s="18">
        <f>逆行列係数!BR26/逆行列係数!$BR$70</f>
        <v>5.5912625252016045E-6</v>
      </c>
      <c r="BS26" s="18">
        <f>逆行列係数!BS26/逆行列係数!$BS$71</f>
        <v>1.3912373463864246E-4</v>
      </c>
      <c r="BT26" s="18">
        <f>逆行列係数!BT26/逆行列係数!$BT$72</f>
        <v>1.6828004956663788E-5</v>
      </c>
      <c r="BU26" s="18">
        <f>逆行列係数!BU26/逆行列係数!$BU$73</f>
        <v>8.5388212440471948E-6</v>
      </c>
      <c r="BV26" s="18">
        <f>逆行列係数!BV26/逆行列係数!$BV$74</f>
        <v>1.1255237834084905E-5</v>
      </c>
      <c r="BW26" s="18">
        <f>逆行列係数!BW26/逆行列係数!$BW$75</f>
        <v>4.9908308567293969E-6</v>
      </c>
      <c r="BX26" s="18">
        <f>逆行列係数!BX26/逆行列係数!$BX$76</f>
        <v>8.028429964630001E-6</v>
      </c>
      <c r="BY26" s="18">
        <f>逆行列係数!BY26/逆行列係数!$BY$77</f>
        <v>2.4531366518855479E-6</v>
      </c>
      <c r="BZ26" s="18">
        <f>逆行列係数!BZ26/逆行列係数!$BZ$78</f>
        <v>2.4239574675821859E-5</v>
      </c>
      <c r="CA26" s="18">
        <f>逆行列係数!CA26/逆行列係数!$CA$79</f>
        <v>3.6931015116575927E-6</v>
      </c>
      <c r="CB26" s="18">
        <f>逆行列係数!CB26/逆行列係数!$CB$80</f>
        <v>1.0998998194316125E-5</v>
      </c>
      <c r="CC26" s="18">
        <f>逆行列係数!CC26/逆行列係数!$CC$81</f>
        <v>3.8064008944298444E-6</v>
      </c>
      <c r="CD26" s="18">
        <f>逆行列係数!CD26/逆行列係数!$CD$82</f>
        <v>1.1889489490320726E-5</v>
      </c>
      <c r="CE26" s="18">
        <f>逆行列係数!CE26/逆行列係数!$CE$83</f>
        <v>2.3443188850878843E-6</v>
      </c>
      <c r="CF26" s="18">
        <f>逆行列係数!CF26/逆行列係数!$CF$84</f>
        <v>1.3313381085354512E-5</v>
      </c>
      <c r="CG26" s="18">
        <f>逆行列係数!CG26/逆行列係数!$CG$85</f>
        <v>1.4133236506417999E-5</v>
      </c>
      <c r="CH26" s="18">
        <f>逆行列係数!CH26/逆行列係数!$CH$86</f>
        <v>1.7556069015466206E-6</v>
      </c>
      <c r="CI26" s="18">
        <f>逆行列係数!CI26/逆行列係数!$CI$87</f>
        <v>3.9615407730336845E-6</v>
      </c>
      <c r="CJ26" s="18">
        <f>逆行列係数!CJ26/逆行列係数!$CJ$88</f>
        <v>4.9955087586585212E-6</v>
      </c>
      <c r="CK26" s="18">
        <f>逆行列係数!CK26/逆行列係数!$CK$89</f>
        <v>1.5213959471715194E-5</v>
      </c>
      <c r="CL26" s="18">
        <f>逆行列係数!CL26/逆行列係数!$CL$90</f>
        <v>4.5070092377031311E-6</v>
      </c>
      <c r="CM26" s="18">
        <f>逆行列係数!CM26/逆行列係数!$CM$91</f>
        <v>2.0112022517118473E-5</v>
      </c>
      <c r="CN26" s="18">
        <f>逆行列係数!CN26/逆行列係数!$CN$92</f>
        <v>7.4609161060270752E-6</v>
      </c>
      <c r="CO26" s="18">
        <f>逆行列係数!CO26/逆行列係数!$CO$93</f>
        <v>4.4395995769679943E-6</v>
      </c>
      <c r="CP26" s="18">
        <f>逆行列係数!CP26/逆行列係数!$CP$94</f>
        <v>6.2966555918297161E-5</v>
      </c>
      <c r="CQ26" s="18">
        <f>逆行列係数!CQ26/逆行列係数!$CQ$95</f>
        <v>2.4048001064352664E-5</v>
      </c>
      <c r="CR26" s="18">
        <f>逆行列係数!CR26/逆行列係数!$CR$96</f>
        <v>1.0913456761401976E-5</v>
      </c>
      <c r="CS26" s="18">
        <f>逆行列係数!CS26/逆行列係数!$CS$97</f>
        <v>5.7418330238308409E-6</v>
      </c>
      <c r="CT26" s="18">
        <f>逆行列係数!CT26/逆行列係数!$CT$98</f>
        <v>7.1612698492665652E-6</v>
      </c>
      <c r="CU26" s="18">
        <f>逆行列係数!CU26/逆行列係数!$CU$99</f>
        <v>2.2885062525954461E-5</v>
      </c>
      <c r="CV26" s="18">
        <f>逆行列係数!CV26/逆行列係数!$CV$100</f>
        <v>6.2252773212790869E-6</v>
      </c>
      <c r="CW26" s="18">
        <f>逆行列係数!CW26/逆行列係数!$CW$101</f>
        <v>1.3992114183994102E-5</v>
      </c>
      <c r="CX26" s="18">
        <f>逆行列係数!CX26/逆行列係数!$CX$102</f>
        <v>2.4744059037217754E-5</v>
      </c>
      <c r="CY26" s="18">
        <f>逆行列係数!CY26/逆行列係数!$CY$103</f>
        <v>5.8284716718208279E-6</v>
      </c>
      <c r="CZ26" s="18">
        <f>逆行列係数!CZ26/逆行列係数!$CZ$104</f>
        <v>1.411144243331677E-5</v>
      </c>
      <c r="DA26" s="18">
        <f>逆行列係数!DA26/逆行列係数!$DA$105</f>
        <v>1.0565783907709983E-5</v>
      </c>
      <c r="DB26" s="18">
        <f>逆行列係数!DB26/逆行列係数!$DB$106</f>
        <v>2.4190949323525152E-5</v>
      </c>
      <c r="DC26" s="18">
        <f>逆行列係数!DC26/逆行列係数!$DC$107</f>
        <v>2.1835912713002707E-5</v>
      </c>
      <c r="DD26" s="18">
        <f>逆行列係数!DD26/逆行列係数!$DD$108</f>
        <v>2.8083855181979908E-6</v>
      </c>
      <c r="DE26" s="18">
        <f>逆行列係数!DE26/逆行列係数!$DE$109</f>
        <v>8.7545971649712583E-6</v>
      </c>
      <c r="DF26" s="18">
        <f>逆行列係数!DF26/逆行列係数!$DF$110</f>
        <v>1.298008946612636E-4</v>
      </c>
      <c r="DG26" s="18">
        <f>逆行列係数!DG26/逆行列係数!$DG$111</f>
        <v>1.0425579322687196E-4</v>
      </c>
      <c r="DH26" s="18">
        <f t="shared" si="0"/>
        <v>1.0265158723766865</v>
      </c>
    </row>
    <row r="27" spans="2:112" x14ac:dyDescent="0.15">
      <c r="B27" s="26" t="s">
        <v>241</v>
      </c>
      <c r="C27" s="38" t="s">
        <v>845</v>
      </c>
      <c r="D27" s="18">
        <f>逆行列係数!D27/逆行列係数!$D$4</f>
        <v>9.0672929729180659E-6</v>
      </c>
      <c r="E27" s="18">
        <f>逆行列係数!E27/逆行列係数!$E$5</f>
        <v>2.2122435660137215E-6</v>
      </c>
      <c r="F27" s="18">
        <f>逆行列係数!F27/逆行列係数!$F$6</f>
        <v>9.1832327771399978E-6</v>
      </c>
      <c r="G27" s="18">
        <f>逆行列係数!G27/逆行列係数!$G$7</f>
        <v>6.2410723606052296E-6</v>
      </c>
      <c r="H27" s="18">
        <f>逆行列係数!H27/逆行列係数!$H$8</f>
        <v>6.6584054207719109E-5</v>
      </c>
      <c r="I27" s="18">
        <f>逆行列係数!I27/逆行列係数!$I$9</f>
        <v>1.1487815251549476E-5</v>
      </c>
      <c r="J27" s="18">
        <f>逆行列係数!J27/逆行列係数!$J$10</f>
        <v>5.6852086845125049E-6</v>
      </c>
      <c r="K27" s="18">
        <f>逆行列係数!K27/逆行列係数!$K$11</f>
        <v>3.9306423453817424E-6</v>
      </c>
      <c r="L27" s="18">
        <f>逆行列係数!L27/逆行列係数!$L$12</f>
        <v>3.5913860078875624E-6</v>
      </c>
      <c r="M27" s="18">
        <f>逆行列係数!M27/逆行列係数!$M$13</f>
        <v>2.1084953211382774E-6</v>
      </c>
      <c r="N27" s="18">
        <f>逆行列係数!N27/逆行列係数!$N$14</f>
        <v>0</v>
      </c>
      <c r="O27" s="18">
        <f>逆行列係数!O27/逆行列係数!$O$15</f>
        <v>6.4191705398910837E-2</v>
      </c>
      <c r="P27" s="18">
        <f>逆行列係数!P27/逆行列係数!$P$16</f>
        <v>1.0648619216690237E-2</v>
      </c>
      <c r="Q27" s="18">
        <f>逆行列係数!Q27/逆行列係数!$Q$17</f>
        <v>2.1300634385280617E-5</v>
      </c>
      <c r="R27" s="18">
        <f>逆行列係数!R27/逆行列係数!$R$18</f>
        <v>3.1176837369787318E-4</v>
      </c>
      <c r="S27" s="18">
        <f>逆行列係数!S27/逆行列係数!$S$19</f>
        <v>2.6579520155566543E-4</v>
      </c>
      <c r="T27" s="18">
        <f>逆行列係数!T27/逆行列係数!$T$20</f>
        <v>4.675150154134076E-5</v>
      </c>
      <c r="U27" s="18">
        <f>逆行列係数!U27/逆行列係数!$U$21</f>
        <v>1.2457792585761665E-5</v>
      </c>
      <c r="V27" s="18">
        <f>逆行列係数!V27/逆行列係数!$V$22</f>
        <v>1.6625626653368435E-5</v>
      </c>
      <c r="W27" s="18">
        <f>逆行列係数!W27/逆行列係数!$W$23</f>
        <v>4.0720924421356894E-6</v>
      </c>
      <c r="X27" s="18">
        <f>逆行列係数!X27/逆行列係数!$X$24</f>
        <v>0</v>
      </c>
      <c r="Y27" s="18">
        <f>逆行列係数!Y27/逆行列係数!$Y$25</f>
        <v>7.2956045796922579E-6</v>
      </c>
      <c r="Z27" s="18">
        <f>逆行列係数!Z27/逆行列係数!$Z$26</f>
        <v>1.9693233694236222E-6</v>
      </c>
      <c r="AA27" s="18">
        <f>逆行列係数!AA27/逆行列係数!$AA$27</f>
        <v>1</v>
      </c>
      <c r="AB27" s="18">
        <f>逆行列係数!AB27/逆行列係数!$AB$28</f>
        <v>7.0508618372508158E-6</v>
      </c>
      <c r="AC27" s="18">
        <f>逆行列係数!AC27/逆行列係数!$AC$29</f>
        <v>4.9822797007506061E-6</v>
      </c>
      <c r="AD27" s="18">
        <f>逆行列係数!AD27/逆行列係数!$AD$30</f>
        <v>2.2151701387979658E-7</v>
      </c>
      <c r="AE27" s="18">
        <f>逆行列係数!AE27/逆行列係数!$AE$31</f>
        <v>7.7724668759284214E-4</v>
      </c>
      <c r="AF27" s="18">
        <f>逆行列係数!AF27/逆行列係数!$AF$32</f>
        <v>1.2197306139641046E-4</v>
      </c>
      <c r="AG27" s="18">
        <f>逆行列係数!AG27/逆行列係数!$AG$33</f>
        <v>4.5612252420925229E-5</v>
      </c>
      <c r="AH27" s="18">
        <f>逆行列係数!AH27/逆行列係数!$AH$34</f>
        <v>1.36452571001485E-5</v>
      </c>
      <c r="AI27" s="18">
        <f>逆行列係数!AI27/逆行列係数!$AI$35</f>
        <v>1.2937221167809756E-5</v>
      </c>
      <c r="AJ27" s="18">
        <f>逆行列係数!AJ27/逆行列係数!$AJ$36</f>
        <v>3.3278373366505671E-6</v>
      </c>
      <c r="AK27" s="18">
        <f>逆行列係数!AK27/逆行列係数!$AK$37</f>
        <v>1.1965679641436135E-5</v>
      </c>
      <c r="AL27" s="18">
        <f>逆行列係数!AL27/逆行列係数!$AL$38</f>
        <v>9.3014350939432192E-6</v>
      </c>
      <c r="AM27" s="18">
        <f>逆行列係数!AM27/逆行列係数!$AM$39</f>
        <v>1.7290193118797824E-5</v>
      </c>
      <c r="AN27" s="18">
        <f>逆行列係数!AN27/逆行列係数!$AN$40</f>
        <v>2.368584430600541E-6</v>
      </c>
      <c r="AO27" s="18">
        <f>逆行列係数!AO27/逆行列係数!$AO$41</f>
        <v>1.6625608613933103E-5</v>
      </c>
      <c r="AP27" s="18">
        <f>逆行列係数!AP27/逆行列係数!$AP$42</f>
        <v>2.4241382450664044E-6</v>
      </c>
      <c r="AQ27" s="18">
        <f>逆行列係数!AQ27/逆行列係数!$AQ$43</f>
        <v>4.5925617859696135E-6</v>
      </c>
      <c r="AR27" s="18">
        <f>逆行列係数!AR27/逆行列係数!$AR$44</f>
        <v>3.0846955317967758E-6</v>
      </c>
      <c r="AS27" s="18">
        <f>逆行列係数!AS27/逆行列係数!$AS$45</f>
        <v>2.8935491214978958E-6</v>
      </c>
      <c r="AT27" s="18">
        <f>逆行列係数!AT27/逆行列係数!$AT$46</f>
        <v>4.4356451510837855E-6</v>
      </c>
      <c r="AU27" s="18">
        <f>逆行列係数!AU27/逆行列係数!$AU$47</f>
        <v>3.7612095177013507E-6</v>
      </c>
      <c r="AV27" s="18">
        <f>逆行列係数!AV27/逆行列係数!$AV$48</f>
        <v>6.7519423344337725E-6</v>
      </c>
      <c r="AW27" s="18">
        <f>逆行列係数!AW27/逆行列係数!$AW$49</f>
        <v>3.3685564924219988E-4</v>
      </c>
      <c r="AX27" s="18">
        <f>逆行列係数!AX27/逆行列係数!$AX$50</f>
        <v>7.3759048530247754E-6</v>
      </c>
      <c r="AY27" s="18">
        <f>逆行列係数!AY27/逆行列係数!$AY$51</f>
        <v>7.5658665830375586E-6</v>
      </c>
      <c r="AZ27" s="18">
        <f>逆行列係数!AZ27/逆行列係数!$AZ$52</f>
        <v>7.2127642107890597E-6</v>
      </c>
      <c r="BA27" s="18">
        <f>逆行列係数!BA27/逆行列係数!$BA$53</f>
        <v>1.4796607002717316E-5</v>
      </c>
      <c r="BB27" s="18">
        <f>逆行列係数!BB27/逆行列係数!$BB$54</f>
        <v>3.7437720243854993E-6</v>
      </c>
      <c r="BC27" s="18">
        <f>逆行列係数!BC27/逆行列係数!$BC$55</f>
        <v>2.6811632877048366E-6</v>
      </c>
      <c r="BD27" s="18">
        <f>逆行列係数!BD27/逆行列係数!$BD$56</f>
        <v>5.3328170142643828E-6</v>
      </c>
      <c r="BE27" s="18">
        <f>逆行列係数!BE27/逆行列係数!$BE$57</f>
        <v>3.5215196995973845E-6</v>
      </c>
      <c r="BF27" s="18">
        <f>逆行列係数!BF27/逆行列係数!$BF$58</f>
        <v>0</v>
      </c>
      <c r="BG27" s="18">
        <f>逆行列係数!BG27/逆行列係数!$BG$59</f>
        <v>2.3727211856144985E-6</v>
      </c>
      <c r="BH27" s="18">
        <f>逆行列係数!BH27/逆行列係数!$BH$60</f>
        <v>6.1609044872153044E-6</v>
      </c>
      <c r="BI27" s="18">
        <f>逆行列係数!BI27/逆行列係数!$BI$61</f>
        <v>3.4026523502495438E-5</v>
      </c>
      <c r="BJ27" s="18">
        <f>逆行列係数!BJ27/逆行列係数!$BJ$62</f>
        <v>4.1757538011234139E-6</v>
      </c>
      <c r="BK27" s="18">
        <f>逆行列係数!BK27/逆行列係数!$BK$63</f>
        <v>1.2115489111025451E-2</v>
      </c>
      <c r="BL27" s="18">
        <f>逆行列係数!BL27/逆行列係数!$BL$64</f>
        <v>2.7432486924951694E-6</v>
      </c>
      <c r="BM27" s="18">
        <f>逆行列係数!BM27/逆行列係数!$BM$65</f>
        <v>1.297750201000202E-5</v>
      </c>
      <c r="BN27" s="18">
        <f>逆行列係数!BN27/逆行列係数!$BN$66</f>
        <v>2.4044863162161327E-5</v>
      </c>
      <c r="BO27" s="18">
        <f>逆行列係数!BO27/逆行列係数!$BO$67</f>
        <v>2.1932257256971632E-5</v>
      </c>
      <c r="BP27" s="18">
        <f>逆行列係数!BP27/逆行列係数!$BP$68</f>
        <v>1.4891430329370962E-5</v>
      </c>
      <c r="BQ27" s="18">
        <f>逆行列係数!BQ27/逆行列係数!$BQ$69</f>
        <v>1.2160919106110287E-5</v>
      </c>
      <c r="BR27" s="18">
        <f>逆行列係数!BR27/逆行列係数!$BR$70</f>
        <v>2.8255049350111627E-6</v>
      </c>
      <c r="BS27" s="18">
        <f>逆行列係数!BS27/逆行列係数!$BS$71</f>
        <v>9.3489153884942927E-6</v>
      </c>
      <c r="BT27" s="18">
        <f>逆行列係数!BT27/逆行列係数!$BT$72</f>
        <v>1.095662265367894E-5</v>
      </c>
      <c r="BU27" s="18">
        <f>逆行列係数!BU27/逆行列係数!$BU$73</f>
        <v>5.2929667703985073E-6</v>
      </c>
      <c r="BV27" s="18">
        <f>逆行列係数!BV27/逆行列係数!$BV$74</f>
        <v>4.9966209822048793E-6</v>
      </c>
      <c r="BW27" s="18">
        <f>逆行列係数!BW27/逆行列係数!$BW$75</f>
        <v>1.9769706114910653E-6</v>
      </c>
      <c r="BX27" s="18">
        <f>逆行列係数!BX27/逆行列係数!$BX$76</f>
        <v>1.5414171990281713E-6</v>
      </c>
      <c r="BY27" s="18">
        <f>逆行列係数!BY27/逆行列係数!$BY$77</f>
        <v>5.6941405145059161E-7</v>
      </c>
      <c r="BZ27" s="18">
        <f>逆行列係数!BZ27/逆行列係数!$BZ$78</f>
        <v>1.294183109734094E-5</v>
      </c>
      <c r="CA27" s="18">
        <f>逆行列係数!CA27/逆行列係数!$CA$79</f>
        <v>3.2830359840412135E-6</v>
      </c>
      <c r="CB27" s="18">
        <f>逆行列係数!CB27/逆行列係数!$CB$80</f>
        <v>7.4616824539672013E-6</v>
      </c>
      <c r="CC27" s="18">
        <f>逆行列係数!CC27/逆行列係数!$CC$81</f>
        <v>1.7405163334765011E-5</v>
      </c>
      <c r="CD27" s="18">
        <f>逆行列係数!CD27/逆行列係数!$CD$82</f>
        <v>1.3694312527869057E-5</v>
      </c>
      <c r="CE27" s="18">
        <f>逆行列係数!CE27/逆行列係数!$CE$83</f>
        <v>1.9318763389473496E-6</v>
      </c>
      <c r="CF27" s="18">
        <f>逆行列係数!CF27/逆行列係数!$CF$84</f>
        <v>8.2240838032650675E-6</v>
      </c>
      <c r="CG27" s="18">
        <f>逆行列係数!CG27/逆行列係数!$CG$85</f>
        <v>2.0142951793037707E-5</v>
      </c>
      <c r="CH27" s="18">
        <f>逆行列係数!CH27/逆行列係数!$CH$86</f>
        <v>4.0577661572105269E-6</v>
      </c>
      <c r="CI27" s="18">
        <f>逆行列係数!CI27/逆行列係数!$CI$87</f>
        <v>5.802627476159716E-6</v>
      </c>
      <c r="CJ27" s="18">
        <f>逆行列係数!CJ27/逆行列係数!$CJ$88</f>
        <v>5.5967578577565506E-6</v>
      </c>
      <c r="CK27" s="18">
        <f>逆行列係数!CK27/逆行列係数!$CK$89</f>
        <v>5.1701197367481676E-6</v>
      </c>
      <c r="CL27" s="18">
        <f>逆行列係数!CL27/逆行列係数!$CL$90</f>
        <v>5.6946624081652331E-6</v>
      </c>
      <c r="CM27" s="18">
        <f>逆行列係数!CM27/逆行列係数!$CM$91</f>
        <v>1.7379011773795173E-5</v>
      </c>
      <c r="CN27" s="18">
        <f>逆行列係数!CN27/逆行列係数!$CN$92</f>
        <v>1.3394165861582631E-5</v>
      </c>
      <c r="CO27" s="18">
        <f>逆行列係数!CO27/逆行列係数!$CO$93</f>
        <v>5.0536253514233076E-6</v>
      </c>
      <c r="CP27" s="18">
        <f>逆行列係数!CP27/逆行列係数!$CP$94</f>
        <v>3.4204409306508195E-5</v>
      </c>
      <c r="CQ27" s="18">
        <f>逆行列係数!CQ27/逆行列係数!$CQ$95</f>
        <v>6.396641344779504E-6</v>
      </c>
      <c r="CR27" s="18">
        <f>逆行列係数!CR27/逆行列係数!$CR$96</f>
        <v>3.0575498373435312E-5</v>
      </c>
      <c r="CS27" s="18">
        <f>逆行列係数!CS27/逆行列係数!$CS$97</f>
        <v>1.5438466332420426E-5</v>
      </c>
      <c r="CT27" s="18">
        <f>逆行列係数!CT27/逆行列係数!$CT$98</f>
        <v>9.4761628727816412E-6</v>
      </c>
      <c r="CU27" s="18">
        <f>逆行列係数!CU27/逆行列係数!$CU$99</f>
        <v>6.1987139273235198E-5</v>
      </c>
      <c r="CV27" s="18">
        <f>逆行列係数!CV27/逆行列係数!$CV$100</f>
        <v>2.2157651336890433E-5</v>
      </c>
      <c r="CW27" s="18">
        <f>逆行列係数!CW27/逆行列係数!$CW$101</f>
        <v>7.7148326581815208E-6</v>
      </c>
      <c r="CX27" s="18">
        <f>逆行列係数!CX27/逆行列係数!$CX$102</f>
        <v>3.2336117328943724E-6</v>
      </c>
      <c r="CY27" s="18">
        <f>逆行列係数!CY27/逆行列係数!$CY$103</f>
        <v>8.7589930752113312E-6</v>
      </c>
      <c r="CZ27" s="18">
        <f>逆行列係数!CZ27/逆行列係数!$CZ$104</f>
        <v>1.9029083138290154E-5</v>
      </c>
      <c r="DA27" s="18">
        <f>逆行列係数!DA27/逆行列係数!$DA$105</f>
        <v>7.1979380052341587E-6</v>
      </c>
      <c r="DB27" s="18">
        <f>逆行列係数!DB27/逆行列係数!$DB$106</f>
        <v>2.3577296972456271E-5</v>
      </c>
      <c r="DC27" s="18">
        <f>逆行列係数!DC27/逆行列係数!$DC$107</f>
        <v>2.5835218195557301E-5</v>
      </c>
      <c r="DD27" s="18">
        <f>逆行列係数!DD27/逆行列係数!$DD$108</f>
        <v>1.2412009990879982E-5</v>
      </c>
      <c r="DE27" s="18">
        <f>逆行列係数!DE27/逆行列係数!$DE$109</f>
        <v>1.9402883675952425E-5</v>
      </c>
      <c r="DF27" s="18">
        <f>逆行列係数!DF27/逆行列係数!$DF$110</f>
        <v>2.9818182809478741E-4</v>
      </c>
      <c r="DG27" s="18">
        <f>逆行列係数!DG27/逆行列係数!$DG$111</f>
        <v>2.265767455197474E-5</v>
      </c>
      <c r="DH27" s="18">
        <f t="shared" si="0"/>
        <v>1.0901739851720156</v>
      </c>
    </row>
    <row r="28" spans="2:112" x14ac:dyDescent="0.15">
      <c r="B28" s="30" t="s">
        <v>242</v>
      </c>
      <c r="C28" s="263" t="s">
        <v>846</v>
      </c>
      <c r="D28" s="19">
        <f>逆行列係数!D28/逆行列係数!$D$4</f>
        <v>1.1574418746199661E-6</v>
      </c>
      <c r="E28" s="19">
        <f>逆行列係数!E28/逆行列係数!$E$5</f>
        <v>1.1307563070217354E-4</v>
      </c>
      <c r="F28" s="19">
        <f>逆行列係数!F28/逆行列係数!$F$6</f>
        <v>7.636461190073418E-6</v>
      </c>
      <c r="G28" s="19">
        <f>逆行列係数!G28/逆行列係数!$G$7</f>
        <v>1.1314332757549117E-7</v>
      </c>
      <c r="H28" s="19">
        <f>逆行列係数!H28/逆行列係数!$H$8</f>
        <v>4.1389253337522577E-5</v>
      </c>
      <c r="I28" s="19">
        <f>逆行列係数!I28/逆行列係数!$I$9</f>
        <v>1.9554641008759307E-6</v>
      </c>
      <c r="J28" s="19">
        <f>逆行列係数!J28/逆行列係数!$J$10</f>
        <v>3.1608497059075141E-7</v>
      </c>
      <c r="K28" s="19">
        <f>逆行列係数!K28/逆行列係数!$K$11</f>
        <v>2.6963656363204181E-5</v>
      </c>
      <c r="L28" s="19">
        <f>逆行列係数!L28/逆行列係数!$L$12</f>
        <v>6.4078812790141902E-7</v>
      </c>
      <c r="M28" s="19">
        <f>逆行列係数!M28/逆行列係数!$M$13</f>
        <v>1.5086139946143936E-6</v>
      </c>
      <c r="N28" s="19">
        <f>逆行列係数!N28/逆行列係数!$N$14</f>
        <v>0</v>
      </c>
      <c r="O28" s="19">
        <f>逆行列係数!O28/逆行列係数!$O$15</f>
        <v>2.449785671450653E-7</v>
      </c>
      <c r="P28" s="19">
        <f>逆行列係数!P28/逆行列係数!$P$16</f>
        <v>1.2727039157539326E-6</v>
      </c>
      <c r="Q28" s="19">
        <f>逆行列係数!Q28/逆行列係数!$Q$17</f>
        <v>2.2759240597895108E-7</v>
      </c>
      <c r="R28" s="19">
        <f>逆行列係数!R28/逆行列係数!$R$18</f>
        <v>1.57076432447215E-7</v>
      </c>
      <c r="S28" s="19">
        <f>逆行列係数!S28/逆行列係数!$S$19</f>
        <v>3.2043061057684818E-7</v>
      </c>
      <c r="T28" s="19">
        <f>逆行列係数!T28/逆行列係数!$T$20</f>
        <v>2.578237715315662E-7</v>
      </c>
      <c r="U28" s="19">
        <f>逆行列係数!U28/逆行列係数!$U$21</f>
        <v>2.5680246874742915E-7</v>
      </c>
      <c r="V28" s="19">
        <f>逆行列係数!V28/逆行列係数!$V$22</f>
        <v>8.1752793285464227E-7</v>
      </c>
      <c r="W28" s="19">
        <f>逆行列係数!W28/逆行列係数!$W$23</f>
        <v>4.4832253249137462E-7</v>
      </c>
      <c r="X28" s="19">
        <f>逆行列係数!X28/逆行列係数!$X$24</f>
        <v>0</v>
      </c>
      <c r="Y28" s="19">
        <f>逆行列係数!Y28/逆行列係数!$Y$25</f>
        <v>2.9584238523914086E-7</v>
      </c>
      <c r="Z28" s="19">
        <f>逆行列係数!Z28/逆行列係数!$Z$26</f>
        <v>1.250387932252808E-7</v>
      </c>
      <c r="AA28" s="19">
        <f>逆行列係数!AA28/逆行列係数!$AA$27</f>
        <v>2.9626670576376919E-7</v>
      </c>
      <c r="AB28" s="19">
        <f>逆行列係数!AB28/逆行列係数!$AB$28</f>
        <v>1</v>
      </c>
      <c r="AC28" s="19">
        <f>逆行列係数!AC28/逆行列係数!$AC$29</f>
        <v>6.3626077856285178E-7</v>
      </c>
      <c r="AD28" s="19">
        <f>逆行列係数!AD28/逆行列係数!$AD$30</f>
        <v>2.859892038566018E-8</v>
      </c>
      <c r="AE28" s="19">
        <f>逆行列係数!AE28/逆行列係数!$AE$31</f>
        <v>3.6847637051271713E-7</v>
      </c>
      <c r="AF28" s="19">
        <f>逆行列係数!AF28/逆行列係数!$AF$32</f>
        <v>1.22240279248621E-7</v>
      </c>
      <c r="AG28" s="19">
        <f>逆行列係数!AG28/逆行列係数!$AG$33</f>
        <v>2.0359899566460397E-7</v>
      </c>
      <c r="AH28" s="19">
        <f>逆行列係数!AH28/逆行列係数!$AH$34</f>
        <v>7.7206737951480236E-6</v>
      </c>
      <c r="AI28" s="19">
        <f>逆行列係数!AI28/逆行列係数!$AI$35</f>
        <v>1.3702316180503849E-6</v>
      </c>
      <c r="AJ28" s="19">
        <f>逆行列係数!AJ28/逆行列係数!$AJ$36</f>
        <v>4.5411078669781817E-7</v>
      </c>
      <c r="AK28" s="19">
        <f>逆行列係数!AK28/逆行列係数!$AK$37</f>
        <v>5.2373625788431063E-7</v>
      </c>
      <c r="AL28" s="19">
        <f>逆行列係数!AL28/逆行列係数!$AL$38</f>
        <v>5.7871069236692937E-7</v>
      </c>
      <c r="AM28" s="19">
        <f>逆行列係数!AM28/逆行列係数!$AM$39</f>
        <v>4.7885665210748093E-7</v>
      </c>
      <c r="AN28" s="19">
        <f>逆行列係数!AN28/逆行列係数!$AN$40</f>
        <v>2.179209693302068E-7</v>
      </c>
      <c r="AO28" s="19">
        <f>逆行列係数!AO28/逆行列係数!$AO$41</f>
        <v>3.8095955071071019E-7</v>
      </c>
      <c r="AP28" s="19">
        <f>逆行列係数!AP28/逆行列係数!$AP$42</f>
        <v>2.7135106773184908E-7</v>
      </c>
      <c r="AQ28" s="19">
        <f>逆行列係数!AQ28/逆行列係数!$AQ$43</f>
        <v>2.9702470831881444E-7</v>
      </c>
      <c r="AR28" s="19">
        <f>逆行列係数!AR28/逆行列係数!$AR$44</f>
        <v>4.6921069482770395E-7</v>
      </c>
      <c r="AS28" s="19">
        <f>逆行列係数!AS28/逆行列係数!$AS$45</f>
        <v>1.2175712767277707E-7</v>
      </c>
      <c r="AT28" s="19">
        <f>逆行列係数!AT28/逆行列係数!$AT$46</f>
        <v>1.7997489912248544E-7</v>
      </c>
      <c r="AU28" s="19">
        <f>逆行列係数!AU28/逆行列係数!$AU$47</f>
        <v>3.2616114578995862E-7</v>
      </c>
      <c r="AV28" s="19">
        <f>逆行列係数!AV28/逆行列係数!$AV$48</f>
        <v>1.7843121925752826E-7</v>
      </c>
      <c r="AW28" s="19">
        <f>逆行列係数!AW28/逆行列係数!$AW$49</f>
        <v>1.2054008931988165E-7</v>
      </c>
      <c r="AX28" s="19">
        <f>逆行列係数!AX28/逆行列係数!$AX$50</f>
        <v>1.4240687152823076E-7</v>
      </c>
      <c r="AY28" s="19">
        <f>逆行列係数!AY28/逆行列係数!$AY$51</f>
        <v>1.801735278706443E-7</v>
      </c>
      <c r="AZ28" s="19">
        <f>逆行列係数!AZ28/逆行列係数!$AZ$52</f>
        <v>1.3079406585968002E-7</v>
      </c>
      <c r="BA28" s="19">
        <f>逆行列係数!BA28/逆行列係数!$BA$53</f>
        <v>1.0371023339837252E-7</v>
      </c>
      <c r="BB28" s="19">
        <f>逆行列係数!BB28/逆行列係数!$BB$54</f>
        <v>4.2385097585880341E-8</v>
      </c>
      <c r="BC28" s="19">
        <f>逆行列係数!BC28/逆行列係数!$BC$55</f>
        <v>1.1754972856465872E-7</v>
      </c>
      <c r="BD28" s="19">
        <f>逆行列係数!BD28/逆行列係数!$BD$56</f>
        <v>4.7772364269873938E-8</v>
      </c>
      <c r="BE28" s="19">
        <f>逆行列係数!BE28/逆行列係数!$BE$57</f>
        <v>5.201812008978871E-8</v>
      </c>
      <c r="BF28" s="19">
        <f>逆行列係数!BF28/逆行列係数!$BF$58</f>
        <v>0</v>
      </c>
      <c r="BG28" s="19">
        <f>逆行列係数!BG28/逆行列係数!$BG$59</f>
        <v>4.8204787319033287E-8</v>
      </c>
      <c r="BH28" s="19">
        <f>逆行列係数!BH28/逆行列係数!$BH$60</f>
        <v>8.6212536174705075E-8</v>
      </c>
      <c r="BI28" s="19">
        <f>逆行列係数!BI28/逆行列係数!$BI$61</f>
        <v>1.5595512753501791E-7</v>
      </c>
      <c r="BJ28" s="19">
        <f>逆行列係数!BJ28/逆行列係数!$BJ$62</f>
        <v>3.5639069382805761E-7</v>
      </c>
      <c r="BK28" s="19">
        <f>逆行列係数!BK28/逆行列係数!$BK$63</f>
        <v>2.0458291029000935E-7</v>
      </c>
      <c r="BL28" s="19">
        <f>逆行列係数!BL28/逆行列係数!$BL$64</f>
        <v>2.8547193248151843E-7</v>
      </c>
      <c r="BM28" s="19">
        <f>逆行列係数!BM28/逆行列係数!$BM$65</f>
        <v>3.108793264141947E-7</v>
      </c>
      <c r="BN28" s="19">
        <f>逆行列係数!BN28/逆行列係数!$BN$66</f>
        <v>3.1747595972545361E-7</v>
      </c>
      <c r="BO28" s="19">
        <f>逆行列係数!BO28/逆行列係数!$BO$67</f>
        <v>5.0336694260378071E-7</v>
      </c>
      <c r="BP28" s="19">
        <f>逆行列係数!BP28/逆行列係数!$BP$68</f>
        <v>7.0330855015914521E-7</v>
      </c>
      <c r="BQ28" s="19">
        <f>逆行列係数!BQ28/逆行列係数!$BQ$69</f>
        <v>1.4438703412532344E-6</v>
      </c>
      <c r="BR28" s="19">
        <f>逆行列係数!BR28/逆行列係数!$BR$70</f>
        <v>9.2602941599913495E-7</v>
      </c>
      <c r="BS28" s="19">
        <f>逆行列係数!BS28/逆行列係数!$BS$71</f>
        <v>7.1537696649188976E-7</v>
      </c>
      <c r="BT28" s="19">
        <f>逆行列係数!BT28/逆行列係数!$BT$72</f>
        <v>7.2537777781329861E-5</v>
      </c>
      <c r="BU28" s="19">
        <f>逆行列係数!BU28/逆行列係数!$BU$73</f>
        <v>2.8726867579112995E-7</v>
      </c>
      <c r="BV28" s="19">
        <f>逆行列係数!BV28/逆行列係数!$BV$74</f>
        <v>7.2134889241405489E-7</v>
      </c>
      <c r="BW28" s="19">
        <f>逆行列係数!BW28/逆行列係数!$BW$75</f>
        <v>2.5263299832725608E-7</v>
      </c>
      <c r="BX28" s="19">
        <f>逆行列係数!BX28/逆行列係数!$BX$76</f>
        <v>1.5034494403603717E-7</v>
      </c>
      <c r="BY28" s="19">
        <f>逆行列係数!BY28/逆行列係数!$BY$77</f>
        <v>3.8663962479040445E-8</v>
      </c>
      <c r="BZ28" s="19">
        <f>逆行列係数!BZ28/逆行列係数!$BZ$78</f>
        <v>4.0815518152068718E-5</v>
      </c>
      <c r="CA28" s="19">
        <f>逆行列係数!CA28/逆行列係数!$CA$79</f>
        <v>5.4333074637426446E-7</v>
      </c>
      <c r="CB28" s="19">
        <f>逆行列係数!CB28/逆行列係数!$CB$80</f>
        <v>3.4966246263499948E-7</v>
      </c>
      <c r="CC28" s="19">
        <f>逆行列係数!CC28/逆行列係数!$CC$81</f>
        <v>9.7729260348827162E-7</v>
      </c>
      <c r="CD28" s="19">
        <f>逆行列係数!CD28/逆行列係数!$CD$82</f>
        <v>1.1950607365177284E-6</v>
      </c>
      <c r="CE28" s="19">
        <f>逆行列係数!CE28/逆行列係数!$CE$83</f>
        <v>6.8370132240474203E-7</v>
      </c>
      <c r="CF28" s="19">
        <f>逆行列係数!CF28/逆行列係数!$CF$84</f>
        <v>2.1855540168965521E-6</v>
      </c>
      <c r="CG28" s="19">
        <f>逆行列係数!CG28/逆行列係数!$CG$85</f>
        <v>1.9057301432469093E-6</v>
      </c>
      <c r="CH28" s="19">
        <f>逆行列係数!CH28/逆行列係数!$CH$86</f>
        <v>8.3001257910848748E-6</v>
      </c>
      <c r="CI28" s="19">
        <f>逆行列係数!CI28/逆行列係数!$CI$87</f>
        <v>1.4082395472044849E-6</v>
      </c>
      <c r="CJ28" s="19">
        <f>逆行列係数!CJ28/逆行列係数!$CJ$88</f>
        <v>5.0716669011432813E-7</v>
      </c>
      <c r="CK28" s="19">
        <f>逆行列係数!CK28/逆行列係数!$CK$89</f>
        <v>1.9410755616861433E-7</v>
      </c>
      <c r="CL28" s="19">
        <f>逆行列係数!CL28/逆行列係数!$CL$90</f>
        <v>1.004503576169458E-6</v>
      </c>
      <c r="CM28" s="19">
        <f>逆行列係数!CM28/逆行列係数!$CM$91</f>
        <v>6.0404094442973394E-7</v>
      </c>
      <c r="CN28" s="19">
        <f>逆行列係数!CN28/逆行列係数!$CN$92</f>
        <v>5.9842518900877461E-6</v>
      </c>
      <c r="CO28" s="19">
        <f>逆行列係数!CO28/逆行列係数!$CO$93</f>
        <v>1.0087640072403415E-6</v>
      </c>
      <c r="CP28" s="19">
        <f>逆行列係数!CP28/逆行列係数!$CP$94</f>
        <v>9.4400688382543219E-6</v>
      </c>
      <c r="CQ28" s="19">
        <f>逆行列係数!CQ28/逆行列係数!$CQ$95</f>
        <v>1.9618287477682012E-3</v>
      </c>
      <c r="CR28" s="19">
        <f>逆行列係数!CR28/逆行列係数!$CR$96</f>
        <v>2.2983843488297038E-4</v>
      </c>
      <c r="CS28" s="19">
        <f>逆行列係数!CS28/逆行列係数!$CS$97</f>
        <v>8.0630460893913779E-5</v>
      </c>
      <c r="CT28" s="19">
        <f>逆行列係数!CT28/逆行列係数!$CT$98</f>
        <v>4.323770480987689E-5</v>
      </c>
      <c r="CU28" s="19">
        <f>逆行列係数!CU28/逆行列係数!$CU$99</f>
        <v>5.0217295403743533E-7</v>
      </c>
      <c r="CV28" s="19">
        <f>逆行列係数!CV28/逆行列係数!$CV$100</f>
        <v>2.1069593787808399E-7</v>
      </c>
      <c r="CW28" s="19">
        <f>逆行列係数!CW28/逆行列係数!$CW$101</f>
        <v>4.3313329006688255E-7</v>
      </c>
      <c r="CX28" s="19">
        <f>逆行列係数!CX28/逆行列係数!$CX$102</f>
        <v>2.6145567079916349E-7</v>
      </c>
      <c r="CY28" s="19">
        <f>逆行列係数!CY28/逆行列係数!$CY$103</f>
        <v>3.1086603311230877E-7</v>
      </c>
      <c r="CZ28" s="19">
        <f>逆行列係数!CZ28/逆行列係数!$CZ$104</f>
        <v>4.8390320169332946E-6</v>
      </c>
      <c r="DA28" s="19">
        <f>逆行列係数!DA28/逆行列係数!$DA$105</f>
        <v>3.1744093529529875E-6</v>
      </c>
      <c r="DB28" s="19">
        <f>逆行列係数!DB28/逆行列係数!$DB$106</f>
        <v>8.2936000329283286E-7</v>
      </c>
      <c r="DC28" s="19">
        <f>逆行列係数!DC28/逆行列係数!$DC$107</f>
        <v>1.4667284772500813E-6</v>
      </c>
      <c r="DD28" s="19">
        <f>逆行列係数!DD28/逆行列係数!$DD$108</f>
        <v>9.1883546604753195E-4</v>
      </c>
      <c r="DE28" s="19">
        <f>逆行列係数!DE28/逆行列係数!$DE$109</f>
        <v>1.4886509101827203E-6</v>
      </c>
      <c r="DF28" s="19">
        <f>逆行列係数!DF28/逆行列係数!$DF$110</f>
        <v>1.2870716732904965E-7</v>
      </c>
      <c r="DG28" s="19">
        <f>逆行列係数!DG28/逆行列係数!$DG$111</f>
        <v>1.3558267236641268E-5</v>
      </c>
      <c r="DH28" s="19">
        <f t="shared" si="0"/>
        <v>1.0036340691563612</v>
      </c>
    </row>
    <row r="29" spans="2:112" x14ac:dyDescent="0.15">
      <c r="B29" s="26" t="s">
        <v>243</v>
      </c>
      <c r="C29" s="38" t="s">
        <v>847</v>
      </c>
      <c r="D29" s="18">
        <f>逆行列係数!D29/逆行列係数!$D$4</f>
        <v>2.5546323497662418E-3</v>
      </c>
      <c r="E29" s="18">
        <f>逆行列係数!E29/逆行列係数!$E$5</f>
        <v>2.8241134907302216E-4</v>
      </c>
      <c r="F29" s="18">
        <f>逆行列係数!F29/逆行列係数!$F$6</f>
        <v>5.7034734249750629E-4</v>
      </c>
      <c r="G29" s="18">
        <f>逆行列係数!G29/逆行列係数!$G$7</f>
        <v>8.1163160226639216E-5</v>
      </c>
      <c r="H29" s="18">
        <f>逆行列係数!H29/逆行列係数!$H$8</f>
        <v>3.1430183202604047E-4</v>
      </c>
      <c r="I29" s="18">
        <f>逆行列係数!I29/逆行列係数!$I$9</f>
        <v>2.7991352117847165E-4</v>
      </c>
      <c r="J29" s="18">
        <f>逆行列係数!J29/逆行列係数!$J$10</f>
        <v>4.5553665181320149E-4</v>
      </c>
      <c r="K29" s="18">
        <f>逆行列係数!K29/逆行列係数!$K$11</f>
        <v>2.293782835114655E-4</v>
      </c>
      <c r="L29" s="18">
        <f>逆行列係数!L29/逆行列係数!$L$12</f>
        <v>2.9065067368100192E-4</v>
      </c>
      <c r="M29" s="18">
        <f>逆行列係数!M29/逆行列係数!$M$13</f>
        <v>3.4219022768811833E-4</v>
      </c>
      <c r="N29" s="18">
        <f>逆行列係数!N29/逆行列係数!$N$14</f>
        <v>0</v>
      </c>
      <c r="O29" s="18">
        <f>逆行列係数!O29/逆行列係数!$O$15</f>
        <v>1.0557734837473407E-3</v>
      </c>
      <c r="P29" s="18">
        <f>逆行列係数!P29/逆行列係数!$P$16</f>
        <v>3.883574794498864E-4</v>
      </c>
      <c r="Q29" s="18">
        <f>逆行列係数!Q29/逆行列係数!$Q$17</f>
        <v>2.3455627888248889E-3</v>
      </c>
      <c r="R29" s="18">
        <f>逆行列係数!R29/逆行列係数!$R$18</f>
        <v>2.1813796669530872E-3</v>
      </c>
      <c r="S29" s="18">
        <f>逆行列係数!S29/逆行列係数!$S$19</f>
        <v>5.9307811877843189E-4</v>
      </c>
      <c r="T29" s="18">
        <f>逆行列係数!T29/逆行列係数!$T$20</f>
        <v>1.8202858407120935E-3</v>
      </c>
      <c r="U29" s="18">
        <f>逆行列係数!U29/逆行列係数!$U$21</f>
        <v>2.0144141668458075E-3</v>
      </c>
      <c r="V29" s="18">
        <f>逆行列係数!V29/逆行列係数!$V$22</f>
        <v>5.1565866795730058E-4</v>
      </c>
      <c r="W29" s="18">
        <f>逆行列係数!W29/逆行列係数!$W$23</f>
        <v>8.4629112048081813E-4</v>
      </c>
      <c r="X29" s="18">
        <f>逆行列係数!X29/逆行列係数!$X$24</f>
        <v>0</v>
      </c>
      <c r="Y29" s="18">
        <f>逆行列係数!Y29/逆行列係数!$Y$25</f>
        <v>1.7516864398462455E-3</v>
      </c>
      <c r="Z29" s="18">
        <f>逆行列係数!Z29/逆行列係数!$Z$26</f>
        <v>8.4987553105730354E-4</v>
      </c>
      <c r="AA29" s="18">
        <f>逆行列係数!AA29/逆行列係数!$AA$27</f>
        <v>1.4171111806736475E-3</v>
      </c>
      <c r="AB29" s="18">
        <f>逆行列係数!AB29/逆行列係数!$AB$28</f>
        <v>1.8851642585261748E-3</v>
      </c>
      <c r="AC29" s="18">
        <f>逆行列係数!AC29/逆行列係数!$AC$29</f>
        <v>1</v>
      </c>
      <c r="AD29" s="18">
        <f>逆行列係数!AD29/逆行列係数!$AD$30</f>
        <v>6.7846742580793081E-5</v>
      </c>
      <c r="AE29" s="18">
        <f>逆行列係数!AE29/逆行列係数!$AE$31</f>
        <v>8.6073928698767576E-3</v>
      </c>
      <c r="AF29" s="18">
        <f>逆行列係数!AF29/逆行列係数!$AF$32</f>
        <v>4.3190502494365826E-4</v>
      </c>
      <c r="AG29" s="18">
        <f>逆行列係数!AG29/逆行列係数!$AG$33</f>
        <v>8.1592941518030915E-4</v>
      </c>
      <c r="AH29" s="18">
        <f>逆行列係数!AH29/逆行列係数!$AH$34</f>
        <v>1.4251241638521554E-3</v>
      </c>
      <c r="AI29" s="18">
        <f>逆行列係数!AI29/逆行列係数!$AI$35</f>
        <v>2.8125097751542389E-4</v>
      </c>
      <c r="AJ29" s="18">
        <f>逆行列係数!AJ29/逆行列係数!$AJ$36</f>
        <v>7.1795098788786328E-4</v>
      </c>
      <c r="AK29" s="18">
        <f>逆行列係数!AK29/逆行列係数!$AK$37</f>
        <v>9.2774396646587066E-5</v>
      </c>
      <c r="AL29" s="18">
        <f>逆行列係数!AL29/逆行列係数!$AL$38</f>
        <v>1.3910192662843145E-3</v>
      </c>
      <c r="AM29" s="18">
        <f>逆行列係数!AM29/逆行列係数!$AM$39</f>
        <v>2.9922527794125505E-4</v>
      </c>
      <c r="AN29" s="18">
        <f>逆行列係数!AN29/逆行列係数!$AN$40</f>
        <v>1.4107860184632058E-4</v>
      </c>
      <c r="AO29" s="18">
        <f>逆行列係数!AO29/逆行列係数!$AO$41</f>
        <v>6.4791209431355442E-4</v>
      </c>
      <c r="AP29" s="18">
        <f>逆行列係数!AP29/逆行列係数!$AP$42</f>
        <v>4.651039348139793E-5</v>
      </c>
      <c r="AQ29" s="18">
        <f>逆行列係数!AQ29/逆行列係数!$AQ$43</f>
        <v>8.311117626639777E-5</v>
      </c>
      <c r="AR29" s="18">
        <f>逆行列係数!AR29/逆行列係数!$AR$44</f>
        <v>1.0403635621533653E-4</v>
      </c>
      <c r="AS29" s="18">
        <f>逆行列係数!AS29/逆行列係数!$AS$45</f>
        <v>4.4843277997945675E-4</v>
      </c>
      <c r="AT29" s="18">
        <f>逆行列係数!AT29/逆行列係数!$AT$46</f>
        <v>7.7177279338125576E-4</v>
      </c>
      <c r="AU29" s="18">
        <f>逆行列係数!AU29/逆行列係数!$AU$47</f>
        <v>2.4382608773025472E-4</v>
      </c>
      <c r="AV29" s="18">
        <f>逆行列係数!AV29/逆行列係数!$AV$48</f>
        <v>2.8840284914546981E-4</v>
      </c>
      <c r="AW29" s="18">
        <f>逆行列係数!AW29/逆行列係数!$AW$49</f>
        <v>1.6612549873327314E-4</v>
      </c>
      <c r="AX29" s="18">
        <f>逆行列係数!AX29/逆行列係数!$AX$50</f>
        <v>1.2773352436395806E-4</v>
      </c>
      <c r="AY29" s="18">
        <f>逆行列係数!AY29/逆行列係数!$AY$51</f>
        <v>3.6183668730699429E-4</v>
      </c>
      <c r="AZ29" s="18">
        <f>逆行列係数!AZ29/逆行列係数!$AZ$52</f>
        <v>3.4820252636935103E-4</v>
      </c>
      <c r="BA29" s="18">
        <f>逆行列係数!BA29/逆行列係数!$BA$53</f>
        <v>2.4405585278193659E-4</v>
      </c>
      <c r="BB29" s="18">
        <f>逆行列係数!BB29/逆行列係数!$BB$54</f>
        <v>1.276058853702645E-4</v>
      </c>
      <c r="BC29" s="18">
        <f>逆行列係数!BC29/逆行列係数!$BC$55</f>
        <v>4.7144037986769221E-4</v>
      </c>
      <c r="BD29" s="18">
        <f>逆行列係数!BD29/逆行列係数!$BD$56</f>
        <v>2.3534483997962052E-4</v>
      </c>
      <c r="BE29" s="18">
        <f>逆行列係数!BE29/逆行列係数!$BE$57</f>
        <v>5.7961084613654271E-4</v>
      </c>
      <c r="BF29" s="18">
        <f>逆行列係数!BF29/逆行列係数!$BF$58</f>
        <v>0</v>
      </c>
      <c r="BG29" s="18">
        <f>逆行列係数!BG29/逆行列係数!$BG$59</f>
        <v>7.8351473148362532E-4</v>
      </c>
      <c r="BH29" s="18">
        <f>逆行列係数!BH29/逆行列係数!$BH$60</f>
        <v>1.1783696495563237E-3</v>
      </c>
      <c r="BI29" s="18">
        <f>逆行列係数!BI29/逆行列係数!$BI$61</f>
        <v>4.3310183460293795E-4</v>
      </c>
      <c r="BJ29" s="18">
        <f>逆行列係数!BJ29/逆行列係数!$BJ$62</f>
        <v>3.0645084001280752E-4</v>
      </c>
      <c r="BK29" s="18">
        <f>逆行列係数!BK29/逆行列係数!$BK$63</f>
        <v>2.2181338617860884E-3</v>
      </c>
      <c r="BL29" s="18">
        <f>逆行列係数!BL29/逆行列係数!$BL$64</f>
        <v>3.5275964304251674E-5</v>
      </c>
      <c r="BM29" s="18">
        <f>逆行列係数!BM29/逆行列係数!$BM$65</f>
        <v>5.842245124794321E-4</v>
      </c>
      <c r="BN29" s="18">
        <f>逆行列係数!BN29/逆行列係数!$BN$66</f>
        <v>6.6384267434666867E-4</v>
      </c>
      <c r="BO29" s="18">
        <f>逆行列係数!BO29/逆行列係数!$BO$67</f>
        <v>3.5802184629698072E-4</v>
      </c>
      <c r="BP29" s="18">
        <f>逆行列係数!BP29/逆行列係数!$BP$68</f>
        <v>2.9086510640593448E-4</v>
      </c>
      <c r="BQ29" s="18">
        <f>逆行列係数!BQ29/逆行列係数!$BQ$69</f>
        <v>1.9007783057351931E-4</v>
      </c>
      <c r="BR29" s="18">
        <f>逆行列係数!BR29/逆行列係数!$BR$70</f>
        <v>3.6458997774352407E-4</v>
      </c>
      <c r="BS29" s="18">
        <f>逆行列係数!BS29/逆行列係数!$BS$71</f>
        <v>2.6841148456041049E-4</v>
      </c>
      <c r="BT29" s="18">
        <f>逆行列係数!BT29/逆行列係数!$BT$72</f>
        <v>3.9869073622676179E-4</v>
      </c>
      <c r="BU29" s="18">
        <f>逆行列係数!BU29/逆行列係数!$BU$73</f>
        <v>2.984611565269663E-5</v>
      </c>
      <c r="BV29" s="18">
        <f>逆行列係数!BV29/逆行列係数!$BV$74</f>
        <v>5.7555588398805238E-5</v>
      </c>
      <c r="BW29" s="18">
        <f>逆行列係数!BW29/逆行列係数!$BW$75</f>
        <v>2.913642728701015E-5</v>
      </c>
      <c r="BX29" s="18">
        <f>逆行列係数!BX29/逆行列係数!$BX$76</f>
        <v>2.8274102167443475E-5</v>
      </c>
      <c r="BY29" s="18">
        <f>逆行列係数!BY29/逆行列係数!$BY$77</f>
        <v>1.5459930233052462E-5</v>
      </c>
      <c r="BZ29" s="18">
        <f>逆行列係数!BZ29/逆行列係数!$BZ$78</f>
        <v>2.9661979188734696E-4</v>
      </c>
      <c r="CA29" s="18">
        <f>逆行列係数!CA29/逆行列係数!$CA$79</f>
        <v>6.7291776866431485E-5</v>
      </c>
      <c r="CB29" s="18">
        <f>逆行列係数!CB29/逆行列係数!$CB$80</f>
        <v>1.6296372771106685E-4</v>
      </c>
      <c r="CC29" s="18">
        <f>逆行列係数!CC29/逆行列係数!$CC$81</f>
        <v>4.4320916766036487E-5</v>
      </c>
      <c r="CD29" s="18">
        <f>逆行列係数!CD29/逆行列係数!$CD$82</f>
        <v>1.9347856015665098E-4</v>
      </c>
      <c r="CE29" s="18">
        <f>逆行列係数!CE29/逆行列係数!$CE$83</f>
        <v>1.4636964636134925E-5</v>
      </c>
      <c r="CF29" s="18">
        <f>逆行列係数!CF29/逆行列係数!$CF$84</f>
        <v>8.1572940172688994E-5</v>
      </c>
      <c r="CG29" s="18">
        <f>逆行列係数!CG29/逆行列係数!$CG$85</f>
        <v>2.8721816115068665E-4</v>
      </c>
      <c r="CH29" s="18">
        <f>逆行列係数!CH29/逆行列係数!$CH$86</f>
        <v>2.6175944392242701E-5</v>
      </c>
      <c r="CI29" s="18">
        <f>逆行列係数!CI29/逆行列係数!$CI$87</f>
        <v>5.8693718166271225E-5</v>
      </c>
      <c r="CJ29" s="18">
        <f>逆行列係数!CJ29/逆行列係数!$CJ$88</f>
        <v>9.5759674176671116E-5</v>
      </c>
      <c r="CK29" s="18">
        <f>逆行列係数!CK29/逆行列係数!$CK$89</f>
        <v>7.3578326970850453E-5</v>
      </c>
      <c r="CL29" s="18">
        <f>逆行列係数!CL29/逆行列係数!$CL$90</f>
        <v>7.4996342565043496E-5</v>
      </c>
      <c r="CM29" s="18">
        <f>逆行列係数!CM29/逆行列係数!$CM$91</f>
        <v>6.077802119049847E-4</v>
      </c>
      <c r="CN29" s="18">
        <f>逆行列係数!CN29/逆行列係数!$CN$92</f>
        <v>1.1598189518782048E-4</v>
      </c>
      <c r="CO29" s="18">
        <f>逆行列係数!CO29/逆行列係数!$CO$93</f>
        <v>4.1386553715697913E-5</v>
      </c>
      <c r="CP29" s="18">
        <f>逆行列係数!CP29/逆行列係数!$CP$94</f>
        <v>1.6275235558794159E-3</v>
      </c>
      <c r="CQ29" s="18">
        <f>逆行列係数!CQ29/逆行列係数!$CQ$95</f>
        <v>2.2508816481761504E-4</v>
      </c>
      <c r="CR29" s="18">
        <f>逆行列係数!CR29/逆行列係数!$CR$96</f>
        <v>1.3746331664213907E-3</v>
      </c>
      <c r="CS29" s="18">
        <f>逆行列係数!CS29/逆行列係数!$CS$97</f>
        <v>3.5954534868898894E-4</v>
      </c>
      <c r="CT29" s="18">
        <f>逆行列係数!CT29/逆行列係数!$CT$98</f>
        <v>3.2725484043536336E-4</v>
      </c>
      <c r="CU29" s="18">
        <f>逆行列係数!CU29/逆行列係数!$CU$99</f>
        <v>4.3684232193574803E-4</v>
      </c>
      <c r="CV29" s="18">
        <f>逆行列係数!CV29/逆行列係数!$CV$100</f>
        <v>2.8222581678359648E-4</v>
      </c>
      <c r="CW29" s="18">
        <f>逆行列係数!CW29/逆行列係数!$CW$101</f>
        <v>3.5585044500953807E-4</v>
      </c>
      <c r="CX29" s="18">
        <f>逆行列係数!CX29/逆行列係数!$CX$102</f>
        <v>3.4743244490195914E-4</v>
      </c>
      <c r="CY29" s="18">
        <f>逆行列係数!CY29/逆行列係数!$CY$103</f>
        <v>2.577580179605512E-4</v>
      </c>
      <c r="CZ29" s="18">
        <f>逆行列係数!CZ29/逆行列係数!$CZ$104</f>
        <v>5.2817281358939132E-4</v>
      </c>
      <c r="DA29" s="18">
        <f>逆行列係数!DA29/逆行列係数!$DA$105</f>
        <v>3.2011873029945165E-4</v>
      </c>
      <c r="DB29" s="18">
        <f>逆行列係数!DB29/逆行列係数!$DB$106</f>
        <v>2.7259775425411904E-3</v>
      </c>
      <c r="DC29" s="18">
        <f>逆行列係数!DC29/逆行列係数!$DC$107</f>
        <v>1.585651469622508E-4</v>
      </c>
      <c r="DD29" s="18">
        <f>逆行列係数!DD29/逆行列係数!$DD$108</f>
        <v>5.4535309673751112E-5</v>
      </c>
      <c r="DE29" s="18">
        <f>逆行列係数!DE29/逆行列係数!$DE$109</f>
        <v>8.5575431563377142E-4</v>
      </c>
      <c r="DF29" s="18">
        <f>逆行列係数!DF29/逆行列係数!$DF$110</f>
        <v>1.0190994282437101E-3</v>
      </c>
      <c r="DG29" s="18">
        <f>逆行列係数!DG29/逆行列係数!$DG$111</f>
        <v>8.0314174256188855E-5</v>
      </c>
      <c r="DH29" s="18">
        <f t="shared" si="0"/>
        <v>1.0644456127358719</v>
      </c>
    </row>
    <row r="30" spans="2:112" x14ac:dyDescent="0.15">
      <c r="B30" s="26" t="s">
        <v>244</v>
      </c>
      <c r="C30" s="38" t="s">
        <v>848</v>
      </c>
      <c r="D30" s="18">
        <f>逆行列係数!D30/逆行列係数!$D$4</f>
        <v>2.3498136979826829E-5</v>
      </c>
      <c r="E30" s="18">
        <f>逆行列係数!E30/逆行列係数!$E$5</f>
        <v>7.824958987087474E-6</v>
      </c>
      <c r="F30" s="18">
        <f>逆行列係数!F30/逆行列係数!$F$6</f>
        <v>7.9209497546906263E-6</v>
      </c>
      <c r="G30" s="18">
        <f>逆行列係数!G30/逆行列係数!$G$7</f>
        <v>1.3857319485334795E-5</v>
      </c>
      <c r="H30" s="18">
        <f>逆行列係数!H30/逆行列係数!$H$8</f>
        <v>3.1529596164761006E-5</v>
      </c>
      <c r="I30" s="18">
        <f>逆行列係数!I30/逆行列係数!$I$9</f>
        <v>1.6229868846096692E-5</v>
      </c>
      <c r="J30" s="18">
        <f>逆行列係数!J30/逆行列係数!$J$10</f>
        <v>5.230719779827905E-5</v>
      </c>
      <c r="K30" s="18">
        <f>逆行列係数!K30/逆行列係数!$K$11</f>
        <v>5.9947783098749729E-6</v>
      </c>
      <c r="L30" s="18">
        <f>逆行列係数!L30/逆行列係数!$L$12</f>
        <v>7.6040486079027857E-6</v>
      </c>
      <c r="M30" s="18">
        <f>逆行列係数!M30/逆行列係数!$M$13</f>
        <v>8.3857097446269346E-6</v>
      </c>
      <c r="N30" s="18">
        <f>逆行列係数!N30/逆行列係数!$N$14</f>
        <v>0</v>
      </c>
      <c r="O30" s="18">
        <f>逆行列係数!O30/逆行列係数!$O$15</f>
        <v>2.299644885753947E-5</v>
      </c>
      <c r="P30" s="18">
        <f>逆行列係数!P30/逆行列係数!$P$16</f>
        <v>6.7118033728024534E-6</v>
      </c>
      <c r="Q30" s="18">
        <f>逆行列係数!Q30/逆行列係数!$Q$17</f>
        <v>1.1470270773082994E-5</v>
      </c>
      <c r="R30" s="18">
        <f>逆行列係数!R30/逆行列係数!$R$18</f>
        <v>4.2919235087632983E-6</v>
      </c>
      <c r="S30" s="18">
        <f>逆行列係数!S30/逆行列係数!$S$19</f>
        <v>1.0328408470566084E-5</v>
      </c>
      <c r="T30" s="18">
        <f>逆行列係数!T30/逆行列係数!$T$20</f>
        <v>5.3749891415439617E-6</v>
      </c>
      <c r="U30" s="18">
        <f>逆行列係数!U30/逆行列係数!$U$21</f>
        <v>5.6895748214069643E-6</v>
      </c>
      <c r="V30" s="18">
        <f>逆行列係数!V30/逆行列係数!$V$22</f>
        <v>1.1089426506327318E-5</v>
      </c>
      <c r="W30" s="18">
        <f>逆行列係数!W30/逆行列係数!$W$23</f>
        <v>1.3482095297232664E-5</v>
      </c>
      <c r="X30" s="18">
        <f>逆行列係数!X30/逆行列係数!$X$24</f>
        <v>0</v>
      </c>
      <c r="Y30" s="18">
        <f>逆行列係数!Y30/逆行列係数!$Y$25</f>
        <v>6.8070629000933575E-6</v>
      </c>
      <c r="Z30" s="18">
        <f>逆行列係数!Z30/逆行列係数!$Z$26</f>
        <v>7.7509666606308055E-6</v>
      </c>
      <c r="AA30" s="18">
        <f>逆行列係数!AA30/逆行列係数!$AA$27</f>
        <v>3.8450503198436342E-5</v>
      </c>
      <c r="AB30" s="18">
        <f>逆行列係数!AB30/逆行列係数!$AB$28</f>
        <v>4.1050199010829488E-6</v>
      </c>
      <c r="AC30" s="18">
        <f>逆行列係数!AC30/逆行列係数!$AC$29</f>
        <v>8.3769031784069575E-6</v>
      </c>
      <c r="AD30" s="18">
        <f>逆行列係数!AD30/逆行列係数!$AD$30</f>
        <v>1</v>
      </c>
      <c r="AE30" s="18">
        <f>逆行列係数!AE30/逆行列係数!$AE$31</f>
        <v>2.0517149193889804E-5</v>
      </c>
      <c r="AF30" s="18">
        <f>逆行列係数!AF30/逆行列係数!$AF$32</f>
        <v>3.3996627448509282E-6</v>
      </c>
      <c r="AG30" s="18">
        <f>逆行列係数!AG30/逆行列係数!$AG$33</f>
        <v>7.6492736988833976E-6</v>
      </c>
      <c r="AH30" s="18">
        <f>逆行列係数!AH30/逆行列係数!$AH$34</f>
        <v>1.2547142947496959E-5</v>
      </c>
      <c r="AI30" s="18">
        <f>逆行列係数!AI30/逆行列係数!$AI$35</f>
        <v>1.9414163279680169E-5</v>
      </c>
      <c r="AJ30" s="18">
        <f>逆行列係数!AJ30/逆行列係数!$AJ$36</f>
        <v>1.7149914458981968E-5</v>
      </c>
      <c r="AK30" s="18">
        <f>逆行列係数!AK30/逆行列係数!$AK$37</f>
        <v>1.2116345214899163E-5</v>
      </c>
      <c r="AL30" s="18">
        <f>逆行列係数!AL30/逆行列係数!$AL$38</f>
        <v>3.8727394294722547E-5</v>
      </c>
      <c r="AM30" s="18">
        <f>逆行列係数!AM30/逆行列係数!$AM$39</f>
        <v>1.2862033260808929E-5</v>
      </c>
      <c r="AN30" s="18">
        <f>逆行列係数!AN30/逆行列係数!$AN$40</f>
        <v>3.3656931727695591E-6</v>
      </c>
      <c r="AO30" s="18">
        <f>逆行列係数!AO30/逆行列係数!$AO$41</f>
        <v>4.6646032943470468E-6</v>
      </c>
      <c r="AP30" s="18">
        <f>逆行列係数!AP30/逆行列係数!$AP$42</f>
        <v>2.6052338970576093E-6</v>
      </c>
      <c r="AQ30" s="18">
        <f>逆行列係数!AQ30/逆行列係数!$AQ$43</f>
        <v>1.080776464505571E-5</v>
      </c>
      <c r="AR30" s="18">
        <f>逆行列係数!AR30/逆行列係数!$AR$44</f>
        <v>6.5308333953698149E-6</v>
      </c>
      <c r="AS30" s="18">
        <f>逆行列係数!AS30/逆行列係数!$AS$45</f>
        <v>5.390559260938043E-6</v>
      </c>
      <c r="AT30" s="18">
        <f>逆行列係数!AT30/逆行列係数!$AT$46</f>
        <v>6.5113767425811456E-6</v>
      </c>
      <c r="AU30" s="18">
        <f>逆行列係数!AU30/逆行列係数!$AU$47</f>
        <v>3.3473533686500564E-6</v>
      </c>
      <c r="AV30" s="18">
        <f>逆行列係数!AV30/逆行列係数!$AV$48</f>
        <v>9.6510803871628818E-6</v>
      </c>
      <c r="AW30" s="18">
        <f>逆行列係数!AW30/逆行列係数!$AW$49</f>
        <v>2.7055548402853866E-6</v>
      </c>
      <c r="AX30" s="18">
        <f>逆行列係数!AX30/逆行列係数!$AX$50</f>
        <v>3.7066780670925432E-6</v>
      </c>
      <c r="AY30" s="18">
        <f>逆行列係数!AY30/逆行列係数!$AY$51</f>
        <v>1.6381040359080989E-6</v>
      </c>
      <c r="AZ30" s="18">
        <f>逆行列係数!AZ30/逆行列係数!$AZ$52</f>
        <v>2.2358536078877994E-6</v>
      </c>
      <c r="BA30" s="18">
        <f>逆行列係数!BA30/逆行列係数!$BA$53</f>
        <v>2.0700166735595035E-5</v>
      </c>
      <c r="BB30" s="18">
        <f>逆行列係数!BB30/逆行列係数!$BB$54</f>
        <v>1.0286599627390452E-6</v>
      </c>
      <c r="BC30" s="18">
        <f>逆行列係数!BC30/逆行列係数!$BC$55</f>
        <v>2.3263442417763395E-6</v>
      </c>
      <c r="BD30" s="18">
        <f>逆行列係数!BD30/逆行列係数!$BD$56</f>
        <v>8.2379120668092791E-7</v>
      </c>
      <c r="BE30" s="18">
        <f>逆行列係数!BE30/逆行列係数!$BE$57</f>
        <v>1.9212997990809153E-6</v>
      </c>
      <c r="BF30" s="18">
        <f>逆行列係数!BF30/逆行列係数!$BF$58</f>
        <v>0</v>
      </c>
      <c r="BG30" s="18">
        <f>逆行列係数!BG30/逆行列係数!$BG$59</f>
        <v>1.2295908110162722E-6</v>
      </c>
      <c r="BH30" s="18">
        <f>逆行列係数!BH30/逆行列係数!$BH$60</f>
        <v>3.1101162121122954E-6</v>
      </c>
      <c r="BI30" s="18">
        <f>逆行列係数!BI30/逆行列係数!$BI$61</f>
        <v>2.7900708840277692E-6</v>
      </c>
      <c r="BJ30" s="18">
        <f>逆行列係数!BJ30/逆行列係数!$BJ$62</f>
        <v>4.6267791490831337E-6</v>
      </c>
      <c r="BK30" s="18">
        <f>逆行列係数!BK30/逆行列係数!$BK$63</f>
        <v>1.3977248112949499E-5</v>
      </c>
      <c r="BL30" s="18">
        <f>逆行列係数!BL30/逆行列係数!$BL$64</f>
        <v>1.051657618936113E-5</v>
      </c>
      <c r="BM30" s="18">
        <f>逆行列係数!BM30/逆行列係数!$BM$65</f>
        <v>7.3623003598285786E-6</v>
      </c>
      <c r="BN30" s="18">
        <f>逆行列係数!BN30/逆行列係数!$BN$66</f>
        <v>8.2365537847956698E-6</v>
      </c>
      <c r="BO30" s="18">
        <f>逆行列係数!BO30/逆行列係数!$BO$67</f>
        <v>1.3645518988457582E-5</v>
      </c>
      <c r="BP30" s="18">
        <f>逆行列係数!BP30/逆行列係数!$BP$68</f>
        <v>7.105098946562851E-6</v>
      </c>
      <c r="BQ30" s="18">
        <f>逆行列係数!BQ30/逆行列係数!$BQ$69</f>
        <v>1.007356059773964E-5</v>
      </c>
      <c r="BR30" s="18">
        <f>逆行列係数!BR30/逆行列係数!$BR$70</f>
        <v>1.2770449431201722E-5</v>
      </c>
      <c r="BS30" s="18">
        <f>逆行列係数!BS30/逆行列係数!$BS$71</f>
        <v>1.4346630003794692E-5</v>
      </c>
      <c r="BT30" s="18">
        <f>逆行列係数!BT30/逆行列係数!$BT$72</f>
        <v>1.5899458326260267E-5</v>
      </c>
      <c r="BU30" s="18">
        <f>逆行列係数!BU30/逆行列係数!$BU$73</f>
        <v>9.1647237512844853E-6</v>
      </c>
      <c r="BV30" s="18">
        <f>逆行列係数!BV30/逆行列係数!$BV$74</f>
        <v>3.5595254115310671E-6</v>
      </c>
      <c r="BW30" s="18">
        <f>逆行列係数!BW30/逆行列係数!$BW$75</f>
        <v>2.4247086819612129E-6</v>
      </c>
      <c r="BX30" s="18">
        <f>逆行列係数!BX30/逆行列係数!$BX$76</f>
        <v>1.9299990062179455E-6</v>
      </c>
      <c r="BY30" s="18">
        <f>逆行列係数!BY30/逆行列係数!$BY$77</f>
        <v>5.4718314125909347E-7</v>
      </c>
      <c r="BZ30" s="18">
        <f>逆行列係数!BZ30/逆行列係数!$BZ$78</f>
        <v>1.3481849317032708E-5</v>
      </c>
      <c r="CA30" s="18">
        <f>逆行列係数!CA30/逆行列係数!$CA$79</f>
        <v>2.964579942306115E-5</v>
      </c>
      <c r="CB30" s="18">
        <f>逆行列係数!CB30/逆行列係数!$CB$80</f>
        <v>1.7882511532452144E-4</v>
      </c>
      <c r="CC30" s="18">
        <f>逆行列係数!CC30/逆行列係数!$CC$81</f>
        <v>3.1096414108154013E-5</v>
      </c>
      <c r="CD30" s="18">
        <f>逆行列係数!CD30/逆行列係数!$CD$82</f>
        <v>6.9120432814198397E-5</v>
      </c>
      <c r="CE30" s="18">
        <f>逆行列係数!CE30/逆行列係数!$CE$83</f>
        <v>4.1162158459984607E-6</v>
      </c>
      <c r="CF30" s="18">
        <f>逆行列係数!CF30/逆行列係数!$CF$84</f>
        <v>4.0509301004290078E-6</v>
      </c>
      <c r="CG30" s="18">
        <f>逆行列係数!CG30/逆行列係数!$CG$85</f>
        <v>8.0690823746977275E-6</v>
      </c>
      <c r="CH30" s="18">
        <f>逆行列係数!CH30/逆行列係数!$CH$86</f>
        <v>7.6669915622561641E-6</v>
      </c>
      <c r="CI30" s="18">
        <f>逆行列係数!CI30/逆行列係数!$CI$87</f>
        <v>3.3382433576778895E-6</v>
      </c>
      <c r="CJ30" s="18">
        <f>逆行列係数!CJ30/逆行列係数!$CJ$88</f>
        <v>3.2525229618456374E-6</v>
      </c>
      <c r="CK30" s="18">
        <f>逆行列係数!CK30/逆行列係数!$CK$89</f>
        <v>4.0406070580861355E-6</v>
      </c>
      <c r="CL30" s="18">
        <f>逆行列係数!CL30/逆行列係数!$CL$90</f>
        <v>1.9289959475537697E-6</v>
      </c>
      <c r="CM30" s="18">
        <f>逆行列係数!CM30/逆行列係数!$CM$91</f>
        <v>7.3465769581183794E-6</v>
      </c>
      <c r="CN30" s="18">
        <f>逆行列係数!CN30/逆行列係数!$CN$92</f>
        <v>1.1433946322084725E-5</v>
      </c>
      <c r="CO30" s="18">
        <f>逆行列係数!CO30/逆行列係数!$CO$93</f>
        <v>4.8954115430274259E-6</v>
      </c>
      <c r="CP30" s="18">
        <f>逆行列係数!CP30/逆行列係数!$CP$94</f>
        <v>7.6316329999558647E-6</v>
      </c>
      <c r="CQ30" s="18">
        <f>逆行列係数!CQ30/逆行列係数!$CQ$95</f>
        <v>3.3091442197979959E-6</v>
      </c>
      <c r="CR30" s="18">
        <f>逆行列係数!CR30/逆行列係数!$CR$96</f>
        <v>7.9825740859501604E-6</v>
      </c>
      <c r="CS30" s="18">
        <f>逆行列係数!CS30/逆行列係数!$CS$97</f>
        <v>3.3051430670116958E-6</v>
      </c>
      <c r="CT30" s="18">
        <f>逆行列係数!CT30/逆行列係数!$CT$98</f>
        <v>4.0160117622582234E-6</v>
      </c>
      <c r="CU30" s="18">
        <f>逆行列係数!CU30/逆行列係数!$CU$99</f>
        <v>8.691594667309495E-6</v>
      </c>
      <c r="CV30" s="18">
        <f>逆行列係数!CV30/逆行列係数!$CV$100</f>
        <v>4.7830199271112931E-6</v>
      </c>
      <c r="CW30" s="18">
        <f>逆行列係数!CW30/逆行列係数!$CW$101</f>
        <v>4.8677773342812331E-6</v>
      </c>
      <c r="CX30" s="18">
        <f>逆行列係数!CX30/逆行列係数!$CX$102</f>
        <v>2.9822113627435115E-6</v>
      </c>
      <c r="CY30" s="18">
        <f>逆行列係数!CY30/逆行列係数!$CY$103</f>
        <v>2.8107267709347347E-6</v>
      </c>
      <c r="CZ30" s="18">
        <f>逆行列係数!CZ30/逆行列係数!$CZ$104</f>
        <v>1.8668969443332886E-5</v>
      </c>
      <c r="DA30" s="18">
        <f>逆行列係数!DA30/逆行列係数!$DA$105</f>
        <v>5.519509145242447E-6</v>
      </c>
      <c r="DB30" s="18">
        <f>逆行列係数!DB30/逆行列係数!$DB$106</f>
        <v>9.0103110891272623E-6</v>
      </c>
      <c r="DC30" s="18">
        <f>逆行列係数!DC30/逆行列係数!$DC$107</f>
        <v>1.3746559450480932E-5</v>
      </c>
      <c r="DD30" s="18">
        <f>逆行列係数!DD30/逆行列係数!$DD$108</f>
        <v>3.5097416256014893E-6</v>
      </c>
      <c r="DE30" s="18">
        <f>逆行列係数!DE30/逆行列係数!$DE$109</f>
        <v>1.1010753114865129E-5</v>
      </c>
      <c r="DF30" s="18">
        <f>逆行列係数!DF30/逆行列係数!$DF$110</f>
        <v>4.0907520260907538E-6</v>
      </c>
      <c r="DG30" s="18">
        <f>逆行列係数!DG30/逆行列係数!$DG$111</f>
        <v>9.8870695239408023E-6</v>
      </c>
      <c r="DH30" s="18">
        <f t="shared" si="0"/>
        <v>1.0012178707194461</v>
      </c>
    </row>
    <row r="31" spans="2:112" x14ac:dyDescent="0.15">
      <c r="B31" s="26" t="s">
        <v>245</v>
      </c>
      <c r="C31" s="38" t="s">
        <v>849</v>
      </c>
      <c r="D31" s="18">
        <f>逆行列係数!D31/逆行列係数!$D$4</f>
        <v>1.5598603394997778E-4</v>
      </c>
      <c r="E31" s="18">
        <f>逆行列係数!E31/逆行列係数!$E$5</f>
        <v>2.6287013992628498E-4</v>
      </c>
      <c r="F31" s="18">
        <f>逆行列係数!F31/逆行列係数!$F$6</f>
        <v>5.4100402348718983E-4</v>
      </c>
      <c r="G31" s="18">
        <f>逆行列係数!G31/逆行列係数!$G$7</f>
        <v>6.6676247899796065E-5</v>
      </c>
      <c r="H31" s="18">
        <f>逆行列係数!H31/逆行列係数!$H$8</f>
        <v>1.8875894040272734E-4</v>
      </c>
      <c r="I31" s="18">
        <f>逆行列係数!I31/逆行列係数!$I$9</f>
        <v>7.4928409754502969E-4</v>
      </c>
      <c r="J31" s="18">
        <f>逆行列係数!J31/逆行列係数!$J$10</f>
        <v>1.8548889266093544E-4</v>
      </c>
      <c r="K31" s="18">
        <f>逆行列係数!K31/逆行列係数!$K$11</f>
        <v>1.6248466616380349E-4</v>
      </c>
      <c r="L31" s="18">
        <f>逆行列係数!L31/逆行列係数!$L$12</f>
        <v>1.6991494523452725E-4</v>
      </c>
      <c r="M31" s="18">
        <f>逆行列係数!M31/逆行列係数!$M$13</f>
        <v>9.1811945570918608E-5</v>
      </c>
      <c r="N31" s="18">
        <f>逆行列係数!N31/逆行列係数!$N$14</f>
        <v>0</v>
      </c>
      <c r="O31" s="18">
        <f>逆行列係数!O31/逆行列係数!$O$15</f>
        <v>7.0615172933391327E-4</v>
      </c>
      <c r="P31" s="18">
        <f>逆行列係数!P31/逆行列係数!$P$16</f>
        <v>1.7364312644872266E-4</v>
      </c>
      <c r="Q31" s="18">
        <f>逆行列係数!Q31/逆行列係数!$Q$17</f>
        <v>2.4193596478299422E-4</v>
      </c>
      <c r="R31" s="18">
        <f>逆行列係数!R31/逆行列係数!$R$18</f>
        <v>1.2927138862008813E-4</v>
      </c>
      <c r="S31" s="18">
        <f>逆行列係数!S31/逆行列係数!$S$19</f>
        <v>1.2847760554088692E-3</v>
      </c>
      <c r="T31" s="18">
        <f>逆行列係数!T31/逆行列係数!$T$20</f>
        <v>3.4188490225106253E-4</v>
      </c>
      <c r="U31" s="18">
        <f>逆行列係数!U31/逆行列係数!$U$21</f>
        <v>2.6997005086972691E-4</v>
      </c>
      <c r="V31" s="18">
        <f>逆行列係数!V31/逆行列係数!$V$22</f>
        <v>2.4924765484227195E-3</v>
      </c>
      <c r="W31" s="18">
        <f>逆行列係数!W31/逆行列係数!$W$23</f>
        <v>1.4362561442333975E-3</v>
      </c>
      <c r="X31" s="18">
        <f>逆行列係数!X31/逆行列係数!$X$24</f>
        <v>0</v>
      </c>
      <c r="Y31" s="18">
        <f>逆行列係数!Y31/逆行列係数!$Y$25</f>
        <v>3.7351160000967947E-3</v>
      </c>
      <c r="Z31" s="18">
        <f>逆行列係数!Z31/逆行列係数!$Z$26</f>
        <v>5.6781625208821658E-4</v>
      </c>
      <c r="AA31" s="18">
        <f>逆行列係数!AA31/逆行列係数!$AA$27</f>
        <v>4.9601933649996753E-4</v>
      </c>
      <c r="AB31" s="18">
        <f>逆行列係数!AB31/逆行列係数!$AB$28</f>
        <v>5.0826567153045249E-4</v>
      </c>
      <c r="AC31" s="18">
        <f>逆行列係数!AC31/逆行列係数!$AC$29</f>
        <v>7.3533337057346787E-4</v>
      </c>
      <c r="AD31" s="18">
        <f>逆行列係数!AD31/逆行列係数!$AD$30</f>
        <v>4.2752848518549572E-5</v>
      </c>
      <c r="AE31" s="18">
        <f>逆行列係数!AE31/逆行列係数!$AE$31</f>
        <v>1</v>
      </c>
      <c r="AF31" s="18">
        <f>逆行列係数!AF31/逆行列係数!$AF$32</f>
        <v>4.2685660086748455E-4</v>
      </c>
      <c r="AG31" s="18">
        <f>逆行列係数!AG31/逆行列係数!$AG$33</f>
        <v>4.0411550396413884E-4</v>
      </c>
      <c r="AH31" s="18">
        <f>逆行列係数!AH31/逆行列係数!$AH$34</f>
        <v>9.0232749493401009E-4</v>
      </c>
      <c r="AI31" s="18">
        <f>逆行列係数!AI31/逆行列係数!$AI$35</f>
        <v>8.7637123851416906E-4</v>
      </c>
      <c r="AJ31" s="18">
        <f>逆行列係数!AJ31/逆行列係数!$AJ$36</f>
        <v>4.859732085550336E-4</v>
      </c>
      <c r="AK31" s="18">
        <f>逆行列係数!AK31/逆行列係数!$AK$37</f>
        <v>1.4091385777516199E-3</v>
      </c>
      <c r="AL31" s="18">
        <f>逆行列係数!AL31/逆行列係数!$AL$38</f>
        <v>1.5149321788791206E-3</v>
      </c>
      <c r="AM31" s="18">
        <f>逆行列係数!AM31/逆行列係数!$AM$39</f>
        <v>1.9256589103205095E-2</v>
      </c>
      <c r="AN31" s="18">
        <f>逆行列係数!AN31/逆行列係数!$AN$40</f>
        <v>1.3784552022773266E-3</v>
      </c>
      <c r="AO31" s="18">
        <f>逆行列係数!AO31/逆行列係数!$AO$41</f>
        <v>9.4109823778038785E-3</v>
      </c>
      <c r="AP31" s="18">
        <f>逆行列係数!AP31/逆行列係数!$AP$42</f>
        <v>4.4276143671890801E-4</v>
      </c>
      <c r="AQ31" s="18">
        <f>逆行列係数!AQ31/逆行列係数!$AQ$43</f>
        <v>3.9927081940666076E-3</v>
      </c>
      <c r="AR31" s="18">
        <f>逆行列係数!AR31/逆行列係数!$AR$44</f>
        <v>1.3599697978851004E-3</v>
      </c>
      <c r="AS31" s="18">
        <f>逆行列係数!AS31/逆行列係数!$AS$45</f>
        <v>2.2115419832032006E-4</v>
      </c>
      <c r="AT31" s="18">
        <f>逆行列係数!AT31/逆行列係数!$AT$46</f>
        <v>3.6289353992259267E-4</v>
      </c>
      <c r="AU31" s="18">
        <f>逆行列係数!AU31/逆行列係数!$AU$47</f>
        <v>2.9386033157079134E-4</v>
      </c>
      <c r="AV31" s="18">
        <f>逆行列係数!AV31/逆行列係数!$AV$48</f>
        <v>4.5772870007122193E-4</v>
      </c>
      <c r="AW31" s="18">
        <f>逆行列係数!AW31/逆行列係数!$AW$49</f>
        <v>3.7113324017767137E-4</v>
      </c>
      <c r="AX31" s="18">
        <f>逆行列係数!AX31/逆行列係数!$AX$50</f>
        <v>5.5615740271592901E-4</v>
      </c>
      <c r="AY31" s="18">
        <f>逆行列係数!AY31/逆行列係数!$AY$51</f>
        <v>4.4333651003008903E-4</v>
      </c>
      <c r="AZ31" s="18">
        <f>逆行列係数!AZ31/逆行列係数!$AZ$52</f>
        <v>1.8206260614871266E-4</v>
      </c>
      <c r="BA31" s="18">
        <f>逆行列係数!BA31/逆行列係数!$BA$53</f>
        <v>5.1986558367355534E-4</v>
      </c>
      <c r="BB31" s="18">
        <f>逆行列係数!BB31/逆行列係数!$BB$54</f>
        <v>3.7090323743588292E-5</v>
      </c>
      <c r="BC31" s="18">
        <f>逆行列係数!BC31/逆行列係数!$BC$55</f>
        <v>2.5264184059639502E-4</v>
      </c>
      <c r="BD31" s="18">
        <f>逆行列係数!BD31/逆行列係数!$BD$56</f>
        <v>7.218647625614413E-5</v>
      </c>
      <c r="BE31" s="18">
        <f>逆行列係数!BE31/逆行列係数!$BE$57</f>
        <v>8.5253929396613467E-5</v>
      </c>
      <c r="BF31" s="18">
        <f>逆行列係数!BF31/逆行列係数!$BF$58</f>
        <v>0</v>
      </c>
      <c r="BG31" s="18">
        <f>逆行列係数!BG31/逆行列係数!$BG$59</f>
        <v>1.1320926768477041E-4</v>
      </c>
      <c r="BH31" s="18">
        <f>逆行列係数!BH31/逆行列係数!$BH$60</f>
        <v>4.5366061143361965E-4</v>
      </c>
      <c r="BI31" s="18">
        <f>逆行列係数!BI31/逆行列係数!$BI$61</f>
        <v>3.2059470594703965E-4</v>
      </c>
      <c r="BJ31" s="18">
        <f>逆行列係数!BJ31/逆行列係数!$BJ$62</f>
        <v>4.1023336005528748E-4</v>
      </c>
      <c r="BK31" s="18">
        <f>逆行列係数!BK31/逆行列係数!$BK$63</f>
        <v>3.0110979179038931E-4</v>
      </c>
      <c r="BL31" s="18">
        <f>逆行列係数!BL31/逆行列係数!$BL$64</f>
        <v>1.5650351410511325E-4</v>
      </c>
      <c r="BM31" s="18">
        <f>逆行列係数!BM31/逆行列係数!$BM$65</f>
        <v>3.2007430438278785E-4</v>
      </c>
      <c r="BN31" s="18">
        <f>逆行列係数!BN31/逆行列係数!$BN$66</f>
        <v>8.0847222395684327E-5</v>
      </c>
      <c r="BO31" s="18">
        <f>逆行列係数!BO31/逆行列係数!$BO$67</f>
        <v>1.1384059813232211E-2</v>
      </c>
      <c r="BP31" s="18">
        <f>逆行列係数!BP31/逆行列係数!$BP$68</f>
        <v>4.651128945248933E-3</v>
      </c>
      <c r="BQ31" s="18">
        <f>逆行列係数!BQ31/逆行列係数!$BQ$69</f>
        <v>1.1618583624837003E-2</v>
      </c>
      <c r="BR31" s="18">
        <f>逆行列係数!BR31/逆行列係数!$BR$70</f>
        <v>2.1364484342772683E-4</v>
      </c>
      <c r="BS31" s="18">
        <f>逆行列係数!BS31/逆行列係数!$BS$71</f>
        <v>6.4524113789675495E-4</v>
      </c>
      <c r="BT31" s="18">
        <f>逆行列係数!BT31/逆行列係数!$BT$72</f>
        <v>6.8078200023685394E-4</v>
      </c>
      <c r="BU31" s="18">
        <f>逆行列係数!BU31/逆行列係数!$BU$73</f>
        <v>9.7656729634127491E-5</v>
      </c>
      <c r="BV31" s="18">
        <f>逆行列係数!BV31/逆行列係数!$BV$74</f>
        <v>7.3690741808811014E-5</v>
      </c>
      <c r="BW31" s="18">
        <f>逆行列係数!BW31/逆行列係数!$BW$75</f>
        <v>1.3599969200251013E-4</v>
      </c>
      <c r="BX31" s="18">
        <f>逆行列係数!BX31/逆行列係数!$BX$76</f>
        <v>6.6938328042043293E-5</v>
      </c>
      <c r="BY31" s="18">
        <f>逆行列係数!BY31/逆行列係数!$BY$77</f>
        <v>5.6008618871684286E-6</v>
      </c>
      <c r="BZ31" s="18">
        <f>逆行列係数!BZ31/逆行列係数!$BZ$78</f>
        <v>8.6450869598633611E-4</v>
      </c>
      <c r="CA31" s="18">
        <f>逆行列係数!CA31/逆行列係数!$CA$79</f>
        <v>5.7475301857017763E-5</v>
      </c>
      <c r="CB31" s="18">
        <f>逆行列係数!CB31/逆行列係数!$CB$80</f>
        <v>7.6735648569944064E-5</v>
      </c>
      <c r="CC31" s="18">
        <f>逆行列係数!CC31/逆行列係数!$CC$81</f>
        <v>3.1956312999458698E-5</v>
      </c>
      <c r="CD31" s="18">
        <f>逆行列係数!CD31/逆行列係数!$CD$82</f>
        <v>1.4577475888103624E-4</v>
      </c>
      <c r="CE31" s="18">
        <f>逆行列係数!CE31/逆行列係数!$CE$83</f>
        <v>1.9060894203748903E-5</v>
      </c>
      <c r="CF31" s="18">
        <f>逆行列係数!CF31/逆行列係数!$CF$84</f>
        <v>4.817364000055271E-4</v>
      </c>
      <c r="CG31" s="18">
        <f>逆行列係数!CG31/逆行列係数!$CG$85</f>
        <v>2.1467631507759394E-4</v>
      </c>
      <c r="CH31" s="18">
        <f>逆行列係数!CH31/逆行列係数!$CH$86</f>
        <v>6.4401512074461429E-5</v>
      </c>
      <c r="CI31" s="18">
        <f>逆行列係数!CI31/逆行列係数!$CI$87</f>
        <v>1.1950087753242595E-4</v>
      </c>
      <c r="CJ31" s="18">
        <f>逆行列係数!CJ31/逆行列係数!$CJ$88</f>
        <v>5.0538167223771414E-5</v>
      </c>
      <c r="CK31" s="18">
        <f>逆行列係数!CK31/逆行列係数!$CK$89</f>
        <v>2.6864666826083909E-5</v>
      </c>
      <c r="CL31" s="18">
        <f>逆行列係数!CL31/逆行列係数!$CL$90</f>
        <v>7.1712545575459668E-5</v>
      </c>
      <c r="CM31" s="18">
        <f>逆行列係数!CM31/逆行列係数!$CM$91</f>
        <v>1.4802292087853845E-4</v>
      </c>
      <c r="CN31" s="18">
        <f>逆行列係数!CN31/逆行列係数!$CN$92</f>
        <v>1.4472527699050443E-4</v>
      </c>
      <c r="CO31" s="18">
        <f>逆行列係数!CO31/逆行列係数!$CO$93</f>
        <v>1.5930664823626863E-4</v>
      </c>
      <c r="CP31" s="18">
        <f>逆行列係数!CP31/逆行列係数!$CP$94</f>
        <v>1.3796700124794304E-4</v>
      </c>
      <c r="CQ31" s="18">
        <f>逆行列係数!CQ31/逆行列係数!$CQ$95</f>
        <v>8.4934485074242652E-5</v>
      </c>
      <c r="CR31" s="18">
        <f>逆行列係数!CR31/逆行列係数!$CR$96</f>
        <v>2.4473977449184365E-4</v>
      </c>
      <c r="CS31" s="18">
        <f>逆行列係数!CS31/逆行列係数!$CS$97</f>
        <v>1.5586911932971364E-4</v>
      </c>
      <c r="CT31" s="18">
        <f>逆行列係数!CT31/逆行列係数!$CT$98</f>
        <v>1.3966934824048886E-4</v>
      </c>
      <c r="CU31" s="18">
        <f>逆行列係数!CU31/逆行列係数!$CU$99</f>
        <v>2.0801168078191456E-4</v>
      </c>
      <c r="CV31" s="18">
        <f>逆行列係数!CV31/逆行列係数!$CV$100</f>
        <v>6.108942881836047E-5</v>
      </c>
      <c r="CW31" s="18">
        <f>逆行列係数!CW31/逆行列係数!$CW$101</f>
        <v>7.463579600225053E-5</v>
      </c>
      <c r="CX31" s="18">
        <f>逆行列係数!CX31/逆行列係数!$CX$102</f>
        <v>4.4649787238010382E-5</v>
      </c>
      <c r="CY31" s="18">
        <f>逆行列係数!CY31/逆行列係数!$CY$103</f>
        <v>5.4362138836897273E-5</v>
      </c>
      <c r="CZ31" s="18">
        <f>逆行列係数!CZ31/逆行列係数!$CZ$104</f>
        <v>4.9095460772302765E-4</v>
      </c>
      <c r="DA31" s="18">
        <f>逆行列係数!DA31/逆行列係数!$DA$105</f>
        <v>3.8986087946602882E-4</v>
      </c>
      <c r="DB31" s="18">
        <f>逆行列係数!DB31/逆行列係数!$DB$106</f>
        <v>2.2756532819084103E-4</v>
      </c>
      <c r="DC31" s="18">
        <f>逆行列係数!DC31/逆行列係数!$DC$107</f>
        <v>2.7602369018324429E-4</v>
      </c>
      <c r="DD31" s="18">
        <f>逆行列係数!DD31/逆行列係数!$DD$108</f>
        <v>7.5075150472987947E-5</v>
      </c>
      <c r="DE31" s="18">
        <f>逆行列係数!DE31/逆行列係数!$DE$109</f>
        <v>2.2007730967799535E-4</v>
      </c>
      <c r="DF31" s="18">
        <f>逆行列係数!DF31/逆行列係数!$DF$110</f>
        <v>1.3468295308714543E-4</v>
      </c>
      <c r="DG31" s="18">
        <f>逆行列係数!DG31/逆行列係数!$DG$111</f>
        <v>6.585809935291422E-5</v>
      </c>
      <c r="DH31" s="18">
        <f t="shared" si="0"/>
        <v>1.0989450779377492</v>
      </c>
    </row>
    <row r="32" spans="2:112" x14ac:dyDescent="0.15">
      <c r="B32" s="26" t="s">
        <v>246</v>
      </c>
      <c r="C32" s="38" t="s">
        <v>850</v>
      </c>
      <c r="D32" s="18">
        <f>逆行列係数!D32/逆行列係数!$D$4</f>
        <v>4.7894404738237388E-3</v>
      </c>
      <c r="E32" s="18">
        <f>逆行列係数!E32/逆行列係数!$E$5</f>
        <v>7.0392142762506333E-4</v>
      </c>
      <c r="F32" s="18">
        <f>逆行列係数!F32/逆行列係数!$F$6</f>
        <v>1.3081852676061366E-3</v>
      </c>
      <c r="G32" s="18">
        <f>逆行列係数!G32/逆行列係数!$G$7</f>
        <v>1.2530100032464278E-3</v>
      </c>
      <c r="H32" s="18">
        <f>逆行列係数!H32/逆行列係数!$H$8</f>
        <v>2.6391137394949546E-3</v>
      </c>
      <c r="I32" s="18">
        <f>逆行列係数!I32/逆行列係数!$I$9</f>
        <v>6.5783657041965852E-4</v>
      </c>
      <c r="J32" s="18">
        <f>逆行列係数!J32/逆行列係数!$J$10</f>
        <v>2.9045472209911948E-4</v>
      </c>
      <c r="K32" s="18">
        <f>逆行列係数!K32/逆行列係数!$K$11</f>
        <v>1.4879873284377051E-3</v>
      </c>
      <c r="L32" s="18">
        <f>逆行列係数!L32/逆行列係数!$L$12</f>
        <v>5.8306063946174259E-3</v>
      </c>
      <c r="M32" s="18">
        <f>逆行列係数!M32/逆行列係数!$M$13</f>
        <v>7.2617783364386341E-4</v>
      </c>
      <c r="N32" s="18">
        <f>逆行列係数!N32/逆行列係数!$N$14</f>
        <v>0</v>
      </c>
      <c r="O32" s="18">
        <f>逆行列係数!O32/逆行列係数!$O$15</f>
        <v>1.7604559546194473E-3</v>
      </c>
      <c r="P32" s="18">
        <f>逆行列係数!P32/逆行列係数!$P$16</f>
        <v>9.6348299506743751E-4</v>
      </c>
      <c r="Q32" s="18">
        <f>逆行列係数!Q32/逆行列係数!$Q$17</f>
        <v>1.9828759024064137E-3</v>
      </c>
      <c r="R32" s="18">
        <f>逆行列係数!R32/逆行列係数!$R$18</f>
        <v>1.023946939668287E-2</v>
      </c>
      <c r="S32" s="18">
        <f>逆行列係数!S32/逆行列係数!$S$19</f>
        <v>5.1344909128819621E-4</v>
      </c>
      <c r="T32" s="18">
        <f>逆行列係数!T32/逆行列係数!$T$20</f>
        <v>2.5507343462304278E-3</v>
      </c>
      <c r="U32" s="18">
        <f>逆行列係数!U32/逆行列係数!$U$21</f>
        <v>5.637928490592102E-3</v>
      </c>
      <c r="V32" s="18">
        <f>逆行列係数!V32/逆行列係数!$V$22</f>
        <v>2.9175500480478045E-3</v>
      </c>
      <c r="W32" s="18">
        <f>逆行列係数!W32/逆行列係数!$W$23</f>
        <v>1.2675706872563358E-3</v>
      </c>
      <c r="X32" s="18">
        <f>逆行列係数!X32/逆行列係数!$X$24</f>
        <v>0</v>
      </c>
      <c r="Y32" s="18">
        <f>逆行列係数!Y32/逆行列係数!$Y$25</f>
        <v>7.2495225159758397E-4</v>
      </c>
      <c r="Z32" s="18">
        <f>逆行列係数!Z32/逆行列係数!$Z$26</f>
        <v>4.2625096895471793E-4</v>
      </c>
      <c r="AA32" s="18">
        <f>逆行列係数!AA32/逆行列係数!$AA$27</f>
        <v>1.5273682802504757E-3</v>
      </c>
      <c r="AB32" s="18">
        <f>逆行列係数!AB32/逆行列係数!$AB$28</f>
        <v>1.5067372440735534E-2</v>
      </c>
      <c r="AC32" s="18">
        <f>逆行列係数!AC32/逆行列係数!$AC$29</f>
        <v>1.5647090402888079E-3</v>
      </c>
      <c r="AD32" s="18">
        <f>逆行列係数!AD32/逆行列係数!$AD$30</f>
        <v>3.8444176477579024E-5</v>
      </c>
      <c r="AE32" s="18">
        <f>逆行列係数!AE32/逆行列係数!$AE$31</f>
        <v>1.3442137489692207E-4</v>
      </c>
      <c r="AF32" s="18">
        <f>逆行列係数!AF32/逆行列係数!$AF$32</f>
        <v>1</v>
      </c>
      <c r="AG32" s="18">
        <f>逆行列係数!AG32/逆行列係数!$AG$33</f>
        <v>2.0708408216139236E-3</v>
      </c>
      <c r="AH32" s="18">
        <f>逆行列係数!AH32/逆行列係数!$AH$34</f>
        <v>5.7527899490407452E-4</v>
      </c>
      <c r="AI32" s="18">
        <f>逆行列係数!AI32/逆行列係数!$AI$35</f>
        <v>3.427916452423894E-3</v>
      </c>
      <c r="AJ32" s="18">
        <f>逆行列係数!AJ32/逆行列係数!$AJ$36</f>
        <v>3.5058291832800159E-4</v>
      </c>
      <c r="AK32" s="18">
        <f>逆行列係数!AK32/逆行列係数!$AK$37</f>
        <v>8.3943632187963866E-4</v>
      </c>
      <c r="AL32" s="18">
        <f>逆行列係数!AL32/逆行列係数!$AL$38</f>
        <v>4.778394894976659E-4</v>
      </c>
      <c r="AM32" s="18">
        <f>逆行列係数!AM32/逆行列係数!$AM$39</f>
        <v>1.8713563524480424E-4</v>
      </c>
      <c r="AN32" s="18">
        <f>逆行列係数!AN32/逆行列係数!$AN$40</f>
        <v>1.3442065292717506E-4</v>
      </c>
      <c r="AO32" s="18">
        <f>逆行列係数!AO32/逆行列係数!$AO$41</f>
        <v>2.8326337730130247E-4</v>
      </c>
      <c r="AP32" s="18">
        <f>逆行列係数!AP32/逆行列係数!$AP$42</f>
        <v>1.1303819835824603E-4</v>
      </c>
      <c r="AQ32" s="18">
        <f>逆行列係数!AQ32/逆行列係数!$AQ$43</f>
        <v>2.6699002656140384E-4</v>
      </c>
      <c r="AR32" s="18">
        <f>逆行列係数!AR32/逆行列係数!$AR$44</f>
        <v>4.076779615999138E-4</v>
      </c>
      <c r="AS32" s="18">
        <f>逆行列係数!AS32/逆行列係数!$AS$45</f>
        <v>5.8352061262631168E-4</v>
      </c>
      <c r="AT32" s="18">
        <f>逆行列係数!AT32/逆行列係数!$AT$46</f>
        <v>9.0626118265865611E-4</v>
      </c>
      <c r="AU32" s="18">
        <f>逆行列係数!AU32/逆行列係数!$AU$47</f>
        <v>1.0380978870019066E-3</v>
      </c>
      <c r="AV32" s="18">
        <f>逆行列係数!AV32/逆行列係数!$AV$48</f>
        <v>1.7213537961410787E-3</v>
      </c>
      <c r="AW32" s="18">
        <f>逆行列係数!AW32/逆行列係数!$AW$49</f>
        <v>7.1423704851244843E-3</v>
      </c>
      <c r="AX32" s="18">
        <f>逆行列係数!AX32/逆行列係数!$AX$50</f>
        <v>2.4329283093710518E-3</v>
      </c>
      <c r="AY32" s="18">
        <f>逆行列係数!AY32/逆行列係数!$AY$51</f>
        <v>2.4836711698636308E-3</v>
      </c>
      <c r="AZ32" s="18">
        <f>逆行列係数!AZ32/逆行列係数!$AZ$52</f>
        <v>3.3040032268607925E-3</v>
      </c>
      <c r="BA32" s="18">
        <f>逆行列係数!BA32/逆行列係数!$BA$53</f>
        <v>6.2829112961574757E-3</v>
      </c>
      <c r="BB32" s="18">
        <f>逆行列係数!BB32/逆行列係数!$BB$54</f>
        <v>6.617370347635638E-4</v>
      </c>
      <c r="BC32" s="18">
        <f>逆行列係数!BC32/逆行列係数!$BC$55</f>
        <v>7.022356683647508E-3</v>
      </c>
      <c r="BD32" s="18">
        <f>逆行列係数!BD32/逆行列係数!$BD$56</f>
        <v>3.218369485900464E-3</v>
      </c>
      <c r="BE32" s="18">
        <f>逆行列係数!BE32/逆行列係数!$BE$57</f>
        <v>7.2484873879669412E-3</v>
      </c>
      <c r="BF32" s="18">
        <f>逆行列係数!BF32/逆行列係数!$BF$58</f>
        <v>0</v>
      </c>
      <c r="BG32" s="18">
        <f>逆行列係数!BG32/逆行列係数!$BG$59</f>
        <v>2.1512963107682835E-3</v>
      </c>
      <c r="BH32" s="18">
        <f>逆行列係数!BH32/逆行列係数!$BH$60</f>
        <v>8.1861156358891719E-3</v>
      </c>
      <c r="BI32" s="18">
        <f>逆行列係数!BI32/逆行列係数!$BI$61</f>
        <v>3.1927469981528791E-3</v>
      </c>
      <c r="BJ32" s="18">
        <f>逆行列係数!BJ32/逆行列係数!$BJ$62</f>
        <v>4.3747128360608085E-3</v>
      </c>
      <c r="BK32" s="18">
        <f>逆行列係数!BK32/逆行列係数!$BK$63</f>
        <v>1.2671099366925308E-2</v>
      </c>
      <c r="BL32" s="18">
        <f>逆行列係数!BL32/逆行列係数!$BL$64</f>
        <v>2.9162288977816739E-4</v>
      </c>
      <c r="BM32" s="18">
        <f>逆行列係数!BM32/逆行列係数!$BM$65</f>
        <v>2.9994305125223496E-3</v>
      </c>
      <c r="BN32" s="18">
        <f>逆行列係数!BN32/逆行列係数!$BN$66</f>
        <v>3.809506115160156E-3</v>
      </c>
      <c r="BO32" s="18">
        <f>逆行列係数!BO32/逆行列係数!$BO$67</f>
        <v>2.7085388157312433E-3</v>
      </c>
      <c r="BP32" s="18">
        <f>逆行列係数!BP32/逆行列係数!$BP$68</f>
        <v>2.551811157668709E-3</v>
      </c>
      <c r="BQ32" s="18">
        <f>逆行列係数!BQ32/逆行列係数!$BQ$69</f>
        <v>2.0058027823825883E-4</v>
      </c>
      <c r="BR32" s="18">
        <f>逆行列係数!BR32/逆行列係数!$BR$70</f>
        <v>2.9878812107797488E-4</v>
      </c>
      <c r="BS32" s="18">
        <f>逆行列係数!BS32/逆行列係数!$BS$71</f>
        <v>1.050874372589327E-2</v>
      </c>
      <c r="BT32" s="18">
        <f>逆行列係数!BT32/逆行列係数!$BT$72</f>
        <v>1.0896506151713465E-3</v>
      </c>
      <c r="BU32" s="18">
        <f>逆行列係数!BU32/逆行列係数!$BU$73</f>
        <v>6.1030852658096454E-4</v>
      </c>
      <c r="BV32" s="18">
        <f>逆行列係数!BV32/逆行列係数!$BV$74</f>
        <v>7.8544014486499358E-4</v>
      </c>
      <c r="BW32" s="18">
        <f>逆行列係数!BW32/逆行列係数!$BW$75</f>
        <v>3.0917047444525256E-4</v>
      </c>
      <c r="BX32" s="18">
        <f>逆行列係数!BX32/逆行列係数!$BX$76</f>
        <v>5.5897273150358809E-4</v>
      </c>
      <c r="BY32" s="18">
        <f>逆行列係数!BY32/逆行列係数!$BY$77</f>
        <v>1.7746865734431929E-4</v>
      </c>
      <c r="BZ32" s="18">
        <f>逆行列係数!BZ32/逆行列係数!$BZ$78</f>
        <v>1.6731685979440769E-3</v>
      </c>
      <c r="CA32" s="18">
        <f>逆行列係数!CA32/逆行列係数!$CA$79</f>
        <v>2.231012204808119E-4</v>
      </c>
      <c r="CB32" s="18">
        <f>逆行列係数!CB32/逆行列係数!$CB$80</f>
        <v>6.2902653294168631E-4</v>
      </c>
      <c r="CC32" s="18">
        <f>逆行列係数!CC32/逆行列係数!$CC$81</f>
        <v>1.7745170938950728E-4</v>
      </c>
      <c r="CD32" s="18">
        <f>逆行列係数!CD32/逆行列係数!$CD$82</f>
        <v>7.4476507448847126E-4</v>
      </c>
      <c r="CE32" s="18">
        <f>逆行列係数!CE32/逆行列係数!$CE$83</f>
        <v>1.5817686125790725E-4</v>
      </c>
      <c r="CF32" s="18">
        <f>逆行列係数!CF32/逆行列係数!$CF$84</f>
        <v>9.5595509484128649E-4</v>
      </c>
      <c r="CG32" s="18">
        <f>逆行列係数!CG32/逆行列係数!$CG$85</f>
        <v>8.7613533346636346E-4</v>
      </c>
      <c r="CH32" s="18">
        <f>逆行列係数!CH32/逆行列係数!$CH$86</f>
        <v>1.0330843304243255E-4</v>
      </c>
      <c r="CI32" s="18">
        <f>逆行列係数!CI32/逆行列係数!$CI$87</f>
        <v>2.1679274573224827E-4</v>
      </c>
      <c r="CJ32" s="18">
        <f>逆行列係数!CJ32/逆行列係数!$CJ$88</f>
        <v>3.0011740892101074E-4</v>
      </c>
      <c r="CK32" s="18">
        <f>逆行列係数!CK32/逆行列係数!$CK$89</f>
        <v>1.1203432380125712E-3</v>
      </c>
      <c r="CL32" s="18">
        <f>逆行列係数!CL32/逆行列係数!$CL$90</f>
        <v>2.2321550754411407E-4</v>
      </c>
      <c r="CM32" s="18">
        <f>逆行列係数!CM32/逆行列係数!$CM$91</f>
        <v>1.0453602219142766E-3</v>
      </c>
      <c r="CN32" s="18">
        <f>逆行列係数!CN32/逆行列係数!$CN$92</f>
        <v>4.6868051442663895E-4</v>
      </c>
      <c r="CO32" s="18">
        <f>逆行列係数!CO32/逆行列係数!$CO$93</f>
        <v>2.4369013505834254E-4</v>
      </c>
      <c r="CP32" s="18">
        <f>逆行列係数!CP32/逆行列係数!$CP$94</f>
        <v>4.2205367281520304E-3</v>
      </c>
      <c r="CQ32" s="18">
        <f>逆行列係数!CQ32/逆行列係数!$CQ$95</f>
        <v>4.9818474314243684E-4</v>
      </c>
      <c r="CR32" s="18">
        <f>逆行列係数!CR32/逆行列係数!$CR$96</f>
        <v>2.6213965783644102E-4</v>
      </c>
      <c r="CS32" s="18">
        <f>逆行列係数!CS32/逆行列係数!$CS$97</f>
        <v>2.593597960420035E-4</v>
      </c>
      <c r="CT32" s="18">
        <f>逆行列係数!CT32/逆行列係数!$CT$98</f>
        <v>2.7044733859926722E-4</v>
      </c>
      <c r="CU32" s="18">
        <f>逆行列係数!CU32/逆行列係数!$CU$99</f>
        <v>1.3866802648461348E-3</v>
      </c>
      <c r="CV32" s="18">
        <f>逆行列係数!CV32/逆行列係数!$CV$100</f>
        <v>2.7894303650468857E-4</v>
      </c>
      <c r="CW32" s="18">
        <f>逆行列係数!CW32/逆行列係数!$CW$101</f>
        <v>8.8770604918350497E-4</v>
      </c>
      <c r="CX32" s="18">
        <f>逆行列係数!CX32/逆行列係数!$CX$102</f>
        <v>1.1576416565999982E-3</v>
      </c>
      <c r="CY32" s="18">
        <f>逆行列係数!CY32/逆行列係数!$CY$103</f>
        <v>3.2184084014776288E-4</v>
      </c>
      <c r="CZ32" s="18">
        <f>逆行列係数!CZ32/逆行列係数!$CZ$104</f>
        <v>7.7206830282512586E-4</v>
      </c>
      <c r="DA32" s="18">
        <f>逆行列係数!DA32/逆行列係数!$DA$105</f>
        <v>6.7951587921729966E-4</v>
      </c>
      <c r="DB32" s="18">
        <f>逆行列係数!DB32/逆行列係数!$DB$106</f>
        <v>9.9806428304968753E-4</v>
      </c>
      <c r="DC32" s="18">
        <f>逆行列係数!DC32/逆行列係数!$DC$107</f>
        <v>1.5520461175542596E-3</v>
      </c>
      <c r="DD32" s="18">
        <f>逆行列係数!DD32/逆行列係数!$DD$108</f>
        <v>1.5093140103876121E-4</v>
      </c>
      <c r="DE32" s="18">
        <f>逆行列係数!DE32/逆行列係数!$DE$109</f>
        <v>3.3112547419561912E-4</v>
      </c>
      <c r="DF32" s="18">
        <f>逆行列係数!DF32/逆行列係数!$DF$110</f>
        <v>8.6077022303116014E-3</v>
      </c>
      <c r="DG32" s="18">
        <f>逆行列係数!DG32/逆行列係数!$DG$111</f>
        <v>5.6356608714920261E-4</v>
      </c>
      <c r="DH32" s="18">
        <f t="shared" si="0"/>
        <v>1.2100180510447658</v>
      </c>
    </row>
    <row r="33" spans="2:112" x14ac:dyDescent="0.15">
      <c r="B33" s="30" t="s">
        <v>247</v>
      </c>
      <c r="C33" s="263" t="s">
        <v>851</v>
      </c>
      <c r="D33" s="19">
        <f>逆行列係数!D33/逆行列係数!$D$4</f>
        <v>1.6681140744767456E-4</v>
      </c>
      <c r="E33" s="19">
        <f>逆行列係数!E33/逆行列係数!$E$5</f>
        <v>5.4976054530121524E-5</v>
      </c>
      <c r="F33" s="19">
        <f>逆行列係数!F33/逆行列係数!$F$6</f>
        <v>1.2502242885062786E-4</v>
      </c>
      <c r="G33" s="19">
        <f>逆行列係数!G33/逆行列係数!$G$7</f>
        <v>8.5041811137399897E-5</v>
      </c>
      <c r="H33" s="19">
        <f>逆行列係数!H33/逆行列係数!$H$8</f>
        <v>7.4120839530621401E-5</v>
      </c>
      <c r="I33" s="19">
        <f>逆行列係数!I33/逆行列係数!$I$9</f>
        <v>4.9514966756835667E-4</v>
      </c>
      <c r="J33" s="19">
        <f>逆行列係数!J33/逆行列係数!$J$10</f>
        <v>3.3881757479380879E-4</v>
      </c>
      <c r="K33" s="19">
        <f>逆行列係数!K33/逆行列係数!$K$11</f>
        <v>6.7571237162463612E-5</v>
      </c>
      <c r="L33" s="19">
        <f>逆行列係数!L33/逆行列係数!$L$12</f>
        <v>3.3750079868405625E-5</v>
      </c>
      <c r="M33" s="19">
        <f>逆行列係数!M33/逆行列係数!$M$13</f>
        <v>3.8223327776262712E-5</v>
      </c>
      <c r="N33" s="19">
        <f>逆行列係数!N33/逆行列係数!$N$14</f>
        <v>0</v>
      </c>
      <c r="O33" s="19">
        <f>逆行列係数!O33/逆行列係数!$O$15</f>
        <v>5.4910466038649472E-5</v>
      </c>
      <c r="P33" s="19">
        <f>逆行列係数!P33/逆行列係数!$P$16</f>
        <v>3.5185162768637784E-4</v>
      </c>
      <c r="Q33" s="19">
        <f>逆行列係数!Q33/逆行列係数!$Q$17</f>
        <v>1.0794691579814343E-4</v>
      </c>
      <c r="R33" s="19">
        <f>逆行列係数!R33/逆行列係数!$R$18</f>
        <v>8.4553318067318457E-5</v>
      </c>
      <c r="S33" s="19">
        <f>逆行列係数!S33/逆行列係数!$S$19</f>
        <v>3.092206319116658E-5</v>
      </c>
      <c r="T33" s="19">
        <f>逆行列係数!T33/逆行列係数!$T$20</f>
        <v>2.750843405983112E-5</v>
      </c>
      <c r="U33" s="19">
        <f>逆行列係数!U33/逆行列係数!$U$21</f>
        <v>3.7577419220047182E-5</v>
      </c>
      <c r="V33" s="19">
        <f>逆行列係数!V33/逆行列係数!$V$22</f>
        <v>1.3700829112065968E-4</v>
      </c>
      <c r="W33" s="19">
        <f>逆行列係数!W33/逆行列係数!$W$23</f>
        <v>5.5507649739427085E-5</v>
      </c>
      <c r="X33" s="19">
        <f>逆行列係数!X33/逆行列係数!$X$24</f>
        <v>0</v>
      </c>
      <c r="Y33" s="19">
        <f>逆行列係数!Y33/逆行列係数!$Y$25</f>
        <v>5.3574251338948466E-5</v>
      </c>
      <c r="Z33" s="19">
        <f>逆行列係数!Z33/逆行列係数!$Z$26</f>
        <v>6.1929007743486932E-5</v>
      </c>
      <c r="AA33" s="19">
        <f>逆行列係数!AA33/逆行列係数!$AA$27</f>
        <v>2.5788395433221504E-5</v>
      </c>
      <c r="AB33" s="19">
        <f>逆行列係数!AB33/逆行列係数!$AB$28</f>
        <v>1.9673293127229333E-4</v>
      </c>
      <c r="AC33" s="19">
        <f>逆行列係数!AC33/逆行列係数!$AC$29</f>
        <v>3.5717847352767885E-5</v>
      </c>
      <c r="AD33" s="19">
        <f>逆行列係数!AD33/逆行列係数!$AD$30</f>
        <v>5.2152899236645472E-6</v>
      </c>
      <c r="AE33" s="19">
        <f>逆行列係数!AE33/逆行列係数!$AE$31</f>
        <v>1.704501005504392E-4</v>
      </c>
      <c r="AF33" s="19">
        <f>逆行列係数!AF33/逆行列係数!$AF$32</f>
        <v>6.5497361919914827E-5</v>
      </c>
      <c r="AG33" s="19">
        <f>逆行列係数!AG33/逆行列係数!$AG$33</f>
        <v>1</v>
      </c>
      <c r="AH33" s="19">
        <f>逆行列係数!AH33/逆行列係数!$AH$34</f>
        <v>8.4960827330024828E-5</v>
      </c>
      <c r="AI33" s="19">
        <f>逆行列係数!AI33/逆行列係数!$AI$35</f>
        <v>5.7985082441768765E-5</v>
      </c>
      <c r="AJ33" s="19">
        <f>逆行列係数!AJ33/逆行列係数!$AJ$36</f>
        <v>8.1337760378154074E-5</v>
      </c>
      <c r="AK33" s="19">
        <f>逆行列係数!AK33/逆行列係数!$AK$37</f>
        <v>3.788386409119978E-5</v>
      </c>
      <c r="AL33" s="19">
        <f>逆行列係数!AL33/逆行列係数!$AL$38</f>
        <v>1.9181528903008591E-4</v>
      </c>
      <c r="AM33" s="19">
        <f>逆行列係数!AM33/逆行列係数!$AM$39</f>
        <v>1.1546747098695613E-4</v>
      </c>
      <c r="AN33" s="19">
        <f>逆行列係数!AN33/逆行列係数!$AN$40</f>
        <v>1.0200773664424014E-4</v>
      </c>
      <c r="AO33" s="19">
        <f>逆行列係数!AO33/逆行列係数!$AO$41</f>
        <v>4.2661522649814626E-5</v>
      </c>
      <c r="AP33" s="19">
        <f>逆行列係数!AP33/逆行列係数!$AP$42</f>
        <v>2.879708784028922E-5</v>
      </c>
      <c r="AQ33" s="19">
        <f>逆行列係数!AQ33/逆行列係数!$AQ$43</f>
        <v>4.4784457727675875E-5</v>
      </c>
      <c r="AR33" s="19">
        <f>逆行列係数!AR33/逆行列係数!$AR$44</f>
        <v>4.312765258637524E-5</v>
      </c>
      <c r="AS33" s="19">
        <f>逆行列係数!AS33/逆行列係数!$AS$45</f>
        <v>1.5447866687190798E-4</v>
      </c>
      <c r="AT33" s="19">
        <f>逆行列係数!AT33/逆行列係数!$AT$46</f>
        <v>7.1167236701292266E-5</v>
      </c>
      <c r="AU33" s="19">
        <f>逆行列係数!AU33/逆行列係数!$AU$47</f>
        <v>2.063271208181726E-4</v>
      </c>
      <c r="AV33" s="19">
        <f>逆行列係数!AV33/逆行列係数!$AV$48</f>
        <v>5.8206179171993899E-4</v>
      </c>
      <c r="AW33" s="19">
        <f>逆行列係数!AW33/逆行列係数!$AW$49</f>
        <v>2.9919471014518931E-4</v>
      </c>
      <c r="AX33" s="19">
        <f>逆行列係数!AX33/逆行列係数!$AX$50</f>
        <v>1.2741247094126616E-4</v>
      </c>
      <c r="AY33" s="19">
        <f>逆行列係数!AY33/逆行列係数!$AY$51</f>
        <v>2.5786319815518032E-5</v>
      </c>
      <c r="AZ33" s="19">
        <f>逆行列係数!AZ33/逆行列係数!$AZ$52</f>
        <v>3.7873021630261018E-4</v>
      </c>
      <c r="BA33" s="19">
        <f>逆行列係数!BA33/逆行列係数!$BA$53</f>
        <v>3.5707135470010353E-4</v>
      </c>
      <c r="BB33" s="19">
        <f>逆行列係数!BB33/逆行列係数!$BB$54</f>
        <v>1.8145737602529029E-5</v>
      </c>
      <c r="BC33" s="19">
        <f>逆行列係数!BC33/逆行列係数!$BC$55</f>
        <v>2.9676492957258046E-4</v>
      </c>
      <c r="BD33" s="19">
        <f>逆行列係数!BD33/逆行列係数!$BD$56</f>
        <v>1.4615626541950751E-4</v>
      </c>
      <c r="BE33" s="19">
        <f>逆行列係数!BE33/逆行列係数!$BE$57</f>
        <v>7.762460079887483E-5</v>
      </c>
      <c r="BF33" s="19">
        <f>逆行列係数!BF33/逆行列係数!$BF$58</f>
        <v>0</v>
      </c>
      <c r="BG33" s="19">
        <f>逆行列係数!BG33/逆行列係数!$BG$59</f>
        <v>1.4293151483140512E-3</v>
      </c>
      <c r="BH33" s="19">
        <f>逆行列係数!BH33/逆行列係数!$BH$60</f>
        <v>7.6134128762890335E-4</v>
      </c>
      <c r="BI33" s="19">
        <f>逆行列係数!BI33/逆行列係数!$BI$61</f>
        <v>3.0937813389666325E-4</v>
      </c>
      <c r="BJ33" s="19">
        <f>逆行列係数!BJ33/逆行列係数!$BJ$62</f>
        <v>4.7273145111797744E-4</v>
      </c>
      <c r="BK33" s="19">
        <f>逆行列係数!BK33/逆行列係数!$BK$63</f>
        <v>6.8744807405199675E-4</v>
      </c>
      <c r="BL33" s="19">
        <f>逆行列係数!BL33/逆行列係数!$BL$64</f>
        <v>1.7055089335127251E-4</v>
      </c>
      <c r="BM33" s="19">
        <f>逆行列係数!BM33/逆行列係数!$BM$65</f>
        <v>5.7477264083440275E-5</v>
      </c>
      <c r="BN33" s="19">
        <f>逆行列係数!BN33/逆行列係数!$BN$66</f>
        <v>6.1845215010519942E-5</v>
      </c>
      <c r="BO33" s="19">
        <f>逆行列係数!BO33/逆行列係数!$BO$67</f>
        <v>2.8013596593994428E-4</v>
      </c>
      <c r="BP33" s="19">
        <f>逆行列係数!BP33/逆行列係数!$BP$68</f>
        <v>2.4265651050491666E-4</v>
      </c>
      <c r="BQ33" s="19">
        <f>逆行列係数!BQ33/逆行列係数!$BQ$69</f>
        <v>1.0115245089438705E-4</v>
      </c>
      <c r="BR33" s="19">
        <f>逆行列係数!BR33/逆行列係数!$BR$70</f>
        <v>4.138990692641421E-5</v>
      </c>
      <c r="BS33" s="19">
        <f>逆行列係数!BS33/逆行列係数!$BS$71</f>
        <v>1.7152071750901546E-4</v>
      </c>
      <c r="BT33" s="19">
        <f>逆行列係数!BT33/逆行列係数!$BT$72</f>
        <v>1.5350184397844432E-3</v>
      </c>
      <c r="BU33" s="19">
        <f>逆行列係数!BU33/逆行列係数!$BU$73</f>
        <v>4.9337527609024089E-5</v>
      </c>
      <c r="BV33" s="19">
        <f>逆行列係数!BV33/逆行列係数!$BV$74</f>
        <v>3.6001857028628698E-5</v>
      </c>
      <c r="BW33" s="19">
        <f>逆行列係数!BW33/逆行列係数!$BW$75</f>
        <v>1.4001024884404055E-5</v>
      </c>
      <c r="BX33" s="19">
        <f>逆行列係数!BX33/逆行列係数!$BX$76</f>
        <v>1.0452458756670563E-5</v>
      </c>
      <c r="BY33" s="19">
        <f>逆行列係数!BY33/逆行列係数!$BY$77</f>
        <v>3.6338692964140543E-6</v>
      </c>
      <c r="BZ33" s="19">
        <f>逆行列係数!BZ33/逆行列係数!$BZ$78</f>
        <v>8.9632644437930573E-4</v>
      </c>
      <c r="CA33" s="19">
        <f>逆行列係数!CA33/逆行列係数!$CA$79</f>
        <v>1.7284353742496271E-4</v>
      </c>
      <c r="CB33" s="19">
        <f>逆行列係数!CB33/逆行列係数!$CB$80</f>
        <v>7.8117948077198549E-4</v>
      </c>
      <c r="CC33" s="19">
        <f>逆行列係数!CC33/逆行列係数!$CC$81</f>
        <v>1.5883747770500413E-4</v>
      </c>
      <c r="CD33" s="19">
        <f>逆行列係数!CD33/逆行列係数!$CD$82</f>
        <v>7.7240020504784556E-5</v>
      </c>
      <c r="CE33" s="19">
        <f>逆行列係数!CE33/逆行列係数!$CE$83</f>
        <v>3.5263789295331159E-5</v>
      </c>
      <c r="CF33" s="19">
        <f>逆行列係数!CF33/逆行列係数!$CF$84</f>
        <v>7.6321332006006905E-5</v>
      </c>
      <c r="CG33" s="19">
        <f>逆行列係数!CG33/逆行列係数!$CG$85</f>
        <v>9.0138092979993899E-5</v>
      </c>
      <c r="CH33" s="19">
        <f>逆行列係数!CH33/逆行列係数!$CH$86</f>
        <v>4.5274110447436807E-5</v>
      </c>
      <c r="CI33" s="19">
        <f>逆行列係数!CI33/逆行列係数!$CI$87</f>
        <v>5.8298360979551409E-5</v>
      </c>
      <c r="CJ33" s="19">
        <f>逆行列係数!CJ33/逆行列係数!$CJ$88</f>
        <v>3.1519767473768999E-5</v>
      </c>
      <c r="CK33" s="19">
        <f>逆行列係数!CK33/逆行列係数!$CK$89</f>
        <v>2.735597228574189E-5</v>
      </c>
      <c r="CL33" s="19">
        <f>逆行列係数!CL33/逆行列係数!$CL$90</f>
        <v>5.0157200911745399E-5</v>
      </c>
      <c r="CM33" s="19">
        <f>逆行列係数!CM33/逆行列係数!$CM$91</f>
        <v>4.9530879173511629E-5</v>
      </c>
      <c r="CN33" s="19">
        <f>逆行列係数!CN33/逆行列係数!$CN$92</f>
        <v>1.6063184935746132E-4</v>
      </c>
      <c r="CO33" s="19">
        <f>逆行列係数!CO33/逆行列係数!$CO$93</f>
        <v>3.6146423642627132E-5</v>
      </c>
      <c r="CP33" s="19">
        <f>逆行列係数!CP33/逆行列係数!$CP$94</f>
        <v>7.1203961647660078E-5</v>
      </c>
      <c r="CQ33" s="19">
        <f>逆行列係数!CQ33/逆行列係数!$CQ$95</f>
        <v>9.1953590162796499E-5</v>
      </c>
      <c r="CR33" s="19">
        <f>逆行列係数!CR33/逆行列係数!$CR$96</f>
        <v>9.5014875232010451E-5</v>
      </c>
      <c r="CS33" s="19">
        <f>逆行列係数!CS33/逆行列係数!$CS$97</f>
        <v>1.3357336900518213E-4</v>
      </c>
      <c r="CT33" s="19">
        <f>逆行列係数!CT33/逆行列係数!$CT$98</f>
        <v>1.0311598384033918E-4</v>
      </c>
      <c r="CU33" s="19">
        <f>逆行列係数!CU33/逆行列係数!$CU$99</f>
        <v>4.9816901115297505E-4</v>
      </c>
      <c r="CV33" s="19">
        <f>逆行列係数!CV33/逆行列係数!$CV$100</f>
        <v>1.2256831942449907E-4</v>
      </c>
      <c r="CW33" s="19">
        <f>逆行列係数!CW33/逆行列係数!$CW$101</f>
        <v>3.7037339793516293E-5</v>
      </c>
      <c r="CX33" s="19">
        <f>逆行列係数!CX33/逆行列係数!$CX$102</f>
        <v>1.4662495315057498E-3</v>
      </c>
      <c r="CY33" s="19">
        <f>逆行列係数!CY33/逆行列係数!$CY$103</f>
        <v>2.3816676933512971E-5</v>
      </c>
      <c r="CZ33" s="19">
        <f>逆行列係数!CZ33/逆行列係数!$CZ$104</f>
        <v>1.7723023447043635E-4</v>
      </c>
      <c r="DA33" s="19">
        <f>逆行列係数!DA33/逆行列係数!$DA$105</f>
        <v>6.2616053595193602E-5</v>
      </c>
      <c r="DB33" s="19">
        <f>逆行列係数!DB33/逆行列係数!$DB$106</f>
        <v>7.7968409507791131E-5</v>
      </c>
      <c r="DC33" s="19">
        <f>逆行列係数!DC33/逆行列係数!$DC$107</f>
        <v>1.222837714701124E-4</v>
      </c>
      <c r="DD33" s="19">
        <f>逆行列係数!DD33/逆行列係数!$DD$108</f>
        <v>6.6045918761154789E-4</v>
      </c>
      <c r="DE33" s="19">
        <f>逆行列係数!DE33/逆行列係数!$DE$109</f>
        <v>1.060684733704454E-4</v>
      </c>
      <c r="DF33" s="19">
        <f>逆行列係数!DF33/逆行列係数!$DF$110</f>
        <v>6.1974886315514289E-4</v>
      </c>
      <c r="DG33" s="19">
        <f>逆行列係数!DG33/逆行列係数!$DG$111</f>
        <v>5.6792476619845602E-5</v>
      </c>
      <c r="DH33" s="19">
        <f t="shared" si="0"/>
        <v>1.0202622490366653</v>
      </c>
    </row>
    <row r="34" spans="2:112" x14ac:dyDescent="0.15">
      <c r="B34" s="26" t="s">
        <v>248</v>
      </c>
      <c r="C34" s="38" t="s">
        <v>852</v>
      </c>
      <c r="D34" s="18">
        <f>逆行列係数!D34/逆行列係数!$D$4</f>
        <v>4.7697154583474565E-6</v>
      </c>
      <c r="E34" s="18">
        <f>逆行列係数!E34/逆行列係数!$E$5</f>
        <v>6.955821121517077E-7</v>
      </c>
      <c r="F34" s="18">
        <f>逆行列係数!F34/逆行列係数!$F$6</f>
        <v>7.5371497890826983E-7</v>
      </c>
      <c r="G34" s="18">
        <f>逆行列係数!G34/逆行列係数!$G$7</f>
        <v>5.864711467615478E-6</v>
      </c>
      <c r="H34" s="18">
        <f>逆行列係数!H34/逆行列係数!$H$8</f>
        <v>6.1482624699250576E-6</v>
      </c>
      <c r="I34" s="18">
        <f>逆行列係数!I34/逆行列係数!$I$9</f>
        <v>2.8395675066970052E-6</v>
      </c>
      <c r="J34" s="18">
        <f>逆行列係数!J34/逆行列係数!$J$10</f>
        <v>2.7231206723739263E-5</v>
      </c>
      <c r="K34" s="18">
        <f>逆行列係数!K34/逆行列係数!$K$11</f>
        <v>1.357126397810975E-6</v>
      </c>
      <c r="L34" s="18">
        <f>逆行列係数!L34/逆行列係数!$L$12</f>
        <v>1.1436132651631554E-6</v>
      </c>
      <c r="M34" s="18">
        <f>逆行列係数!M34/逆行列係数!$M$13</f>
        <v>1.026569550711612E-6</v>
      </c>
      <c r="N34" s="18">
        <f>逆行列係数!N34/逆行列係数!$N$14</f>
        <v>0</v>
      </c>
      <c r="O34" s="18">
        <f>逆行列係数!O34/逆行列係数!$O$15</f>
        <v>3.7705784644475813E-6</v>
      </c>
      <c r="P34" s="18">
        <f>逆行列係数!P34/逆行列係数!$P$16</f>
        <v>1.0250948785372749E-4</v>
      </c>
      <c r="Q34" s="18">
        <f>逆行列係数!Q34/逆行列係数!$Q$17</f>
        <v>8.1664007772506091E-6</v>
      </c>
      <c r="R34" s="18">
        <f>逆行列係数!R34/逆行列係数!$R$18</f>
        <v>2.2738318735386983E-5</v>
      </c>
      <c r="S34" s="18">
        <f>逆行列係数!S34/逆行列係数!$S$19</f>
        <v>1.2734985629618182E-6</v>
      </c>
      <c r="T34" s="18">
        <f>逆行列係数!T34/逆行列係数!$T$20</f>
        <v>3.7653276288390848E-6</v>
      </c>
      <c r="U34" s="18">
        <f>逆行列係数!U34/逆行列係数!$U$21</f>
        <v>1.7322568022648565E-6</v>
      </c>
      <c r="V34" s="18">
        <f>逆行列係数!V34/逆行列係数!$V$22</f>
        <v>4.3964665156878127E-6</v>
      </c>
      <c r="W34" s="18">
        <f>逆行列係数!W34/逆行列係数!$W$23</f>
        <v>1.6011046659791979E-6</v>
      </c>
      <c r="X34" s="18">
        <f>逆行列係数!X34/逆行列係数!$X$24</f>
        <v>0</v>
      </c>
      <c r="Y34" s="18">
        <f>逆行列係数!Y34/逆行列係数!$Y$25</f>
        <v>1.2737411958845082E-6</v>
      </c>
      <c r="Z34" s="18">
        <f>逆行列係数!Z34/逆行列係数!$Z$26</f>
        <v>7.5437058878787539E-7</v>
      </c>
      <c r="AA34" s="18">
        <f>逆行列係数!AA34/逆行列係数!$AA$27</f>
        <v>3.125493695044427E-6</v>
      </c>
      <c r="AB34" s="18">
        <f>逆行列係数!AB34/逆行列係数!$AB$28</f>
        <v>1.4988289816569104E-6</v>
      </c>
      <c r="AC34" s="18">
        <f>逆行列係数!AC34/逆行列係数!$AC$29</f>
        <v>8.4362586346158994E-6</v>
      </c>
      <c r="AD34" s="18">
        <f>逆行列係数!AD34/逆行列係数!$AD$30</f>
        <v>6.5710363966473901E-8</v>
      </c>
      <c r="AE34" s="18">
        <f>逆行列係数!AE34/逆行列係数!$AE$31</f>
        <v>3.6950180832570987E-5</v>
      </c>
      <c r="AF34" s="18">
        <f>逆行列係数!AF34/逆行列係数!$AF$32</f>
        <v>1.871543038051308E-6</v>
      </c>
      <c r="AG34" s="18">
        <f>逆行列係数!AG34/逆行列係数!$AG$33</f>
        <v>1.4659479325716742E-6</v>
      </c>
      <c r="AH34" s="18">
        <f>逆行列係数!AH34/逆行列係数!$AH$34</f>
        <v>1</v>
      </c>
      <c r="AI34" s="18">
        <f>逆行列係数!AI34/逆行列係数!$AI$35</f>
        <v>1.24199978881192E-6</v>
      </c>
      <c r="AJ34" s="18">
        <f>逆行列係数!AJ34/逆行列係数!$AJ$36</f>
        <v>3.0310261248921254E-6</v>
      </c>
      <c r="AK34" s="18">
        <f>逆行列係数!AK34/逆行列係数!$AK$37</f>
        <v>1.5213152105561243E-5</v>
      </c>
      <c r="AL34" s="18">
        <f>逆行列係数!AL34/逆行列係数!$AL$38</f>
        <v>1.201249585111692E-5</v>
      </c>
      <c r="AM34" s="18">
        <f>逆行列係数!AM34/逆行列係数!$AM$39</f>
        <v>3.2113831579174511E-6</v>
      </c>
      <c r="AN34" s="18">
        <f>逆行列係数!AN34/逆行列係数!$AN$40</f>
        <v>6.310842806703545E-7</v>
      </c>
      <c r="AO34" s="18">
        <f>逆行列係数!AO34/逆行列係数!$AO$41</f>
        <v>6.8655541213146506E-6</v>
      </c>
      <c r="AP34" s="18">
        <f>逆行列係数!AP34/逆行列係数!$AP$42</f>
        <v>6.5723832043616958E-7</v>
      </c>
      <c r="AQ34" s="18">
        <f>逆行列係数!AQ34/逆行列係数!$AQ$43</f>
        <v>1.6181862604460136E-6</v>
      </c>
      <c r="AR34" s="18">
        <f>逆行列係数!AR34/逆行列係数!$AR$44</f>
        <v>1.5701136511320241E-6</v>
      </c>
      <c r="AS34" s="18">
        <f>逆行列係数!AS34/逆行列係数!$AS$45</f>
        <v>6.4317889038121869E-6</v>
      </c>
      <c r="AT34" s="18">
        <f>逆行列係数!AT34/逆行列係数!$AT$46</f>
        <v>1.652572577241897E-6</v>
      </c>
      <c r="AU34" s="18">
        <f>逆行列係数!AU34/逆行列係数!$AU$47</f>
        <v>1.5131761114549558E-6</v>
      </c>
      <c r="AV34" s="18">
        <f>逆行列係数!AV34/逆行列係数!$AV$48</f>
        <v>8.604335861250235E-6</v>
      </c>
      <c r="AW34" s="18">
        <f>逆行列係数!AW34/逆行列係数!$AW$49</f>
        <v>6.2345531339558005E-5</v>
      </c>
      <c r="AX34" s="18">
        <f>逆行列係数!AX34/逆行列係数!$AX$50</f>
        <v>4.1839583500307363E-6</v>
      </c>
      <c r="AY34" s="18">
        <f>逆行列係数!AY34/逆行列係数!$AY$51</f>
        <v>4.7434613165398677E-6</v>
      </c>
      <c r="AZ34" s="18">
        <f>逆行列係数!AZ34/逆行列係数!$AZ$52</f>
        <v>2.2401704593234262E-6</v>
      </c>
      <c r="BA34" s="18">
        <f>逆行列係数!BA34/逆行列係数!$BA$53</f>
        <v>5.9280435096015628E-7</v>
      </c>
      <c r="BB34" s="18">
        <f>逆行列係数!BB34/逆行列係数!$BB$54</f>
        <v>3.2322125362732483E-7</v>
      </c>
      <c r="BC34" s="18">
        <f>逆行列係数!BC34/逆行列係数!$BC$55</f>
        <v>6.7141153213110434E-7</v>
      </c>
      <c r="BD34" s="18">
        <f>逆行列係数!BD34/逆行列係数!$BD$56</f>
        <v>1.0303785248905604E-6</v>
      </c>
      <c r="BE34" s="18">
        <f>逆行列係数!BE34/逆行列係数!$BE$57</f>
        <v>4.4174324243306771E-7</v>
      </c>
      <c r="BF34" s="18">
        <f>逆行列係数!BF34/逆行列係数!$BF$58</f>
        <v>0</v>
      </c>
      <c r="BG34" s="18">
        <f>逆行列係数!BG34/逆行列係数!$BG$59</f>
        <v>7.0336242923732814E-7</v>
      </c>
      <c r="BH34" s="18">
        <f>逆行列係数!BH34/逆行列係数!$BH$60</f>
        <v>2.4292723894892889E-6</v>
      </c>
      <c r="BI34" s="18">
        <f>逆行列係数!BI34/逆行列係数!$BI$61</f>
        <v>2.0285585366824607E-6</v>
      </c>
      <c r="BJ34" s="18">
        <f>逆行列係数!BJ34/逆行列係数!$BJ$62</f>
        <v>1.4537655909318172E-6</v>
      </c>
      <c r="BK34" s="18">
        <f>逆行列係数!BK34/逆行列係数!$BK$63</f>
        <v>3.5690799733958879E-4</v>
      </c>
      <c r="BL34" s="18">
        <f>逆行列係数!BL34/逆行列係数!$BL$64</f>
        <v>1.6121560148195195E-6</v>
      </c>
      <c r="BM34" s="18">
        <f>逆行列係数!BM34/逆行列係数!$BM$65</f>
        <v>1.4762898973823329E-6</v>
      </c>
      <c r="BN34" s="18">
        <f>逆行列係数!BN34/逆行列係数!$BN$66</f>
        <v>1.9649098157756714E-6</v>
      </c>
      <c r="BO34" s="18">
        <f>逆行列係数!BO34/逆行列係数!$BO$67</f>
        <v>2.2980617340498949E-6</v>
      </c>
      <c r="BP34" s="18">
        <f>逆行列係数!BP34/逆行列係数!$BP$68</f>
        <v>3.0901111526437252E-6</v>
      </c>
      <c r="BQ34" s="18">
        <f>逆行列係数!BQ34/逆行列係数!$BQ$69</f>
        <v>3.3235012623705017E-6</v>
      </c>
      <c r="BR34" s="18">
        <f>逆行列係数!BR34/逆行列係数!$BR$70</f>
        <v>8.8435399293083802E-5</v>
      </c>
      <c r="BS34" s="18">
        <f>逆行列係数!BS34/逆行列係数!$BS$71</f>
        <v>7.5477775011209737E-6</v>
      </c>
      <c r="BT34" s="18">
        <f>逆行列係数!BT34/逆行列係数!$BT$72</f>
        <v>9.6812050412824852E-6</v>
      </c>
      <c r="BU34" s="18">
        <f>逆行列係数!BU34/逆行列係数!$BU$73</f>
        <v>1.8339597500414456E-6</v>
      </c>
      <c r="BV34" s="18">
        <f>逆行列係数!BV34/逆行列係数!$BV$74</f>
        <v>4.2947131589320982E-6</v>
      </c>
      <c r="BW34" s="18">
        <f>逆行列係数!BW34/逆行列係数!$BW$75</f>
        <v>9.1555802939841981E-7</v>
      </c>
      <c r="BX34" s="18">
        <f>逆行列係数!BX34/逆行列係数!$BX$76</f>
        <v>6.3517266991243282E-7</v>
      </c>
      <c r="BY34" s="18">
        <f>逆行列係数!BY34/逆行列係数!$BY$77</f>
        <v>2.3153910254269374E-7</v>
      </c>
      <c r="BZ34" s="18">
        <f>逆行列係数!BZ34/逆行列係数!$BZ$78</f>
        <v>9.9668081448292164E-6</v>
      </c>
      <c r="CA34" s="18">
        <f>逆行列係数!CA34/逆行列係数!$CA$79</f>
        <v>1.6873510872193483E-6</v>
      </c>
      <c r="CB34" s="18">
        <f>逆行列係数!CB34/逆行列係数!$CB$80</f>
        <v>3.2100595470165217E-6</v>
      </c>
      <c r="CC34" s="18">
        <f>逆行列係数!CC34/逆行列係数!$CC$81</f>
        <v>1.4523252470689566E-6</v>
      </c>
      <c r="CD34" s="18">
        <f>逆行列係数!CD34/逆行列係数!$CD$82</f>
        <v>4.9080506527081879E-6</v>
      </c>
      <c r="CE34" s="18">
        <f>逆行列係数!CE34/逆行列係数!$CE$83</f>
        <v>3.216800762110531E-7</v>
      </c>
      <c r="CF34" s="18">
        <f>逆行列係数!CF34/逆行列係数!$CF$84</f>
        <v>1.6459466211767999E-6</v>
      </c>
      <c r="CG34" s="18">
        <f>逆行列係数!CG34/逆行列係数!$CG$85</f>
        <v>7.3651602924161572E-6</v>
      </c>
      <c r="CH34" s="18">
        <f>逆行列係数!CH34/逆行列係数!$CH$86</f>
        <v>1.0803994264467412E-5</v>
      </c>
      <c r="CI34" s="18">
        <f>逆行列係数!CI34/逆行列係数!$CI$87</f>
        <v>1.1500903907196686E-5</v>
      </c>
      <c r="CJ34" s="18">
        <f>逆行列係数!CJ34/逆行列係数!$CJ$88</f>
        <v>3.990018774381361E-6</v>
      </c>
      <c r="CK34" s="18">
        <f>逆行列係数!CK34/逆行列係数!$CK$89</f>
        <v>6.6685043919412801E-7</v>
      </c>
      <c r="CL34" s="18">
        <f>逆行列係数!CL34/逆行列係数!$CL$90</f>
        <v>5.6942370641001246E-6</v>
      </c>
      <c r="CM34" s="18">
        <f>逆行列係数!CM34/逆行列係数!$CM$91</f>
        <v>3.0263188309436756E-6</v>
      </c>
      <c r="CN34" s="18">
        <f>逆行列係数!CN34/逆行列係数!$CN$92</f>
        <v>9.9236483461171497E-6</v>
      </c>
      <c r="CO34" s="18">
        <f>逆行列係数!CO34/逆行列係数!$CO$93</f>
        <v>1.9276201377653206E-6</v>
      </c>
      <c r="CP34" s="18">
        <f>逆行列係数!CP34/逆行列係数!$CP$94</f>
        <v>1.4956175784934588E-5</v>
      </c>
      <c r="CQ34" s="18">
        <f>逆行列係数!CQ34/逆行列係数!$CQ$95</f>
        <v>1.8525878562729477E-6</v>
      </c>
      <c r="CR34" s="18">
        <f>逆行列係数!CR34/逆行列係数!$CR$96</f>
        <v>6.3002647720791791E-6</v>
      </c>
      <c r="CS34" s="18">
        <f>逆行列係数!CS34/逆行列係数!$CS$97</f>
        <v>2.7461429483814619E-6</v>
      </c>
      <c r="CT34" s="18">
        <f>逆行列係数!CT34/逆行列係数!$CT$98</f>
        <v>1.9141644339561044E-6</v>
      </c>
      <c r="CU34" s="18">
        <f>逆行列係数!CU34/逆行列係数!$CU$99</f>
        <v>6.2777595389803146E-5</v>
      </c>
      <c r="CV34" s="18">
        <f>逆行列係数!CV34/逆行列係数!$CV$100</f>
        <v>1.5965959218710033E-5</v>
      </c>
      <c r="CW34" s="18">
        <f>逆行列係数!CW34/逆行列係数!$CW$101</f>
        <v>3.2792806718946188E-6</v>
      </c>
      <c r="CX34" s="18">
        <f>逆行列係数!CX34/逆行列係数!$CX$102</f>
        <v>7.8930233741821565E-7</v>
      </c>
      <c r="CY34" s="18">
        <f>逆行列係数!CY34/逆行列係数!$CY$103</f>
        <v>2.9240880423477935E-6</v>
      </c>
      <c r="CZ34" s="18">
        <f>逆行列係数!CZ34/逆行列係数!$CZ$104</f>
        <v>5.5092725373021042E-6</v>
      </c>
      <c r="DA34" s="18">
        <f>逆行列係数!DA34/逆行列係数!$DA$105</f>
        <v>1.5740750336744479E-6</v>
      </c>
      <c r="DB34" s="18">
        <f>逆行列係数!DB34/逆行列係数!$DB$106</f>
        <v>6.941429827589651E-6</v>
      </c>
      <c r="DC34" s="18">
        <f>逆行列係数!DC34/逆行列係数!$DC$107</f>
        <v>5.5372689104702325E-6</v>
      </c>
      <c r="DD34" s="18">
        <f>逆行列係数!DD34/逆行列係数!$DD$108</f>
        <v>1.3516323495439796E-6</v>
      </c>
      <c r="DE34" s="18">
        <f>逆行列係数!DE34/逆行列係数!$DE$109</f>
        <v>2.4328908416929998E-5</v>
      </c>
      <c r="DF34" s="18">
        <f>逆行列係数!DF34/逆行列係数!$DF$110</f>
        <v>7.0723085564043093E-6</v>
      </c>
      <c r="DG34" s="18">
        <f>逆行列係数!DG34/逆行列係数!$DG$111</f>
        <v>1.3048844880661831E-5</v>
      </c>
      <c r="DH34" s="18">
        <f t="shared" si="0"/>
        <v>1.0011458759587974</v>
      </c>
    </row>
    <row r="35" spans="2:112" x14ac:dyDescent="0.15">
      <c r="B35" s="26" t="s">
        <v>249</v>
      </c>
      <c r="C35" s="38" t="s">
        <v>853</v>
      </c>
      <c r="D35" s="18">
        <f>逆行列係数!D35/逆行列係数!$D$4</f>
        <v>1.2562263261839445E-5</v>
      </c>
      <c r="E35" s="18">
        <f>逆行列係数!E35/逆行列係数!$E$5</f>
        <v>5.6785859115720382E-6</v>
      </c>
      <c r="F35" s="18">
        <f>逆行列係数!F35/逆行列係数!$F$6</f>
        <v>1.2038289554069927E-5</v>
      </c>
      <c r="G35" s="18">
        <f>逆行列係数!G35/逆行列係数!$G$7</f>
        <v>1.6633278632960588E-5</v>
      </c>
      <c r="H35" s="18">
        <f>逆行列係数!H35/逆行列係数!$H$8</f>
        <v>8.0062555348672912E-6</v>
      </c>
      <c r="I35" s="18">
        <f>逆行列係数!I35/逆行列係数!$I$9</f>
        <v>1.1965064763718302E-5</v>
      </c>
      <c r="J35" s="18">
        <f>逆行列係数!J35/逆行列係数!$J$10</f>
        <v>1.8164927411596362E-5</v>
      </c>
      <c r="K35" s="18">
        <f>逆行列係数!K35/逆行列係数!$K$11</f>
        <v>1.9959005497397893E-5</v>
      </c>
      <c r="L35" s="18">
        <f>逆行列係数!L35/逆行列係数!$L$12</f>
        <v>4.7900648610110102E-4</v>
      </c>
      <c r="M35" s="18">
        <f>逆行列係数!M35/逆行列係数!$M$13</f>
        <v>4.0236382063204823E-6</v>
      </c>
      <c r="N35" s="18">
        <f>逆行列係数!N35/逆行列係数!$N$14</f>
        <v>0</v>
      </c>
      <c r="O35" s="18">
        <f>逆行列係数!O35/逆行列係数!$O$15</f>
        <v>1.9917626030814745E-5</v>
      </c>
      <c r="P35" s="18">
        <f>逆行列係数!P35/逆行列係数!$P$16</f>
        <v>1.6852700382454151E-5</v>
      </c>
      <c r="Q35" s="18">
        <f>逆行列係数!Q35/逆行列係数!$Q$17</f>
        <v>9.0302212975777951E-6</v>
      </c>
      <c r="R35" s="18">
        <f>逆行列係数!R35/逆行列係数!$R$18</f>
        <v>4.0254402121531782E-4</v>
      </c>
      <c r="S35" s="18">
        <f>逆行列係数!S35/逆行列係数!$S$19</f>
        <v>5.4629362865440318E-6</v>
      </c>
      <c r="T35" s="18">
        <f>逆行列係数!T35/逆行列係数!$T$20</f>
        <v>3.7717224864553034E-6</v>
      </c>
      <c r="U35" s="18">
        <f>逆行列係数!U35/逆行列係数!$U$21</f>
        <v>4.6257847903710723E-6</v>
      </c>
      <c r="V35" s="18">
        <f>逆行列係数!V35/逆行列係数!$V$22</f>
        <v>1.4081263042654869E-5</v>
      </c>
      <c r="W35" s="18">
        <f>逆行列係数!W35/逆行列係数!$W$23</f>
        <v>9.4644140562620975E-5</v>
      </c>
      <c r="X35" s="18">
        <f>逆行列係数!X35/逆行列係数!$X$24</f>
        <v>0</v>
      </c>
      <c r="Y35" s="18">
        <f>逆行列係数!Y35/逆行列係数!$Y$25</f>
        <v>9.5185294908557038E-5</v>
      </c>
      <c r="Z35" s="18">
        <f>逆行列係数!Z35/逆行列係数!$Z$26</f>
        <v>1.8290016218380059E-5</v>
      </c>
      <c r="AA35" s="18">
        <f>逆行列係数!AA35/逆行列係数!$AA$27</f>
        <v>8.6374636284613929E-6</v>
      </c>
      <c r="AB35" s="18">
        <f>逆行列係数!AB35/逆行列係数!$AB$28</f>
        <v>1.1949193637379942E-3</v>
      </c>
      <c r="AC35" s="18">
        <f>逆行列係数!AC35/逆行列係数!$AC$29</f>
        <v>5.4712441713683426E-5</v>
      </c>
      <c r="AD35" s="18">
        <f>逆行列係数!AD35/逆行列係数!$AD$30</f>
        <v>4.6383224166879108E-7</v>
      </c>
      <c r="AE35" s="18">
        <f>逆行列係数!AE35/逆行列係数!$AE$31</f>
        <v>1.0367110309319117E-5</v>
      </c>
      <c r="AF35" s="18">
        <f>逆行列係数!AF35/逆行列係数!$AF$32</f>
        <v>2.4150649891222401E-4</v>
      </c>
      <c r="AG35" s="18">
        <f>逆行列係数!AG35/逆行列係数!$AG$33</f>
        <v>1.6341661907499339E-5</v>
      </c>
      <c r="AH35" s="18">
        <f>逆行列係数!AH35/逆行列係数!$AH$34</f>
        <v>6.5160786793476304E-6</v>
      </c>
      <c r="AI35" s="18">
        <f>逆行列係数!AI35/逆行列係数!$AI$35</f>
        <v>1</v>
      </c>
      <c r="AJ35" s="18">
        <f>逆行列係数!AJ35/逆行列係数!$AJ$36</f>
        <v>1.8240189777184E-5</v>
      </c>
      <c r="AK35" s="18">
        <f>逆行列係数!AK35/逆行列係数!$AK$37</f>
        <v>6.3946757065654814E-6</v>
      </c>
      <c r="AL35" s="18">
        <f>逆行列係数!AL35/逆行列係数!$AL$38</f>
        <v>1.4377756415627943E-4</v>
      </c>
      <c r="AM35" s="18">
        <f>逆行列係数!AM35/逆行列係数!$AM$39</f>
        <v>1.4160081883034522E-5</v>
      </c>
      <c r="AN35" s="18">
        <f>逆行列係数!AN35/逆行列係数!$AN$40</f>
        <v>3.2607628056787422E-6</v>
      </c>
      <c r="AO35" s="18">
        <f>逆行列係数!AO35/逆行列係数!$AO$41</f>
        <v>7.3227091796430917E-6</v>
      </c>
      <c r="AP35" s="18">
        <f>逆行列係数!AP35/逆行列係数!$AP$42</f>
        <v>3.4249977165830064E-6</v>
      </c>
      <c r="AQ35" s="18">
        <f>逆行列係数!AQ35/逆行列係数!$AQ$43</f>
        <v>5.5369493487788199E-6</v>
      </c>
      <c r="AR35" s="18">
        <f>逆行列係数!AR35/逆行列係数!$AR$44</f>
        <v>4.5352793525607825E-6</v>
      </c>
      <c r="AS35" s="18">
        <f>逆行列係数!AS35/逆行列係数!$AS$45</f>
        <v>3.3075970427458143E-5</v>
      </c>
      <c r="AT35" s="18">
        <f>逆行列係数!AT35/逆行列係数!$AT$46</f>
        <v>2.2175255996998585E-4</v>
      </c>
      <c r="AU35" s="18">
        <f>逆行列係数!AU35/逆行列係数!$AU$47</f>
        <v>7.7525099281733931E-6</v>
      </c>
      <c r="AV35" s="18">
        <f>逆行列係数!AV35/逆行列係数!$AV$48</f>
        <v>1.8299632882303966E-5</v>
      </c>
      <c r="AW35" s="18">
        <f>逆行列係数!AW35/逆行列係数!$AW$49</f>
        <v>2.0257088035198125E-3</v>
      </c>
      <c r="AX35" s="18">
        <f>逆行列係数!AX35/逆行列係数!$AX$50</f>
        <v>6.4851883815234492E-5</v>
      </c>
      <c r="AY35" s="18">
        <f>逆行列係数!AY35/逆行列係数!$AY$51</f>
        <v>4.9900100335882797E-4</v>
      </c>
      <c r="AZ35" s="18">
        <f>逆行列係数!AZ35/逆行列係数!$AZ$52</f>
        <v>1.8487363299335125E-5</v>
      </c>
      <c r="BA35" s="18">
        <f>逆行列係数!BA35/逆行列係数!$BA$53</f>
        <v>1.2829514802406526E-4</v>
      </c>
      <c r="BB35" s="18">
        <f>逆行列係数!BB35/逆行列係数!$BB$54</f>
        <v>1.204831916769872E-5</v>
      </c>
      <c r="BC35" s="18">
        <f>逆行列係数!BC35/逆行列係数!$BC$55</f>
        <v>5.9849186957153114E-4</v>
      </c>
      <c r="BD35" s="18">
        <f>逆行列係数!BD35/逆行列係数!$BD$56</f>
        <v>1.7701437501176936E-4</v>
      </c>
      <c r="BE35" s="18">
        <f>逆行列係数!BE35/逆行列係数!$BE$57</f>
        <v>1.6029180478382705E-5</v>
      </c>
      <c r="BF35" s="18">
        <f>逆行列係数!BF35/逆行列係数!$BF$58</f>
        <v>0</v>
      </c>
      <c r="BG35" s="18">
        <f>逆行列係数!BG35/逆行列係数!$BG$59</f>
        <v>4.7102872104383224E-4</v>
      </c>
      <c r="BH35" s="18">
        <f>逆行列係数!BH35/逆行列係数!$BH$60</f>
        <v>7.9550124278206584E-6</v>
      </c>
      <c r="BI35" s="18">
        <f>逆行列係数!BI35/逆行列係数!$BI$61</f>
        <v>2.5857793156021127E-5</v>
      </c>
      <c r="BJ35" s="18">
        <f>逆行列係数!BJ35/逆行列係数!$BJ$62</f>
        <v>7.1475984962310498E-4</v>
      </c>
      <c r="BK35" s="18">
        <f>逆行列係数!BK35/逆行列係数!$BK$63</f>
        <v>6.4817939731518697E-4</v>
      </c>
      <c r="BL35" s="18">
        <f>逆行列係数!BL35/逆行列係数!$BL$64</f>
        <v>4.7359758867930736E-6</v>
      </c>
      <c r="BM35" s="18">
        <f>逆行列係数!BM35/逆行列係数!$BM$65</f>
        <v>2.93279279029605E-4</v>
      </c>
      <c r="BN35" s="18">
        <f>逆行列係数!BN35/逆行列係数!$BN$66</f>
        <v>1.9239446999393364E-4</v>
      </c>
      <c r="BO35" s="18">
        <f>逆行列係数!BO35/逆行列係数!$BO$67</f>
        <v>1.0124419348723135E-5</v>
      </c>
      <c r="BP35" s="18">
        <f>逆行列係数!BP35/逆行列係数!$BP$68</f>
        <v>1.0112873346488529E-5</v>
      </c>
      <c r="BQ35" s="18">
        <f>逆行列係数!BQ35/逆行列係数!$BQ$69</f>
        <v>1.4257372258990781E-5</v>
      </c>
      <c r="BR35" s="18">
        <f>逆行列係数!BR35/逆行列係数!$BR$70</f>
        <v>1.0082157339054431E-5</v>
      </c>
      <c r="BS35" s="18">
        <f>逆行列係数!BS35/逆行列係数!$BS$71</f>
        <v>1.7386329014251898E-5</v>
      </c>
      <c r="BT35" s="18">
        <f>逆行列係数!BT35/逆行列係数!$BT$72</f>
        <v>1.6902390082457758E-5</v>
      </c>
      <c r="BU35" s="18">
        <f>逆行列係数!BU35/逆行列係数!$BU$73</f>
        <v>6.6586754678677365E-6</v>
      </c>
      <c r="BV35" s="18">
        <f>逆行列係数!BV35/逆行列係数!$BV$74</f>
        <v>4.0048850848034981E-6</v>
      </c>
      <c r="BW35" s="18">
        <f>逆行列係数!BW35/逆行列係数!$BW$75</f>
        <v>2.5481520002056274E-6</v>
      </c>
      <c r="BX35" s="18">
        <f>逆行列係数!BX35/逆行列係数!$BX$76</f>
        <v>3.8031441801420227E-6</v>
      </c>
      <c r="BY35" s="18">
        <f>逆行列係数!BY35/逆行列係数!$BY$77</f>
        <v>2.6375937443581002E-6</v>
      </c>
      <c r="BZ35" s="18">
        <f>逆行列係数!BZ35/逆行列係数!$BZ$78</f>
        <v>1.5906071425979639E-5</v>
      </c>
      <c r="CA35" s="18">
        <f>逆行列係数!CA35/逆行列係数!$CA$79</f>
        <v>1.3311207937637496E-5</v>
      </c>
      <c r="CB35" s="18">
        <f>逆行列係数!CB35/逆行列係数!$CB$80</f>
        <v>6.240274314686878E-5</v>
      </c>
      <c r="CC35" s="18">
        <f>逆行列係数!CC35/逆行列係数!$CC$81</f>
        <v>8.1553435797259651E-6</v>
      </c>
      <c r="CD35" s="18">
        <f>逆行列係数!CD35/逆行列係数!$CD$82</f>
        <v>3.5146346801990458E-5</v>
      </c>
      <c r="CE35" s="18">
        <f>逆行列係数!CE35/逆行列係数!$CE$83</f>
        <v>1.4782351896262131E-6</v>
      </c>
      <c r="CF35" s="18">
        <f>逆行列係数!CF35/逆行列係数!$CF$84</f>
        <v>9.2494294268853821E-6</v>
      </c>
      <c r="CG35" s="18">
        <f>逆行列係数!CG35/逆行列係数!$CG$85</f>
        <v>1.8194287025444789E-5</v>
      </c>
      <c r="CH35" s="18">
        <f>逆行列係数!CH35/逆行列係数!$CH$86</f>
        <v>3.2472821190557554E-6</v>
      </c>
      <c r="CI35" s="18">
        <f>逆行列係数!CI35/逆行列係数!$CI$87</f>
        <v>4.9176412669578644E-6</v>
      </c>
      <c r="CJ35" s="18">
        <f>逆行列係数!CJ35/逆行列係数!$CJ$88</f>
        <v>6.2259052710538045E-6</v>
      </c>
      <c r="CK35" s="18">
        <f>逆行列係数!CK35/逆行列係数!$CK$89</f>
        <v>3.4560389561451907E-6</v>
      </c>
      <c r="CL35" s="18">
        <f>逆行列係数!CL35/逆行列係数!$CL$90</f>
        <v>4.6442503917017692E-6</v>
      </c>
      <c r="CM35" s="18">
        <f>逆行列係数!CM35/逆行列係数!$CM$91</f>
        <v>8.030206778761251E-6</v>
      </c>
      <c r="CN35" s="18">
        <f>逆行列係数!CN35/逆行列係数!$CN$92</f>
        <v>2.0773415282102586E-5</v>
      </c>
      <c r="CO35" s="18">
        <f>逆行列係数!CO35/逆行列係数!$CO$93</f>
        <v>4.1428388400665393E-5</v>
      </c>
      <c r="CP35" s="18">
        <f>逆行列係数!CP35/逆行列係数!$CP$94</f>
        <v>2.0076819687720392E-4</v>
      </c>
      <c r="CQ35" s="18">
        <f>逆行列係数!CQ35/逆行列係数!$CQ$95</f>
        <v>3.1188462000184515E-5</v>
      </c>
      <c r="CR35" s="18">
        <f>逆行列係数!CR35/逆行列係数!$CR$96</f>
        <v>6.0238761234569695E-4</v>
      </c>
      <c r="CS35" s="18">
        <f>逆行列係数!CS35/逆行列係数!$CS$97</f>
        <v>2.1622152725165984E-5</v>
      </c>
      <c r="CT35" s="18">
        <f>逆行列係数!CT35/逆行列係数!$CT$98</f>
        <v>2.0147789943733376E-5</v>
      </c>
      <c r="CU35" s="18">
        <f>逆行列係数!CU35/逆行列係数!$CU$99</f>
        <v>4.5733470690218664E-5</v>
      </c>
      <c r="CV35" s="18">
        <f>逆行列係数!CV35/逆行列係数!$CV$100</f>
        <v>1.7853887869613842E-5</v>
      </c>
      <c r="CW35" s="18">
        <f>逆行列係数!CW35/逆行列係数!$CW$101</f>
        <v>7.1660791307115866E-6</v>
      </c>
      <c r="CX35" s="18">
        <f>逆行列係数!CX35/逆行列係数!$CX$102</f>
        <v>2.7139753738850212E-4</v>
      </c>
      <c r="CY35" s="18">
        <f>逆行列係数!CY35/逆行列係数!$CY$103</f>
        <v>2.9717756631963875E-6</v>
      </c>
      <c r="CZ35" s="18">
        <f>逆行列係数!CZ35/逆行列係数!$CZ$104</f>
        <v>5.7889311086176209E-5</v>
      </c>
      <c r="DA35" s="18">
        <f>逆行列係数!DA35/逆行列係数!$DA$105</f>
        <v>3.2110071283107173E-5</v>
      </c>
      <c r="DB35" s="18">
        <f>逆行列係数!DB35/逆行列係数!$DB$106</f>
        <v>1.687193729686179E-5</v>
      </c>
      <c r="DC35" s="18">
        <f>逆行列係数!DC35/逆行列係数!$DC$107</f>
        <v>5.7671592201136501E-5</v>
      </c>
      <c r="DD35" s="18">
        <f>逆行列係数!DD35/逆行列係数!$DD$108</f>
        <v>5.843310613969086E-6</v>
      </c>
      <c r="DE35" s="18">
        <f>逆行列係数!DE35/逆行列係数!$DE$109</f>
        <v>1.2917801625304697E-5</v>
      </c>
      <c r="DF35" s="18">
        <f>逆行列係数!DF35/逆行列係数!$DF$110</f>
        <v>2.2122046161223897E-5</v>
      </c>
      <c r="DG35" s="18">
        <f>逆行列係数!DG35/逆行列係数!$DG$111</f>
        <v>6.0185391252353968E-5</v>
      </c>
      <c r="DH35" s="18">
        <f t="shared" si="0"/>
        <v>1.011033493512107</v>
      </c>
    </row>
    <row r="36" spans="2:112" x14ac:dyDescent="0.15">
      <c r="B36" s="26" t="s">
        <v>250</v>
      </c>
      <c r="C36" s="38" t="s">
        <v>854</v>
      </c>
      <c r="D36" s="18">
        <f>逆行列係数!D36/逆行列係数!$D$4</f>
        <v>1.4699000218707485E-4</v>
      </c>
      <c r="E36" s="18">
        <f>逆行列係数!E36/逆行列係数!$E$5</f>
        <v>1.0742054963795895E-4</v>
      </c>
      <c r="F36" s="18">
        <f>逆行列係数!F36/逆行列係数!$F$6</f>
        <v>1.9445977213099447E-4</v>
      </c>
      <c r="G36" s="18">
        <f>逆行列係数!G36/逆行列係数!$G$7</f>
        <v>5.0734857687525412E-5</v>
      </c>
      <c r="H36" s="18">
        <f>逆行列係数!H36/逆行列係数!$H$8</f>
        <v>4.2807719004944774E-5</v>
      </c>
      <c r="I36" s="18">
        <f>逆行列係数!I36/逆行列係数!$I$9</f>
        <v>8.8966170093209202E-4</v>
      </c>
      <c r="J36" s="18">
        <f>逆行列係数!J36/逆行列係数!$J$10</f>
        <v>2.1073241089611505E-4</v>
      </c>
      <c r="K36" s="18">
        <f>逆行列係数!K36/逆行列係数!$K$11</f>
        <v>6.2363121867567713E-5</v>
      </c>
      <c r="L36" s="18">
        <f>逆行列係数!L36/逆行列係数!$L$12</f>
        <v>3.8902821654840664E-5</v>
      </c>
      <c r="M36" s="18">
        <f>逆行列係数!M36/逆行列係数!$M$13</f>
        <v>4.9459551883872601E-5</v>
      </c>
      <c r="N36" s="18">
        <f>逆行列係数!N36/逆行列係数!$N$14</f>
        <v>0</v>
      </c>
      <c r="O36" s="18">
        <f>逆行列係数!O36/逆行列係数!$O$15</f>
        <v>1.5885434025269261E-4</v>
      </c>
      <c r="P36" s="18">
        <f>逆行列係数!P36/逆行列係数!$P$16</f>
        <v>8.2549661023682269E-5</v>
      </c>
      <c r="Q36" s="18">
        <f>逆行列係数!Q36/逆行列係数!$Q$17</f>
        <v>5.3513288476593139E-5</v>
      </c>
      <c r="R36" s="18">
        <f>逆行列係数!R36/逆行列係数!$R$18</f>
        <v>8.2386038024305025E-5</v>
      </c>
      <c r="S36" s="18">
        <f>逆行列係数!S36/逆行列係数!$S$19</f>
        <v>2.5678491590612495E-4</v>
      </c>
      <c r="T36" s="18">
        <f>逆行列係数!T36/逆行列係数!$T$20</f>
        <v>1.4523616127937647E-4</v>
      </c>
      <c r="U36" s="18">
        <f>逆行列係数!U36/逆行列係数!$U$21</f>
        <v>7.2786886208406346E-5</v>
      </c>
      <c r="V36" s="18">
        <f>逆行列係数!V36/逆行列係数!$V$22</f>
        <v>1.1156917494250558E-4</v>
      </c>
      <c r="W36" s="18">
        <f>逆行列係数!W36/逆行列係数!$W$23</f>
        <v>1.2419718010017985E-4</v>
      </c>
      <c r="X36" s="18">
        <f>逆行列係数!X36/逆行列係数!$X$24</f>
        <v>0</v>
      </c>
      <c r="Y36" s="18">
        <f>逆行列係数!Y36/逆行列係数!$Y$25</f>
        <v>1.6609412780261236E-4</v>
      </c>
      <c r="Z36" s="18">
        <f>逆行列係数!Z36/逆行列係数!$Z$26</f>
        <v>2.0152189904712423E-4</v>
      </c>
      <c r="AA36" s="18">
        <f>逆行列係数!AA36/逆行列係数!$AA$27</f>
        <v>2.7428668497999785E-4</v>
      </c>
      <c r="AB36" s="18">
        <f>逆行列係数!AB36/逆行列係数!$AB$28</f>
        <v>7.3454381100694505E-5</v>
      </c>
      <c r="AC36" s="18">
        <f>逆行列係数!AC36/逆行列係数!$AC$29</f>
        <v>1.4002410040469588E-4</v>
      </c>
      <c r="AD36" s="18">
        <f>逆行列係数!AD36/逆行列係数!$AD$30</f>
        <v>1.2512730112063973E-5</v>
      </c>
      <c r="AE36" s="18">
        <f>逆行列係数!AE36/逆行列係数!$AE$31</f>
        <v>6.3044625500297631E-4</v>
      </c>
      <c r="AF36" s="18">
        <f>逆行列係数!AF36/逆行列係数!$AF$32</f>
        <v>1.2751120361000461E-4</v>
      </c>
      <c r="AG36" s="18">
        <f>逆行列係数!AG36/逆行列係数!$AG$33</f>
        <v>1.0873071468908237E-4</v>
      </c>
      <c r="AH36" s="18">
        <f>逆行列係数!AH36/逆行列係数!$AH$34</f>
        <v>1.1785605497276155E-4</v>
      </c>
      <c r="AI36" s="18">
        <f>逆行列係数!AI36/逆行列係数!$AI$35</f>
        <v>1.7749663908215346E-4</v>
      </c>
      <c r="AJ36" s="18">
        <f>逆行列係数!AJ36/逆行列係数!$AJ$36</f>
        <v>1</v>
      </c>
      <c r="AK36" s="18">
        <f>逆行列係数!AK36/逆行列係数!$AK$37</f>
        <v>1.6870673679842177E-4</v>
      </c>
      <c r="AL36" s="18">
        <f>逆行列係数!AL36/逆行列係数!$AL$38</f>
        <v>3.0675354682535414E-4</v>
      </c>
      <c r="AM36" s="18">
        <f>逆行列係数!AM36/逆行列係数!$AM$39</f>
        <v>5.6544826807016998E-4</v>
      </c>
      <c r="AN36" s="18">
        <f>逆行列係数!AN36/逆行列係数!$AN$40</f>
        <v>9.9314329905899709E-5</v>
      </c>
      <c r="AO36" s="18">
        <f>逆行列係数!AO36/逆行列係数!$AO$41</f>
        <v>2.1211616858874728E-4</v>
      </c>
      <c r="AP36" s="18">
        <f>逆行列係数!AP36/逆行列係数!$AP$42</f>
        <v>1.1715992023577669E-4</v>
      </c>
      <c r="AQ36" s="18">
        <f>逆行列係数!AQ36/逆行列係数!$AQ$43</f>
        <v>2.3785223553360695E-4</v>
      </c>
      <c r="AR36" s="18">
        <f>逆行列係数!AR36/逆行列係数!$AR$44</f>
        <v>1.4937495844909943E-4</v>
      </c>
      <c r="AS36" s="18">
        <f>逆行列係数!AS36/逆行列係数!$AS$45</f>
        <v>1.4304195331385052E-4</v>
      </c>
      <c r="AT36" s="18">
        <f>逆行列係数!AT36/逆行列係数!$AT$46</f>
        <v>1.8751626569399609E-4</v>
      </c>
      <c r="AU36" s="18">
        <f>逆行列係数!AU36/逆行列係数!$AU$47</f>
        <v>8.0800062486797257E-5</v>
      </c>
      <c r="AV36" s="18">
        <f>逆行列係数!AV36/逆行列係数!$AV$48</f>
        <v>6.4680491352399629E-5</v>
      </c>
      <c r="AW36" s="18">
        <f>逆行列係数!AW36/逆行列係数!$AW$49</f>
        <v>7.045626111035757E-5</v>
      </c>
      <c r="AX36" s="18">
        <f>逆行列係数!AX36/逆行列係数!$AX$50</f>
        <v>6.4643190068635551E-5</v>
      </c>
      <c r="AY36" s="18">
        <f>逆行列係数!AY36/逆行列係数!$AY$51</f>
        <v>1.3301911515134165E-4</v>
      </c>
      <c r="AZ36" s="18">
        <f>逆行列係数!AZ36/逆行列係数!$AZ$52</f>
        <v>7.2326644945909123E-5</v>
      </c>
      <c r="BA36" s="18">
        <f>逆行列係数!BA36/逆行列係数!$BA$53</f>
        <v>6.3001204540576102E-5</v>
      </c>
      <c r="BB36" s="18">
        <f>逆行列係数!BB36/逆行列係数!$BB$54</f>
        <v>4.1264903247459883E-5</v>
      </c>
      <c r="BC36" s="18">
        <f>逆行列係数!BC36/逆行列係数!$BC$55</f>
        <v>8.6593135971701335E-5</v>
      </c>
      <c r="BD36" s="18">
        <f>逆行列係数!BD36/逆行列係数!$BD$56</f>
        <v>1.6578703368659627E-5</v>
      </c>
      <c r="BE36" s="18">
        <f>逆行列係数!BE36/逆行列係数!$BE$57</f>
        <v>5.6158412101669799E-5</v>
      </c>
      <c r="BF36" s="18">
        <f>逆行列係数!BF36/逆行列係数!$BF$58</f>
        <v>0</v>
      </c>
      <c r="BG36" s="18">
        <f>逆行列係数!BG36/逆行列係数!$BG$59</f>
        <v>4.0604844765931042E-5</v>
      </c>
      <c r="BH36" s="18">
        <f>逆行列係数!BH36/逆行列係数!$BH$60</f>
        <v>3.6723152719862744E-5</v>
      </c>
      <c r="BI36" s="18">
        <f>逆行列係数!BI36/逆行列係数!$BI$61</f>
        <v>1.1632245715971636E-4</v>
      </c>
      <c r="BJ36" s="18">
        <f>逆行列係数!BJ36/逆行列係数!$BJ$62</f>
        <v>6.6165259879241473E-5</v>
      </c>
      <c r="BK36" s="18">
        <f>逆行列係数!BK36/逆行列係数!$BK$63</f>
        <v>2.3400377182622187E-4</v>
      </c>
      <c r="BL36" s="18">
        <f>逆行列係数!BL36/逆行列係数!$BL$64</f>
        <v>2.8937138890829591E-5</v>
      </c>
      <c r="BM36" s="18">
        <f>逆行列係数!BM36/逆行列係数!$BM$65</f>
        <v>2.1239125485518699E-2</v>
      </c>
      <c r="BN36" s="18">
        <f>逆行列係数!BN36/逆行列係数!$BN$66</f>
        <v>2.6278095534101813E-2</v>
      </c>
      <c r="BO36" s="18">
        <f>逆行列係数!BO36/逆行列係数!$BO$67</f>
        <v>4.2390152801713474E-2</v>
      </c>
      <c r="BP36" s="18">
        <f>逆行列係数!BP36/逆行列係数!$BP$68</f>
        <v>2.3860221457240097E-2</v>
      </c>
      <c r="BQ36" s="18">
        <f>逆行列係数!BQ36/逆行列係数!$BQ$69</f>
        <v>3.1870783849079654E-4</v>
      </c>
      <c r="BR36" s="18">
        <f>逆行列係数!BR36/逆行列係数!$BR$70</f>
        <v>1.101646617872296E-3</v>
      </c>
      <c r="BS36" s="18">
        <f>逆行列係数!BS36/逆行列係数!$BS$71</f>
        <v>9.4133171126767063E-4</v>
      </c>
      <c r="BT36" s="18">
        <f>逆行列係数!BT36/逆行列係数!$BT$72</f>
        <v>2.3579779410260436E-4</v>
      </c>
      <c r="BU36" s="18">
        <f>逆行列係数!BU36/逆行列係数!$BU$73</f>
        <v>1.1067708304901681E-4</v>
      </c>
      <c r="BV36" s="18">
        <f>逆行列係数!BV36/逆行列係数!$BV$74</f>
        <v>1.0069068285998827E-4</v>
      </c>
      <c r="BW36" s="18">
        <f>逆行列係数!BW36/逆行列係数!$BW$75</f>
        <v>1.3204408013239047E-4</v>
      </c>
      <c r="BX36" s="18">
        <f>逆行列係数!BX36/逆行列係数!$BX$76</f>
        <v>3.7692289083134182E-4</v>
      </c>
      <c r="BY36" s="18">
        <f>逆行列係数!BY36/逆行列係数!$BY$77</f>
        <v>3.9676037437385517E-4</v>
      </c>
      <c r="BZ36" s="18">
        <f>逆行列係数!BZ36/逆行列係数!$BZ$78</f>
        <v>6.1262543665657613E-4</v>
      </c>
      <c r="CA36" s="18">
        <f>逆行列係数!CA36/逆行列係数!$CA$79</f>
        <v>3.508528189624452E-5</v>
      </c>
      <c r="CB36" s="18">
        <f>逆行列係数!CB36/逆行列係数!$CB$80</f>
        <v>4.6555566924764513E-4</v>
      </c>
      <c r="CC36" s="18">
        <f>逆行列係数!CC36/逆行列係数!$CC$81</f>
        <v>1.0093283274883582E-4</v>
      </c>
      <c r="CD36" s="18">
        <f>逆行列係数!CD36/逆行列係数!$CD$82</f>
        <v>2.8318097764485972E-4</v>
      </c>
      <c r="CE36" s="18">
        <f>逆行列係数!CE36/逆行列係数!$CE$83</f>
        <v>2.8272485288425591E-5</v>
      </c>
      <c r="CF36" s="18">
        <f>逆行列係数!CF36/逆行列係数!$CF$84</f>
        <v>2.7799729075673096E-4</v>
      </c>
      <c r="CG36" s="18">
        <f>逆行列係数!CG36/逆行列係数!$CG$85</f>
        <v>5.0706716706379622E-4</v>
      </c>
      <c r="CH36" s="18">
        <f>逆行列係数!CH36/逆行列係数!$CH$86</f>
        <v>5.6657169323879601E-5</v>
      </c>
      <c r="CI36" s="18">
        <f>逆行列係数!CI36/逆行列係数!$CI$87</f>
        <v>1.4281199164677472E-4</v>
      </c>
      <c r="CJ36" s="18">
        <f>逆行列係数!CJ36/逆行列係数!$CJ$88</f>
        <v>3.5469002124732064E-4</v>
      </c>
      <c r="CK36" s="18">
        <f>逆行列係数!CK36/逆行列係数!$CK$89</f>
        <v>3.8646550858468197E-5</v>
      </c>
      <c r="CL36" s="18">
        <f>逆行列係数!CL36/逆行列係数!$CL$90</f>
        <v>1.6726320062532241E-4</v>
      </c>
      <c r="CM36" s="18">
        <f>逆行列係数!CM36/逆行列係数!$CM$91</f>
        <v>7.9241973139926859E-5</v>
      </c>
      <c r="CN36" s="18">
        <f>逆行列係数!CN36/逆行列係数!$CN$92</f>
        <v>2.1007140813754033E-4</v>
      </c>
      <c r="CO36" s="18">
        <f>逆行列係数!CO36/逆行列係数!$CO$93</f>
        <v>2.207296932325639E-4</v>
      </c>
      <c r="CP36" s="18">
        <f>逆行列係数!CP36/逆行列係数!$CP$94</f>
        <v>1.6848283313964304E-4</v>
      </c>
      <c r="CQ36" s="18">
        <f>逆行列係数!CQ36/逆行列係数!$CQ$95</f>
        <v>7.0493552317552931E-5</v>
      </c>
      <c r="CR36" s="18">
        <f>逆行列係数!CR36/逆行列係数!$CR$96</f>
        <v>1.0349366240012479E-4</v>
      </c>
      <c r="CS36" s="18">
        <f>逆行列係数!CS36/逆行列係数!$CS$97</f>
        <v>1.3417559926172688E-4</v>
      </c>
      <c r="CT36" s="18">
        <f>逆行列係数!CT36/逆行列係数!$CT$98</f>
        <v>7.579373647270484E-5</v>
      </c>
      <c r="CU36" s="18">
        <f>逆行列係数!CU36/逆行列係数!$CU$99</f>
        <v>9.0205749624107086E-5</v>
      </c>
      <c r="CV36" s="18">
        <f>逆行列係数!CV36/逆行列係数!$CV$100</f>
        <v>8.0424296193746777E-5</v>
      </c>
      <c r="CW36" s="18">
        <f>逆行列係数!CW36/逆行列係数!$CW$101</f>
        <v>1.7570738377993748E-4</v>
      </c>
      <c r="CX36" s="18">
        <f>逆行列係数!CX36/逆行列係数!$CX$102</f>
        <v>2.422147585488621E-5</v>
      </c>
      <c r="CY36" s="18">
        <f>逆行列係数!CY36/逆行列係数!$CY$103</f>
        <v>4.0077281360725425E-5</v>
      </c>
      <c r="CZ36" s="18">
        <f>逆行列係数!CZ36/逆行列係数!$CZ$104</f>
        <v>1.6232473708678721E-4</v>
      </c>
      <c r="DA36" s="18">
        <f>逆行列係数!DA36/逆行列係数!$DA$105</f>
        <v>8.0815946306414974E-5</v>
      </c>
      <c r="DB36" s="18">
        <f>逆行列係数!DB36/逆行列係数!$DB$106</f>
        <v>1.0810650394608125E-4</v>
      </c>
      <c r="DC36" s="18">
        <f>逆行列係数!DC36/逆行列係数!$DC$107</f>
        <v>1.5692273546289619E-4</v>
      </c>
      <c r="DD36" s="18">
        <f>逆行列係数!DD36/逆行列係数!$DD$108</f>
        <v>3.6793175137168099E-5</v>
      </c>
      <c r="DE36" s="18">
        <f>逆行列係数!DE36/逆行列係数!$DE$109</f>
        <v>1.1815067211253316E-4</v>
      </c>
      <c r="DF36" s="18">
        <f>逆行列係数!DF36/逆行列係数!$DF$110</f>
        <v>5.1101402047345066E-5</v>
      </c>
      <c r="DG36" s="18">
        <f>逆行列係数!DG36/逆行列係数!$DG$111</f>
        <v>3.6148885216691741E-4</v>
      </c>
      <c r="DH36" s="18">
        <f t="shared" ref="DH36:DH67" si="1">SUM(D36:DG36)</f>
        <v>1.131472691173643</v>
      </c>
    </row>
    <row r="37" spans="2:112" x14ac:dyDescent="0.15">
      <c r="B37" s="26" t="s">
        <v>251</v>
      </c>
      <c r="C37" s="38" t="s">
        <v>855</v>
      </c>
      <c r="D37" s="18">
        <f>逆行列係数!D37/逆行列係数!$D$4</f>
        <v>5.1053027481572962E-7</v>
      </c>
      <c r="E37" s="18">
        <f>逆行列係数!E37/逆行列係数!$E$5</f>
        <v>2.7946192117925729E-7</v>
      </c>
      <c r="F37" s="18">
        <f>逆行列係数!F37/逆行列係数!$F$6</f>
        <v>4.5624787381650444E-7</v>
      </c>
      <c r="G37" s="18">
        <f>逆行列係数!G37/逆行列係数!$G$7</f>
        <v>2.2684335807082743E-7</v>
      </c>
      <c r="H37" s="18">
        <f>逆行列係数!H37/逆行列係数!$H$8</f>
        <v>3.9929901693857949E-7</v>
      </c>
      <c r="I37" s="18">
        <f>逆行列係数!I37/逆行列係数!$I$9</f>
        <v>8.9507733166454642E-7</v>
      </c>
      <c r="J37" s="18">
        <f>逆行列係数!J37/逆行列係数!$J$10</f>
        <v>6.918505250776601E-7</v>
      </c>
      <c r="K37" s="18">
        <f>逆行列係数!K37/逆行列係数!$K$11</f>
        <v>3.4546103061248741E-7</v>
      </c>
      <c r="L37" s="18">
        <f>逆行列係数!L37/逆行列係数!$L$12</f>
        <v>3.0530925838059184E-7</v>
      </c>
      <c r="M37" s="18">
        <f>逆行列係数!M37/逆行列係数!$M$13</f>
        <v>2.2607135910743932E-7</v>
      </c>
      <c r="N37" s="18">
        <f>逆行列係数!N37/逆行列係数!$N$14</f>
        <v>0</v>
      </c>
      <c r="O37" s="18">
        <f>逆行列係数!O37/逆行列係数!$O$15</f>
        <v>3.4417158861711139E-7</v>
      </c>
      <c r="P37" s="18">
        <f>逆行列係数!P37/逆行列係数!$P$16</f>
        <v>2.7443416250813815E-7</v>
      </c>
      <c r="Q37" s="18">
        <f>逆行列係数!Q37/逆行列係数!$Q$17</f>
        <v>4.2089611168982908E-7</v>
      </c>
      <c r="R37" s="18">
        <f>逆行列係数!R37/逆行列係数!$R$18</f>
        <v>1.3757251071612963E-5</v>
      </c>
      <c r="S37" s="18">
        <f>逆行列係数!S37/逆行列係数!$S$19</f>
        <v>3.8497484482640222E-7</v>
      </c>
      <c r="T37" s="18">
        <f>逆行列係数!T37/逆行列係数!$T$20</f>
        <v>2.6635889914305284E-7</v>
      </c>
      <c r="U37" s="18">
        <f>逆行列係数!U37/逆行列係数!$U$21</f>
        <v>2.2694340168766732E-7</v>
      </c>
      <c r="V37" s="18">
        <f>逆行列係数!V37/逆行列係数!$V$22</f>
        <v>4.7269340824074366E-7</v>
      </c>
      <c r="W37" s="18">
        <f>逆行列係数!W37/逆行列係数!$W$23</f>
        <v>5.0121492751450459E-6</v>
      </c>
      <c r="X37" s="18">
        <f>逆行列係数!X37/逆行列係数!$X$24</f>
        <v>0</v>
      </c>
      <c r="Y37" s="18">
        <f>逆行列係数!Y37/逆行列係数!$Y$25</f>
        <v>6.1054887772604041E-7</v>
      </c>
      <c r="Z37" s="18">
        <f>逆行列係数!Z37/逆行列係数!$Z$26</f>
        <v>2.8367916773428731E-7</v>
      </c>
      <c r="AA37" s="18">
        <f>逆行列係数!AA37/逆行列係数!$AA$27</f>
        <v>5.3922309223943522E-7</v>
      </c>
      <c r="AB37" s="18">
        <f>逆行列係数!AB37/逆行列係数!$AB$28</f>
        <v>3.3707878344913724E-7</v>
      </c>
      <c r="AC37" s="18">
        <f>逆行列係数!AC37/逆行列係数!$AC$29</f>
        <v>1.2539728218620696E-6</v>
      </c>
      <c r="AD37" s="18">
        <f>逆行列係数!AD37/逆行列係数!$AD$30</f>
        <v>3.0339974455287995E-8</v>
      </c>
      <c r="AE37" s="18">
        <f>逆行列係数!AE37/逆行列係数!$AE$31</f>
        <v>5.4747378720898393E-7</v>
      </c>
      <c r="AF37" s="18">
        <f>逆行列係数!AF37/逆行列係数!$AF$32</f>
        <v>1.7304985106275827E-6</v>
      </c>
      <c r="AG37" s="18">
        <f>逆行列係数!AG37/逆行列係数!$AG$33</f>
        <v>4.025284450230211E-7</v>
      </c>
      <c r="AH37" s="18">
        <f>逆行列係数!AH37/逆行列係数!$AH$34</f>
        <v>3.7594659819931598E-7</v>
      </c>
      <c r="AI37" s="18">
        <f>逆行列係数!AI37/逆行列係数!$AI$35</f>
        <v>5.6315839783865709E-7</v>
      </c>
      <c r="AJ37" s="18">
        <f>逆行列係数!AJ37/逆行列係数!$AJ$36</f>
        <v>5.7749603993980074E-7</v>
      </c>
      <c r="AK37" s="18">
        <f>逆行列係数!AK37/逆行列係数!$AK$37</f>
        <v>1</v>
      </c>
      <c r="AL37" s="18">
        <f>逆行列係数!AL37/逆行列係数!$AL$38</f>
        <v>6.05841173757505E-7</v>
      </c>
      <c r="AM37" s="18">
        <f>逆行列係数!AM37/逆行列係数!$AM$39</f>
        <v>7.4983655543619142E-7</v>
      </c>
      <c r="AN37" s="18">
        <f>逆行列係数!AN37/逆行列係数!$AN$40</f>
        <v>2.8149381532961497E-7</v>
      </c>
      <c r="AO37" s="18">
        <f>逆行列係数!AO37/逆行列係数!$AO$41</f>
        <v>7.4103265147317097E-7</v>
      </c>
      <c r="AP37" s="18">
        <f>逆行列係数!AP37/逆行列係数!$AP$42</f>
        <v>3.8771182446103963E-7</v>
      </c>
      <c r="AQ37" s="18">
        <f>逆行列係数!AQ37/逆行列係数!$AQ$43</f>
        <v>4.1081515774951201E-7</v>
      </c>
      <c r="AR37" s="18">
        <f>逆行列係数!AR37/逆行列係数!$AR$44</f>
        <v>4.0079361244081808E-7</v>
      </c>
      <c r="AS37" s="18">
        <f>逆行列係数!AS37/逆行列係数!$AS$45</f>
        <v>2.9396211703178742E-7</v>
      </c>
      <c r="AT37" s="18">
        <f>逆行列係数!AT37/逆行列係数!$AT$46</f>
        <v>4.8171829232594371E-6</v>
      </c>
      <c r="AU37" s="18">
        <f>逆行列係数!AU37/逆行列係数!$AU$47</f>
        <v>9.4971696343148134E-7</v>
      </c>
      <c r="AV37" s="18">
        <f>逆行列係数!AV37/逆行列係数!$AV$48</f>
        <v>2.8006915727460099E-6</v>
      </c>
      <c r="AW37" s="18">
        <f>逆行列係数!AW37/逆行列係数!$AW$49</f>
        <v>1.0263194444218625E-5</v>
      </c>
      <c r="AX37" s="18">
        <f>逆行列係数!AX37/逆行列係数!$AX$50</f>
        <v>7.5157482722086464E-5</v>
      </c>
      <c r="AY37" s="18">
        <f>逆行列係数!AY37/逆行列係数!$AY$51</f>
        <v>6.847027511311611E-4</v>
      </c>
      <c r="AZ37" s="18">
        <f>逆行列係数!AZ37/逆行列係数!$AZ$52</f>
        <v>4.9538882246463418E-5</v>
      </c>
      <c r="BA37" s="18">
        <f>逆行列係数!BA37/逆行列係数!$BA$53</f>
        <v>5.8735227701763768E-6</v>
      </c>
      <c r="BB37" s="18">
        <f>逆行列係数!BB37/逆行列係数!$BB$54</f>
        <v>9.3714186849150329E-6</v>
      </c>
      <c r="BC37" s="18">
        <f>逆行列係数!BC37/逆行列係数!$BC$55</f>
        <v>5.6732337602734873E-6</v>
      </c>
      <c r="BD37" s="18">
        <f>逆行列係数!BD37/逆行列係数!$BD$56</f>
        <v>2.5582909986963925E-5</v>
      </c>
      <c r="BE37" s="18">
        <f>逆行列係数!BE37/逆行列係数!$BE$57</f>
        <v>1.5318384550680891E-5</v>
      </c>
      <c r="BF37" s="18">
        <f>逆行列係数!BF37/逆行列係数!$BF$58</f>
        <v>0</v>
      </c>
      <c r="BG37" s="18">
        <f>逆行列係数!BG37/逆行列係数!$BG$59</f>
        <v>5.6920236690306438E-7</v>
      </c>
      <c r="BH37" s="18">
        <f>逆行列係数!BH37/逆行列係数!$BH$60</f>
        <v>3.920481861789124E-6</v>
      </c>
      <c r="BI37" s="18">
        <f>逆行列係数!BI37/逆行列係数!$BI$61</f>
        <v>1.549400872486668E-6</v>
      </c>
      <c r="BJ37" s="18">
        <f>逆行列係数!BJ37/逆行列係数!$BJ$62</f>
        <v>7.4790130539497966E-7</v>
      </c>
      <c r="BK37" s="18">
        <f>逆行列係数!BK37/逆行列係数!$BK$63</f>
        <v>3.4444708268415921E-6</v>
      </c>
      <c r="BL37" s="18">
        <f>逆行列係数!BL37/逆行列係数!$BL$64</f>
        <v>1.0606710494390866E-6</v>
      </c>
      <c r="BM37" s="18">
        <f>逆行列係数!BM37/逆行列係数!$BM$65</f>
        <v>1.3012409826819996E-4</v>
      </c>
      <c r="BN37" s="18">
        <f>逆行列係数!BN37/逆行列係数!$BN$66</f>
        <v>1.6058091743890172E-5</v>
      </c>
      <c r="BO37" s="18">
        <f>逆行列係数!BO37/逆行列係数!$BO$67</f>
        <v>5.4971291331873603E-6</v>
      </c>
      <c r="BP37" s="18">
        <f>逆行列係数!BP37/逆行列係数!$BP$68</f>
        <v>2.6983011804959431E-5</v>
      </c>
      <c r="BQ37" s="18">
        <f>逆行列係数!BQ37/逆行列係数!$BQ$69</f>
        <v>8.5530911204612233E-7</v>
      </c>
      <c r="BR37" s="18">
        <f>逆行列係数!BR37/逆行列係数!$BR$70</f>
        <v>9.5334827707708004E-7</v>
      </c>
      <c r="BS37" s="18">
        <f>逆行列係数!BS37/逆行列係数!$BS$71</f>
        <v>1.0979103855275065E-6</v>
      </c>
      <c r="BT37" s="18">
        <f>逆行列係数!BT37/逆行列係数!$BT$72</f>
        <v>1.2562796224866546E-5</v>
      </c>
      <c r="BU37" s="18">
        <f>逆行列係数!BU37/逆行列係数!$BU$73</f>
        <v>9.9997624045626462E-7</v>
      </c>
      <c r="BV37" s="18">
        <f>逆行列係数!BV37/逆行列係数!$BV$74</f>
        <v>4.3925856938066119E-7</v>
      </c>
      <c r="BW37" s="18">
        <f>逆行列係数!BW37/逆行列係数!$BW$75</f>
        <v>2.7460616321013421E-7</v>
      </c>
      <c r="BX37" s="18">
        <f>逆行列係数!BX37/逆行列係数!$BX$76</f>
        <v>3.4789834835689265E-7</v>
      </c>
      <c r="BY37" s="18">
        <f>逆行列係数!BY37/逆行列係数!$BY$77</f>
        <v>2.1952867754710086E-7</v>
      </c>
      <c r="BZ37" s="18">
        <f>逆行列係数!BZ37/逆行列係数!$BZ$78</f>
        <v>7.5488638820059935E-6</v>
      </c>
      <c r="CA37" s="18">
        <f>逆行列係数!CA37/逆行列係数!$CA$79</f>
        <v>1.0479495263285808E-6</v>
      </c>
      <c r="CB37" s="18">
        <f>逆行列係数!CB37/逆行列係数!$CB$80</f>
        <v>1.9855538743448676E-6</v>
      </c>
      <c r="CC37" s="18">
        <f>逆行列係数!CC37/逆行列係数!$CC$81</f>
        <v>2.1314724289596246E-6</v>
      </c>
      <c r="CD37" s="18">
        <f>逆行列係数!CD37/逆行列係数!$CD$82</f>
        <v>8.3790189123461037E-7</v>
      </c>
      <c r="CE37" s="18">
        <f>逆行列係数!CE37/逆行列係数!$CE$83</f>
        <v>1.4189173037889594E-6</v>
      </c>
      <c r="CF37" s="18">
        <f>逆行列係数!CF37/逆行列係数!$CF$84</f>
        <v>5.2367126649504916E-7</v>
      </c>
      <c r="CG37" s="18">
        <f>逆行列係数!CG37/逆行列係数!$CG$85</f>
        <v>1.2804587980983508E-6</v>
      </c>
      <c r="CH37" s="18">
        <f>逆行列係数!CH37/逆行列係数!$CH$86</f>
        <v>2.2396900682838968E-7</v>
      </c>
      <c r="CI37" s="18">
        <f>逆行列係数!CI37/逆行列係数!$CI$87</f>
        <v>5.6756576931096782E-7</v>
      </c>
      <c r="CJ37" s="18">
        <f>逆行列係数!CJ37/逆行列係数!$CJ$88</f>
        <v>5.0963990822559758E-7</v>
      </c>
      <c r="CK37" s="18">
        <f>逆行列係数!CK37/逆行列係数!$CK$89</f>
        <v>1.9713444964662271E-7</v>
      </c>
      <c r="CL37" s="18">
        <f>逆行列係数!CL37/逆行列係数!$CL$90</f>
        <v>5.6126219547617842E-7</v>
      </c>
      <c r="CM37" s="18">
        <f>逆行列係数!CM37/逆行列係数!$CM$91</f>
        <v>5.216246246478185E-7</v>
      </c>
      <c r="CN37" s="18">
        <f>逆行列係数!CN37/逆行列係数!$CN$92</f>
        <v>2.6026585512151338E-6</v>
      </c>
      <c r="CO37" s="18">
        <f>逆行列係数!CO37/逆行列係数!$CO$93</f>
        <v>3.3088216731339576E-6</v>
      </c>
      <c r="CP37" s="18">
        <f>逆行列係数!CP37/逆行列係数!$CP$94</f>
        <v>8.7921439692499471E-7</v>
      </c>
      <c r="CQ37" s="18">
        <f>逆行列係数!CQ37/逆行列係数!$CQ$95</f>
        <v>4.0410926348465683E-6</v>
      </c>
      <c r="CR37" s="18">
        <f>逆行列係数!CR37/逆行列係数!$CR$96</f>
        <v>5.469306732456736E-6</v>
      </c>
      <c r="CS37" s="18">
        <f>逆行列係数!CS37/逆行列係数!$CS$97</f>
        <v>1.3508923834516939E-5</v>
      </c>
      <c r="CT37" s="18">
        <f>逆行列係数!CT37/逆行列係数!$CT$98</f>
        <v>1.0498664901744269E-5</v>
      </c>
      <c r="CU37" s="18">
        <f>逆行列係数!CU37/逆行列係数!$CU$99</f>
        <v>7.0423881175455177E-6</v>
      </c>
      <c r="CV37" s="18">
        <f>逆行列係数!CV37/逆行列係数!$CV$100</f>
        <v>6.0762383284211609E-7</v>
      </c>
      <c r="CW37" s="18">
        <f>逆行列係数!CW37/逆行列係数!$CW$101</f>
        <v>3.8401386266204322E-7</v>
      </c>
      <c r="CX37" s="18">
        <f>逆行列係数!CX37/逆行列係数!$CX$102</f>
        <v>7.1419035355674909E-6</v>
      </c>
      <c r="CY37" s="18">
        <f>逆行列係数!CY37/逆行列係数!$CY$103</f>
        <v>4.3994884332565638E-7</v>
      </c>
      <c r="CZ37" s="18">
        <f>逆行列係数!CZ37/逆行列係数!$CZ$104</f>
        <v>2.2476249487859723E-5</v>
      </c>
      <c r="DA37" s="18">
        <f>逆行列係数!DA37/逆行列係数!$DA$105</f>
        <v>1.8237727059057956E-5</v>
      </c>
      <c r="DB37" s="18">
        <f>逆行列係数!DB37/逆行列係数!$DB$106</f>
        <v>4.5687047874388199E-7</v>
      </c>
      <c r="DC37" s="18">
        <f>逆行列係数!DC37/逆行列係数!$DC$107</f>
        <v>8.8496876570120382E-7</v>
      </c>
      <c r="DD37" s="18">
        <f>逆行列係数!DD37/逆行列係数!$DD$108</f>
        <v>1.7193747775489617E-7</v>
      </c>
      <c r="DE37" s="18">
        <f>逆行列係数!DE37/逆行列係数!$DE$109</f>
        <v>4.1244139955875087E-6</v>
      </c>
      <c r="DF37" s="18">
        <f>逆行列係数!DF37/逆行列係数!$DF$110</f>
        <v>4.9544729684770616E-6</v>
      </c>
      <c r="DG37" s="18">
        <f>逆行列係数!DG37/逆行列係数!$DG$111</f>
        <v>1.3907350185596257E-5</v>
      </c>
      <c r="DH37" s="18">
        <f t="shared" si="1"/>
        <v>1.0012748684553652</v>
      </c>
    </row>
    <row r="38" spans="2:112" x14ac:dyDescent="0.15">
      <c r="B38" s="30" t="s">
        <v>252</v>
      </c>
      <c r="C38" s="263" t="s">
        <v>856</v>
      </c>
      <c r="D38" s="19">
        <f>逆行列係数!D38/逆行列係数!$D$4</f>
        <v>1.5407866273987982E-3</v>
      </c>
      <c r="E38" s="19">
        <f>逆行列係数!E38/逆行列係数!$E$5</f>
        <v>7.9567146229987153E-4</v>
      </c>
      <c r="F38" s="19">
        <f>逆行列係数!F38/逆行列係数!$F$6</f>
        <v>2.9106688202987061E-3</v>
      </c>
      <c r="G38" s="19">
        <f>逆行列係数!G38/逆行列係数!$G$7</f>
        <v>4.6519705353234879E-5</v>
      </c>
      <c r="H38" s="19">
        <f>逆行列係数!H38/逆行列係数!$H$8</f>
        <v>4.8719357642963624E-5</v>
      </c>
      <c r="I38" s="19">
        <f>逆行列係数!I38/逆行列係数!$I$9</f>
        <v>6.5783340008391839E-4</v>
      </c>
      <c r="J38" s="19">
        <f>逆行列係数!J38/逆行列係数!$J$10</f>
        <v>7.197350671765225E-5</v>
      </c>
      <c r="K38" s="19">
        <f>逆行列係数!K38/逆行列係数!$K$11</f>
        <v>2.7216794240508786E-4</v>
      </c>
      <c r="L38" s="19">
        <f>逆行列係数!L38/逆行列係数!$L$12</f>
        <v>5.703118289770145E-5</v>
      </c>
      <c r="M38" s="19">
        <f>逆行列係数!M38/逆行列係数!$M$13</f>
        <v>2.7097119565822655E-4</v>
      </c>
      <c r="N38" s="19">
        <f>逆行列係数!N38/逆行列係数!$N$14</f>
        <v>0</v>
      </c>
      <c r="O38" s="19">
        <f>逆行列係数!O38/逆行列係数!$O$15</f>
        <v>8.8354331026728789E-5</v>
      </c>
      <c r="P38" s="19">
        <f>逆行列係数!P38/逆行列係数!$P$16</f>
        <v>5.3400407694128318E-5</v>
      </c>
      <c r="Q38" s="19">
        <f>逆行列係数!Q38/逆行列係数!$Q$17</f>
        <v>8.9071900961689533E-5</v>
      </c>
      <c r="R38" s="19">
        <f>逆行列係数!R38/逆行列係数!$R$18</f>
        <v>3.3847186241603525E-4</v>
      </c>
      <c r="S38" s="19">
        <f>逆行列係数!S38/逆行列係数!$S$19</f>
        <v>3.9300081100024001E-4</v>
      </c>
      <c r="T38" s="19">
        <f>逆行列係数!T38/逆行列係数!$T$20</f>
        <v>9.9594918894575728E-5</v>
      </c>
      <c r="U38" s="19">
        <f>逆行列係数!U38/逆行列係数!$U$21</f>
        <v>4.7632890217517351E-5</v>
      </c>
      <c r="V38" s="19">
        <f>逆行列係数!V38/逆行列係数!$V$22</f>
        <v>2.5027737946337935E-3</v>
      </c>
      <c r="W38" s="19">
        <f>逆行列係数!W38/逆行列係数!$W$23</f>
        <v>5.4259706745964755E-3</v>
      </c>
      <c r="X38" s="19">
        <f>逆行列係数!X38/逆行列係数!$X$24</f>
        <v>0</v>
      </c>
      <c r="Y38" s="19">
        <f>逆行列係数!Y38/逆行列係数!$Y$25</f>
        <v>4.4026155589292366E-4</v>
      </c>
      <c r="Z38" s="19">
        <f>逆行列係数!Z38/逆行列係数!$Z$26</f>
        <v>4.297998356627737E-4</v>
      </c>
      <c r="AA38" s="19">
        <f>逆行列係数!AA38/逆行列係数!$AA$27</f>
        <v>2.2989886515600402E-4</v>
      </c>
      <c r="AB38" s="19">
        <f>逆行列係数!AB38/逆行列係数!$AB$28</f>
        <v>8.3373190438338881E-4</v>
      </c>
      <c r="AC38" s="19">
        <f>逆行列係数!AC38/逆行列係数!$AC$29</f>
        <v>2.9884302110686894E-4</v>
      </c>
      <c r="AD38" s="19">
        <f>逆行列係数!AD38/逆行列係数!$AD$30</f>
        <v>7.914402051212822E-6</v>
      </c>
      <c r="AE38" s="19">
        <f>逆行列係数!AE38/逆行列係数!$AE$31</f>
        <v>2.7620261431989396E-2</v>
      </c>
      <c r="AF38" s="19">
        <f>逆行列係数!AF38/逆行列係数!$AF$32</f>
        <v>8.8613876776529851E-5</v>
      </c>
      <c r="AG38" s="19">
        <f>逆行列係数!AG38/逆行列係数!$AG$33</f>
        <v>2.7816351214601191E-4</v>
      </c>
      <c r="AH38" s="19">
        <f>逆行列係数!AH38/逆行列係数!$AH$34</f>
        <v>1.6980431152353165E-4</v>
      </c>
      <c r="AI38" s="19">
        <f>逆行列係数!AI38/逆行列係数!$AI$35</f>
        <v>4.3191563461914438E-3</v>
      </c>
      <c r="AJ38" s="19">
        <f>逆行列係数!AJ38/逆行列係数!$AJ$36</f>
        <v>1.2862730387768096E-2</v>
      </c>
      <c r="AK38" s="19">
        <f>逆行列係数!AK38/逆行列係数!$AK$37</f>
        <v>4.8219157655641524E-3</v>
      </c>
      <c r="AL38" s="19">
        <f>逆行列係数!AL38/逆行列係数!$AL$38</f>
        <v>1</v>
      </c>
      <c r="AM38" s="19">
        <f>逆行列係数!AM38/逆行列係数!$AM$39</f>
        <v>5.2115756039790287E-3</v>
      </c>
      <c r="AN38" s="19">
        <f>逆行列係数!AN38/逆行列係数!$AN$40</f>
        <v>4.6406015253980064E-4</v>
      </c>
      <c r="AO38" s="19">
        <f>逆行列係数!AO38/逆行列係数!$AO$41</f>
        <v>4.8725863520692149E-3</v>
      </c>
      <c r="AP38" s="19">
        <f>逆行列係数!AP38/逆行列係数!$AP$42</f>
        <v>7.5263958610580456E-5</v>
      </c>
      <c r="AQ38" s="19">
        <f>逆行列係数!AQ38/逆行列係数!$AQ$43</f>
        <v>4.6705867944567492E-4</v>
      </c>
      <c r="AR38" s="19">
        <f>逆行列係数!AR38/逆行列係数!$AR$44</f>
        <v>2.6905724532180888E-4</v>
      </c>
      <c r="AS38" s="19">
        <f>逆行列係数!AS38/逆行列係数!$AS$45</f>
        <v>1.6428683577248409E-3</v>
      </c>
      <c r="AT38" s="19">
        <f>逆行列係数!AT38/逆行列係数!$AT$46</f>
        <v>1.3379015969341829E-3</v>
      </c>
      <c r="AU38" s="19">
        <f>逆行列係数!AU38/逆行列係数!$AU$47</f>
        <v>2.6607556042571212E-3</v>
      </c>
      <c r="AV38" s="19">
        <f>逆行列係数!AV38/逆行列係数!$AV$48</f>
        <v>1.5501342300188374E-3</v>
      </c>
      <c r="AW38" s="19">
        <f>逆行列係数!AW38/逆行列係数!$AW$49</f>
        <v>4.7233692538904942E-4</v>
      </c>
      <c r="AX38" s="19">
        <f>逆行列係数!AX38/逆行列係数!$AX$50</f>
        <v>2.3650087148754345E-3</v>
      </c>
      <c r="AY38" s="19">
        <f>逆行列係数!AY38/逆行列係数!$AY$51</f>
        <v>1.1326856672253134E-3</v>
      </c>
      <c r="AZ38" s="19">
        <f>逆行列係数!AZ38/逆行列係数!$AZ$52</f>
        <v>1.7625048730850869E-3</v>
      </c>
      <c r="BA38" s="19">
        <f>逆行列係数!BA38/逆行列係数!$BA$53</f>
        <v>5.3031639684669306E-4</v>
      </c>
      <c r="BB38" s="19">
        <f>逆行列係数!BB38/逆行列係数!$BB$54</f>
        <v>3.979375679797848E-4</v>
      </c>
      <c r="BC38" s="19">
        <f>逆行列係数!BC38/逆行列係数!$BC$55</f>
        <v>2.5975309946335836E-3</v>
      </c>
      <c r="BD38" s="19">
        <f>逆行列係数!BD38/逆行列係数!$BD$56</f>
        <v>9.3389417436523135E-4</v>
      </c>
      <c r="BE38" s="19">
        <f>逆行列係数!BE38/逆行列係数!$BE$57</f>
        <v>3.1759726258001565E-4</v>
      </c>
      <c r="BF38" s="19">
        <f>逆行列係数!BF38/逆行列係数!$BF$58</f>
        <v>0</v>
      </c>
      <c r="BG38" s="19">
        <f>逆行列係数!BG38/逆行列係数!$BG$59</f>
        <v>3.7043220626932819E-4</v>
      </c>
      <c r="BH38" s="19">
        <f>逆行列係数!BH38/逆行列係数!$BH$60</f>
        <v>9.0403278301697605E-4</v>
      </c>
      <c r="BI38" s="19">
        <f>逆行列係数!BI38/逆行列係数!$BI$61</f>
        <v>6.736452832889129E-4</v>
      </c>
      <c r="BJ38" s="19">
        <f>逆行列係数!BJ38/逆行列係数!$BJ$62</f>
        <v>2.3848988669211289E-4</v>
      </c>
      <c r="BK38" s="19">
        <f>逆行列係数!BK38/逆行列係数!$BK$63</f>
        <v>4.9084532760402429E-3</v>
      </c>
      <c r="BL38" s="19">
        <f>逆行列係数!BL38/逆行列係数!$BL$64</f>
        <v>1.8832844977775462E-5</v>
      </c>
      <c r="BM38" s="19">
        <f>逆行列係数!BM38/逆行列係数!$BM$65</f>
        <v>3.3424464501595154E-3</v>
      </c>
      <c r="BN38" s="19">
        <f>逆行列係数!BN38/逆行列係数!$BN$66</f>
        <v>5.4121944594667489E-3</v>
      </c>
      <c r="BO38" s="19">
        <f>逆行列係数!BO38/逆行列係数!$BO$67</f>
        <v>5.3801943185448117E-3</v>
      </c>
      <c r="BP38" s="19">
        <f>逆行列係数!BP38/逆行列係数!$BP$68</f>
        <v>6.0480541906441504E-3</v>
      </c>
      <c r="BQ38" s="19">
        <f>逆行列係数!BQ38/逆行列係数!$BQ$69</f>
        <v>4.3722994037256446E-4</v>
      </c>
      <c r="BR38" s="19">
        <f>逆行列係数!BR38/逆行列係数!$BR$70</f>
        <v>2.8281171613933105E-4</v>
      </c>
      <c r="BS38" s="19">
        <f>逆行列係数!BS38/逆行列係数!$BS$71</f>
        <v>2.6558549397557563E-3</v>
      </c>
      <c r="BT38" s="19">
        <f>逆行列係数!BT38/逆行列係数!$BT$72</f>
        <v>1.1611880541071595E-4</v>
      </c>
      <c r="BU38" s="19">
        <f>逆行列係数!BU38/逆行列係数!$BU$73</f>
        <v>5.9831112861313282E-5</v>
      </c>
      <c r="BV38" s="19">
        <f>逆行列係数!BV38/逆行列係数!$BV$74</f>
        <v>4.1318916644844691E-5</v>
      </c>
      <c r="BW38" s="19">
        <f>逆行列係数!BW38/逆行列係数!$BW$75</f>
        <v>4.763651071766357E-5</v>
      </c>
      <c r="BX38" s="19">
        <f>逆行列係数!BX38/逆行列係数!$BX$76</f>
        <v>7.8974646968263447E-5</v>
      </c>
      <c r="BY38" s="19">
        <f>逆行列係数!BY38/逆行列係数!$BY$77</f>
        <v>6.8340563125833737E-5</v>
      </c>
      <c r="BZ38" s="19">
        <f>逆行列係数!BZ38/逆行列係数!$BZ$78</f>
        <v>4.0363974815346151E-4</v>
      </c>
      <c r="CA38" s="19">
        <f>逆行列係数!CA38/逆行列係数!$CA$79</f>
        <v>2.2047519737509213E-5</v>
      </c>
      <c r="CB38" s="19">
        <f>逆行列係数!CB38/逆行列係数!$CB$80</f>
        <v>1.6042924133303661E-4</v>
      </c>
      <c r="CC38" s="19">
        <f>逆行列係数!CC38/逆行列係数!$CC$81</f>
        <v>3.9478237150793798E-5</v>
      </c>
      <c r="CD38" s="19">
        <f>逆行列係数!CD38/逆行列係数!$CD$82</f>
        <v>1.0441147097965283E-4</v>
      </c>
      <c r="CE38" s="19">
        <f>逆行列係数!CE38/逆行列係数!$CE$83</f>
        <v>1.3902847379164934E-5</v>
      </c>
      <c r="CF38" s="19">
        <f>逆行列係数!CF38/逆行列係数!$CF$84</f>
        <v>9.2661383463945086E-5</v>
      </c>
      <c r="CG38" s="19">
        <f>逆行列係数!CG38/逆行列係数!$CG$85</f>
        <v>1.6697980719724808E-4</v>
      </c>
      <c r="CH38" s="19">
        <f>逆行列係数!CH38/逆行列係数!$CH$86</f>
        <v>2.5770436104901841E-5</v>
      </c>
      <c r="CI38" s="19">
        <f>逆行列係数!CI38/逆行列係数!$CI$87</f>
        <v>6.069599882090849E-5</v>
      </c>
      <c r="CJ38" s="19">
        <f>逆行列係数!CJ38/逆行列係数!$CJ$88</f>
        <v>9.2434967934045215E-5</v>
      </c>
      <c r="CK38" s="19">
        <f>逆行列係数!CK38/逆行列係数!$CK$89</f>
        <v>1.7102415687659848E-5</v>
      </c>
      <c r="CL38" s="19">
        <f>逆行列係数!CL38/逆行列係数!$CL$90</f>
        <v>5.867720541438775E-5</v>
      </c>
      <c r="CM38" s="19">
        <f>逆行列係数!CM38/逆行列係数!$CM$91</f>
        <v>7.3147249265887888E-5</v>
      </c>
      <c r="CN38" s="19">
        <f>逆行列係数!CN38/逆行列係数!$CN$92</f>
        <v>1.0694325550897564E-4</v>
      </c>
      <c r="CO38" s="19">
        <f>逆行列係数!CO38/逆行列係数!$CO$93</f>
        <v>3.1741725385407699E-4</v>
      </c>
      <c r="CP38" s="19">
        <f>逆行列係数!CP38/逆行列係数!$CP$94</f>
        <v>1.2885249717657524E-4</v>
      </c>
      <c r="CQ38" s="19">
        <f>逆行列係数!CQ38/逆行列係数!$CQ$95</f>
        <v>4.7108357758937394E-5</v>
      </c>
      <c r="CR38" s="19">
        <f>逆行列係数!CR38/逆行列係数!$CR$96</f>
        <v>8.8638071887109317E-5</v>
      </c>
      <c r="CS38" s="19">
        <f>逆行列係数!CS38/逆行列係数!$CS$97</f>
        <v>6.5016877199224705E-5</v>
      </c>
      <c r="CT38" s="19">
        <f>逆行列係数!CT38/逆行列係数!$CT$98</f>
        <v>6.1573585013260045E-5</v>
      </c>
      <c r="CU38" s="19">
        <f>逆行列係数!CU38/逆行列係数!$CU$99</f>
        <v>6.9681780632147939E-5</v>
      </c>
      <c r="CV38" s="19">
        <f>逆行列係数!CV38/逆行列係数!$CV$100</f>
        <v>3.9551708385187729E-5</v>
      </c>
      <c r="CW38" s="19">
        <f>逆行列係数!CW38/逆行列係数!$CW$101</f>
        <v>6.0200290610737968E-5</v>
      </c>
      <c r="CX38" s="19">
        <f>逆行列係数!CX38/逆行列係数!$CX$102</f>
        <v>1.0202109005400516E-4</v>
      </c>
      <c r="CY38" s="19">
        <f>逆行列係数!CY38/逆行列係数!$CY$103</f>
        <v>2.1942247158609735E-5</v>
      </c>
      <c r="CZ38" s="19">
        <f>逆行列係数!CZ38/逆行列係数!$CZ$104</f>
        <v>1.5160868773255034E-4</v>
      </c>
      <c r="DA38" s="19">
        <f>逆行列係数!DA38/逆行列係数!$DA$105</f>
        <v>1.0746443792947486E-4</v>
      </c>
      <c r="DB38" s="19">
        <f>逆行列係数!DB38/逆行列係数!$DB$106</f>
        <v>1.0230514872043182E-4</v>
      </c>
      <c r="DC38" s="19">
        <f>逆行列係数!DC38/逆行列係数!$DC$107</f>
        <v>2.8859077226395192E-4</v>
      </c>
      <c r="DD38" s="19">
        <f>逆行列係数!DD38/逆行列係数!$DD$108</f>
        <v>3.6125915503814648E-5</v>
      </c>
      <c r="DE38" s="19">
        <f>逆行列係数!DE38/逆行列係数!$DE$109</f>
        <v>3.9523622233480783E-4</v>
      </c>
      <c r="DF38" s="19">
        <f>逆行列係数!DF38/逆行列係数!$DF$110</f>
        <v>2.0837589293458752E-3</v>
      </c>
      <c r="DG38" s="19">
        <f>逆行列係数!DG38/逆行列係数!$DG$111</f>
        <v>4.4730018156663426E-4</v>
      </c>
      <c r="DH38" s="19">
        <f t="shared" si="1"/>
        <v>1.1343103930566454</v>
      </c>
    </row>
    <row r="39" spans="2:112" x14ac:dyDescent="0.15">
      <c r="B39" s="26" t="s">
        <v>253</v>
      </c>
      <c r="C39" s="38" t="s">
        <v>857</v>
      </c>
      <c r="D39" s="18">
        <f>逆行列係数!D39/逆行列係数!$D$4</f>
        <v>2.1921245935000704E-8</v>
      </c>
      <c r="E39" s="18">
        <f>逆行列係数!E39/逆行列係数!$E$5</f>
        <v>-2.60281684054784E-9</v>
      </c>
      <c r="F39" s="18">
        <f>逆行列係数!F39/逆行列係数!$F$6</f>
        <v>3.8509341129288896E-8</v>
      </c>
      <c r="G39" s="18">
        <f>逆行列係数!G39/逆行列係数!$G$7</f>
        <v>4.0296589406775726E-8</v>
      </c>
      <c r="H39" s="18">
        <f>逆行列係数!H39/逆行列係数!$H$8</f>
        <v>3.5944622344260342E-7</v>
      </c>
      <c r="I39" s="18">
        <f>逆行列係数!I39/逆行列係数!$I$9</f>
        <v>2.7610795286242956E-7</v>
      </c>
      <c r="J39" s="18">
        <f>逆行列係数!J39/逆行列係数!$J$10</f>
        <v>2.6588166544322121E-7</v>
      </c>
      <c r="K39" s="18">
        <f>逆行列係数!K39/逆行列係数!$K$11</f>
        <v>-8.6160776308815316E-9</v>
      </c>
      <c r="L39" s="18">
        <f>逆行列係数!L39/逆行列係数!$L$12</f>
        <v>-4.2112143294839135E-7</v>
      </c>
      <c r="M39" s="18">
        <f>逆行列係数!M39/逆行列係数!$M$13</f>
        <v>4.6284263333853648E-9</v>
      </c>
      <c r="N39" s="18">
        <f>逆行列係数!N39/逆行列係数!$N$14</f>
        <v>0</v>
      </c>
      <c r="O39" s="18">
        <f>逆行列係数!O39/逆行列係数!$O$15</f>
        <v>7.9270443387569931E-9</v>
      </c>
      <c r="P39" s="18">
        <f>逆行列係数!P39/逆行列係数!$P$16</f>
        <v>2.7363855461997206E-7</v>
      </c>
      <c r="Q39" s="18">
        <f>逆行列係数!Q39/逆行列係数!$Q$17</f>
        <v>1.836652910421815E-8</v>
      </c>
      <c r="R39" s="18">
        <f>逆行列係数!R39/逆行列係数!$R$18</f>
        <v>3.9826622240432675E-6</v>
      </c>
      <c r="S39" s="18">
        <f>逆行列係数!S39/逆行列係数!$S$19</f>
        <v>-5.8299847001839961E-8</v>
      </c>
      <c r="T39" s="18">
        <f>逆行列係数!T39/逆行列係数!$T$20</f>
        <v>-3.9165241207376708E-8</v>
      </c>
      <c r="U39" s="18">
        <f>逆行列係数!U39/逆行列係数!$U$21</f>
        <v>2.2364202069708327E-9</v>
      </c>
      <c r="V39" s="18">
        <f>逆行列係数!V39/逆行列係数!$V$22</f>
        <v>1.4726895575353631E-8</v>
      </c>
      <c r="W39" s="18">
        <f>逆行列係数!W39/逆行列係数!$W$23</f>
        <v>3.2839004784874872E-7</v>
      </c>
      <c r="X39" s="18">
        <f>逆行列係数!X39/逆行列係数!$X$24</f>
        <v>0</v>
      </c>
      <c r="Y39" s="18">
        <f>逆行列係数!Y39/逆行列係数!$Y$25</f>
        <v>-1.06320909634043E-7</v>
      </c>
      <c r="Z39" s="18">
        <f>逆行列係数!Z39/逆行列係数!$Z$26</f>
        <v>-7.969459032572801E-8</v>
      </c>
      <c r="AA39" s="18">
        <f>逆行列係数!AA39/逆行列係数!$AA$27</f>
        <v>-4.8260967657783192E-8</v>
      </c>
      <c r="AB39" s="18">
        <f>逆行列係数!AB39/逆行列係数!$AB$28</f>
        <v>-1.7156343840543284E-7</v>
      </c>
      <c r="AC39" s="18">
        <f>逆行列係数!AC39/逆行列係数!$AC$29</f>
        <v>-1.1877727081959986E-7</v>
      </c>
      <c r="AD39" s="18">
        <f>逆行列係数!AD39/逆行列係数!$AD$30</f>
        <v>-3.2394928282237763E-10</v>
      </c>
      <c r="AE39" s="18">
        <f>逆行列係数!AE39/逆行列係数!$AE$31</f>
        <v>2.3658613424632161E-8</v>
      </c>
      <c r="AF39" s="18">
        <f>逆行列係数!AF39/逆行列係数!$AF$32</f>
        <v>1.5883181980565586E-8</v>
      </c>
      <c r="AG39" s="18">
        <f>逆行列係数!AG39/逆行列係数!$AG$33</f>
        <v>-9.3189134809167475E-8</v>
      </c>
      <c r="AH39" s="18">
        <f>逆行列係数!AH39/逆行列係数!$AH$34</f>
        <v>1.066960068001319E-8</v>
      </c>
      <c r="AI39" s="18">
        <f>逆行列係数!AI39/逆行列係数!$AI$35</f>
        <v>-3.1446892602265031E-8</v>
      </c>
      <c r="AJ39" s="18">
        <f>逆行列係数!AJ39/逆行列係数!$AJ$36</f>
        <v>7.7613298950428561E-7</v>
      </c>
      <c r="AK39" s="18">
        <f>逆行列係数!AK39/逆行列係数!$AK$37</f>
        <v>3.4822625385417554E-6</v>
      </c>
      <c r="AL39" s="18">
        <f>逆行列係数!AL39/逆行列係数!$AL$38</f>
        <v>6.1629281222345598E-7</v>
      </c>
      <c r="AM39" s="18">
        <f>逆行列係数!AM39/逆行列係数!$AM$39</f>
        <v>1</v>
      </c>
      <c r="AN39" s="18">
        <f>逆行列係数!AN39/逆行列係数!$AN$40</f>
        <v>1.281686247371968E-4</v>
      </c>
      <c r="AO39" s="18">
        <f>逆行列係数!AO39/逆行列係数!$AO$41</f>
        <v>5.5470111096429277E-3</v>
      </c>
      <c r="AP39" s="18">
        <f>逆行列係数!AP39/逆行列係数!$AP$42</f>
        <v>1.8078450395275002E-3</v>
      </c>
      <c r="AQ39" s="18">
        <f>逆行列係数!AQ39/逆行列係数!$AQ$43</f>
        <v>-4.2062529936886874E-8</v>
      </c>
      <c r="AR39" s="18">
        <f>逆行列係数!AR39/逆行列係数!$AR$44</f>
        <v>-2.1575867432835571E-8</v>
      </c>
      <c r="AS39" s="18">
        <f>逆行列係数!AS39/逆行列係数!$AS$45</f>
        <v>7.3821601151950102E-5</v>
      </c>
      <c r="AT39" s="18">
        <f>逆行列係数!AT39/逆行列係数!$AT$46</f>
        <v>-4.7201047334612803E-5</v>
      </c>
      <c r="AU39" s="18">
        <f>逆行列係数!AU39/逆行列係数!$AU$47</f>
        <v>4.3965055496476111E-5</v>
      </c>
      <c r="AV39" s="18">
        <f>逆行列係数!AV39/逆行列係数!$AV$48</f>
        <v>1.2191648966553802E-4</v>
      </c>
      <c r="AW39" s="18">
        <f>逆行列係数!AW39/逆行列係数!$AW$49</f>
        <v>8.3639461458064106E-6</v>
      </c>
      <c r="AX39" s="18">
        <f>逆行列係数!AX39/逆行列係数!$AX$50</f>
        <v>9.1250988153429798E-8</v>
      </c>
      <c r="AY39" s="18">
        <f>逆行列係数!AY39/逆行列係数!$AY$51</f>
        <v>2.0074342242273137E-6</v>
      </c>
      <c r="AZ39" s="18">
        <f>逆行列係数!AZ39/逆行列係数!$AZ$52</f>
        <v>3.4593813761705717E-5</v>
      </c>
      <c r="BA39" s="18">
        <f>逆行列係数!BA39/逆行列係数!$BA$53</f>
        <v>-5.0207856277222522E-6</v>
      </c>
      <c r="BB39" s="18">
        <f>逆行列係数!BB39/逆行列係数!$BB$54</f>
        <v>2.4512018063499613E-6</v>
      </c>
      <c r="BC39" s="18">
        <f>逆行列係数!BC39/逆行列係数!$BC$55</f>
        <v>-2.9402945874780398E-7</v>
      </c>
      <c r="BD39" s="18">
        <f>逆行列係数!BD39/逆行列係数!$BD$56</f>
        <v>5.7896032406406503E-6</v>
      </c>
      <c r="BE39" s="18">
        <f>逆行列係数!BE39/逆行列係数!$BE$57</f>
        <v>1.2594877942284039E-6</v>
      </c>
      <c r="BF39" s="18">
        <f>逆行列係数!BF39/逆行列係数!$BF$58</f>
        <v>0</v>
      </c>
      <c r="BG39" s="18">
        <f>逆行列係数!BG39/逆行列係数!$BG$59</f>
        <v>-1.3665356726955955E-5</v>
      </c>
      <c r="BH39" s="18">
        <f>逆行列係数!BH39/逆行列係数!$BH$60</f>
        <v>1.0476504786872719E-4</v>
      </c>
      <c r="BI39" s="18">
        <f>逆行列係数!BI39/逆行列係数!$BI$61</f>
        <v>4.9684067780351285E-5</v>
      </c>
      <c r="BJ39" s="18">
        <f>逆行列係数!BJ39/逆行列係数!$BJ$62</f>
        <v>1.4744153222155036E-4</v>
      </c>
      <c r="BK39" s="18">
        <f>逆行列係数!BK39/逆行列係数!$BK$63</f>
        <v>8.6554644457891984E-5</v>
      </c>
      <c r="BL39" s="18">
        <f>逆行列係数!BL39/逆行列係数!$BL$64</f>
        <v>2.9994779601350793E-8</v>
      </c>
      <c r="BM39" s="18">
        <f>逆行列係数!BM39/逆行列係数!$BM$65</f>
        <v>2.4264660872430903E-6</v>
      </c>
      <c r="BN39" s="18">
        <f>逆行列係数!BN39/逆行列係数!$BN$66</f>
        <v>-9.3927844158239344E-6</v>
      </c>
      <c r="BO39" s="18">
        <f>逆行列係数!BO39/逆行列係数!$BO$67</f>
        <v>-5.4057089316262076E-8</v>
      </c>
      <c r="BP39" s="18">
        <f>逆行列係数!BP39/逆行列係数!$BP$68</f>
        <v>1.7477553147168537E-5</v>
      </c>
      <c r="BQ39" s="18">
        <f>逆行列係数!BQ39/逆行列係数!$BQ$69</f>
        <v>1.2292934941674174E-8</v>
      </c>
      <c r="BR39" s="18">
        <f>逆行列係数!BR39/逆行列係数!$BR$70</f>
        <v>-3.7622657861062166E-7</v>
      </c>
      <c r="BS39" s="18">
        <f>逆行列係数!BS39/逆行列係数!$BS$71</f>
        <v>-6.2319468439152749E-8</v>
      </c>
      <c r="BT39" s="18">
        <f>逆行列係数!BT39/逆行列係数!$BT$72</f>
        <v>7.3932410368026414E-8</v>
      </c>
      <c r="BU39" s="18">
        <f>逆行列係数!BU39/逆行列係数!$BU$73</f>
        <v>-4.7339956222673675E-10</v>
      </c>
      <c r="BV39" s="18">
        <f>逆行列係数!BV39/逆行列係数!$BV$74</f>
        <v>4.4785425129541725E-9</v>
      </c>
      <c r="BW39" s="18">
        <f>逆行列係数!BW39/逆行列係数!$BW$75</f>
        <v>-2.3649968135858192E-8</v>
      </c>
      <c r="BX39" s="18">
        <f>逆行列係数!BX39/逆行列係数!$BX$76</f>
        <v>-1.0323722406283451E-7</v>
      </c>
      <c r="BY39" s="18">
        <f>逆行列係数!BY39/逆行列係数!$BY$77</f>
        <v>-1.1405879968528777E-7</v>
      </c>
      <c r="BZ39" s="18">
        <f>逆行列係数!BZ39/逆行列係数!$BZ$78</f>
        <v>-5.0142292015781627E-8</v>
      </c>
      <c r="CA39" s="18">
        <f>逆行列係数!CA39/逆行列係数!$CA$79</f>
        <v>9.5973691139662618E-8</v>
      </c>
      <c r="CB39" s="18">
        <f>逆行列係数!CB39/逆行列係数!$CB$80</f>
        <v>5.5298376031173639E-7</v>
      </c>
      <c r="CC39" s="18">
        <f>逆行列係数!CC39/逆行列係数!$CC$81</f>
        <v>6.742344309391855E-8</v>
      </c>
      <c r="CD39" s="18">
        <f>逆行列係数!CD39/逆行列係数!$CD$82</f>
        <v>4.9784335943009078E-6</v>
      </c>
      <c r="CE39" s="18">
        <f>逆行列係数!CE39/逆行列係数!$CE$83</f>
        <v>1.1948527386771403E-8</v>
      </c>
      <c r="CF39" s="18">
        <f>逆行列係数!CF39/逆行列係数!$CF$84</f>
        <v>-7.5632513948930382E-8</v>
      </c>
      <c r="CG39" s="18">
        <f>逆行列係数!CG39/逆行列係数!$CG$85</f>
        <v>1.0076095509992772E-6</v>
      </c>
      <c r="CH39" s="18">
        <f>逆行列係数!CH39/逆行列係数!$CH$86</f>
        <v>1.0076747335447651E-7</v>
      </c>
      <c r="CI39" s="18">
        <f>逆行列係数!CI39/逆行列係数!$CI$87</f>
        <v>7.2972720024425673E-9</v>
      </c>
      <c r="CJ39" s="18">
        <f>逆行列係数!CJ39/逆行列係数!$CJ$88</f>
        <v>-7.9641456797191402E-8</v>
      </c>
      <c r="CK39" s="18">
        <f>逆行列係数!CK39/逆行列係数!$CK$89</f>
        <v>3.6067057995004074E-8</v>
      </c>
      <c r="CL39" s="18">
        <f>逆行列係数!CL39/逆行列係数!$CL$90</f>
        <v>-7.001107220817836E-9</v>
      </c>
      <c r="CM39" s="18">
        <f>逆行列係数!CM39/逆行列係数!$CM$91</f>
        <v>5.1875594450289991E-8</v>
      </c>
      <c r="CN39" s="18">
        <f>逆行列係数!CN39/逆行列係数!$CN$92</f>
        <v>3.5400351287665602E-7</v>
      </c>
      <c r="CO39" s="18">
        <f>逆行列係数!CO39/逆行列係数!$CO$93</f>
        <v>-1.9336095807989525E-8</v>
      </c>
      <c r="CP39" s="18">
        <f>逆行列係数!CP39/逆行列係数!$CP$94</f>
        <v>2.1909428829887783E-7</v>
      </c>
      <c r="CQ39" s="18">
        <f>逆行列係数!CQ39/逆行列係数!$CQ$95</f>
        <v>6.9230279290077418E-9</v>
      </c>
      <c r="CR39" s="18">
        <f>逆行列係数!CR39/逆行列係数!$CR$96</f>
        <v>4.7360250235503127E-8</v>
      </c>
      <c r="CS39" s="18">
        <f>逆行列係数!CS39/逆行列係数!$CS$97</f>
        <v>5.0234382203962663E-8</v>
      </c>
      <c r="CT39" s="18">
        <f>逆行列係数!CT39/逆行列係数!$CT$98</f>
        <v>4.3499182740924915E-8</v>
      </c>
      <c r="CU39" s="18">
        <f>逆行列係数!CU39/逆行列係数!$CU$99</f>
        <v>1.4757889965690889E-7</v>
      </c>
      <c r="CV39" s="18">
        <f>逆行列係数!CV39/逆行列係数!$CV$100</f>
        <v>2.509869965190681E-7</v>
      </c>
      <c r="CW39" s="18">
        <f>逆行列係数!CW39/逆行列係数!$CW$101</f>
        <v>5.7732865167849473E-9</v>
      </c>
      <c r="CX39" s="18">
        <f>逆行列係数!CX39/逆行列係数!$CX$102</f>
        <v>2.703912902388861E-6</v>
      </c>
      <c r="CY39" s="18">
        <f>逆行列係数!CY39/逆行列係数!$CY$103</f>
        <v>3.9717448090562461E-8</v>
      </c>
      <c r="CZ39" s="18">
        <f>逆行列係数!CZ39/逆行列係数!$CZ$104</f>
        <v>1.4504642997548248E-7</v>
      </c>
      <c r="DA39" s="18">
        <f>逆行列係数!DA39/逆行列係数!$DA$105</f>
        <v>4.8669401268138122E-8</v>
      </c>
      <c r="DB39" s="18">
        <f>逆行列係数!DB39/逆行列係数!$DB$106</f>
        <v>2.7160857461033785E-8</v>
      </c>
      <c r="DC39" s="18">
        <f>逆行列係数!DC39/逆行列係数!$DC$107</f>
        <v>7.5860800819794071E-8</v>
      </c>
      <c r="DD39" s="18">
        <f>逆行列係数!DD39/逆行列係数!$DD$108</f>
        <v>1.9823349060588191E-8</v>
      </c>
      <c r="DE39" s="18">
        <f>逆行列係数!DE39/逆行列係数!$DE$109</f>
        <v>2.0972924450588262E-7</v>
      </c>
      <c r="DF39" s="18">
        <f>逆行列係数!DF39/逆行列係数!$DF$110</f>
        <v>1.5776324728610778E-6</v>
      </c>
      <c r="DG39" s="18">
        <f>逆行列係数!DG39/逆行列係数!$DG$111</f>
        <v>9.1882452668831329E-7</v>
      </c>
      <c r="DH39" s="18">
        <f t="shared" si="1"/>
        <v>1.0081323337180101</v>
      </c>
    </row>
    <row r="40" spans="2:112" x14ac:dyDescent="0.15">
      <c r="B40" s="26" t="s">
        <v>254</v>
      </c>
      <c r="C40" s="38" t="s">
        <v>858</v>
      </c>
      <c r="D40" s="18">
        <f>逆行列係数!D40/逆行列係数!$D$4</f>
        <v>2.3516381598077755E-5</v>
      </c>
      <c r="E40" s="18">
        <f>逆行列係数!E40/逆行列係数!$E$5</f>
        <v>8.8353944275690693E-6</v>
      </c>
      <c r="F40" s="18">
        <f>逆行列係数!F40/逆行列係数!$F$6</f>
        <v>1.2130098973577829E-5</v>
      </c>
      <c r="G40" s="18">
        <f>逆行列係数!G40/逆行列係数!$G$7</f>
        <v>6.6005493366644287E-6</v>
      </c>
      <c r="H40" s="18">
        <f>逆行列係数!H40/逆行列係数!$H$8</f>
        <v>9.3848778684766867E-6</v>
      </c>
      <c r="I40" s="18">
        <f>逆行列係数!I40/逆行列係数!$I$9</f>
        <v>6.3813721417166813E-4</v>
      </c>
      <c r="J40" s="18">
        <f>逆行列係数!J40/逆行列係数!$J$10</f>
        <v>8.1309166083656814E-5</v>
      </c>
      <c r="K40" s="18">
        <f>逆行列係数!K40/逆行列係数!$K$11</f>
        <v>1.078861685191197E-5</v>
      </c>
      <c r="L40" s="18">
        <f>逆行列係数!L40/逆行列係数!$L$12</f>
        <v>8.0136568368236813E-5</v>
      </c>
      <c r="M40" s="18">
        <f>逆行列係数!M40/逆行列係数!$M$13</f>
        <v>5.5421531670575814E-6</v>
      </c>
      <c r="N40" s="18">
        <f>逆行列係数!N40/逆行列係数!$N$14</f>
        <v>0</v>
      </c>
      <c r="O40" s="18">
        <f>逆行列係数!O40/逆行列係数!$O$15</f>
        <v>2.2535015005240858E-5</v>
      </c>
      <c r="P40" s="18">
        <f>逆行列係数!P40/逆行列係数!$P$16</f>
        <v>1.4958454945136473E-5</v>
      </c>
      <c r="Q40" s="18">
        <f>逆行列係数!Q40/逆行列係数!$Q$17</f>
        <v>1.8851825065719934E-5</v>
      </c>
      <c r="R40" s="18">
        <f>逆行列係数!R40/逆行列係数!$R$18</f>
        <v>5.3638544183516796E-4</v>
      </c>
      <c r="S40" s="18">
        <f>逆行列係数!S40/逆行列係数!$S$19</f>
        <v>1.3195013903567753E-5</v>
      </c>
      <c r="T40" s="18">
        <f>逆行列係数!T40/逆行列係数!$T$20</f>
        <v>9.4624899476196864E-6</v>
      </c>
      <c r="U40" s="18">
        <f>逆行列係数!U40/逆行列係数!$U$21</f>
        <v>5.1792142925504919E-6</v>
      </c>
      <c r="V40" s="18">
        <f>逆行列係数!V40/逆行列係数!$V$22</f>
        <v>7.2338534103839114E-6</v>
      </c>
      <c r="W40" s="18">
        <f>逆行列係数!W40/逆行列係数!$W$23</f>
        <v>1.6998770115434045E-5</v>
      </c>
      <c r="X40" s="18">
        <f>逆行列係数!X40/逆行列係数!$X$24</f>
        <v>0</v>
      </c>
      <c r="Y40" s="18">
        <f>逆行列係数!Y40/逆行列係数!$Y$25</f>
        <v>2.6422333657510494E-5</v>
      </c>
      <c r="Z40" s="18">
        <f>逆行列係数!Z40/逆行列係数!$Z$26</f>
        <v>1.4839145765784766E-5</v>
      </c>
      <c r="AA40" s="18">
        <f>逆行列係数!AA40/逆行列係数!$AA$27</f>
        <v>1.5415804017532898E-5</v>
      </c>
      <c r="AB40" s="18">
        <f>逆行列係数!AB40/逆行列係数!$AB$28</f>
        <v>3.7999078527697786E-5</v>
      </c>
      <c r="AC40" s="18">
        <f>逆行列係数!AC40/逆行列係数!$AC$29</f>
        <v>3.9896983818936486E-5</v>
      </c>
      <c r="AD40" s="18">
        <f>逆行列係数!AD40/逆行列係数!$AD$30</f>
        <v>4.2117307919277885E-6</v>
      </c>
      <c r="AE40" s="18">
        <f>逆行列係数!AE40/逆行列係数!$AE$31</f>
        <v>1.6318467369682965E-5</v>
      </c>
      <c r="AF40" s="18">
        <f>逆行列係数!AF40/逆行列係数!$AF$32</f>
        <v>9.1329390855324823E-5</v>
      </c>
      <c r="AG40" s="18">
        <f>逆行列係数!AG40/逆行列係数!$AG$33</f>
        <v>9.6295654690569063E-5</v>
      </c>
      <c r="AH40" s="18">
        <f>逆行列係数!AH40/逆行列係数!$AH$34</f>
        <v>8.1060408888769672E-6</v>
      </c>
      <c r="AI40" s="18">
        <f>逆行列係数!AI40/逆行列係数!$AI$35</f>
        <v>1.7325925456900551E-5</v>
      </c>
      <c r="AJ40" s="18">
        <f>逆行列係数!AJ40/逆行列係数!$AJ$36</f>
        <v>6.8114993225770921E-4</v>
      </c>
      <c r="AK40" s="18">
        <f>逆行列係数!AK40/逆行列係数!$AK$37</f>
        <v>3.3776204081484462E-5</v>
      </c>
      <c r="AL40" s="18">
        <f>逆行列係数!AL40/逆行列係数!$AL$38</f>
        <v>1.1786632210065345E-4</v>
      </c>
      <c r="AM40" s="18">
        <f>逆行列係数!AM40/逆行列係数!$AM$39</f>
        <v>3.6920955636349051E-5</v>
      </c>
      <c r="AN40" s="18">
        <f>逆行列係数!AN40/逆行列係数!$AN$40</f>
        <v>1</v>
      </c>
      <c r="AO40" s="18">
        <f>逆行列係数!AO40/逆行列係数!$AO$41</f>
        <v>6.532864738968404E-3</v>
      </c>
      <c r="AP40" s="18">
        <f>逆行列係数!AP40/逆行列係数!$AP$42</f>
        <v>2.838810287589973E-2</v>
      </c>
      <c r="AQ40" s="18">
        <f>逆行列係数!AQ40/逆行列係数!$AQ$43</f>
        <v>1.4673582305998278E-5</v>
      </c>
      <c r="AR40" s="18">
        <f>逆行列係数!AR40/逆行列係数!$AR$44</f>
        <v>1.3918373139266951E-5</v>
      </c>
      <c r="AS40" s="18">
        <f>逆行列係数!AS40/逆行列係数!$AS$45</f>
        <v>6.4416623605501487E-3</v>
      </c>
      <c r="AT40" s="18">
        <f>逆行列係数!AT40/逆行列係数!$AT$46</f>
        <v>8.1335114982245896E-3</v>
      </c>
      <c r="AU40" s="18">
        <f>逆行列係数!AU40/逆行列係数!$AU$47</f>
        <v>2.7318880589118628E-3</v>
      </c>
      <c r="AV40" s="18">
        <f>逆行列係数!AV40/逆行列係数!$AV$48</f>
        <v>3.2929750309471403E-3</v>
      </c>
      <c r="AW40" s="18">
        <f>逆行列係数!AW40/逆行列係数!$AW$49</f>
        <v>3.0793975190287234E-4</v>
      </c>
      <c r="AX40" s="18">
        <f>逆行列係数!AX40/逆行列係数!$AX$50</f>
        <v>2.1734976126177469E-5</v>
      </c>
      <c r="AY40" s="18">
        <f>逆行列係数!AY40/逆行列係数!$AY$51</f>
        <v>3.3222622060671234E-4</v>
      </c>
      <c r="AZ40" s="18">
        <f>逆行列係数!AZ40/逆行列係数!$AZ$52</f>
        <v>1.9850769459996954E-3</v>
      </c>
      <c r="BA40" s="18">
        <f>逆行列係数!BA40/逆行列係数!$BA$53</f>
        <v>1.3148217252306107E-3</v>
      </c>
      <c r="BB40" s="18">
        <f>逆行列係数!BB40/逆行列係数!$BB$54</f>
        <v>1.233812140204441E-4</v>
      </c>
      <c r="BC40" s="18">
        <f>逆行列係数!BC40/逆行列係数!$BC$55</f>
        <v>1.1234592158532362E-3</v>
      </c>
      <c r="BD40" s="18">
        <f>逆行列係数!BD40/逆行列係数!$BD$56</f>
        <v>6.4221463075083752E-4</v>
      </c>
      <c r="BE40" s="18">
        <f>逆行列係数!BE40/逆行列係数!$BE$57</f>
        <v>1.240997380453229E-4</v>
      </c>
      <c r="BF40" s="18">
        <f>逆行列係数!BF40/逆行列係数!$BF$58</f>
        <v>0</v>
      </c>
      <c r="BG40" s="18">
        <f>逆行列係数!BG40/逆行列係数!$BG$59</f>
        <v>3.2988065492742043E-3</v>
      </c>
      <c r="BH40" s="18">
        <f>逆行列係数!BH40/逆行列係数!$BH$60</f>
        <v>1.1427709792638742E-3</v>
      </c>
      <c r="BI40" s="18">
        <f>逆行列係数!BI40/逆行列係数!$BI$61</f>
        <v>1.4483746251027331E-3</v>
      </c>
      <c r="BJ40" s="18">
        <f>逆行列係数!BJ40/逆行列係数!$BJ$62</f>
        <v>1.234242130729455E-3</v>
      </c>
      <c r="BK40" s="18">
        <f>逆行列係数!BK40/逆行列係数!$BK$63</f>
        <v>8.4589538734373471E-4</v>
      </c>
      <c r="BL40" s="18">
        <f>逆行列係数!BL40/逆行列係数!$BL$64</f>
        <v>3.0011920627537085E-6</v>
      </c>
      <c r="BM40" s="18">
        <f>逆行列係数!BM40/逆行列係数!$BM$65</f>
        <v>1.1472038020039776E-3</v>
      </c>
      <c r="BN40" s="18">
        <f>逆行列係数!BN40/逆行列係数!$BN$66</f>
        <v>1.1451785559174054E-3</v>
      </c>
      <c r="BO40" s="18">
        <f>逆行列係数!BO40/逆行列係数!$BO$67</f>
        <v>1.2971471768427451E-3</v>
      </c>
      <c r="BP40" s="18">
        <f>逆行列係数!BP40/逆行列係数!$BP$68</f>
        <v>1.6207786426516001E-3</v>
      </c>
      <c r="BQ40" s="18">
        <f>逆行列係数!BQ40/逆行列係数!$BQ$69</f>
        <v>1.8908038065059665E-5</v>
      </c>
      <c r="BR40" s="18">
        <f>逆行列係数!BR40/逆行列係数!$BR$70</f>
        <v>5.2511246736080575E-5</v>
      </c>
      <c r="BS40" s="18">
        <f>逆行列係数!BS40/逆行列係数!$BS$71</f>
        <v>5.172350558583619E-5</v>
      </c>
      <c r="BT40" s="18">
        <f>逆行列係数!BT40/逆行列係数!$BT$72</f>
        <v>9.4023556538251151E-6</v>
      </c>
      <c r="BU40" s="18">
        <f>逆行列係数!BU40/逆行列係数!$BU$73</f>
        <v>8.68233995062817E-6</v>
      </c>
      <c r="BV40" s="18">
        <f>逆行列係数!BV40/逆行列係数!$BV$74</f>
        <v>6.08908732974365E-6</v>
      </c>
      <c r="BW40" s="18">
        <f>逆行列係数!BW40/逆行列係数!$BW$75</f>
        <v>7.1791274424987413E-6</v>
      </c>
      <c r="BX40" s="18">
        <f>逆行列係数!BX40/逆行列係数!$BX$76</f>
        <v>1.6331193935272508E-5</v>
      </c>
      <c r="BY40" s="18">
        <f>逆行列係数!BY40/逆行列係数!$BY$77</f>
        <v>1.4686837922334469E-5</v>
      </c>
      <c r="BZ40" s="18">
        <f>逆行列係数!BZ40/逆行列係数!$BZ$78</f>
        <v>2.9324354238910201E-5</v>
      </c>
      <c r="CA40" s="18">
        <f>逆行列係数!CA40/逆行列係数!$CA$79</f>
        <v>6.5552486663405603E-6</v>
      </c>
      <c r="CB40" s="18">
        <f>逆行列係数!CB40/逆行列係数!$CB$80</f>
        <v>3.7326986693040296E-5</v>
      </c>
      <c r="CC40" s="18">
        <f>逆行列係数!CC40/逆行列係数!$CC$81</f>
        <v>1.039140677216855E-5</v>
      </c>
      <c r="CD40" s="18">
        <f>逆行列係数!CD40/逆行列係数!$CD$82</f>
        <v>5.9373240447176332E-5</v>
      </c>
      <c r="CE40" s="18">
        <f>逆行列係数!CE40/逆行列係数!$CE$83</f>
        <v>2.2529185502246571E-6</v>
      </c>
      <c r="CF40" s="18">
        <f>逆行列係数!CF40/逆行列係数!$CF$84</f>
        <v>1.7327959535736832E-5</v>
      </c>
      <c r="CG40" s="18">
        <f>逆行列係数!CG40/逆行列係数!$CG$85</f>
        <v>3.9383469046842245E-5</v>
      </c>
      <c r="CH40" s="18">
        <f>逆行列係数!CH40/逆行列係数!$CH$86</f>
        <v>4.2775348053365737E-6</v>
      </c>
      <c r="CI40" s="18">
        <f>逆行列係数!CI40/逆行列係数!$CI$87</f>
        <v>8.9965236757925998E-6</v>
      </c>
      <c r="CJ40" s="18">
        <f>逆行列係数!CJ40/逆行列係数!$CJ$88</f>
        <v>1.6726047915007162E-5</v>
      </c>
      <c r="CK40" s="18">
        <f>逆行列係数!CK40/逆行列係数!$CK$89</f>
        <v>3.0763539093180976E-6</v>
      </c>
      <c r="CL40" s="18">
        <f>逆行列係数!CL40/逆行列係数!$CL$90</f>
        <v>1.0085619554126814E-5</v>
      </c>
      <c r="CM40" s="18">
        <f>逆行列係数!CM40/逆行列係数!$CM$91</f>
        <v>6.1332097073787878E-6</v>
      </c>
      <c r="CN40" s="18">
        <f>逆行列係数!CN40/逆行列係数!$CN$92</f>
        <v>2.1837066607503585E-5</v>
      </c>
      <c r="CO40" s="18">
        <f>逆行列係数!CO40/逆行列係数!$CO$93</f>
        <v>1.1923493071039004E-5</v>
      </c>
      <c r="CP40" s="18">
        <f>逆行列係数!CP40/逆行列係数!$CP$94</f>
        <v>1.1006405707808854E-5</v>
      </c>
      <c r="CQ40" s="18">
        <f>逆行列係数!CQ40/逆行列係数!$CQ$95</f>
        <v>4.8969619206463927E-6</v>
      </c>
      <c r="CR40" s="18">
        <f>逆行列係数!CR40/逆行列係数!$CR$96</f>
        <v>8.5105949510106357E-6</v>
      </c>
      <c r="CS40" s="18">
        <f>逆行列係数!CS40/逆行列係数!$CS$97</f>
        <v>9.043362734243346E-6</v>
      </c>
      <c r="CT40" s="18">
        <f>逆行列係数!CT40/逆行列係数!$CT$98</f>
        <v>5.6313923947562752E-6</v>
      </c>
      <c r="CU40" s="18">
        <f>逆行列係数!CU40/逆行列係数!$CU$99</f>
        <v>1.5052296836240005E-5</v>
      </c>
      <c r="CV40" s="18">
        <f>逆行列係数!CV40/逆行列係数!$CV$100</f>
        <v>1.1179427075234328E-5</v>
      </c>
      <c r="CW40" s="18">
        <f>逆行列係数!CW40/逆行列係数!$CW$101</f>
        <v>9.4135760459458133E-6</v>
      </c>
      <c r="CX40" s="18">
        <f>逆行列係数!CX40/逆行列係数!$CX$102</f>
        <v>6.9131101152266914E-5</v>
      </c>
      <c r="CY40" s="18">
        <f>逆行列係数!CY40/逆行列係数!$CY$103</f>
        <v>3.3824136382308768E-6</v>
      </c>
      <c r="CZ40" s="18">
        <f>逆行列係数!CZ40/逆行列係数!$CZ$104</f>
        <v>1.4658571261880039E-5</v>
      </c>
      <c r="DA40" s="18">
        <f>逆行列係数!DA40/逆行列係数!$DA$105</f>
        <v>1.1538788795927315E-5</v>
      </c>
      <c r="DB40" s="18">
        <f>逆行列係数!DB40/逆行列係数!$DB$106</f>
        <v>1.3222677506511928E-5</v>
      </c>
      <c r="DC40" s="18">
        <f>逆行列係数!DC40/逆行列係数!$DC$107</f>
        <v>9.7434414942287842E-6</v>
      </c>
      <c r="DD40" s="18">
        <f>逆行列係数!DD40/逆行列係数!$DD$108</f>
        <v>2.7882411517564488E-6</v>
      </c>
      <c r="DE40" s="18">
        <f>逆行列係数!DE40/逆行列係数!$DE$109</f>
        <v>1.9077825128166274E-5</v>
      </c>
      <c r="DF40" s="18">
        <f>逆行列係数!DF40/逆行列係数!$DF$110</f>
        <v>2.2147407342243838E-5</v>
      </c>
      <c r="DG40" s="18">
        <f>逆行列係数!DG40/逆行列係数!$DG$111</f>
        <v>1.3398113159151023E-4</v>
      </c>
      <c r="DH40" s="18">
        <f t="shared" si="1"/>
        <v>1.0783119158305059</v>
      </c>
    </row>
    <row r="41" spans="2:112" x14ac:dyDescent="0.15">
      <c r="B41" s="26" t="s">
        <v>255</v>
      </c>
      <c r="C41" s="38" t="s">
        <v>745</v>
      </c>
      <c r="D41" s="18">
        <f>逆行列係数!D41/逆行列係数!$D$4</f>
        <v>2.5611680221146936E-5</v>
      </c>
      <c r="E41" s="18">
        <f>逆行列係数!E41/逆行列係数!$E$5</f>
        <v>1.1646006440355717E-5</v>
      </c>
      <c r="F41" s="18">
        <f>逆行列係数!F41/逆行列係数!$F$6</f>
        <v>2.4299501529076297E-5</v>
      </c>
      <c r="G41" s="18">
        <f>逆行列係数!G41/逆行列係数!$G$7</f>
        <v>1.2524057899215179E-5</v>
      </c>
      <c r="H41" s="18">
        <f>逆行列係数!H41/逆行列係数!$H$8</f>
        <v>7.2027495396120454E-5</v>
      </c>
      <c r="I41" s="18">
        <f>逆行列係数!I41/逆行列係数!$I$9</f>
        <v>9.7102188897145436E-5</v>
      </c>
      <c r="J41" s="18">
        <f>逆行列係数!J41/逆行列係数!$J$10</f>
        <v>7.2345219294194646E-5</v>
      </c>
      <c r="K41" s="18">
        <f>逆行列係数!K41/逆行列係数!$K$11</f>
        <v>1.1021261711210319E-5</v>
      </c>
      <c r="L41" s="18">
        <f>逆行列係数!L41/逆行列係数!$L$12</f>
        <v>3.0542868603680159E-5</v>
      </c>
      <c r="M41" s="18">
        <f>逆行列係数!M41/逆行列係数!$M$13</f>
        <v>6.983344982962318E-6</v>
      </c>
      <c r="N41" s="18">
        <f>逆行列係数!N41/逆行列係数!$N$14</f>
        <v>0</v>
      </c>
      <c r="O41" s="18">
        <f>逆行列係数!O41/逆行列係数!$O$15</f>
        <v>1.5654917269736664E-5</v>
      </c>
      <c r="P41" s="18">
        <f>逆行列係数!P41/逆行列係数!$P$16</f>
        <v>6.089136119938286E-5</v>
      </c>
      <c r="Q41" s="18">
        <f>逆行列係数!Q41/逆行列係数!$Q$17</f>
        <v>1.4762379474317246E-5</v>
      </c>
      <c r="R41" s="18">
        <f>逆行列係数!R41/逆行列係数!$R$18</f>
        <v>2.0130696740993656E-4</v>
      </c>
      <c r="S41" s="18">
        <f>逆行列係数!S41/逆行列係数!$S$19</f>
        <v>1.1813870022551995E-5</v>
      </c>
      <c r="T41" s="18">
        <f>逆行列係数!T41/逆行列係数!$T$20</f>
        <v>7.9622371456681956E-6</v>
      </c>
      <c r="U41" s="18">
        <f>逆行列係数!U41/逆行列係数!$U$21</f>
        <v>7.4524334032615148E-6</v>
      </c>
      <c r="V41" s="18">
        <f>逆行列係数!V41/逆行列係数!$V$22</f>
        <v>1.1589292841566352E-5</v>
      </c>
      <c r="W41" s="18">
        <f>逆行列係数!W41/逆行列係数!$W$23</f>
        <v>1.4842502977369145E-5</v>
      </c>
      <c r="X41" s="18">
        <f>逆行列係数!X41/逆行列係数!$X$24</f>
        <v>0</v>
      </c>
      <c r="Y41" s="18">
        <f>逆行列係数!Y41/逆行列係数!$Y$25</f>
        <v>1.7981207735760149E-5</v>
      </c>
      <c r="Z41" s="18">
        <f>逆行列係数!Z41/逆行列係数!$Z$26</f>
        <v>9.3447496899081284E-6</v>
      </c>
      <c r="AA41" s="18">
        <f>逆行列係数!AA41/逆行列係数!$AA$27</f>
        <v>1.4684546339193479E-5</v>
      </c>
      <c r="AB41" s="18">
        <f>逆行列係数!AB41/逆行列係数!$AB$28</f>
        <v>1.8302664948443535E-5</v>
      </c>
      <c r="AC41" s="18">
        <f>逆行列係数!AC41/逆行列係数!$AC$29</f>
        <v>1.9046569382670597E-5</v>
      </c>
      <c r="AD41" s="18">
        <f>逆行列係数!AD41/逆行列係数!$AD$30</f>
        <v>1.4348163794180027E-6</v>
      </c>
      <c r="AE41" s="18">
        <f>逆行列係数!AE41/逆行列係数!$AE$31</f>
        <v>1.8224625253723105E-5</v>
      </c>
      <c r="AF41" s="18">
        <f>逆行列係数!AF41/逆行列係数!$AF$32</f>
        <v>1.520982226268066E-5</v>
      </c>
      <c r="AG41" s="18">
        <f>逆行列係数!AG41/逆行列係数!$AG$33</f>
        <v>1.8838930255807588E-5</v>
      </c>
      <c r="AH41" s="18">
        <f>逆行列係数!AH41/逆行列係数!$AH$34</f>
        <v>1.3295254610068128E-5</v>
      </c>
      <c r="AI41" s="18">
        <f>逆行列係数!AI41/逆行列係数!$AI$35</f>
        <v>1.7768433330598797E-5</v>
      </c>
      <c r="AJ41" s="18">
        <f>逆行列係数!AJ41/逆行列係数!$AJ$36</f>
        <v>6.1940082414598115E-5</v>
      </c>
      <c r="AK41" s="18">
        <f>逆行列係数!AK41/逆行列係数!$AK$37</f>
        <v>6.2521226414886477E-4</v>
      </c>
      <c r="AL41" s="18">
        <f>逆行列係数!AL41/逆行列係数!$AL$38</f>
        <v>7.8089880922672215E-5</v>
      </c>
      <c r="AM41" s="18">
        <f>逆行列係数!AM41/逆行列係数!$AM$39</f>
        <v>3.0363627025084663E-5</v>
      </c>
      <c r="AN41" s="18">
        <f>逆行列係数!AN41/逆行列係数!$AN$40</f>
        <v>7.9380213755225399E-6</v>
      </c>
      <c r="AO41" s="18">
        <f>逆行列係数!AO41/逆行列係数!$AO$41</f>
        <v>1</v>
      </c>
      <c r="AP41" s="18">
        <f>逆行列係数!AP41/逆行列係数!$AP$42</f>
        <v>8.9682230283240528E-6</v>
      </c>
      <c r="AQ41" s="18">
        <f>逆行列係数!AQ41/逆行列係数!$AQ$43</f>
        <v>1.4147481050541088E-5</v>
      </c>
      <c r="AR41" s="18">
        <f>逆行列係数!AR41/逆行列係数!$AR$44</f>
        <v>1.0421441199807244E-5</v>
      </c>
      <c r="AS41" s="18">
        <f>逆行列係数!AS41/逆行列係数!$AS$45</f>
        <v>1.2215023126439198E-2</v>
      </c>
      <c r="AT41" s="18">
        <f>逆行列係数!AT41/逆行列係数!$AT$46</f>
        <v>2.4539679663422684E-3</v>
      </c>
      <c r="AU41" s="18">
        <f>逆行列係数!AU41/逆行列係数!$AU$47</f>
        <v>1.0875718759951013E-2</v>
      </c>
      <c r="AV41" s="18">
        <f>逆行列係数!AV41/逆行列係数!$AV$48</f>
        <v>2.4603463471466493E-2</v>
      </c>
      <c r="AW41" s="18">
        <f>逆行列係数!AW41/逆行列係数!$AW$49</f>
        <v>1.9284588360570186E-3</v>
      </c>
      <c r="AX41" s="18">
        <f>逆行列係数!AX41/逆行列係数!$AX$50</f>
        <v>2.1414289719386623E-5</v>
      </c>
      <c r="AY41" s="18">
        <f>逆行列係数!AY41/逆行列係数!$AY$51</f>
        <v>2.049870755456837E-4</v>
      </c>
      <c r="AZ41" s="18">
        <f>逆行列係数!AZ41/逆行列係数!$AZ$52</f>
        <v>6.7685598813866463E-3</v>
      </c>
      <c r="BA41" s="18">
        <f>逆行列係数!BA41/逆行列係数!$BA$53</f>
        <v>3.8877470350841893E-4</v>
      </c>
      <c r="BB41" s="18">
        <f>逆行列係数!BB41/逆行列係数!$BB$54</f>
        <v>4.5987920894504454E-4</v>
      </c>
      <c r="BC41" s="18">
        <f>逆行列係数!BC41/逆行列係数!$BC$55</f>
        <v>8.0330271516324036E-4</v>
      </c>
      <c r="BD41" s="18">
        <f>逆行列係数!BD41/逆行列係数!$BD$56</f>
        <v>1.0025812876844871E-3</v>
      </c>
      <c r="BE41" s="18">
        <f>逆行列係数!BE41/逆行列係数!$BE$57</f>
        <v>2.6306907716599234E-4</v>
      </c>
      <c r="BF41" s="18">
        <f>逆行列係数!BF41/逆行列係数!$BF$58</f>
        <v>0</v>
      </c>
      <c r="BG41" s="18">
        <f>逆行列係数!BG41/逆行列係数!$BG$59</f>
        <v>2.6219789301747121E-3</v>
      </c>
      <c r="BH41" s="18">
        <f>逆行列係数!BH41/逆行列係数!$BH$60</f>
        <v>1.9816109043673702E-2</v>
      </c>
      <c r="BI41" s="18">
        <f>逆行列係数!BI41/逆行列係数!$BI$61</f>
        <v>1.0932176482214834E-2</v>
      </c>
      <c r="BJ41" s="18">
        <f>逆行列係数!BJ41/逆行列係数!$BJ$62</f>
        <v>2.6446401241431616E-2</v>
      </c>
      <c r="BK41" s="18">
        <f>逆行列係数!BK41/逆行列係数!$BK$63</f>
        <v>1.5628075347539065E-2</v>
      </c>
      <c r="BL41" s="18">
        <f>逆行列係数!BL41/逆行列係数!$BL$64</f>
        <v>8.8655933213897513E-6</v>
      </c>
      <c r="BM41" s="18">
        <f>逆行列係数!BM41/逆行列係数!$BM$65</f>
        <v>4.1742832029347898E-4</v>
      </c>
      <c r="BN41" s="18">
        <f>逆行列係数!BN41/逆行列係数!$BN$66</f>
        <v>5.20961332391342E-4</v>
      </c>
      <c r="BO41" s="18">
        <f>逆行列係数!BO41/逆行列係数!$BO$67</f>
        <v>6.1197805247872297E-4</v>
      </c>
      <c r="BP41" s="18">
        <f>逆行列係数!BP41/逆行列係数!$BP$68</f>
        <v>3.3708909083019958E-3</v>
      </c>
      <c r="BQ41" s="18">
        <f>逆行列係数!BQ41/逆行列係数!$BQ$69</f>
        <v>3.0744319125928871E-5</v>
      </c>
      <c r="BR41" s="18">
        <f>逆行列係数!BR41/逆行列係数!$BR$70</f>
        <v>2.6536658174717386E-5</v>
      </c>
      <c r="BS41" s="18">
        <f>逆行列係数!BS41/逆行列係数!$BS$71</f>
        <v>7.513655733876953E-5</v>
      </c>
      <c r="BT41" s="18">
        <f>逆行列係数!BT41/逆行列係数!$BT$72</f>
        <v>2.4375105587752174E-5</v>
      </c>
      <c r="BU41" s="18">
        <f>逆行列係数!BU41/逆行列係数!$BU$73</f>
        <v>1.2752913379298689E-5</v>
      </c>
      <c r="BV41" s="18">
        <f>逆行列係数!BV41/逆行列係数!$BV$74</f>
        <v>9.4534861918437013E-6</v>
      </c>
      <c r="BW41" s="18">
        <f>逆行列係数!BW41/逆行列係数!$BW$75</f>
        <v>6.7226089121915963E-6</v>
      </c>
      <c r="BX41" s="18">
        <f>逆行列係数!BX41/逆行列係数!$BX$76</f>
        <v>1.0075510947247825E-5</v>
      </c>
      <c r="BY41" s="18">
        <f>逆行列係数!BY41/逆行列係数!$BY$77</f>
        <v>7.1232779106966793E-6</v>
      </c>
      <c r="BZ41" s="18">
        <f>逆行列係数!BZ41/逆行列係数!$BZ$78</f>
        <v>3.9208300636975223E-5</v>
      </c>
      <c r="CA41" s="18">
        <f>逆行列係数!CA41/逆行列係数!$CA$79</f>
        <v>2.3853792119778814E-5</v>
      </c>
      <c r="CB41" s="18">
        <f>逆行列係数!CB41/逆行列係数!$CB$80</f>
        <v>1.446224646930046E-4</v>
      </c>
      <c r="CC41" s="18">
        <f>逆行列係数!CC41/逆行列係数!$CC$81</f>
        <v>2.3982942535373644E-5</v>
      </c>
      <c r="CD41" s="18">
        <f>逆行列係数!CD41/逆行列係数!$CD$82</f>
        <v>9.1860716921342365E-4</v>
      </c>
      <c r="CE41" s="18">
        <f>逆行列係数!CE41/逆行列係数!$CE$83</f>
        <v>5.1084309516768846E-6</v>
      </c>
      <c r="CF41" s="18">
        <f>逆行列係数!CF41/逆行列係数!$CF$84</f>
        <v>1.4941099864423845E-5</v>
      </c>
      <c r="CG41" s="18">
        <f>逆行列係数!CG41/逆行列係数!$CG$85</f>
        <v>2.265556058396186E-4</v>
      </c>
      <c r="CH41" s="18">
        <f>逆行列係数!CH41/逆行列係数!$CH$86</f>
        <v>2.3299611647082028E-5</v>
      </c>
      <c r="CI41" s="18">
        <f>逆行列係数!CI41/逆行列係数!$CI$87</f>
        <v>1.4448546385640984E-5</v>
      </c>
      <c r="CJ41" s="18">
        <f>逆行列係数!CJ41/逆行列係数!$CJ$88</f>
        <v>1.5718583857199923E-5</v>
      </c>
      <c r="CK41" s="18">
        <f>逆行列係数!CK41/逆行列係数!$CK$89</f>
        <v>1.0196718103519924E-5</v>
      </c>
      <c r="CL41" s="18">
        <f>逆行列係数!CL41/逆行列係数!$CL$90</f>
        <v>1.3317455892817314E-5</v>
      </c>
      <c r="CM41" s="18">
        <f>逆行列係数!CM41/逆行列係数!$CM$91</f>
        <v>1.7068878307054524E-5</v>
      </c>
      <c r="CN41" s="18">
        <f>逆行列係数!CN41/逆行列係数!$CN$92</f>
        <v>8.8894697975441109E-5</v>
      </c>
      <c r="CO41" s="18">
        <f>逆行列係数!CO41/逆行列係数!$CO$93</f>
        <v>1.5304270164830578E-5</v>
      </c>
      <c r="CP41" s="18">
        <f>逆行列係数!CP41/逆行列係数!$CP$94</f>
        <v>5.1339284565251962E-5</v>
      </c>
      <c r="CQ41" s="18">
        <f>逆行列係数!CQ41/逆行列係数!$CQ$95</f>
        <v>8.5529454429674067E-6</v>
      </c>
      <c r="CR41" s="18">
        <f>逆行列係数!CR41/逆行列係数!$CR$96</f>
        <v>1.7507315310604212E-5</v>
      </c>
      <c r="CS41" s="18">
        <f>逆行列係数!CS41/逆行列係数!$CS$97</f>
        <v>2.1631228841321028E-5</v>
      </c>
      <c r="CT41" s="18">
        <f>逆行列係数!CT41/逆行列係数!$CT$98</f>
        <v>1.5419649886432019E-5</v>
      </c>
      <c r="CU41" s="18">
        <f>逆行列係数!CU41/逆行列係数!$CU$99</f>
        <v>4.0214092330061312E-5</v>
      </c>
      <c r="CV41" s="18">
        <f>逆行列係数!CV41/逆行列係数!$CV$100</f>
        <v>5.560947206213318E-5</v>
      </c>
      <c r="CW41" s="18">
        <f>逆行列係数!CW41/逆行列係数!$CW$101</f>
        <v>1.6180165836912759E-5</v>
      </c>
      <c r="CX41" s="18">
        <f>逆行列係数!CX41/逆行列係数!$CX$102</f>
        <v>5.1276834823529979E-4</v>
      </c>
      <c r="CY41" s="18">
        <f>逆行列係数!CY41/逆行列係数!$CY$103</f>
        <v>1.0928421749866624E-5</v>
      </c>
      <c r="CZ41" s="18">
        <f>逆行列係数!CZ41/逆行列係数!$CZ$104</f>
        <v>4.322434136076327E-5</v>
      </c>
      <c r="DA41" s="18">
        <f>逆行列係数!DA41/逆行列係数!$DA$105</f>
        <v>2.4227256736277871E-5</v>
      </c>
      <c r="DB41" s="18">
        <f>逆行列係数!DB41/逆行列係数!$DB$106</f>
        <v>2.2078905690121747E-5</v>
      </c>
      <c r="DC41" s="18">
        <f>逆行列係数!DC41/逆行列係数!$DC$107</f>
        <v>2.7556293908076592E-5</v>
      </c>
      <c r="DD41" s="18">
        <f>逆行列係数!DD41/逆行列係数!$DD$108</f>
        <v>7.1508249911286659E-6</v>
      </c>
      <c r="DE41" s="18">
        <f>逆行列係数!DE41/逆行列係数!$DE$109</f>
        <v>3.9043106958029109E-5</v>
      </c>
      <c r="DF41" s="18">
        <f>逆行列係数!DF41/逆行列係数!$DF$110</f>
        <v>2.8987023439830341E-4</v>
      </c>
      <c r="DG41" s="18">
        <f>逆行列係数!DG41/逆行列係数!$DG$111</f>
        <v>1.5359592596978888E-4</v>
      </c>
      <c r="DH41" s="18">
        <f t="shared" si="1"/>
        <v>1.1472306046992979</v>
      </c>
    </row>
    <row r="42" spans="2:112" x14ac:dyDescent="0.15">
      <c r="B42" s="26" t="s">
        <v>256</v>
      </c>
      <c r="C42" s="38" t="s">
        <v>859</v>
      </c>
      <c r="D42" s="18">
        <f>逆行列係数!D42/逆行列係数!$D$4</f>
        <v>1.8561522587280833E-5</v>
      </c>
      <c r="E42" s="18">
        <f>逆行列係数!E42/逆行列係数!$E$5</f>
        <v>7.6611033577388241E-6</v>
      </c>
      <c r="F42" s="18">
        <f>逆行列係数!F42/逆行列係数!$F$6</f>
        <v>9.404353196997057E-6</v>
      </c>
      <c r="G42" s="18">
        <f>逆行列係数!G42/逆行列係数!$G$7</f>
        <v>5.2859842456112895E-6</v>
      </c>
      <c r="H42" s="18">
        <f>逆行列係数!H42/逆行列係数!$H$8</f>
        <v>8.245985259648E-6</v>
      </c>
      <c r="I42" s="18">
        <f>逆行列係数!I42/逆行列係数!$I$9</f>
        <v>6.9024723791942974E-5</v>
      </c>
      <c r="J42" s="18">
        <f>逆行列係数!J42/逆行列係数!$J$10</f>
        <v>2.1327589798768023E-5</v>
      </c>
      <c r="K42" s="18">
        <f>逆行列係数!K42/逆行列係数!$K$11</f>
        <v>1.21763347090367E-5</v>
      </c>
      <c r="L42" s="18">
        <f>逆行列係数!L42/逆行列係数!$L$12</f>
        <v>1.2385240470821863E-4</v>
      </c>
      <c r="M42" s="18">
        <f>逆行列係数!M42/逆行列係数!$M$13</f>
        <v>4.6587921955892054E-6</v>
      </c>
      <c r="N42" s="18">
        <f>逆行列係数!N42/逆行列係数!$N$14</f>
        <v>0</v>
      </c>
      <c r="O42" s="18">
        <f>逆行列係数!O42/逆行列係数!$O$15</f>
        <v>6.9185613609967059E-6</v>
      </c>
      <c r="P42" s="18">
        <f>逆行列係数!P42/逆行列係数!$P$16</f>
        <v>9.3911654740166983E-6</v>
      </c>
      <c r="Q42" s="18">
        <f>逆行列係数!Q42/逆行列係数!$Q$17</f>
        <v>1.6152214481532846E-5</v>
      </c>
      <c r="R42" s="18">
        <f>逆行列係数!R42/逆行列係数!$R$18</f>
        <v>1.8703463493630586E-3</v>
      </c>
      <c r="S42" s="18">
        <f>逆行列係数!S42/逆行列係数!$S$19</f>
        <v>8.4504675723268636E-6</v>
      </c>
      <c r="T42" s="18">
        <f>逆行列係数!T42/逆行列係数!$T$20</f>
        <v>7.7141685067616796E-6</v>
      </c>
      <c r="U42" s="18">
        <f>逆行列係数!U42/逆行列係数!$U$21</f>
        <v>3.9136892426499784E-6</v>
      </c>
      <c r="V42" s="18">
        <f>逆行列係数!V42/逆行列係数!$V$22</f>
        <v>5.7103390376837041E-6</v>
      </c>
      <c r="W42" s="18">
        <f>逆行列係数!W42/逆行列係数!$W$23</f>
        <v>2.102658169479819E-5</v>
      </c>
      <c r="X42" s="18">
        <f>逆行列係数!X42/逆行列係数!$X$24</f>
        <v>0</v>
      </c>
      <c r="Y42" s="18">
        <f>逆行列係数!Y42/逆行列係数!$Y$25</f>
        <v>3.3929797296649952E-5</v>
      </c>
      <c r="Z42" s="18">
        <f>逆行列係数!Z42/逆行列係数!$Z$26</f>
        <v>1.3981724964383037E-5</v>
      </c>
      <c r="AA42" s="18">
        <f>逆行列係数!AA42/逆行列係数!$AA$27</f>
        <v>9.9113403505334049E-6</v>
      </c>
      <c r="AB42" s="18">
        <f>逆行列係数!AB42/逆行列係数!$AB$28</f>
        <v>5.5117027701093414E-5</v>
      </c>
      <c r="AC42" s="18">
        <f>逆行列係数!AC42/逆行列係数!$AC$29</f>
        <v>6.2872180573701557E-5</v>
      </c>
      <c r="AD42" s="18">
        <f>逆行列係数!AD42/逆行列係数!$AD$30</f>
        <v>1.3402286681500037E-6</v>
      </c>
      <c r="AE42" s="18">
        <f>逆行列係数!AE42/逆行列係数!$AE$31</f>
        <v>1.5875616763262745E-5</v>
      </c>
      <c r="AF42" s="18">
        <f>逆行列係数!AF42/逆行列係数!$AF$32</f>
        <v>1.8619463183261981E-5</v>
      </c>
      <c r="AG42" s="18">
        <f>逆行列係数!AG42/逆行列係数!$AG$33</f>
        <v>3.8961930178555398E-5</v>
      </c>
      <c r="AH42" s="18">
        <f>逆行列係数!AH42/逆行列係数!$AH$34</f>
        <v>6.4858838427972482E-6</v>
      </c>
      <c r="AI42" s="18">
        <f>逆行列係数!AI42/逆行列係数!$AI$35</f>
        <v>1.7844182974511374E-5</v>
      </c>
      <c r="AJ42" s="18">
        <f>逆行列係数!AJ42/逆行列係数!$AJ$36</f>
        <v>3.6236096751135266E-4</v>
      </c>
      <c r="AK42" s="18">
        <f>逆行列係数!AK42/逆行列係数!$AK$37</f>
        <v>1.5007773698478676E-4</v>
      </c>
      <c r="AL42" s="18">
        <f>逆行列係数!AL42/逆行列係数!$AL$38</f>
        <v>2.6083715210728031E-4</v>
      </c>
      <c r="AM42" s="18">
        <f>逆行列係数!AM42/逆行列係数!$AM$39</f>
        <v>2.6992375462606512E-4</v>
      </c>
      <c r="AN42" s="18">
        <f>逆行列係数!AN42/逆行列係数!$AN$40</f>
        <v>4.5339239251267494E-6</v>
      </c>
      <c r="AO42" s="18">
        <f>逆行列係数!AO42/逆行列係数!$AO$41</f>
        <v>1.9236703344243877E-4</v>
      </c>
      <c r="AP42" s="18">
        <f>逆行列係数!AP42/逆行列係数!$AP$42</f>
        <v>1</v>
      </c>
      <c r="AQ42" s="18">
        <f>逆行列係数!AQ42/逆行列係数!$AQ$43</f>
        <v>9.2648171496388221E-6</v>
      </c>
      <c r="AR42" s="18">
        <f>逆行列係数!AR42/逆行列係数!$AR$44</f>
        <v>1.1565950178406242E-5</v>
      </c>
      <c r="AS42" s="18">
        <f>逆行列係数!AS42/逆行列係数!$AS$45</f>
        <v>1.0744598336789844E-2</v>
      </c>
      <c r="AT42" s="18">
        <f>逆行列係数!AT42/逆行列係数!$AT$46</f>
        <v>1.2898191351271531E-2</v>
      </c>
      <c r="AU42" s="18">
        <f>逆行列係数!AU42/逆行列係数!$AU$47</f>
        <v>1.6974236622451853E-3</v>
      </c>
      <c r="AV42" s="18">
        <f>逆行列係数!AV42/逆行列係数!$AV$48</f>
        <v>2.5283706533769227E-3</v>
      </c>
      <c r="AW42" s="18">
        <f>逆行列係数!AW42/逆行列係数!$AW$49</f>
        <v>5.5964041639569877E-4</v>
      </c>
      <c r="AX42" s="18">
        <f>逆行列係数!AX42/逆行列係数!$AX$50</f>
        <v>5.5019131295287837E-5</v>
      </c>
      <c r="AY42" s="18">
        <f>逆行列係数!AY42/逆行列係数!$AY$51</f>
        <v>7.6607856808802379E-4</v>
      </c>
      <c r="AZ42" s="18">
        <f>逆行列係数!AZ42/逆行列係数!$AZ$52</f>
        <v>1.6965181758975703E-3</v>
      </c>
      <c r="BA42" s="18">
        <f>逆行列係数!BA42/逆行列係数!$BA$53</f>
        <v>2.6191619327419935E-3</v>
      </c>
      <c r="BB42" s="18">
        <f>逆行列係数!BB42/逆行列係数!$BB$54</f>
        <v>3.3292671109358636E-5</v>
      </c>
      <c r="BC42" s="18">
        <f>逆行列係数!BC42/逆行列係数!$BC$55</f>
        <v>1.5713818981349622E-3</v>
      </c>
      <c r="BD42" s="18">
        <f>逆行列係数!BD42/逆行列係数!$BD$56</f>
        <v>2.3087159327945576E-4</v>
      </c>
      <c r="BE42" s="18">
        <f>逆行列係数!BE42/逆行列係数!$BE$57</f>
        <v>1.8864567164958982E-4</v>
      </c>
      <c r="BF42" s="18">
        <f>逆行列係数!BF42/逆行列係数!$BF$58</f>
        <v>0</v>
      </c>
      <c r="BG42" s="18">
        <f>逆行列係数!BG42/逆行列係数!$BG$59</f>
        <v>9.3726632430433357E-4</v>
      </c>
      <c r="BH42" s="18">
        <f>逆行列係数!BH42/逆行列係数!$BH$60</f>
        <v>1.3855634463694943E-3</v>
      </c>
      <c r="BI42" s="18">
        <f>逆行列係数!BI42/逆行列係数!$BI$61</f>
        <v>2.0318462274212519E-3</v>
      </c>
      <c r="BJ42" s="18">
        <f>逆行列係数!BJ42/逆行列係数!$BJ$62</f>
        <v>3.3073263252410079E-3</v>
      </c>
      <c r="BK42" s="18">
        <f>逆行列係数!BK42/逆行列係数!$BK$63</f>
        <v>1.8493312025617405E-4</v>
      </c>
      <c r="BL42" s="18">
        <f>逆行列係数!BL42/逆行列係数!$BL$64</f>
        <v>3.127546227750471E-6</v>
      </c>
      <c r="BM42" s="18">
        <f>逆行列係数!BM42/逆行列係数!$BM$65</f>
        <v>3.1805497092401807E-4</v>
      </c>
      <c r="BN42" s="18">
        <f>逆行列係数!BN42/逆行列係数!$BN$66</f>
        <v>5.9070211193146727E-4</v>
      </c>
      <c r="BO42" s="18">
        <f>逆行列係数!BO42/逆行列係数!$BO$67</f>
        <v>2.099768238060349E-4</v>
      </c>
      <c r="BP42" s="18">
        <f>逆行列係数!BP42/逆行列係数!$BP$68</f>
        <v>2.6840284189254466E-4</v>
      </c>
      <c r="BQ42" s="18">
        <f>逆行列係数!BQ42/逆行列係数!$BQ$69</f>
        <v>1.3887385097590287E-5</v>
      </c>
      <c r="BR42" s="18">
        <f>逆行列係数!BR42/逆行列係数!$BR$70</f>
        <v>2.8362624148896721E-5</v>
      </c>
      <c r="BS42" s="18">
        <f>逆行列係数!BS42/逆行列係数!$BS$71</f>
        <v>3.1092989158541615E-5</v>
      </c>
      <c r="BT42" s="18">
        <f>逆行列係数!BT42/逆行列係数!$BT$72</f>
        <v>7.8709580186132168E-6</v>
      </c>
      <c r="BU42" s="18">
        <f>逆行列係数!BU42/逆行列係数!$BU$73</f>
        <v>8.2008916570867983E-6</v>
      </c>
      <c r="BV42" s="18">
        <f>逆行列係数!BV42/逆行列係数!$BV$74</f>
        <v>4.4130484458902166E-6</v>
      </c>
      <c r="BW42" s="18">
        <f>逆行列係数!BW42/逆行列係数!$BW$75</f>
        <v>4.2308126298921758E-6</v>
      </c>
      <c r="BX42" s="18">
        <f>逆行列係数!BX42/逆行列係数!$BX$76</f>
        <v>9.4935173173141949E-6</v>
      </c>
      <c r="BY42" s="18">
        <f>逆行列係数!BY42/逆行列係数!$BY$77</f>
        <v>8.2707345128271634E-6</v>
      </c>
      <c r="BZ42" s="18">
        <f>逆行列係数!BZ42/逆行列係数!$BZ$78</f>
        <v>1.9183029789225525E-5</v>
      </c>
      <c r="CA42" s="18">
        <f>逆行列係数!CA42/逆行列係数!$CA$79</f>
        <v>8.3835972158349867E-6</v>
      </c>
      <c r="CB42" s="18">
        <f>逆行列係数!CB42/逆行列係数!$CB$80</f>
        <v>3.6118196289116792E-5</v>
      </c>
      <c r="CC42" s="18">
        <f>逆行列係数!CC42/逆行列係数!$CC$81</f>
        <v>1.0808474550953052E-5</v>
      </c>
      <c r="CD42" s="18">
        <f>逆行列係数!CD42/逆行列係数!$CD$82</f>
        <v>1.2451842556401887E-4</v>
      </c>
      <c r="CE42" s="18">
        <f>逆行列係数!CE42/逆行列係数!$CE$83</f>
        <v>2.0910112378533348E-6</v>
      </c>
      <c r="CF42" s="18">
        <f>逆行列係数!CF42/逆行列係数!$CF$84</f>
        <v>1.4115138754751615E-5</v>
      </c>
      <c r="CG42" s="18">
        <f>逆行列係数!CG42/逆行列係数!$CG$85</f>
        <v>4.5065410395692144E-5</v>
      </c>
      <c r="CH42" s="18">
        <f>逆行列係数!CH42/逆行列係数!$CH$86</f>
        <v>4.7049107576674912E-6</v>
      </c>
      <c r="CI42" s="18">
        <f>逆行列係数!CI42/逆行列係数!$CI$87</f>
        <v>6.8213040176521534E-6</v>
      </c>
      <c r="CJ42" s="18">
        <f>逆行列係数!CJ42/逆行列係数!$CJ$88</f>
        <v>9.5097882874544429E-6</v>
      </c>
      <c r="CK42" s="18">
        <f>逆行列係数!CK42/逆行列係数!$CK$89</f>
        <v>2.7269892677557321E-6</v>
      </c>
      <c r="CL42" s="18">
        <f>逆行列係数!CL42/逆行列係数!$CL$90</f>
        <v>6.9612865834129996E-6</v>
      </c>
      <c r="CM42" s="18">
        <f>逆行列係数!CM42/逆行列係数!$CM$91</f>
        <v>5.8103227930181605E-6</v>
      </c>
      <c r="CN42" s="18">
        <f>逆行列係数!CN42/逆行列係数!$CN$92</f>
        <v>3.1430998130322469E-5</v>
      </c>
      <c r="CO42" s="18">
        <f>逆行列係数!CO42/逆行列係数!$CO$93</f>
        <v>7.340391271277717E-6</v>
      </c>
      <c r="CP42" s="18">
        <f>逆行列係数!CP42/逆行列係数!$CP$94</f>
        <v>8.6467109679144291E-6</v>
      </c>
      <c r="CQ42" s="18">
        <f>逆行列係数!CQ42/逆行列係数!$CQ$95</f>
        <v>4.3429856007346258E-6</v>
      </c>
      <c r="CR42" s="18">
        <f>逆行列係数!CR42/逆行列係数!$CR$96</f>
        <v>6.4747968533140474E-6</v>
      </c>
      <c r="CS42" s="18">
        <f>逆行列係数!CS42/逆行列係数!$CS$97</f>
        <v>7.3401030918041237E-6</v>
      </c>
      <c r="CT42" s="18">
        <f>逆行列係数!CT42/逆行列係数!$CT$98</f>
        <v>4.7790560273910026E-6</v>
      </c>
      <c r="CU42" s="18">
        <f>逆行列係数!CU42/逆行列係数!$CU$99</f>
        <v>1.7800816279395994E-5</v>
      </c>
      <c r="CV42" s="18">
        <f>逆行列係数!CV42/逆行列係数!$CV$100</f>
        <v>1.1841887694641034E-5</v>
      </c>
      <c r="CW42" s="18">
        <f>逆行列係数!CW42/逆行列係数!$CW$101</f>
        <v>6.0449387228601916E-6</v>
      </c>
      <c r="CX42" s="18">
        <f>逆行列係数!CX42/逆行列係数!$CX$102</f>
        <v>1.0081734661218173E-4</v>
      </c>
      <c r="CY42" s="18">
        <f>逆行列係数!CY42/逆行列係数!$CY$103</f>
        <v>2.7763951885131157E-6</v>
      </c>
      <c r="CZ42" s="18">
        <f>逆行列係数!CZ42/逆行列係数!$CZ$104</f>
        <v>1.3280670895328719E-5</v>
      </c>
      <c r="DA42" s="18">
        <f>逆行列係数!DA42/逆行列係数!$DA$105</f>
        <v>1.3807246529620238E-5</v>
      </c>
      <c r="DB42" s="18">
        <f>逆行列係数!DB42/逆行列係数!$DB$106</f>
        <v>1.4174083265242845E-5</v>
      </c>
      <c r="DC42" s="18">
        <f>逆行列係数!DC42/逆行列係数!$DC$107</f>
        <v>7.2576888141213725E-6</v>
      </c>
      <c r="DD42" s="18">
        <f>逆行列係数!DD42/逆行列係数!$DD$108</f>
        <v>2.3583262622042736E-6</v>
      </c>
      <c r="DE42" s="18">
        <f>逆行列係数!DE42/逆行列係数!$DE$109</f>
        <v>1.6834434508342946E-5</v>
      </c>
      <c r="DF42" s="18">
        <f>逆行列係数!DF42/逆行列係数!$DF$110</f>
        <v>1.3509578710850072E-5</v>
      </c>
      <c r="DG42" s="18">
        <f>逆行列係数!DG42/逆行列係数!$DG$111</f>
        <v>7.1805031512136468E-5</v>
      </c>
      <c r="DH42" s="18">
        <f t="shared" si="1"/>
        <v>1.0493673911770856</v>
      </c>
    </row>
    <row r="43" spans="2:112" x14ac:dyDescent="0.15">
      <c r="B43" s="30" t="s">
        <v>257</v>
      </c>
      <c r="C43" s="263" t="s">
        <v>860</v>
      </c>
      <c r="D43" s="19">
        <f>逆行列係数!D43/逆行列係数!$D$4</f>
        <v>3.7895576005053756E-5</v>
      </c>
      <c r="E43" s="19">
        <f>逆行列係数!E43/逆行列係数!$E$5</f>
        <v>1.3478312204018785E-5</v>
      </c>
      <c r="F43" s="19">
        <f>逆行列係数!F43/逆行列係数!$F$6</f>
        <v>1.9008517803327625E-5</v>
      </c>
      <c r="G43" s="19">
        <f>逆行列係数!G43/逆行列係数!$G$7</f>
        <v>8.6380950281867688E-6</v>
      </c>
      <c r="H43" s="19">
        <f>逆行列係数!H43/逆行列係数!$H$8</f>
        <v>2.5676293431486889E-5</v>
      </c>
      <c r="I43" s="19">
        <f>逆行列係数!I43/逆行列係数!$I$9</f>
        <v>1.1579915032975778E-4</v>
      </c>
      <c r="J43" s="19">
        <f>逆行列係数!J43/逆行列係数!$J$10</f>
        <v>2.9676140291133008E-5</v>
      </c>
      <c r="K43" s="19">
        <f>逆行列係数!K43/逆行列係数!$K$11</f>
        <v>3.5098820557845353E-5</v>
      </c>
      <c r="L43" s="19">
        <f>逆行列係数!L43/逆行列係数!$L$12</f>
        <v>1.4080633123213446E-4</v>
      </c>
      <c r="M43" s="19">
        <f>逆行列係数!M43/逆行列係数!$M$13</f>
        <v>1.4935475206516946E-5</v>
      </c>
      <c r="N43" s="19">
        <f>逆行列係数!N43/逆行列係数!$N$14</f>
        <v>0</v>
      </c>
      <c r="O43" s="19">
        <f>逆行列係数!O43/逆行列係数!$O$15</f>
        <v>3.6659915499647258E-5</v>
      </c>
      <c r="P43" s="19">
        <f>逆行列係数!P43/逆行列係数!$P$16</f>
        <v>3.3436138849222785E-5</v>
      </c>
      <c r="Q43" s="19">
        <f>逆行列係数!Q43/逆行列係数!$Q$17</f>
        <v>3.1879064558225394E-5</v>
      </c>
      <c r="R43" s="19">
        <f>逆行列係数!R43/逆行列係数!$R$18</f>
        <v>1.9550585882482338E-4</v>
      </c>
      <c r="S43" s="19">
        <f>逆行列係数!S43/逆行列係数!$S$19</f>
        <v>1.1412243416226596E-4</v>
      </c>
      <c r="T43" s="19">
        <f>逆行列係数!T43/逆行列係数!$T$20</f>
        <v>3.0965960975927521E-5</v>
      </c>
      <c r="U43" s="19">
        <f>逆行列係数!U43/逆行列係数!$U$21</f>
        <v>-1.6394992693707778E-4</v>
      </c>
      <c r="V43" s="19">
        <f>逆行列係数!V43/逆行列係数!$V$22</f>
        <v>3.0613565382108692E-4</v>
      </c>
      <c r="W43" s="19">
        <f>逆行列係数!W43/逆行列係数!$W$23</f>
        <v>1.969572837939788E-2</v>
      </c>
      <c r="X43" s="19">
        <f>逆行列係数!X43/逆行列係数!$X$24</f>
        <v>0</v>
      </c>
      <c r="Y43" s="19">
        <f>逆行列係数!Y43/逆行列係数!$Y$25</f>
        <v>1.4436230235784864E-3</v>
      </c>
      <c r="Z43" s="19">
        <f>逆行列係数!Z43/逆行列係数!$Z$26</f>
        <v>2.1622803874545691E-4</v>
      </c>
      <c r="AA43" s="19">
        <f>逆行列係数!AA43/逆行列係数!$AA$27</f>
        <v>3.4446545728712051E-4</v>
      </c>
      <c r="AB43" s="19">
        <f>逆行列係数!AB43/逆行列係数!$AB$28</f>
        <v>3.2732676113225121E-4</v>
      </c>
      <c r="AC43" s="19">
        <f>逆行列係数!AC43/逆行列係数!$AC$29</f>
        <v>1.6106204196923875E-3</v>
      </c>
      <c r="AD43" s="19">
        <f>逆行列係数!AD43/逆行列係数!$AD$30</f>
        <v>1.8741806689936554E-6</v>
      </c>
      <c r="AE43" s="19">
        <f>逆行列係数!AE43/逆行列係数!$AE$31</f>
        <v>7.9327539239243693E-5</v>
      </c>
      <c r="AF43" s="19">
        <f>逆行列係数!AF43/逆行列係数!$AF$32</f>
        <v>2.9876160172177092E-4</v>
      </c>
      <c r="AG43" s="19">
        <f>逆行列係数!AG43/逆行列係数!$AG$33</f>
        <v>4.4522187561900876E-4</v>
      </c>
      <c r="AH43" s="19">
        <f>逆行列係数!AH43/逆行列係数!$AH$34</f>
        <v>5.0205865315294487E-5</v>
      </c>
      <c r="AI43" s="19">
        <f>逆行列係数!AI43/逆行列係数!$AI$35</f>
        <v>1.2961604311120463E-2</v>
      </c>
      <c r="AJ43" s="19">
        <f>逆行列係数!AJ43/逆行列係数!$AJ$36</f>
        <v>6.5402030317088814E-5</v>
      </c>
      <c r="AK43" s="19">
        <f>逆行列係数!AK43/逆行列係数!$AK$37</f>
        <v>9.378892823042476E-3</v>
      </c>
      <c r="AL43" s="19">
        <f>逆行列係数!AL43/逆行列係数!$AL$38</f>
        <v>1.4391262919622328E-3</v>
      </c>
      <c r="AM43" s="19">
        <f>逆行列係数!AM43/逆行列係数!$AM$39</f>
        <v>1.5063750857534752E-2</v>
      </c>
      <c r="AN43" s="19">
        <f>逆行列係数!AN43/逆行列係数!$AN$40</f>
        <v>2.1414145155791535E-2</v>
      </c>
      <c r="AO43" s="19">
        <f>逆行列係数!AO43/逆行列係数!$AO$41</f>
        <v>1.316629372291048E-3</v>
      </c>
      <c r="AP43" s="19">
        <f>逆行列係数!AP43/逆行列係数!$AP$42</f>
        <v>5.5664980588154681E-4</v>
      </c>
      <c r="AQ43" s="19">
        <f>逆行列係数!AQ43/逆行列係数!$AQ$43</f>
        <v>1</v>
      </c>
      <c r="AR43" s="19">
        <f>逆行列係数!AR43/逆行列係数!$AR$44</f>
        <v>0.27817129937224611</v>
      </c>
      <c r="AS43" s="19">
        <f>逆行列係数!AS43/逆行列係数!$AS$45</f>
        <v>1.6750221463879568E-3</v>
      </c>
      <c r="AT43" s="19">
        <f>逆行列係数!AT43/逆行列係数!$AT$46</f>
        <v>1.0535986178967911E-2</v>
      </c>
      <c r="AU43" s="19">
        <f>逆行列係数!AU43/逆行列係数!$AU$47</f>
        <v>1.0313817531928335E-3</v>
      </c>
      <c r="AV43" s="19">
        <f>逆行列係数!AV43/逆行列係数!$AV$48</f>
        <v>2.8589129723946846E-3</v>
      </c>
      <c r="AW43" s="19">
        <f>逆行列係数!AW43/逆行列係数!$AW$49</f>
        <v>1.008052600727972E-2</v>
      </c>
      <c r="AX43" s="19">
        <f>逆行列係数!AX43/逆行列係数!$AX$50</f>
        <v>4.0797332129911771E-3</v>
      </c>
      <c r="AY43" s="19">
        <f>逆行列係数!AY43/逆行列係数!$AY$51</f>
        <v>9.3284273576902162E-3</v>
      </c>
      <c r="AZ43" s="19">
        <f>逆行列係数!AZ43/逆行列係数!$AZ$52</f>
        <v>7.0426691374118784E-3</v>
      </c>
      <c r="BA43" s="19">
        <f>逆行列係数!BA43/逆行列係数!$BA$53</f>
        <v>8.5466750407140748E-4</v>
      </c>
      <c r="BB43" s="19">
        <f>逆行列係数!BB43/逆行列係数!$BB$54</f>
        <v>4.8276808624061286E-4</v>
      </c>
      <c r="BC43" s="19">
        <f>逆行列係数!BC43/逆行列係数!$BC$55</f>
        <v>2.105786506113656E-2</v>
      </c>
      <c r="BD43" s="19">
        <f>逆行列係数!BD43/逆行列係数!$BD$56</f>
        <v>3.2602855962353067E-3</v>
      </c>
      <c r="BE43" s="19">
        <f>逆行列係数!BE43/逆行列係数!$BE$57</f>
        <v>4.6668014776737995E-4</v>
      </c>
      <c r="BF43" s="19">
        <f>逆行列係数!BF43/逆行列係数!$BF$58</f>
        <v>0</v>
      </c>
      <c r="BG43" s="19">
        <f>逆行列係数!BG43/逆行列係数!$BG$59</f>
        <v>3.8342810130404339E-4</v>
      </c>
      <c r="BH43" s="19">
        <f>逆行列係数!BH43/逆行列係数!$BH$60</f>
        <v>2.2752562707120021E-3</v>
      </c>
      <c r="BI43" s="19">
        <f>逆行列係数!BI43/逆行列係数!$BI$61</f>
        <v>3.0983989228673256E-3</v>
      </c>
      <c r="BJ43" s="19">
        <f>逆行列係数!BJ43/逆行列係数!$BJ$62</f>
        <v>4.7418680839205781E-4</v>
      </c>
      <c r="BK43" s="19">
        <f>逆行列係数!BK43/逆行列係数!$BK$63</f>
        <v>4.3946877682622659E-3</v>
      </c>
      <c r="BL43" s="19">
        <f>逆行列係数!BL43/逆行列係数!$BL$64</f>
        <v>7.5808549595246068E-6</v>
      </c>
      <c r="BM43" s="19">
        <f>逆行列係数!BM43/逆行列係数!$BM$65</f>
        <v>5.041725729960729E-4</v>
      </c>
      <c r="BN43" s="19">
        <f>逆行列係数!BN43/逆行列係数!$BN$66</f>
        <v>3.7629961009021692E-4</v>
      </c>
      <c r="BO43" s="19">
        <f>逆行列係数!BO43/逆行列係数!$BO$67</f>
        <v>1.3751105636421876E-4</v>
      </c>
      <c r="BP43" s="19">
        <f>逆行列係数!BP43/逆行列係数!$BP$68</f>
        <v>4.72734909941964E-4</v>
      </c>
      <c r="BQ43" s="19">
        <f>逆行列係数!BQ43/逆行列係数!$BQ$69</f>
        <v>3.2486018617716364E-5</v>
      </c>
      <c r="BR43" s="19">
        <f>逆行列係数!BR43/逆行列係数!$BR$70</f>
        <v>2.3464302449499515E-5</v>
      </c>
      <c r="BS43" s="19">
        <f>逆行列係数!BS43/逆行列係数!$BS$71</f>
        <v>1.2457245631593804E-4</v>
      </c>
      <c r="BT43" s="19">
        <f>逆行列係数!BT43/逆行列係数!$BT$72</f>
        <v>8.1510204387595346E-5</v>
      </c>
      <c r="BU43" s="19">
        <f>逆行列係数!BU43/逆行列係数!$BU$73</f>
        <v>1.1639950156634817E-5</v>
      </c>
      <c r="BV43" s="19">
        <f>逆行列係数!BV43/逆行列係数!$BV$74</f>
        <v>1.1176703751727654E-5</v>
      </c>
      <c r="BW43" s="19">
        <f>逆行列係数!BW43/逆行列係数!$BW$75</f>
        <v>1.012896755829934E-5</v>
      </c>
      <c r="BX43" s="19">
        <f>逆行列係数!BX43/逆行列係数!$BX$76</f>
        <v>1.1153415459781261E-5</v>
      </c>
      <c r="BY43" s="19">
        <f>逆行列係数!BY43/逆行列係数!$BY$77</f>
        <v>5.9352428566965533E-6</v>
      </c>
      <c r="BZ43" s="19">
        <f>逆行列係数!BZ43/逆行列係数!$BZ$78</f>
        <v>6.999135286090483E-5</v>
      </c>
      <c r="CA43" s="19">
        <f>逆行列係数!CA43/逆行列係数!$CA$79</f>
        <v>1.3137846464395265E-5</v>
      </c>
      <c r="CB43" s="19">
        <f>逆行列係数!CB43/逆行列係数!$CB$80</f>
        <v>5.4811657190396023E-5</v>
      </c>
      <c r="CC43" s="19">
        <f>逆行列係数!CC43/逆行列係数!$CC$81</f>
        <v>1.608689423672413E-5</v>
      </c>
      <c r="CD43" s="19">
        <f>逆行列係数!CD43/逆行列係数!$CD$82</f>
        <v>3.7263736921117829E-5</v>
      </c>
      <c r="CE43" s="19">
        <f>逆行列係数!CE43/逆行列係数!$CE$83</f>
        <v>4.3598376985442614E-6</v>
      </c>
      <c r="CF43" s="19">
        <f>逆行列係数!CF43/逆行列係数!$CF$84</f>
        <v>2.1775129024490332E-5</v>
      </c>
      <c r="CG43" s="19">
        <f>逆行列係数!CG43/逆行列係数!$CG$85</f>
        <v>3.5106646038440428E-5</v>
      </c>
      <c r="CH43" s="19">
        <f>逆行列係数!CH43/逆行列係数!$CH$86</f>
        <v>6.2495247374135726E-6</v>
      </c>
      <c r="CI43" s="19">
        <f>逆行列係数!CI43/逆行列係数!$CI$87</f>
        <v>1.6373805509521725E-5</v>
      </c>
      <c r="CJ43" s="19">
        <f>逆行列係数!CJ43/逆行列係数!$CJ$88</f>
        <v>7.9736228031107313E-5</v>
      </c>
      <c r="CK43" s="19">
        <f>逆行列係数!CK43/逆行列係数!$CK$89</f>
        <v>7.6707022941507627E-6</v>
      </c>
      <c r="CL43" s="19">
        <f>逆行列係数!CL43/逆行列係数!$CL$90</f>
        <v>2.0794306356087814E-5</v>
      </c>
      <c r="CM43" s="19">
        <f>逆行列係数!CM43/逆行列係数!$CM$91</f>
        <v>1.1460501901476435E-3</v>
      </c>
      <c r="CN43" s="19">
        <f>逆行列係数!CN43/逆行列係数!$CN$92</f>
        <v>5.3338358232957353E-5</v>
      </c>
      <c r="CO43" s="19">
        <f>逆行列係数!CO43/逆行列係数!$CO$93</f>
        <v>1.5096253836056896E-5</v>
      </c>
      <c r="CP43" s="19">
        <f>逆行列係数!CP43/逆行列係数!$CP$94</f>
        <v>1.7672765154217845E-4</v>
      </c>
      <c r="CQ43" s="19">
        <f>逆行列係数!CQ43/逆行列係数!$CQ$95</f>
        <v>5.5239990642749287E-5</v>
      </c>
      <c r="CR43" s="19">
        <f>逆行列係数!CR43/逆行列係数!$CR$96</f>
        <v>1.1519689804179456E-4</v>
      </c>
      <c r="CS43" s="19">
        <f>逆行列係数!CS43/逆行列係数!$CS$97</f>
        <v>2.3224686831477255E-5</v>
      </c>
      <c r="CT43" s="19">
        <f>逆行列係数!CT43/逆行列係数!$CT$98</f>
        <v>2.0304830161342539E-5</v>
      </c>
      <c r="CU43" s="19">
        <f>逆行列係数!CU43/逆行列係数!$CU$99</f>
        <v>4.8422944181889355E-5</v>
      </c>
      <c r="CV43" s="19">
        <f>逆行列係数!CV43/逆行列係数!$CV$100</f>
        <v>2.6983454270010462E-5</v>
      </c>
      <c r="CW43" s="19">
        <f>逆行列係数!CW43/逆行列係数!$CW$101</f>
        <v>1.1748179642114851E-4</v>
      </c>
      <c r="CX43" s="19">
        <f>逆行列係数!CX43/逆行列係数!$CX$102</f>
        <v>1.9454458388261953E-4</v>
      </c>
      <c r="CY43" s="19">
        <f>逆行列係数!CY43/逆行列係数!$CY$103</f>
        <v>9.5893724474130909E-6</v>
      </c>
      <c r="CZ43" s="19">
        <f>逆行列係数!CZ43/逆行列係数!$CZ$104</f>
        <v>4.4542804959798092E-5</v>
      </c>
      <c r="DA43" s="19">
        <f>逆行列係数!DA43/逆行列係数!$DA$105</f>
        <v>2.8269822868187024E-5</v>
      </c>
      <c r="DB43" s="19">
        <f>逆行列係数!DB43/逆行列係数!$DB$106</f>
        <v>5.3020665554392357E-5</v>
      </c>
      <c r="DC43" s="19">
        <f>逆行列係数!DC43/逆行列係数!$DC$107</f>
        <v>2.4972181016412587E-5</v>
      </c>
      <c r="DD43" s="19">
        <f>逆行列係数!DD43/逆行列係数!$DD$108</f>
        <v>3.9678840068002536E-5</v>
      </c>
      <c r="DE43" s="19">
        <f>逆行列係数!DE43/逆行列係数!$DE$109</f>
        <v>4.5656025636842527E-5</v>
      </c>
      <c r="DF43" s="19">
        <f>逆行列係数!DF43/逆行列係数!$DF$110</f>
        <v>1.8729858527355794E-4</v>
      </c>
      <c r="DG43" s="19">
        <f>逆行列係数!DG43/逆行列係数!$DG$111</f>
        <v>4.9204485406136055E-4</v>
      </c>
      <c r="DH43" s="19">
        <f t="shared" si="1"/>
        <v>1.4543989427310819</v>
      </c>
    </row>
    <row r="44" spans="2:112" x14ac:dyDescent="0.15">
      <c r="B44" s="26" t="s">
        <v>258</v>
      </c>
      <c r="C44" s="38" t="s">
        <v>861</v>
      </c>
      <c r="D44" s="18">
        <f>逆行列係数!D44/逆行列係数!$D$4</f>
        <v>1.2769614999849489E-5</v>
      </c>
      <c r="E44" s="18">
        <f>逆行列係数!E44/逆行列係数!$E$5</f>
        <v>6.886495308095605E-6</v>
      </c>
      <c r="F44" s="18">
        <f>逆行列係数!F44/逆行列係数!$F$6</f>
        <v>1.2679694474818327E-5</v>
      </c>
      <c r="G44" s="18">
        <f>逆行列係数!G44/逆行列係数!$G$7</f>
        <v>4.6921648093168109E-6</v>
      </c>
      <c r="H44" s="18">
        <f>逆行列係数!H44/逆行列係数!$H$8</f>
        <v>7.6690774814871421E-6</v>
      </c>
      <c r="I44" s="18">
        <f>逆行列係数!I44/逆行列係数!$I$9</f>
        <v>1.5460193786372823E-4</v>
      </c>
      <c r="J44" s="18">
        <f>逆行列係数!J44/逆行列係数!$J$10</f>
        <v>1.8819649839691058E-5</v>
      </c>
      <c r="K44" s="18">
        <f>逆行列係数!K44/逆行列係数!$K$11</f>
        <v>2.2767727228937345E-5</v>
      </c>
      <c r="L44" s="18">
        <f>逆行列係数!L44/逆行列係数!$L$12</f>
        <v>5.8587950835289898E-5</v>
      </c>
      <c r="M44" s="18">
        <f>逆行列係数!M44/逆行列係数!$M$13</f>
        <v>4.3342205696321359E-6</v>
      </c>
      <c r="N44" s="18">
        <f>逆行列係数!N44/逆行列係数!$N$14</f>
        <v>0</v>
      </c>
      <c r="O44" s="18">
        <f>逆行列係数!O44/逆行列係数!$O$15</f>
        <v>1.2302882499284434E-5</v>
      </c>
      <c r="P44" s="18">
        <f>逆行列係数!P44/逆行列係数!$P$16</f>
        <v>1.1797936086205887E-5</v>
      </c>
      <c r="Q44" s="18">
        <f>逆行列係数!Q44/逆行列係数!$Q$17</f>
        <v>3.9085054220445187E-5</v>
      </c>
      <c r="R44" s="18">
        <f>逆行列係数!R44/逆行列係数!$R$18</f>
        <v>3.6747707744835264E-4</v>
      </c>
      <c r="S44" s="18">
        <f>逆行列係数!S44/逆行列係数!$S$19</f>
        <v>1.3688992158007019E-5</v>
      </c>
      <c r="T44" s="18">
        <f>逆行列係数!T44/逆行列係数!$T$20</f>
        <v>7.7686172013640858E-6</v>
      </c>
      <c r="U44" s="18">
        <f>逆行列係数!U44/逆行列係数!$U$21</f>
        <v>9.2944373073888537E-5</v>
      </c>
      <c r="V44" s="18">
        <f>逆行列係数!V44/逆行列係数!$V$22</f>
        <v>1.0632584960142083E-5</v>
      </c>
      <c r="W44" s="18">
        <f>逆行列係数!W44/逆行列係数!$W$23</f>
        <v>1.7764832855722229E-5</v>
      </c>
      <c r="X44" s="18">
        <f>逆行列係数!X44/逆行列係数!$X$24</f>
        <v>0</v>
      </c>
      <c r="Y44" s="18">
        <f>逆行列係数!Y44/逆行列係数!$Y$25</f>
        <v>1.3877406899394208E-5</v>
      </c>
      <c r="Z44" s="18">
        <f>逆行列係数!Z44/逆行列係数!$Z$26</f>
        <v>9.2035416280166017E-6</v>
      </c>
      <c r="AA44" s="18">
        <f>逆行列係数!AA44/逆行列係数!$AA$27</f>
        <v>1.1541374169278921E-5</v>
      </c>
      <c r="AB44" s="18">
        <f>逆行列係数!AB44/逆行列係数!$AB$28</f>
        <v>1.2805519430841446E-4</v>
      </c>
      <c r="AC44" s="18">
        <f>逆行列係数!AC44/逆行列係数!$AC$29</f>
        <v>1.4263600185971569E-4</v>
      </c>
      <c r="AD44" s="18">
        <f>逆行列係数!AD44/逆行列係数!$AD$30</f>
        <v>1.4875214940408507E-6</v>
      </c>
      <c r="AE44" s="18">
        <f>逆行列係数!AE44/逆行列係数!$AE$31</f>
        <v>1.2186263442618414E-5</v>
      </c>
      <c r="AF44" s="18">
        <f>逆行列係数!AF44/逆行列係数!$AF$32</f>
        <v>1.5175425239971822E-4</v>
      </c>
      <c r="AG44" s="18">
        <f>逆行列係数!AG44/逆行列係数!$AG$33</f>
        <v>2.0611088886280458E-4</v>
      </c>
      <c r="AH44" s="18">
        <f>逆行列係数!AH44/逆行列係数!$AH$34</f>
        <v>1.0190513560227089E-5</v>
      </c>
      <c r="AI44" s="18">
        <f>逆行列係数!AI44/逆行列係数!$AI$35</f>
        <v>3.7444866210337503E-5</v>
      </c>
      <c r="AJ44" s="18">
        <f>逆行列係数!AJ44/逆行列係数!$AJ$36</f>
        <v>1.9625716623990241E-5</v>
      </c>
      <c r="AK44" s="18">
        <f>逆行列係数!AK44/逆行列係数!$AK$37</f>
        <v>8.3846388369515783E-5</v>
      </c>
      <c r="AL44" s="18">
        <f>逆行列係数!AL44/逆行列係数!$AL$38</f>
        <v>7.5034025531362303E-5</v>
      </c>
      <c r="AM44" s="18">
        <f>逆行列係数!AM44/逆行列係数!$AM$39</f>
        <v>3.4944051599796812E-5</v>
      </c>
      <c r="AN44" s="18">
        <f>逆行列係数!AN44/逆行列係数!$AN$40</f>
        <v>1.771030165636669E-4</v>
      </c>
      <c r="AO44" s="18">
        <f>逆行列係数!AO44/逆行列係数!$AO$41</f>
        <v>3.5942700328270543E-5</v>
      </c>
      <c r="AP44" s="18">
        <f>逆行列係数!AP44/逆行列係数!$AP$42</f>
        <v>1.0509093901584342E-5</v>
      </c>
      <c r="AQ44" s="18">
        <f>逆行列係数!AQ44/逆行列係数!$AQ$43</f>
        <v>1.9921961440714006E-4</v>
      </c>
      <c r="AR44" s="18">
        <f>逆行列係数!AR44/逆行列係数!$AR$44</f>
        <v>1</v>
      </c>
      <c r="AS44" s="18">
        <f>逆行列係数!AS44/逆行列係数!$AS$45</f>
        <v>2.4374577013163211E-3</v>
      </c>
      <c r="AT44" s="18">
        <f>逆行列係数!AT44/逆行列係数!$AT$46</f>
        <v>2.6301017130185215E-3</v>
      </c>
      <c r="AU44" s="18">
        <f>逆行列係数!AU44/逆行列係数!$AU$47</f>
        <v>2.525989744706858E-3</v>
      </c>
      <c r="AV44" s="18">
        <f>逆行列係数!AV44/逆行列係数!$AV$48</f>
        <v>1.2946879540089973E-3</v>
      </c>
      <c r="AW44" s="18">
        <f>逆行列係数!AW44/逆行列係数!$AW$49</f>
        <v>7.9369672722294537E-4</v>
      </c>
      <c r="AX44" s="18">
        <f>逆行列係数!AX44/逆行列係数!$AX$50</f>
        <v>5.8123530706239053E-4</v>
      </c>
      <c r="AY44" s="18">
        <f>逆行列係数!AY44/逆行列係数!$AY$51</f>
        <v>2.6871523802243411E-3</v>
      </c>
      <c r="AZ44" s="18">
        <f>逆行列係数!AZ44/逆行列係数!$AZ$52</f>
        <v>3.236893984385575E-3</v>
      </c>
      <c r="BA44" s="18">
        <f>逆行列係数!BA44/逆行列係数!$BA$53</f>
        <v>1.5742838840720409E-3</v>
      </c>
      <c r="BB44" s="18">
        <f>逆行列係数!BB44/逆行列係数!$BB$54</f>
        <v>5.4840950267669533E-4</v>
      </c>
      <c r="BC44" s="18">
        <f>逆行列係数!BC44/逆行列係数!$BC$55</f>
        <v>3.2887839832494363E-3</v>
      </c>
      <c r="BD44" s="18">
        <f>逆行列係数!BD44/逆行列係数!$BD$56</f>
        <v>1.4913272129038547E-3</v>
      </c>
      <c r="BE44" s="18">
        <f>逆行列係数!BE44/逆行列係数!$BE$57</f>
        <v>5.8279586301265309E-4</v>
      </c>
      <c r="BF44" s="18">
        <f>逆行列係数!BF44/逆行列係数!$BF$58</f>
        <v>0</v>
      </c>
      <c r="BG44" s="18">
        <f>逆行列係数!BG44/逆行列係数!$BG$59</f>
        <v>6.5753636447940295E-4</v>
      </c>
      <c r="BH44" s="18">
        <f>逆行列係数!BH44/逆行列係数!$BH$60</f>
        <v>1.3002435932416474E-3</v>
      </c>
      <c r="BI44" s="18">
        <f>逆行列係数!BI44/逆行列係数!$BI$61</f>
        <v>1.3381228172105717E-3</v>
      </c>
      <c r="BJ44" s="18">
        <f>逆行列係数!BJ44/逆行列係数!$BJ$62</f>
        <v>8.0461569718546513E-4</v>
      </c>
      <c r="BK44" s="18">
        <f>逆行列係数!BK44/逆行列係数!$BK$63</f>
        <v>1.7800386574426544E-3</v>
      </c>
      <c r="BL44" s="18">
        <f>逆行列係数!BL44/逆行列係数!$BL$64</f>
        <v>3.570308691040319E-6</v>
      </c>
      <c r="BM44" s="18">
        <f>逆行列係数!BM44/逆行列係数!$BM$65</f>
        <v>4.3156418727122631E-4</v>
      </c>
      <c r="BN44" s="18">
        <f>逆行列係数!BN44/逆行列係数!$BN$66</f>
        <v>6.3237758470053326E-4</v>
      </c>
      <c r="BO44" s="18">
        <f>逆行列係数!BO44/逆行列係数!$BO$67</f>
        <v>2.2391713873109889E-4</v>
      </c>
      <c r="BP44" s="18">
        <f>逆行列係数!BP44/逆行列係数!$BP$68</f>
        <v>1.3780144909205129E-3</v>
      </c>
      <c r="BQ44" s="18">
        <f>逆行列係数!BQ44/逆行列係数!$BQ$69</f>
        <v>6.0177566539631346E-5</v>
      </c>
      <c r="BR44" s="18">
        <f>逆行列係数!BR44/逆行列係数!$BR$70</f>
        <v>2.9637386394831103E-5</v>
      </c>
      <c r="BS44" s="18">
        <f>逆行列係数!BS44/逆行列係数!$BS$71</f>
        <v>4.6007646999394316E-5</v>
      </c>
      <c r="BT44" s="18">
        <f>逆行列係数!BT44/逆行列係数!$BT$72</f>
        <v>1.1713403441376453E-5</v>
      </c>
      <c r="BU44" s="18">
        <f>逆行列係数!BU44/逆行列係数!$BU$73</f>
        <v>6.7932788018689486E-6</v>
      </c>
      <c r="BV44" s="18">
        <f>逆行列係数!BV44/逆行列係数!$BV$74</f>
        <v>5.7546920247475549E-6</v>
      </c>
      <c r="BW44" s="18">
        <f>逆行列係数!BW44/逆行列係数!$BW$75</f>
        <v>5.3538839006558374E-6</v>
      </c>
      <c r="BX44" s="18">
        <f>逆行列係数!BX44/逆行列係数!$BX$76</f>
        <v>9.8023478582341139E-6</v>
      </c>
      <c r="BY44" s="18">
        <f>逆行列係数!BY44/逆行列係数!$BY$77</f>
        <v>8.1247067801277308E-6</v>
      </c>
      <c r="BZ44" s="18">
        <f>逆行列係数!BZ44/逆行列係数!$BZ$78</f>
        <v>2.3997904695413779E-5</v>
      </c>
      <c r="CA44" s="18">
        <f>逆行列係数!CA44/逆行列係数!$CA$79</f>
        <v>7.1782170631543776E-6</v>
      </c>
      <c r="CB44" s="18">
        <f>逆行列係数!CB44/逆行列係数!$CB$80</f>
        <v>4.2876406481825461E-5</v>
      </c>
      <c r="CC44" s="18">
        <f>逆行列係数!CC44/逆行列係数!$CC$81</f>
        <v>1.1376070930269182E-5</v>
      </c>
      <c r="CD44" s="18">
        <f>逆行列係数!CD44/逆行列係数!$CD$82</f>
        <v>4.0076063279370744E-5</v>
      </c>
      <c r="CE44" s="18">
        <f>逆行列係数!CE44/逆行列係数!$CE$83</f>
        <v>1.8624511330264609E-6</v>
      </c>
      <c r="CF44" s="18">
        <f>逆行列係数!CF44/逆行列係数!$CF$84</f>
        <v>1.2394195773654787E-5</v>
      </c>
      <c r="CG44" s="18">
        <f>逆行列係数!CG44/逆行列係数!$CG$85</f>
        <v>2.6760515488814623E-5</v>
      </c>
      <c r="CH44" s="18">
        <f>逆行列係数!CH44/逆行列係数!$CH$86</f>
        <v>4.0459390954069702E-6</v>
      </c>
      <c r="CI44" s="18">
        <f>逆行列係数!CI44/逆行列係数!$CI$87</f>
        <v>7.6375694137949864E-6</v>
      </c>
      <c r="CJ44" s="18">
        <f>逆行列係数!CJ44/逆行列係数!$CJ$88</f>
        <v>1.5138765273824346E-5</v>
      </c>
      <c r="CK44" s="18">
        <f>逆行列係数!CK44/逆行列係数!$CK$89</f>
        <v>3.5416579576587267E-6</v>
      </c>
      <c r="CL44" s="18">
        <f>逆行列係数!CL44/逆行列係数!$CL$90</f>
        <v>8.0753741937323283E-6</v>
      </c>
      <c r="CM44" s="18">
        <f>逆行列係数!CM44/逆行列係数!$CM$91</f>
        <v>7.3853304785260506E-5</v>
      </c>
      <c r="CN44" s="18">
        <f>逆行列係数!CN44/逆行列係数!$CN$92</f>
        <v>2.9542448434964993E-5</v>
      </c>
      <c r="CO44" s="18">
        <f>逆行列係数!CO44/逆行列係数!$CO$93</f>
        <v>8.7986695905044278E-6</v>
      </c>
      <c r="CP44" s="18">
        <f>逆行列係数!CP44/逆行列係数!$CP$94</f>
        <v>3.0495974856082711E-5</v>
      </c>
      <c r="CQ44" s="18">
        <f>逆行列係数!CQ44/逆行列係数!$CQ$95</f>
        <v>1.2823440912986198E-4</v>
      </c>
      <c r="CR44" s="18">
        <f>逆行列係数!CR44/逆行列係数!$CR$96</f>
        <v>9.4450727711442319E-6</v>
      </c>
      <c r="CS44" s="18">
        <f>逆行列係数!CS44/逆行列係数!$CS$97</f>
        <v>1.6830254921505434E-5</v>
      </c>
      <c r="CT44" s="18">
        <f>逆行列係数!CT44/逆行列係数!$CT$98</f>
        <v>2.6725937430270171E-5</v>
      </c>
      <c r="CU44" s="18">
        <f>逆行列係数!CU44/逆行列係数!$CU$99</f>
        <v>3.2651637051289165E-5</v>
      </c>
      <c r="CV44" s="18">
        <f>逆行列係数!CV44/逆行列係数!$CV$100</f>
        <v>1.4047665424117695E-5</v>
      </c>
      <c r="CW44" s="18">
        <f>逆行列係数!CW44/逆行列係数!$CW$101</f>
        <v>1.4474779098447532E-5</v>
      </c>
      <c r="CX44" s="18">
        <f>逆行列係数!CX44/逆行列係数!$CX$102</f>
        <v>1.3773296652406581E-4</v>
      </c>
      <c r="CY44" s="18">
        <f>逆行列係数!CY44/逆行列係数!$CY$103</f>
        <v>5.0101493659965816E-6</v>
      </c>
      <c r="CZ44" s="18">
        <f>逆行列係数!CZ44/逆行列係数!$CZ$104</f>
        <v>5.3707651434947576E-5</v>
      </c>
      <c r="DA44" s="18">
        <f>逆行列係数!DA44/逆行列係数!$DA$105</f>
        <v>2.6124224981304314E-5</v>
      </c>
      <c r="DB44" s="18">
        <f>逆行列係数!DB44/逆行列係数!$DB$106</f>
        <v>5.1458404362608177E-5</v>
      </c>
      <c r="DC44" s="18">
        <f>逆行列係数!DC44/逆行列係数!$DC$107</f>
        <v>1.0565328472322827E-5</v>
      </c>
      <c r="DD44" s="18">
        <f>逆行列係数!DD44/逆行列係数!$DD$108</f>
        <v>3.4946557957619862E-6</v>
      </c>
      <c r="DE44" s="18">
        <f>逆行列係数!DE44/逆行列係数!$DE$109</f>
        <v>2.886831325425872E-5</v>
      </c>
      <c r="DF44" s="18">
        <f>逆行列係数!DF44/逆行列係数!$DF$110</f>
        <v>1.0656955976199017E-4</v>
      </c>
      <c r="DG44" s="18">
        <f>逆行列係数!DG44/逆行列係数!$DG$111</f>
        <v>7.7620896576177659E-5</v>
      </c>
      <c r="DH44" s="18">
        <f t="shared" si="1"/>
        <v>1.035735378461353</v>
      </c>
    </row>
    <row r="45" spans="2:112" x14ac:dyDescent="0.15">
      <c r="B45" s="26" t="s">
        <v>259</v>
      </c>
      <c r="C45" s="38" t="s">
        <v>746</v>
      </c>
      <c r="D45" s="18">
        <f>逆行列係数!D45/逆行列係数!$D$4</f>
        <v>1.635733838255978E-4</v>
      </c>
      <c r="E45" s="18">
        <f>逆行列係数!E45/逆行列係数!$E$5</f>
        <v>1.2042567593168409E-4</v>
      </c>
      <c r="F45" s="18">
        <f>逆行列係数!F45/逆行列係数!$F$6</f>
        <v>2.1750802812731221E-4</v>
      </c>
      <c r="G45" s="18">
        <f>逆行列係数!G45/逆行列係数!$G$7</f>
        <v>3.8054489057270726E-5</v>
      </c>
      <c r="H45" s="18">
        <f>逆行列係数!H45/逆行列係数!$H$8</f>
        <v>1.2301780959963476E-4</v>
      </c>
      <c r="I45" s="18">
        <f>逆行列係数!I45/逆行列係数!$I$9</f>
        <v>4.9128908361709828E-4</v>
      </c>
      <c r="J45" s="18">
        <f>逆行列係数!J45/逆行列係数!$J$10</f>
        <v>2.1055610985851349E-4</v>
      </c>
      <c r="K45" s="18">
        <f>逆行列係数!K45/逆行列係数!$K$11</f>
        <v>6.7836227593218135E-5</v>
      </c>
      <c r="L45" s="18">
        <f>逆行列係数!L45/逆行列係数!$L$12</f>
        <v>4.5014571518527185E-5</v>
      </c>
      <c r="M45" s="18">
        <f>逆行列係数!M45/逆行列係数!$M$13</f>
        <v>5.5094123023268803E-5</v>
      </c>
      <c r="N45" s="18">
        <f>逆行列係数!N45/逆行列係数!$N$14</f>
        <v>0</v>
      </c>
      <c r="O45" s="18">
        <f>逆行列係数!O45/逆行列係数!$O$15</f>
        <v>1.7679263283071963E-4</v>
      </c>
      <c r="P45" s="18">
        <f>逆行列係数!P45/逆行列係数!$P$16</f>
        <v>9.3786739202920703E-5</v>
      </c>
      <c r="Q45" s="18">
        <f>逆行列係数!Q45/逆行列係数!$Q$17</f>
        <v>7.8085324888795617E-5</v>
      </c>
      <c r="R45" s="18">
        <f>逆行列係数!R45/逆行列係数!$R$18</f>
        <v>2.7915803902560447E-4</v>
      </c>
      <c r="S45" s="18">
        <f>逆行列係数!S45/逆行列係数!$S$19</f>
        <v>2.860092079661759E-4</v>
      </c>
      <c r="T45" s="18">
        <f>逆行列係数!T45/逆行列係数!$T$20</f>
        <v>1.6162479602654101E-4</v>
      </c>
      <c r="U45" s="18">
        <f>逆行列係数!U45/逆行列係数!$U$21</f>
        <v>8.0754625585560886E-5</v>
      </c>
      <c r="V45" s="18">
        <f>逆行列係数!V45/逆行列係数!$V$22</f>
        <v>1.2215215714295627E-4</v>
      </c>
      <c r="W45" s="18">
        <f>逆行列係数!W45/逆行列係数!$W$23</f>
        <v>1.3746014377700899E-4</v>
      </c>
      <c r="X45" s="18">
        <f>逆行列係数!X45/逆行列係数!$X$24</f>
        <v>0</v>
      </c>
      <c r="Y45" s="18">
        <f>逆行列係数!Y45/逆行列係数!$Y$25</f>
        <v>1.8423431290867363E-4</v>
      </c>
      <c r="Z45" s="18">
        <f>逆行列係数!Z45/逆行列係数!$Z$26</f>
        <v>2.2486655530704351E-4</v>
      </c>
      <c r="AA45" s="18">
        <f>逆行列係数!AA45/逆行列係数!$AA$27</f>
        <v>3.0391132335789154E-4</v>
      </c>
      <c r="AB45" s="18">
        <f>逆行列係数!AB45/逆行列係数!$AB$28</f>
        <v>8.2375216959995525E-5</v>
      </c>
      <c r="AC45" s="18">
        <f>逆行列係数!AC45/逆行列係数!$AC$29</f>
        <v>9.7336570132381916E-5</v>
      </c>
      <c r="AD45" s="18">
        <f>逆行列係数!AD45/逆行列係数!$AD$30</f>
        <v>1.1542857837809089E-5</v>
      </c>
      <c r="AE45" s="18">
        <f>逆行列係数!AE45/逆行列係数!$AE$31</f>
        <v>1.8637954145626578E-4</v>
      </c>
      <c r="AF45" s="18">
        <f>逆行列係数!AF45/逆行列係数!$AF$32</f>
        <v>1.4211840375702523E-4</v>
      </c>
      <c r="AG45" s="18">
        <f>逆行列係数!AG45/逆行列係数!$AG$33</f>
        <v>1.2111680801143467E-4</v>
      </c>
      <c r="AH45" s="18">
        <f>逆行列係数!AH45/逆行列係数!$AH$34</f>
        <v>1.3015831736956049E-4</v>
      </c>
      <c r="AI45" s="18">
        <f>逆行列係数!AI45/逆行列係数!$AI$35</f>
        <v>1.9527878751438279E-4</v>
      </c>
      <c r="AJ45" s="18">
        <f>逆行列係数!AJ45/逆行列係数!$AJ$36</f>
        <v>2.104001755566356E-4</v>
      </c>
      <c r="AK45" s="18">
        <f>逆行列係数!AK45/逆行列係数!$AK$37</f>
        <v>1.8732564427706368E-4</v>
      </c>
      <c r="AL45" s="18">
        <f>逆行列係数!AL45/逆行列係数!$AL$38</f>
        <v>2.3310759116957838E-4</v>
      </c>
      <c r="AM45" s="18">
        <f>逆行列係数!AM45/逆行列係数!$AM$39</f>
        <v>6.2091369328656223E-4</v>
      </c>
      <c r="AN45" s="18">
        <f>逆行列係数!AN45/逆行列係数!$AN$40</f>
        <v>1.0822283008015969E-4</v>
      </c>
      <c r="AO45" s="18">
        <f>逆行列係数!AO45/逆行列係数!$AO$41</f>
        <v>2.450186751326592E-4</v>
      </c>
      <c r="AP45" s="18">
        <f>逆行列係数!AP45/逆行列係数!$AP$42</f>
        <v>1.2698706850472596E-4</v>
      </c>
      <c r="AQ45" s="18">
        <f>逆行列係数!AQ45/逆行列係数!$AQ$43</f>
        <v>2.6334474341538697E-4</v>
      </c>
      <c r="AR45" s="18">
        <f>逆行列係数!AR45/逆行列係数!$AR$44</f>
        <v>1.6528818697438417E-4</v>
      </c>
      <c r="AS45" s="18">
        <f>逆行列係数!AS45/逆行列係数!$AS$45</f>
        <v>1</v>
      </c>
      <c r="AT45" s="18">
        <f>逆行列係数!AT45/逆行列係数!$AT$46</f>
        <v>4.9094358992117482E-4</v>
      </c>
      <c r="AU45" s="18">
        <f>逆行列係数!AU45/逆行列係数!$AU$47</f>
        <v>2.0412977910963818E-4</v>
      </c>
      <c r="AV45" s="18">
        <f>逆行列係数!AV45/逆行列係数!$AV$48</f>
        <v>1.0383220704049105E-4</v>
      </c>
      <c r="AW45" s="18">
        <f>逆行列係数!AW45/逆行列係数!$AW$49</f>
        <v>7.9290394926112532E-5</v>
      </c>
      <c r="AX45" s="18">
        <f>逆行列係数!AX45/逆行列係数!$AX$50</f>
        <v>7.2581666896171914E-5</v>
      </c>
      <c r="AY45" s="18">
        <f>逆行列係数!AY45/逆行列係数!$AY$51</f>
        <v>1.6095045521083E-4</v>
      </c>
      <c r="AZ45" s="18">
        <f>逆行列係数!AZ45/逆行列係数!$AZ$52</f>
        <v>8.2204684628398123E-5</v>
      </c>
      <c r="BA45" s="18">
        <f>逆行列係数!BA45/逆行列係数!$BA$53</f>
        <v>7.1278231220284053E-5</v>
      </c>
      <c r="BB45" s="18">
        <f>逆行列係数!BB45/逆行列係数!$BB$54</f>
        <v>4.687029630195494E-5</v>
      </c>
      <c r="BC45" s="18">
        <f>逆行列係数!BC45/逆行列係数!$BC$55</f>
        <v>9.6376233247839771E-5</v>
      </c>
      <c r="BD45" s="18">
        <f>逆行列係数!BD45/逆行列係数!$BD$56</f>
        <v>1.9612744572310232E-5</v>
      </c>
      <c r="BE45" s="18">
        <f>逆行列係数!BE45/逆行列係数!$BE$57</f>
        <v>6.4656966761798151E-5</v>
      </c>
      <c r="BF45" s="18">
        <f>逆行列係数!BF45/逆行列係数!$BF$58</f>
        <v>0</v>
      </c>
      <c r="BG45" s="18">
        <f>逆行列係数!BG45/逆行列係数!$BG$59</f>
        <v>4.6049611837118281E-5</v>
      </c>
      <c r="BH45" s="18">
        <f>逆行列係数!BH45/逆行列係数!$BH$60</f>
        <v>4.1561377051608296E-5</v>
      </c>
      <c r="BI45" s="18">
        <f>逆行列係数!BI45/逆行列係数!$BI$61</f>
        <v>5.5646023685703685E-4</v>
      </c>
      <c r="BJ45" s="18">
        <f>逆行列係数!BJ45/逆行列係数!$BJ$62</f>
        <v>7.419901092722142E-5</v>
      </c>
      <c r="BK45" s="18">
        <f>逆行列係数!BK45/逆行列係数!$BK$63</f>
        <v>9.3597496770412951E-4</v>
      </c>
      <c r="BL45" s="18">
        <f>逆行列係数!BL45/逆行列係数!$BL$64</f>
        <v>3.5931851024903961E-5</v>
      </c>
      <c r="BM45" s="18">
        <f>逆行列係数!BM45/逆行列係数!$BM$65</f>
        <v>2.1282602425885033E-2</v>
      </c>
      <c r="BN45" s="18">
        <f>逆行列係数!BN45/逆行列係数!$BN$66</f>
        <v>2.936414584211864E-2</v>
      </c>
      <c r="BO45" s="18">
        <f>逆行列係数!BO45/逆行列係数!$BO$67</f>
        <v>1.054427176064222E-2</v>
      </c>
      <c r="BP45" s="18">
        <f>逆行列係数!BP45/逆行列係数!$BP$68</f>
        <v>2.1393411424185611E-2</v>
      </c>
      <c r="BQ45" s="18">
        <f>逆行列係数!BQ45/逆行列係数!$BQ$69</f>
        <v>3.4780600750474328E-4</v>
      </c>
      <c r="BR45" s="18">
        <f>逆行列係数!BR45/逆行列係数!$BR$70</f>
        <v>1.2185131682135059E-3</v>
      </c>
      <c r="BS45" s="18">
        <f>逆行列係数!BS45/逆行列係数!$BS$71</f>
        <v>1.0499559615236242E-3</v>
      </c>
      <c r="BT45" s="18">
        <f>逆行列係数!BT45/逆行列係数!$BT$72</f>
        <v>1.3588640096853999E-4</v>
      </c>
      <c r="BU45" s="18">
        <f>逆行列係数!BU45/逆行列係数!$BU$73</f>
        <v>1.2331366710755372E-4</v>
      </c>
      <c r="BV45" s="18">
        <f>逆行列係数!BV45/逆行列係数!$BV$74</f>
        <v>1.105951353308924E-4</v>
      </c>
      <c r="BW45" s="18">
        <f>逆行列係数!BW45/逆行列係数!$BW$75</f>
        <v>1.4511217608488631E-4</v>
      </c>
      <c r="BX45" s="18">
        <f>逆行列係数!BX45/逆行列係数!$BX$76</f>
        <v>4.0165745455108203E-4</v>
      </c>
      <c r="BY45" s="18">
        <f>逆行列係数!BY45/逆行列係数!$BY$77</f>
        <v>3.5947128453329291E-4</v>
      </c>
      <c r="BZ45" s="18">
        <f>逆行列係数!BZ45/逆行列係数!$BZ$78</f>
        <v>6.2781887542220005E-4</v>
      </c>
      <c r="CA45" s="18">
        <f>逆行列係数!CA45/逆行列係数!$CA$79</f>
        <v>4.0014361210971615E-5</v>
      </c>
      <c r="CB45" s="18">
        <f>逆行列係数!CB45/逆行列係数!$CB$80</f>
        <v>5.2983962746166969E-4</v>
      </c>
      <c r="CC45" s="18">
        <f>逆行列係数!CC45/逆行列係数!$CC$81</f>
        <v>2.340903233599885E-4</v>
      </c>
      <c r="CD45" s="18">
        <f>逆行列係数!CD45/逆行列係数!$CD$82</f>
        <v>3.1913425143301877E-4</v>
      </c>
      <c r="CE45" s="18">
        <f>逆行列係数!CE45/逆行列係数!$CE$83</f>
        <v>3.0287530865357553E-5</v>
      </c>
      <c r="CF45" s="18">
        <f>逆行列係数!CF45/逆行列係数!$CF$84</f>
        <v>3.0911747518483438E-4</v>
      </c>
      <c r="CG45" s="18">
        <f>逆行列係数!CG45/逆行列係数!$CG$85</f>
        <v>5.7036813965958937E-4</v>
      </c>
      <c r="CH45" s="18">
        <f>逆行列係数!CH45/逆行列係数!$CH$86</f>
        <v>6.3191445526329247E-5</v>
      </c>
      <c r="CI45" s="18">
        <f>逆行列係数!CI45/逆行列係数!$CI$87</f>
        <v>1.565476713413884E-4</v>
      </c>
      <c r="CJ45" s="18">
        <f>逆行列係数!CJ45/逆行列係数!$CJ$88</f>
        <v>3.9542627513703473E-4</v>
      </c>
      <c r="CK45" s="18">
        <f>逆行列係数!CK45/逆行列係数!$CK$89</f>
        <v>4.3220189534820093E-5</v>
      </c>
      <c r="CL45" s="18">
        <f>逆行列係数!CL45/逆行列係数!$CL$90</f>
        <v>1.8386792624265242E-4</v>
      </c>
      <c r="CM45" s="18">
        <f>逆行列係数!CM45/逆行列係数!$CM$91</f>
        <v>8.7519728569807485E-5</v>
      </c>
      <c r="CN45" s="18">
        <f>逆行列係数!CN45/逆行列係数!$CN$92</f>
        <v>2.3048884734643075E-4</v>
      </c>
      <c r="CO45" s="18">
        <f>逆行列係数!CO45/逆行列係数!$CO$93</f>
        <v>2.4375716675981125E-4</v>
      </c>
      <c r="CP45" s="18">
        <f>逆行列係数!CP45/逆行列係数!$CP$94</f>
        <v>1.4526164644672565E-4</v>
      </c>
      <c r="CQ45" s="18">
        <f>逆行列係数!CQ45/逆行列係数!$CQ$95</f>
        <v>7.8266663760886911E-5</v>
      </c>
      <c r="CR45" s="18">
        <f>逆行列係数!CR45/逆行列係数!$CR$96</f>
        <v>1.1027965182586727E-4</v>
      </c>
      <c r="CS45" s="18">
        <f>逆行列係数!CS45/逆行列係数!$CS$97</f>
        <v>1.4897406419358181E-4</v>
      </c>
      <c r="CT45" s="18">
        <f>逆行列係数!CT45/逆行列係数!$CT$98</f>
        <v>8.414616437362672E-5</v>
      </c>
      <c r="CU45" s="18">
        <f>逆行列係数!CU45/逆行列係数!$CU$99</f>
        <v>9.7385497161648374E-5</v>
      </c>
      <c r="CV45" s="18">
        <f>逆行列係数!CV45/逆行列係数!$CV$100</f>
        <v>1.1703895885771722E-4</v>
      </c>
      <c r="CW45" s="18">
        <f>逆行列係数!CW45/逆行列係数!$CW$101</f>
        <v>1.9565364079236286E-4</v>
      </c>
      <c r="CX45" s="18">
        <f>逆行列係数!CX45/逆行列係数!$CX$102</f>
        <v>5.5678113264218938E-5</v>
      </c>
      <c r="CY45" s="18">
        <f>逆行列係数!CY45/逆行列係数!$CY$103</f>
        <v>4.387060881635122E-5</v>
      </c>
      <c r="CZ45" s="18">
        <f>逆行列係数!CZ45/逆行列係数!$CZ$104</f>
        <v>1.7238431167772861E-4</v>
      </c>
      <c r="DA45" s="18">
        <f>逆行列係数!DA45/逆行列係数!$DA$105</f>
        <v>8.7809524345096313E-5</v>
      </c>
      <c r="DB45" s="18">
        <f>逆行列係数!DB45/逆行列係数!$DB$106</f>
        <v>1.1839292120221431E-4</v>
      </c>
      <c r="DC45" s="18">
        <f>逆行列係数!DC45/逆行列係数!$DC$107</f>
        <v>1.7377022062611125E-4</v>
      </c>
      <c r="DD45" s="18">
        <f>逆行列係数!DD45/逆行列係数!$DD$108</f>
        <v>4.0863042021322909E-5</v>
      </c>
      <c r="DE45" s="18">
        <f>逆行列係数!DE45/逆行列係数!$DE$109</f>
        <v>1.2960101907201401E-4</v>
      </c>
      <c r="DF45" s="18">
        <f>逆行列係数!DF45/逆行列係数!$DF$110</f>
        <v>6.8539223877881662E-5</v>
      </c>
      <c r="DG45" s="18">
        <f>逆行列係数!DG45/逆行列係数!$DG$111</f>
        <v>1.2899723383917635E-4</v>
      </c>
      <c r="DH45" s="18">
        <f t="shared" si="1"/>
        <v>1.102509369826707</v>
      </c>
    </row>
    <row r="46" spans="2:112" x14ac:dyDescent="0.15">
      <c r="B46" s="26" t="s">
        <v>260</v>
      </c>
      <c r="C46" s="38" t="s">
        <v>862</v>
      </c>
      <c r="D46" s="18">
        <f>逆行列係数!D46/逆行列係数!$D$4</f>
        <v>9.3165306338176452E-4</v>
      </c>
      <c r="E46" s="18">
        <f>逆行列係数!E46/逆行列係数!$E$5</f>
        <v>3.2508307667285322E-4</v>
      </c>
      <c r="F46" s="18">
        <f>逆行列係数!F46/逆行列係数!$F$6</f>
        <v>1.6213346350483194E-4</v>
      </c>
      <c r="G46" s="18">
        <f>逆行列係数!G46/逆行列係数!$G$7</f>
        <v>2.3468927354369372E-4</v>
      </c>
      <c r="H46" s="18">
        <f>逆行列係数!H46/逆行列係数!$H$8</f>
        <v>3.3881759673376407E-4</v>
      </c>
      <c r="I46" s="18">
        <f>逆行列係数!I46/逆行列係数!$I$9</f>
        <v>4.4621790113899577E-3</v>
      </c>
      <c r="J46" s="18">
        <f>逆行列係数!J46/逆行列係数!$J$10</f>
        <v>8.7736218861621089E-4</v>
      </c>
      <c r="K46" s="18">
        <f>逆行列係数!K46/逆行列係数!$K$11</f>
        <v>7.3603261134958312E-4</v>
      </c>
      <c r="L46" s="18">
        <f>逆行列係数!L46/逆行列係数!$L$12</f>
        <v>9.4649142510815701E-3</v>
      </c>
      <c r="M46" s="18">
        <f>逆行列係数!M46/逆行列係数!$M$13</f>
        <v>2.1406315707789966E-4</v>
      </c>
      <c r="N46" s="18">
        <f>逆行列係数!N46/逆行列係数!$N$14</f>
        <v>0</v>
      </c>
      <c r="O46" s="18">
        <f>逆行列係数!O46/逆行列係数!$O$15</f>
        <v>1.9334297879449079E-4</v>
      </c>
      <c r="P46" s="18">
        <f>逆行列係数!P46/逆行列係数!$P$16</f>
        <v>4.883323502327012E-4</v>
      </c>
      <c r="Q46" s="18">
        <f>逆行列係数!Q46/逆行列係数!$Q$17</f>
        <v>8.1856522668748361E-4</v>
      </c>
      <c r="R46" s="18">
        <f>逆行列係数!R46/逆行列係数!$R$18</f>
        <v>6.2608388873535252E-3</v>
      </c>
      <c r="S46" s="18">
        <f>逆行列係数!S46/逆行列係数!$S$19</f>
        <v>2.3016941648106772E-4</v>
      </c>
      <c r="T46" s="18">
        <f>逆行列係数!T46/逆行列係数!$T$20</f>
        <v>3.4399693891803328E-4</v>
      </c>
      <c r="U46" s="18">
        <f>逆行列係数!U46/逆行列係数!$U$21</f>
        <v>1.2885176818477935E-4</v>
      </c>
      <c r="V46" s="18">
        <f>逆行列係数!V46/逆行列係数!$V$22</f>
        <v>1.2936574569333802E-4</v>
      </c>
      <c r="W46" s="18">
        <f>逆行列係数!W46/逆行列係数!$W$23</f>
        <v>1.2450837136621434E-3</v>
      </c>
      <c r="X46" s="18">
        <f>逆行列係数!X46/逆行列係数!$X$24</f>
        <v>0</v>
      </c>
      <c r="Y46" s="18">
        <f>逆行列係数!Y46/逆行列係数!$Y$25</f>
        <v>2.3124427662097433E-3</v>
      </c>
      <c r="Z46" s="18">
        <f>逆行列係数!Z46/逆行列係数!$Z$26</f>
        <v>7.6393227606306134E-4</v>
      </c>
      <c r="AA46" s="18">
        <f>逆行列係数!AA46/逆行列係数!$AA$27</f>
        <v>2.9771850230616789E-4</v>
      </c>
      <c r="AB46" s="18">
        <f>逆行列係数!AB46/逆行列係数!$AB$28</f>
        <v>4.0550586303765594E-3</v>
      </c>
      <c r="AC46" s="18">
        <f>逆行列係数!AC46/逆行列係数!$AC$29</f>
        <v>4.3460226282868112E-3</v>
      </c>
      <c r="AD46" s="18">
        <f>逆行列係数!AD46/逆行列係数!$AD$30</f>
        <v>8.0149934342729063E-5</v>
      </c>
      <c r="AE46" s="18">
        <f>逆行列係数!AE46/逆行列係数!$AE$31</f>
        <v>3.0188421938682987E-4</v>
      </c>
      <c r="AF46" s="18">
        <f>逆行列係数!AF46/逆行列係数!$AF$32</f>
        <v>4.4867717108042378E-4</v>
      </c>
      <c r="AG46" s="18">
        <f>逆行列係数!AG46/逆行列係数!$AG$33</f>
        <v>2.734354938058401E-3</v>
      </c>
      <c r="AH46" s="18">
        <f>逆行列係数!AH46/逆行列係数!$AH$34</f>
        <v>2.0801073218885358E-4</v>
      </c>
      <c r="AI46" s="18">
        <f>逆行列係数!AI46/逆行列係数!$AI$35</f>
        <v>9.8281941350525435E-4</v>
      </c>
      <c r="AJ46" s="18">
        <f>逆行列係数!AJ46/逆行列係数!$AJ$36</f>
        <v>1.3821256552431251E-3</v>
      </c>
      <c r="AK46" s="18">
        <f>逆行列係数!AK46/逆行列係数!$AK$37</f>
        <v>1.9990593879596293E-3</v>
      </c>
      <c r="AL46" s="18">
        <f>逆行列係数!AL46/逆行列係数!$AL$38</f>
        <v>1.6365275846751122E-3</v>
      </c>
      <c r="AM46" s="18">
        <f>逆行列係数!AM46/逆行列係数!$AM$39</f>
        <v>4.9486678108848952E-4</v>
      </c>
      <c r="AN46" s="18">
        <f>逆行列係数!AN46/逆行列係数!$AN$40</f>
        <v>1.2058808131475108E-4</v>
      </c>
      <c r="AO46" s="18">
        <f>逆行列係数!AO46/逆行列係数!$AO$41</f>
        <v>2.8506430171046761E-3</v>
      </c>
      <c r="AP46" s="18">
        <f>逆行列係数!AP46/逆行列係数!$AP$42</f>
        <v>9.7815257565073095E-5</v>
      </c>
      <c r="AQ46" s="18">
        <f>逆行列係数!AQ46/逆行列係数!$AQ$43</f>
        <v>2.9511556584717731E-4</v>
      </c>
      <c r="AR46" s="18">
        <f>逆行列係数!AR46/逆行列係数!$AR$44</f>
        <v>3.5390982484837885E-4</v>
      </c>
      <c r="AS46" s="18">
        <f>逆行列係数!AS46/逆行列係数!$AS$45</f>
        <v>6.804090620933405E-3</v>
      </c>
      <c r="AT46" s="18">
        <f>逆行列係数!AT46/逆行列係数!$AT$46</f>
        <v>1</v>
      </c>
      <c r="AU46" s="18">
        <f>逆行列係数!AU46/逆行列係数!$AU$47</f>
        <v>4.2791037496539529E-3</v>
      </c>
      <c r="AV46" s="18">
        <f>逆行列係数!AV46/逆行列係数!$AV$48</f>
        <v>5.6628629432229653E-3</v>
      </c>
      <c r="AW46" s="18">
        <f>逆行列係数!AW46/逆行列係数!$AW$49</f>
        <v>2.8798230210441474E-3</v>
      </c>
      <c r="AX46" s="18">
        <f>逆行列係数!AX46/逆行列係数!$AX$50</f>
        <v>1.0318887277474284E-3</v>
      </c>
      <c r="AY46" s="18">
        <f>逆行列係数!AY46/逆行列係数!$AY$51</f>
        <v>4.2557303329348421E-3</v>
      </c>
      <c r="AZ46" s="18">
        <f>逆行列係数!AZ46/逆行列係数!$AZ$52</f>
        <v>4.7734478447043005E-3</v>
      </c>
      <c r="BA46" s="18">
        <f>逆行列係数!BA46/逆行列係数!$BA$53</f>
        <v>3.4934935498446965E-3</v>
      </c>
      <c r="BB46" s="18">
        <f>逆行列係数!BB46/逆行列係数!$BB$54</f>
        <v>1.7558832981245651E-3</v>
      </c>
      <c r="BC46" s="18">
        <f>逆行列係数!BC46/逆行列係数!$BC$55</f>
        <v>1.2229610948758464E-3</v>
      </c>
      <c r="BD46" s="18">
        <f>逆行列係数!BD46/逆行列係数!$BD$56</f>
        <v>2.9085010639495036E-3</v>
      </c>
      <c r="BE46" s="18">
        <f>逆行列係数!BE46/逆行列係数!$BE$57</f>
        <v>6.13768016662182E-3</v>
      </c>
      <c r="BF46" s="18">
        <f>逆行列係数!BF46/逆行列係数!$BF$58</f>
        <v>0</v>
      </c>
      <c r="BG46" s="18">
        <f>逆行列係数!BG46/逆行列係数!$BG$59</f>
        <v>1.5457306149334168E-3</v>
      </c>
      <c r="BH46" s="18">
        <f>逆行列係数!BH46/逆行列係数!$BH$60</f>
        <v>1.5578081966909135E-3</v>
      </c>
      <c r="BI46" s="18">
        <f>逆行列係数!BI46/逆行列係数!$BI$61</f>
        <v>3.1184547840050155E-3</v>
      </c>
      <c r="BJ46" s="18">
        <f>逆行列係数!BJ46/逆行列係数!$BJ$62</f>
        <v>1.1803124573713879E-3</v>
      </c>
      <c r="BK46" s="18">
        <f>逆行列係数!BK46/逆行列係数!$BK$63</f>
        <v>2.0869816223069984E-3</v>
      </c>
      <c r="BL46" s="18">
        <f>逆行列係数!BL46/逆行列係数!$BL$64</f>
        <v>9.973053752902156E-5</v>
      </c>
      <c r="BM46" s="18">
        <f>逆行列係数!BM46/逆行列係数!$BM$65</f>
        <v>3.1898123837761933E-3</v>
      </c>
      <c r="BN46" s="18">
        <f>逆行列係数!BN46/逆行列係数!$BN$66</f>
        <v>1.2553884811636605E-2</v>
      </c>
      <c r="BO46" s="18">
        <f>逆行列係数!BO46/逆行列係数!$BO$67</f>
        <v>1.4271340140512285E-3</v>
      </c>
      <c r="BP46" s="18">
        <f>逆行列係数!BP46/逆行列係数!$BP$68</f>
        <v>1.1819175370773025E-3</v>
      </c>
      <c r="BQ46" s="18">
        <f>逆行列係数!BQ46/逆行列係数!$BQ$69</f>
        <v>3.3410985926884122E-4</v>
      </c>
      <c r="BR46" s="18">
        <f>逆行列係数!BR46/逆行列係数!$BR$70</f>
        <v>7.6220401606844632E-4</v>
      </c>
      <c r="BS46" s="18">
        <f>逆行列係数!BS46/逆行列係数!$BS$71</f>
        <v>6.6922979941806964E-4</v>
      </c>
      <c r="BT46" s="18">
        <f>逆行列係数!BT46/逆行列係数!$BT$72</f>
        <v>1.6804980752384177E-4</v>
      </c>
      <c r="BU46" s="18">
        <f>逆行列係数!BU46/逆行列係数!$BU$73</f>
        <v>3.7238674296037773E-4</v>
      </c>
      <c r="BV46" s="18">
        <f>逆行列係数!BV46/逆行列係数!$BV$74</f>
        <v>9.8413154583103081E-5</v>
      </c>
      <c r="BW46" s="18">
        <f>逆行列係数!BW46/逆行列係数!$BW$75</f>
        <v>8.9169888219982725E-5</v>
      </c>
      <c r="BX46" s="18">
        <f>逆行列係数!BX46/逆行列係数!$BX$76</f>
        <v>2.1939563913866481E-4</v>
      </c>
      <c r="BY46" s="18">
        <f>逆行列係数!BY46/逆行列係数!$BY$77</f>
        <v>2.2254999167641964E-4</v>
      </c>
      <c r="BZ46" s="18">
        <f>逆行列係数!BZ46/逆行列係数!$BZ$78</f>
        <v>4.4705618781964225E-4</v>
      </c>
      <c r="CA46" s="18">
        <f>逆行列係数!CA46/逆行列係数!$CA$79</f>
        <v>3.1190005170872345E-4</v>
      </c>
      <c r="CB46" s="18">
        <f>逆行列係数!CB46/逆行列係数!$CB$80</f>
        <v>4.4447211264199942E-4</v>
      </c>
      <c r="CC46" s="18">
        <f>逆行列係数!CC46/逆行列係数!$CC$81</f>
        <v>3.6965580904577041E-4</v>
      </c>
      <c r="CD46" s="18">
        <f>逆行列係数!CD46/逆行列係数!$CD$82</f>
        <v>3.825536702632551E-4</v>
      </c>
      <c r="CE46" s="18">
        <f>逆行列係数!CE46/逆行列係数!$CE$83</f>
        <v>7.5829121770954277E-5</v>
      </c>
      <c r="CF46" s="18">
        <f>逆行列係数!CF46/逆行列係数!$CF$84</f>
        <v>6.2305095390961893E-4</v>
      </c>
      <c r="CG46" s="18">
        <f>逆行列係数!CG46/逆行列係数!$CG$85</f>
        <v>5.9121030197179447E-4</v>
      </c>
      <c r="CH46" s="18">
        <f>逆行列係数!CH46/逆行列係数!$CH$86</f>
        <v>6.7439481552728848E-5</v>
      </c>
      <c r="CI46" s="18">
        <f>逆行列係数!CI46/逆行列係数!$CI$87</f>
        <v>2.1057712466655181E-4</v>
      </c>
      <c r="CJ46" s="18">
        <f>逆行列係数!CJ46/逆行列係数!$CJ$88</f>
        <v>2.0194251136458811E-4</v>
      </c>
      <c r="CK46" s="18">
        <f>逆行列係数!CK46/逆行列係数!$CK$89</f>
        <v>6.0354476804487208E-5</v>
      </c>
      <c r="CL46" s="18">
        <f>逆行列係数!CL46/逆行列係数!$CL$90</f>
        <v>1.8466705868879689E-4</v>
      </c>
      <c r="CM46" s="18">
        <f>逆行列係数!CM46/逆行列係数!$CM$91</f>
        <v>1.6038159421871779E-4</v>
      </c>
      <c r="CN46" s="18">
        <f>逆行列係数!CN46/逆行列係数!$CN$92</f>
        <v>9.7020205934382118E-4</v>
      </c>
      <c r="CO46" s="18">
        <f>逆行列係数!CO46/逆行列係数!$CO$93</f>
        <v>1.6707189211923929E-4</v>
      </c>
      <c r="CP46" s="18">
        <f>逆行列係数!CP46/逆行列係数!$CP$94</f>
        <v>2.1628417046332796E-4</v>
      </c>
      <c r="CQ46" s="18">
        <f>逆行列係数!CQ46/逆行列係数!$CQ$95</f>
        <v>1.3817980192988927E-4</v>
      </c>
      <c r="CR46" s="18">
        <f>逆行列係数!CR46/逆行列係数!$CR$96</f>
        <v>1.4298631412436373E-4</v>
      </c>
      <c r="CS46" s="18">
        <f>逆行列係数!CS46/逆行列係数!$CS$97</f>
        <v>2.1627290002496893E-4</v>
      </c>
      <c r="CT46" s="18">
        <f>逆行列係数!CT46/逆行列係数!$CT$98</f>
        <v>1.6108723052069265E-4</v>
      </c>
      <c r="CU46" s="18">
        <f>逆行列係数!CU46/逆行列係数!$CU$99</f>
        <v>7.6924147759923039E-4</v>
      </c>
      <c r="CV46" s="18">
        <f>逆行列係数!CV46/逆行列係数!$CV$100</f>
        <v>3.0675986222732506E-4</v>
      </c>
      <c r="CW46" s="18">
        <f>逆行列係数!CW46/逆行列係数!$CW$101</f>
        <v>1.3225499579958133E-4</v>
      </c>
      <c r="CX46" s="18">
        <f>逆行列係数!CX46/逆行列係数!$CX$102</f>
        <v>6.4036166907078791E-4</v>
      </c>
      <c r="CY46" s="18">
        <f>逆行列係数!CY46/逆行列係数!$CY$103</f>
        <v>7.5592860264379051E-5</v>
      </c>
      <c r="CZ46" s="18">
        <f>逆行列係数!CZ46/逆行列係数!$CZ$104</f>
        <v>4.8255421280682549E-4</v>
      </c>
      <c r="DA46" s="18">
        <f>逆行列係数!DA46/逆行列係数!$DA$105</f>
        <v>8.6118887490189749E-4</v>
      </c>
      <c r="DB46" s="18">
        <f>逆行列係数!DB46/逆行列係数!$DB$106</f>
        <v>8.2805347826511635E-4</v>
      </c>
      <c r="DC46" s="18">
        <f>逆行列係数!DC46/逆行列係数!$DC$107</f>
        <v>1.4880516576302685E-4</v>
      </c>
      <c r="DD46" s="18">
        <f>逆行列係数!DD46/逆行列係数!$DD$108</f>
        <v>5.2324257081228005E-5</v>
      </c>
      <c r="DE46" s="18">
        <f>逆行列係数!DE46/逆行列係数!$DE$109</f>
        <v>9.6269058507770947E-4</v>
      </c>
      <c r="DF46" s="18">
        <f>逆行列係数!DF46/逆行列係数!$DF$110</f>
        <v>2.5789354406609435E-4</v>
      </c>
      <c r="DG46" s="18">
        <f>逆行列係数!DG46/逆行列係数!$DG$111</f>
        <v>6.4911863567239392E-4</v>
      </c>
      <c r="DH46" s="18">
        <f t="shared" si="1"/>
        <v>1.1417399538022541</v>
      </c>
    </row>
    <row r="47" spans="2:112" x14ac:dyDescent="0.15">
      <c r="B47" s="26" t="s">
        <v>261</v>
      </c>
      <c r="C47" s="38" t="s">
        <v>863</v>
      </c>
      <c r="D47" s="18">
        <f>逆行列係数!D47/逆行列係数!$D$4</f>
        <v>1.0075329451441214E-4</v>
      </c>
      <c r="E47" s="18">
        <f>逆行列係数!E47/逆行列係数!$E$5</f>
        <v>4.5747978987450088E-5</v>
      </c>
      <c r="F47" s="18">
        <f>逆行列係数!F47/逆行列係数!$F$6</f>
        <v>1.0512793469790841E-4</v>
      </c>
      <c r="G47" s="18">
        <f>逆行列係数!G47/逆行列係数!$G$7</f>
        <v>4.8442873627142513E-5</v>
      </c>
      <c r="H47" s="18">
        <f>逆行列係数!H47/逆行列係数!$H$8</f>
        <v>2.7503013792107959E-5</v>
      </c>
      <c r="I47" s="18">
        <f>逆行列係数!I47/逆行列係数!$I$9</f>
        <v>2.4269818678422935E-4</v>
      </c>
      <c r="J47" s="18">
        <f>逆行列係数!J47/逆行列係数!$J$10</f>
        <v>4.1085071715887643E-4</v>
      </c>
      <c r="K47" s="18">
        <f>逆行列係数!K47/逆行列係数!$K$11</f>
        <v>3.2373882819138136E-5</v>
      </c>
      <c r="L47" s="18">
        <f>逆行列係数!L47/逆行列係数!$L$12</f>
        <v>2.5122414328821053E-5</v>
      </c>
      <c r="M47" s="18">
        <f>逆行列係数!M47/逆行列係数!$M$13</f>
        <v>2.4743096550163101E-5</v>
      </c>
      <c r="N47" s="18">
        <f>逆行列係数!N47/逆行列係数!$N$14</f>
        <v>0</v>
      </c>
      <c r="O47" s="18">
        <f>逆行列係数!O47/逆行列係数!$O$15</f>
        <v>4.2483109214155297E-5</v>
      </c>
      <c r="P47" s="18">
        <f>逆行列係数!P47/逆行列係数!$P$16</f>
        <v>2.4710803026199012E-5</v>
      </c>
      <c r="Q47" s="18">
        <f>逆行列係数!Q47/逆行列係数!$Q$17</f>
        <v>4.6983770337368094E-5</v>
      </c>
      <c r="R47" s="18">
        <f>逆行列係数!R47/逆行列係数!$R$18</f>
        <v>7.9627410397575246E-5</v>
      </c>
      <c r="S47" s="18">
        <f>逆行列係数!S47/逆行列係数!$S$19</f>
        <v>3.0757207242489395E-5</v>
      </c>
      <c r="T47" s="18">
        <f>逆行列係数!T47/逆行列係数!$T$20</f>
        <v>1.8670759224488727E-5</v>
      </c>
      <c r="U47" s="18">
        <f>逆行列係数!U47/逆行列係数!$U$21</f>
        <v>2.3210992039073244E-5</v>
      </c>
      <c r="V47" s="18">
        <f>逆行列係数!V47/逆行列係数!$V$22</f>
        <v>4.5074659645152638E-5</v>
      </c>
      <c r="W47" s="18">
        <f>逆行列係数!W47/逆行列係数!$W$23</f>
        <v>4.5845226424192132E-5</v>
      </c>
      <c r="X47" s="18">
        <f>逆行列係数!X47/逆行列係数!$X$24</f>
        <v>0</v>
      </c>
      <c r="Y47" s="18">
        <f>逆行列係数!Y47/逆行列係数!$Y$25</f>
        <v>3.2893446627790055E-5</v>
      </c>
      <c r="Z47" s="18">
        <f>逆行列係数!Z47/逆行列係数!$Z$26</f>
        <v>1.7953950679689995E-5</v>
      </c>
      <c r="AA47" s="18">
        <f>逆行列係数!AA47/逆行列係数!$AA$27</f>
        <v>2.7906862423827878E-5</v>
      </c>
      <c r="AB47" s="18">
        <f>逆行列係数!AB47/逆行列係数!$AB$28</f>
        <v>2.6418226244360086E-5</v>
      </c>
      <c r="AC47" s="18">
        <f>逆行列係数!AC47/逆行列係数!$AC$29</f>
        <v>2.7096458907202826E-5</v>
      </c>
      <c r="AD47" s="18">
        <f>逆行列係数!AD47/逆行列係数!$AD$30</f>
        <v>5.058120963003764E-6</v>
      </c>
      <c r="AE47" s="18">
        <f>逆行列係数!AE47/逆行列係数!$AE$31</f>
        <v>4.4110391496535192E-5</v>
      </c>
      <c r="AF47" s="18">
        <f>逆行列係数!AF47/逆行列係数!$AF$32</f>
        <v>7.0879008474821007E-5</v>
      </c>
      <c r="AG47" s="18">
        <f>逆行列係数!AG47/逆行列係数!$AG$33</f>
        <v>3.920464361332675E-5</v>
      </c>
      <c r="AH47" s="18">
        <f>逆行列係数!AH47/逆行列係数!$AH$34</f>
        <v>4.7610491823012085E-5</v>
      </c>
      <c r="AI47" s="18">
        <f>逆行列係数!AI47/逆行列係数!$AI$35</f>
        <v>4.4266448884170495E-5</v>
      </c>
      <c r="AJ47" s="18">
        <f>逆行列係数!AJ47/逆行列係数!$AJ$36</f>
        <v>5.5512402958471258E-5</v>
      </c>
      <c r="AK47" s="18">
        <f>逆行列係数!AK47/逆行列係数!$AK$37</f>
        <v>3.4726338799169183E-4</v>
      </c>
      <c r="AL47" s="18">
        <f>逆行列係数!AL47/逆行列係数!$AL$38</f>
        <v>1.6884533446308604E-4</v>
      </c>
      <c r="AM47" s="18">
        <f>逆行列係数!AM47/逆行列係数!$AM$39</f>
        <v>9.9132104566713238E-5</v>
      </c>
      <c r="AN47" s="18">
        <f>逆行列係数!AN47/逆行列係数!$AN$40</f>
        <v>2.7848665320788627E-5</v>
      </c>
      <c r="AO47" s="18">
        <f>逆行列係数!AO47/逆行列係数!$AO$41</f>
        <v>2.7635451513769729E-4</v>
      </c>
      <c r="AP47" s="18">
        <f>逆行列係数!AP47/逆行列係数!$AP$42</f>
        <v>2.1977692298631894E-5</v>
      </c>
      <c r="AQ47" s="18">
        <f>逆行列係数!AQ47/逆行列係数!$AQ$43</f>
        <v>4.3405090291691281E-5</v>
      </c>
      <c r="AR47" s="18">
        <f>逆行列係数!AR47/逆行列係数!$AR$44</f>
        <v>3.5981224403023927E-5</v>
      </c>
      <c r="AS47" s="18">
        <f>逆行列係数!AS47/逆行列係数!$AS$45</f>
        <v>1.0737291104694866E-4</v>
      </c>
      <c r="AT47" s="18">
        <f>逆行列係数!AT47/逆行列係数!$AT$46</f>
        <v>1.2652753530922463E-4</v>
      </c>
      <c r="AU47" s="18">
        <f>逆行列係数!AU47/逆行列係数!$AU$47</f>
        <v>1</v>
      </c>
      <c r="AV47" s="18">
        <f>逆行列係数!AV47/逆行列係数!$AV$48</f>
        <v>4.6125461229795731E-3</v>
      </c>
      <c r="AW47" s="18">
        <f>逆行列係数!AW47/逆行列係数!$AW$49</f>
        <v>4.4931973212945802E-4</v>
      </c>
      <c r="AX47" s="18">
        <f>逆行列係数!AX47/逆行列係数!$AX$50</f>
        <v>1.2396227661612655E-4</v>
      </c>
      <c r="AY47" s="18">
        <f>逆行列係数!AY47/逆行列係数!$AY$51</f>
        <v>2.5896282761304012E-4</v>
      </c>
      <c r="AZ47" s="18">
        <f>逆行列係数!AZ47/逆行列係数!$AZ$52</f>
        <v>1.4626066185720304E-3</v>
      </c>
      <c r="BA47" s="18">
        <f>逆行列係数!BA47/逆行列係数!$BA$53</f>
        <v>1.6711003713219996E-3</v>
      </c>
      <c r="BB47" s="18">
        <f>逆行列係数!BB47/逆行列係数!$BB$54</f>
        <v>1.2080085495564543E-4</v>
      </c>
      <c r="BC47" s="18">
        <f>逆行列係数!BC47/逆行列係数!$BC$55</f>
        <v>1.3874812399846618E-4</v>
      </c>
      <c r="BD47" s="18">
        <f>逆行列係数!BD47/逆行列係数!$BD$56</f>
        <v>3.810343863606339E-4</v>
      </c>
      <c r="BE47" s="18">
        <f>逆行列係数!BE47/逆行列係数!$BE$57</f>
        <v>8.5482603053614741E-5</v>
      </c>
      <c r="BF47" s="18">
        <f>逆行列係数!BF47/逆行列係数!$BF$58</f>
        <v>0</v>
      </c>
      <c r="BG47" s="18">
        <f>逆行列係数!BG47/逆行列係数!$BG$59</f>
        <v>2.9736721134454266E-4</v>
      </c>
      <c r="BH47" s="18">
        <f>逆行列係数!BH47/逆行列係数!$BH$60</f>
        <v>1.0694024928418438E-3</v>
      </c>
      <c r="BI47" s="18">
        <f>逆行列係数!BI47/逆行列係数!$BI$61</f>
        <v>1.1983118042363206E-3</v>
      </c>
      <c r="BJ47" s="18">
        <f>逆行列係数!BJ47/逆行列係数!$BJ$62</f>
        <v>1.1655632699762609E-3</v>
      </c>
      <c r="BK47" s="18">
        <f>逆行列係数!BK47/逆行列係数!$BK$63</f>
        <v>7.3290268298446459E-5</v>
      </c>
      <c r="BL47" s="18">
        <f>逆行列係数!BL47/逆行列係数!$BL$64</f>
        <v>3.4529129680732374E-5</v>
      </c>
      <c r="BM47" s="18">
        <f>逆行列係数!BM47/逆行列係数!$BM$65</f>
        <v>1.1588670917753756E-3</v>
      </c>
      <c r="BN47" s="18">
        <f>逆行列係数!BN47/逆行列係数!$BN$66</f>
        <v>1.269087965355749E-4</v>
      </c>
      <c r="BO47" s="18">
        <f>逆行列係数!BO47/逆行列係数!$BO$67</f>
        <v>5.0919317596704369E-4</v>
      </c>
      <c r="BP47" s="18">
        <f>逆行列係数!BP47/逆行列係数!$BP$68</f>
        <v>8.3406265533964084E-4</v>
      </c>
      <c r="BQ47" s="18">
        <f>逆行列係数!BQ47/逆行列係数!$BQ$69</f>
        <v>1.2097941181316467E-4</v>
      </c>
      <c r="BR47" s="18">
        <f>逆行列係数!BR47/逆行列係数!$BR$70</f>
        <v>3.295005172299713E-5</v>
      </c>
      <c r="BS47" s="18">
        <f>逆行列係数!BS47/逆行列係数!$BS$71</f>
        <v>1.9069798449757721E-3</v>
      </c>
      <c r="BT47" s="18">
        <f>逆行列係数!BT47/逆行列係数!$BT$72</f>
        <v>8.7583972968225117E-5</v>
      </c>
      <c r="BU47" s="18">
        <f>逆行列係数!BU47/逆行列係数!$BU$73</f>
        <v>4.1963731394025467E-5</v>
      </c>
      <c r="BV47" s="18">
        <f>逆行列係数!BV47/逆行列係数!$BV$74</f>
        <v>2.2233773717005245E-5</v>
      </c>
      <c r="BW47" s="18">
        <f>逆行列係数!BW47/逆行列係数!$BW$75</f>
        <v>1.5561335106177943E-5</v>
      </c>
      <c r="BX47" s="18">
        <f>逆行列係数!BX47/逆行列係数!$BX$76</f>
        <v>9.5841377724131273E-6</v>
      </c>
      <c r="BY47" s="18">
        <f>逆行列係数!BY47/逆行列係数!$BY$77</f>
        <v>3.616750191538417E-6</v>
      </c>
      <c r="BZ47" s="18">
        <f>逆行列係数!BZ47/逆行列係数!$BZ$78</f>
        <v>2.5141440710407776E-4</v>
      </c>
      <c r="CA47" s="18">
        <f>逆行列係数!CA47/逆行列係数!$CA$79</f>
        <v>9.9516598228975188E-5</v>
      </c>
      <c r="CB47" s="18">
        <f>逆行列係数!CB47/逆行列係数!$CB$80</f>
        <v>6.4566421205824998E-4</v>
      </c>
      <c r="CC47" s="18">
        <f>逆行列係数!CC47/逆行列係数!$CC$81</f>
        <v>1.9995354538453667E-5</v>
      </c>
      <c r="CD47" s="18">
        <f>逆行列係数!CD47/逆行列係数!$CD$82</f>
        <v>1.4937454442272481E-4</v>
      </c>
      <c r="CE47" s="18">
        <f>逆行列係数!CE47/逆行列係数!$CE$83</f>
        <v>1.4159951813596902E-5</v>
      </c>
      <c r="CF47" s="18">
        <f>逆行列係数!CF47/逆行列係数!$CF$84</f>
        <v>3.9634483298495761E-5</v>
      </c>
      <c r="CG47" s="18">
        <f>逆行列係数!CG47/逆行列係数!$CG$85</f>
        <v>1.7486155601153182E-4</v>
      </c>
      <c r="CH47" s="18">
        <f>逆行列係数!CH47/逆行列係数!$CH$86</f>
        <v>2.7148374918479578E-5</v>
      </c>
      <c r="CI47" s="18">
        <f>逆行列係数!CI47/逆行列係数!$CI$87</f>
        <v>3.5594758954986035E-5</v>
      </c>
      <c r="CJ47" s="18">
        <f>逆行列係数!CJ47/逆行列係数!$CJ$88</f>
        <v>2.1423795477527939E-5</v>
      </c>
      <c r="CK47" s="18">
        <f>逆行列係数!CK47/逆行列係数!$CK$89</f>
        <v>2.781764407739893E-5</v>
      </c>
      <c r="CL47" s="18">
        <f>逆行列係数!CL47/逆行列係数!$CL$90</f>
        <v>2.5746692879910728E-5</v>
      </c>
      <c r="CM47" s="18">
        <f>逆行列係数!CM47/逆行列係数!$CM$91</f>
        <v>3.5691568281785962E-5</v>
      </c>
      <c r="CN47" s="18">
        <f>逆行列係数!CN47/逆行列係数!$CN$92</f>
        <v>1.166033410533774E-4</v>
      </c>
      <c r="CO47" s="18">
        <f>逆行列係数!CO47/逆行列係数!$CO$93</f>
        <v>3.1115134686901663E-5</v>
      </c>
      <c r="CP47" s="18">
        <f>逆行列係数!CP47/逆行列係数!$CP$94</f>
        <v>7.0675034551694375E-5</v>
      </c>
      <c r="CQ47" s="18">
        <f>逆行列係数!CQ47/逆行列係数!$CQ$95</f>
        <v>1.9334168237890505E-5</v>
      </c>
      <c r="CR47" s="18">
        <f>逆行列係数!CR47/逆行列係数!$CR$96</f>
        <v>5.2949092471314728E-5</v>
      </c>
      <c r="CS47" s="18">
        <f>逆行列係数!CS47/逆行列係数!$CS$97</f>
        <v>3.5125764482190503E-5</v>
      </c>
      <c r="CT47" s="18">
        <f>逆行列係数!CT47/逆行列係数!$CT$98</f>
        <v>3.2304361379762108E-5</v>
      </c>
      <c r="CU47" s="18">
        <f>逆行列係数!CU47/逆行列係数!$CU$99</f>
        <v>4.4271079198363298E-5</v>
      </c>
      <c r="CV47" s="18">
        <f>逆行列係数!CV47/逆行列係数!$CV$100</f>
        <v>1.6588263168891459E-4</v>
      </c>
      <c r="CW47" s="18">
        <f>逆行列係数!CW47/逆行列係数!$CW$101</f>
        <v>2.6072253189428147E-5</v>
      </c>
      <c r="CX47" s="18">
        <f>逆行列係数!CX47/逆行列係数!$CX$102</f>
        <v>2.8709948275052449E-3</v>
      </c>
      <c r="CY47" s="18">
        <f>逆行列係数!CY47/逆行列係数!$CY$103</f>
        <v>2.5218627905369584E-5</v>
      </c>
      <c r="CZ47" s="18">
        <f>逆行列係数!CZ47/逆行列係数!$CZ$104</f>
        <v>9.5487652792719351E-5</v>
      </c>
      <c r="DA47" s="18">
        <f>逆行列係数!DA47/逆行列係数!$DA$105</f>
        <v>3.6706465969339378E-5</v>
      </c>
      <c r="DB47" s="18">
        <f>逆行列係数!DB47/逆行列係数!$DB$106</f>
        <v>4.9843091302788521E-5</v>
      </c>
      <c r="DC47" s="18">
        <f>逆行列係数!DC47/逆行列係数!$DC$107</f>
        <v>5.7577038055391576E-5</v>
      </c>
      <c r="DD47" s="18">
        <f>逆行列係数!DD47/逆行列係数!$DD$108</f>
        <v>1.8872095191229605E-5</v>
      </c>
      <c r="DE47" s="18">
        <f>逆行列係数!DE47/逆行列係数!$DE$109</f>
        <v>5.5311524984486743E-5</v>
      </c>
      <c r="DF47" s="18">
        <f>逆行列係数!DF47/逆行列係数!$DF$110</f>
        <v>1.8555285139974587E-5</v>
      </c>
      <c r="DG47" s="18">
        <f>逆行列係数!DG47/逆行列係数!$DG$111</f>
        <v>2.9335972817689515E-5</v>
      </c>
      <c r="DH47" s="18">
        <f t="shared" si="1"/>
        <v>1.0265481384526642</v>
      </c>
    </row>
    <row r="48" spans="2:112" x14ac:dyDescent="0.15">
      <c r="B48" s="30" t="s">
        <v>262</v>
      </c>
      <c r="C48" s="263" t="s">
        <v>864</v>
      </c>
      <c r="D48" s="19">
        <f>逆行列係数!D48/逆行列係数!$D$4</f>
        <v>1.0008211176756605E-4</v>
      </c>
      <c r="E48" s="19">
        <f>逆行列係数!E48/逆行列係数!$E$5</f>
        <v>4.2393324376499889E-5</v>
      </c>
      <c r="F48" s="19">
        <f>逆行列係数!F48/逆行列係数!$F$6</f>
        <v>1.0398400638308464E-4</v>
      </c>
      <c r="G48" s="19">
        <f>逆行列係数!G48/逆行列係数!$G$7</f>
        <v>5.9977145395544927E-5</v>
      </c>
      <c r="H48" s="19">
        <f>逆行列係数!H48/逆行列係数!$H$8</f>
        <v>2.4941331785916941E-5</v>
      </c>
      <c r="I48" s="19">
        <f>逆行列係数!I48/逆行列係数!$I$9</f>
        <v>2.4834088962250381E-4</v>
      </c>
      <c r="J48" s="19">
        <f>逆行列係数!J48/逆行列係数!$J$10</f>
        <v>1.9501277337311381E-4</v>
      </c>
      <c r="K48" s="19">
        <f>逆行列係数!K48/逆行列係数!$K$11</f>
        <v>2.8639815197034E-5</v>
      </c>
      <c r="L48" s="19">
        <f>逆行列係数!L48/逆行列係数!$L$12</f>
        <v>2.2710249118840625E-5</v>
      </c>
      <c r="M48" s="19">
        <f>逆行列係数!M48/逆行列係数!$M$13</f>
        <v>2.3768336948211926E-5</v>
      </c>
      <c r="N48" s="19">
        <f>逆行列係数!N48/逆行列係数!$N$14</f>
        <v>0</v>
      </c>
      <c r="O48" s="19">
        <f>逆行列係数!O48/逆行列係数!$O$15</f>
        <v>3.9915790445111458E-5</v>
      </c>
      <c r="P48" s="19">
        <f>逆行列係数!P48/逆行列係数!$P$16</f>
        <v>2.1527562894127813E-5</v>
      </c>
      <c r="Q48" s="19">
        <f>逆行列係数!Q48/逆行列係数!$Q$17</f>
        <v>4.5501393488822963E-5</v>
      </c>
      <c r="R48" s="19">
        <f>逆行列係数!R48/逆行列係数!$R$18</f>
        <v>4.6916836898436364E-5</v>
      </c>
      <c r="S48" s="19">
        <f>逆行列係数!S48/逆行列係数!$S$19</f>
        <v>2.5811916798404999E-5</v>
      </c>
      <c r="T48" s="19">
        <f>逆行列係数!T48/逆行列係数!$T$20</f>
        <v>1.555740185518068E-5</v>
      </c>
      <c r="U48" s="19">
        <f>逆行列係数!U48/逆行列係数!$U$21</f>
        <v>2.1800122138035954E-5</v>
      </c>
      <c r="V48" s="19">
        <f>逆行列係数!V48/逆行列係数!$V$22</f>
        <v>4.0443641361320117E-5</v>
      </c>
      <c r="W48" s="19">
        <f>逆行列係数!W48/逆行列係数!$W$23</f>
        <v>4.2407390985918855E-5</v>
      </c>
      <c r="X48" s="19">
        <f>逆行列係数!X48/逆行列係数!$X$24</f>
        <v>0</v>
      </c>
      <c r="Y48" s="19">
        <f>逆行列係数!Y48/逆行列係数!$Y$25</f>
        <v>2.7872072838224628E-5</v>
      </c>
      <c r="Z48" s="19">
        <f>逆行列係数!Z48/逆行列係数!$Z$26</f>
        <v>1.4130057396140063E-5</v>
      </c>
      <c r="AA48" s="19">
        <f>逆行列係数!AA48/逆行列係数!$AA$27</f>
        <v>2.2499930011105493E-5</v>
      </c>
      <c r="AB48" s="19">
        <f>逆行列係数!AB48/逆行列係数!$AB$28</f>
        <v>2.3260626019501531E-5</v>
      </c>
      <c r="AC48" s="19">
        <f>逆行列係数!AC48/逆行列係数!$AC$29</f>
        <v>1.8562303572493901E-5</v>
      </c>
      <c r="AD48" s="19">
        <f>逆行列係数!AD48/逆行列係数!$AD$30</f>
        <v>4.1921588454020221E-6</v>
      </c>
      <c r="AE48" s="19">
        <f>逆行列係数!AE48/逆行列係数!$AE$31</f>
        <v>5.9039771194139651E-5</v>
      </c>
      <c r="AF48" s="19">
        <f>逆行列係数!AF48/逆行列係数!$AF$32</f>
        <v>2.5843499967090024E-4</v>
      </c>
      <c r="AG48" s="19">
        <f>逆行列係数!AG48/逆行列係数!$AG$33</f>
        <v>3.8302313493109707E-5</v>
      </c>
      <c r="AH48" s="19">
        <f>逆行列係数!AH48/逆行列係数!$AH$34</f>
        <v>4.4025698835762058E-5</v>
      </c>
      <c r="AI48" s="19">
        <f>逆行列係数!AI48/逆行列係数!$AI$35</f>
        <v>3.0683540776531035E-5</v>
      </c>
      <c r="AJ48" s="19">
        <f>逆行列係数!AJ48/逆行列係数!$AJ$36</f>
        <v>5.2214353737476653E-5</v>
      </c>
      <c r="AK48" s="19">
        <f>逆行列係数!AK48/逆行列係数!$AK$37</f>
        <v>2.3199548436245409E-4</v>
      </c>
      <c r="AL48" s="19">
        <f>逆行列係数!AL48/逆行列係数!$AL$38</f>
        <v>2.2376546356906062E-4</v>
      </c>
      <c r="AM48" s="19">
        <f>逆行列係数!AM48/逆行列係数!$AM$39</f>
        <v>9.5112141935949491E-5</v>
      </c>
      <c r="AN48" s="19">
        <f>逆行列係数!AN48/逆行列係数!$AN$40</f>
        <v>1.7868008566515924E-5</v>
      </c>
      <c r="AO48" s="19">
        <f>逆行列係数!AO48/逆行列係数!$AO$41</f>
        <v>1.9438501702244762E-4</v>
      </c>
      <c r="AP48" s="19">
        <f>逆行列係数!AP48/逆行列係数!$AP$42</f>
        <v>2.5387267400851095E-5</v>
      </c>
      <c r="AQ48" s="19">
        <f>逆行列係数!AQ48/逆行列係数!$AQ$43</f>
        <v>3.4615345347773741E-5</v>
      </c>
      <c r="AR48" s="19">
        <f>逆行列係数!AR48/逆行列係数!$AR$44</f>
        <v>2.647220593389927E-5</v>
      </c>
      <c r="AS48" s="19">
        <f>逆行列係数!AS48/逆行列係数!$AS$45</f>
        <v>3.6779227007197966E-5</v>
      </c>
      <c r="AT48" s="19">
        <f>逆行列係数!AT48/逆行列係数!$AT$46</f>
        <v>7.76194657935532E-5</v>
      </c>
      <c r="AU48" s="19">
        <f>逆行列係数!AU48/逆行列係数!$AU$47</f>
        <v>3.0986491286266672E-4</v>
      </c>
      <c r="AV48" s="19">
        <f>逆行列係数!AV48/逆行列係数!$AV$48</f>
        <v>1</v>
      </c>
      <c r="AW48" s="19">
        <f>逆行列係数!AW48/逆行列係数!$AW$49</f>
        <v>5.0434460986404132E-5</v>
      </c>
      <c r="AX48" s="19">
        <f>逆行列係数!AX48/逆行列係数!$AX$50</f>
        <v>1.7800909261578022E-4</v>
      </c>
      <c r="AY48" s="19">
        <f>逆行列係数!AY48/逆行列係数!$AY$51</f>
        <v>1.703664809968627E-4</v>
      </c>
      <c r="AZ48" s="19">
        <f>逆行列係数!AZ48/逆行列係数!$AZ$52</f>
        <v>2.8129381027454565E-4</v>
      </c>
      <c r="BA48" s="19">
        <f>逆行列係数!BA48/逆行列係数!$BA$53</f>
        <v>8.7916529503973264E-5</v>
      </c>
      <c r="BB48" s="19">
        <f>逆行列係数!BB48/逆行列係数!$BB$54</f>
        <v>9.1553329109854477E-5</v>
      </c>
      <c r="BC48" s="19">
        <f>逆行列係数!BC48/逆行列係数!$BC$55</f>
        <v>3.8958978305831035E-5</v>
      </c>
      <c r="BD48" s="19">
        <f>逆行列係数!BD48/逆行列係数!$BD$56</f>
        <v>7.7980522593408891E-5</v>
      </c>
      <c r="BE48" s="19">
        <f>逆行列係数!BE48/逆行列係数!$BE$57</f>
        <v>7.6236972993030513E-5</v>
      </c>
      <c r="BF48" s="19">
        <f>逆行列係数!BF48/逆行列係数!$BF$58</f>
        <v>0</v>
      </c>
      <c r="BG48" s="19">
        <f>逆行列係数!BG48/逆行列係数!$BG$59</f>
        <v>4.8946748373843217E-5</v>
      </c>
      <c r="BH48" s="19">
        <f>逆行列係数!BH48/逆行列係数!$BH$60</f>
        <v>7.8551533788518473E-5</v>
      </c>
      <c r="BI48" s="19">
        <f>逆行列係数!BI48/逆行列係数!$BI$61</f>
        <v>2.343788908711322E-5</v>
      </c>
      <c r="BJ48" s="19">
        <f>逆行列係数!BJ48/逆行列係数!$BJ$62</f>
        <v>1.4972522873741721E-4</v>
      </c>
      <c r="BK48" s="19">
        <f>逆行列係数!BK48/逆行列係数!$BK$63</f>
        <v>5.9955237751632053E-5</v>
      </c>
      <c r="BL48" s="19">
        <f>逆行列係数!BL48/逆行列係数!$BL$64</f>
        <v>3.2285742148281598E-5</v>
      </c>
      <c r="BM48" s="19">
        <f>逆行列係数!BM48/逆行列係数!$BM$65</f>
        <v>3.4893945103639141E-5</v>
      </c>
      <c r="BN48" s="19">
        <f>逆行列係数!BN48/逆行列係数!$BN$66</f>
        <v>4.6225732948380779E-5</v>
      </c>
      <c r="BO48" s="19">
        <f>逆行列係数!BO48/逆行列係数!$BO$67</f>
        <v>5.4021240571933607E-5</v>
      </c>
      <c r="BP48" s="19">
        <f>逆行列係数!BP48/逆行列係数!$BP$68</f>
        <v>3.4569459213855568E-5</v>
      </c>
      <c r="BQ48" s="19">
        <f>逆行列係数!BQ48/逆行列係数!$BQ$69</f>
        <v>1.1857345095343074E-4</v>
      </c>
      <c r="BR48" s="19">
        <f>逆行列係数!BR48/逆行列係数!$BR$70</f>
        <v>1.8578412805765022E-5</v>
      </c>
      <c r="BS48" s="19">
        <f>逆行列係数!BS48/逆行列係数!$BS$71</f>
        <v>9.6446538442667681E-5</v>
      </c>
      <c r="BT48" s="19">
        <f>逆行列係数!BT48/逆行列係数!$BT$72</f>
        <v>6.0444561271540962E-5</v>
      </c>
      <c r="BU48" s="19">
        <f>逆行列係数!BU48/逆行列係数!$BU$73</f>
        <v>3.2741011493930215E-5</v>
      </c>
      <c r="BV48" s="19">
        <f>逆行列係数!BV48/逆行列係数!$BV$74</f>
        <v>1.6744545541038936E-5</v>
      </c>
      <c r="BW48" s="19">
        <f>逆行列係数!BW48/逆行列係数!$BW$75</f>
        <v>8.4353326985500803E-6</v>
      </c>
      <c r="BX48" s="19">
        <f>逆行列係数!BX48/逆行列係数!$BX$76</f>
        <v>7.0094591610217983E-6</v>
      </c>
      <c r="BY48" s="19">
        <f>逆行列係数!BY48/逆行列係数!$BY$77</f>
        <v>2.3261042638616082E-6</v>
      </c>
      <c r="BZ48" s="19">
        <f>逆行列係数!BZ48/逆行列係数!$BZ$78</f>
        <v>5.6872664264626249E-5</v>
      </c>
      <c r="CA48" s="19">
        <f>逆行列係数!CA48/逆行列係数!$CA$79</f>
        <v>9.797044260762946E-5</v>
      </c>
      <c r="CB48" s="19">
        <f>逆行列係数!CB48/逆行列係数!$CB$80</f>
        <v>6.2508848883756547E-4</v>
      </c>
      <c r="CC48" s="19">
        <f>逆行列係数!CC48/逆行列係数!$CC$81</f>
        <v>2.0992339240487689E-5</v>
      </c>
      <c r="CD48" s="19">
        <f>逆行列係数!CD48/逆行列係数!$CD$82</f>
        <v>6.9384333776989322E-5</v>
      </c>
      <c r="CE48" s="19">
        <f>逆行列係数!CE48/逆行列係数!$CE$83</f>
        <v>1.1130029468907641E-5</v>
      </c>
      <c r="CF48" s="19">
        <f>逆行列係数!CF48/逆行列係数!$CF$84</f>
        <v>3.0506162630321603E-5</v>
      </c>
      <c r="CG48" s="19">
        <f>逆行列係数!CG48/逆行列係数!$CG$85</f>
        <v>8.8032196112703767E-5</v>
      </c>
      <c r="CH48" s="19">
        <f>逆行列係数!CH48/逆行列係数!$CH$86</f>
        <v>2.2094786919782736E-5</v>
      </c>
      <c r="CI48" s="19">
        <f>逆行列係数!CI48/逆行列係数!$CI$87</f>
        <v>2.4355967722645815E-5</v>
      </c>
      <c r="CJ48" s="19">
        <f>逆行列係数!CJ48/逆行列係数!$CJ$88</f>
        <v>1.7720529473185937E-5</v>
      </c>
      <c r="CK48" s="19">
        <f>逆行列係数!CK48/逆行列係数!$CK$89</f>
        <v>2.5685507935678722E-5</v>
      </c>
      <c r="CL48" s="19">
        <f>逆行列係数!CL48/逆行列係数!$CL$90</f>
        <v>1.8206217739806357E-5</v>
      </c>
      <c r="CM48" s="19">
        <f>逆行列係数!CM48/逆行列係数!$CM$91</f>
        <v>2.7463715560887501E-5</v>
      </c>
      <c r="CN48" s="19">
        <f>逆行列係数!CN48/逆行列係数!$CN$92</f>
        <v>6.0226026125564144E-5</v>
      </c>
      <c r="CO48" s="19">
        <f>逆行列係数!CO48/逆行列係数!$CO$93</f>
        <v>1.9116890764245244E-5</v>
      </c>
      <c r="CP48" s="19">
        <f>逆行列係数!CP48/逆行列係数!$CP$94</f>
        <v>4.5877367375231854E-5</v>
      </c>
      <c r="CQ48" s="19">
        <f>逆行列係数!CQ48/逆行列係数!$CQ$95</f>
        <v>1.2542158610291721E-5</v>
      </c>
      <c r="CR48" s="19">
        <f>逆行列係数!CR48/逆行列係数!$CR$96</f>
        <v>4.2932644258682246E-5</v>
      </c>
      <c r="CS48" s="19">
        <f>逆行列係数!CS48/逆行列係数!$CS$97</f>
        <v>2.6523359261104925E-5</v>
      </c>
      <c r="CT48" s="19">
        <f>逆行列係数!CT48/逆行列係数!$CT$98</f>
        <v>1.8213216497498179E-5</v>
      </c>
      <c r="CU48" s="19">
        <f>逆行列係数!CU48/逆行列係数!$CU$99</f>
        <v>3.5193359148030855E-5</v>
      </c>
      <c r="CV48" s="19">
        <f>逆行列係数!CV48/逆行列係数!$CV$100</f>
        <v>1.7661968701824986E-4</v>
      </c>
      <c r="CW48" s="19">
        <f>逆行列係数!CW48/逆行列係数!$CW$101</f>
        <v>2.1888730463826122E-5</v>
      </c>
      <c r="CX48" s="19">
        <f>逆行列係数!CX48/逆行列係数!$CX$102</f>
        <v>2.9260105260276582E-3</v>
      </c>
      <c r="CY48" s="19">
        <f>逆行列係数!CY48/逆行列係数!$CY$103</f>
        <v>1.235972732090034E-5</v>
      </c>
      <c r="CZ48" s="19">
        <f>逆行列係数!CZ48/逆行列係数!$CZ$104</f>
        <v>6.8428415002675985E-5</v>
      </c>
      <c r="DA48" s="19">
        <f>逆行列係数!DA48/逆行列係数!$DA$105</f>
        <v>1.9257225036923519E-5</v>
      </c>
      <c r="DB48" s="19">
        <f>逆行列係数!DB48/逆行列係数!$DB$106</f>
        <v>2.7702920718307006E-5</v>
      </c>
      <c r="DC48" s="19">
        <f>逆行列係数!DC48/逆行列係数!$DC$107</f>
        <v>4.5037320447486183E-5</v>
      </c>
      <c r="DD48" s="19">
        <f>逆行列係数!DD48/逆行列係数!$DD$108</f>
        <v>1.53411490105572E-5</v>
      </c>
      <c r="DE48" s="19">
        <f>逆行列係数!DE48/逆行列係数!$DE$109</f>
        <v>3.9866123765551648E-5</v>
      </c>
      <c r="DF48" s="19">
        <f>逆行列係数!DF48/逆行列係数!$DF$110</f>
        <v>1.6715318303840112E-5</v>
      </c>
      <c r="DG48" s="19">
        <f>逆行列係数!DG48/逆行列係数!$DG$111</f>
        <v>2.0975500564284241E-5</v>
      </c>
      <c r="DH48" s="19">
        <f t="shared" si="1"/>
        <v>1.0097798078067748</v>
      </c>
    </row>
    <row r="49" spans="2:112" x14ac:dyDescent="0.15">
      <c r="B49" s="26" t="s">
        <v>263</v>
      </c>
      <c r="C49" s="38" t="s">
        <v>865</v>
      </c>
      <c r="D49" s="18">
        <f>逆行列係数!D49/逆行列係数!$D$4</f>
        <v>2.9890027080295431E-5</v>
      </c>
      <c r="E49" s="18">
        <f>逆行列係数!E49/逆行列係数!$E$5</f>
        <v>1.7141954383052236E-5</v>
      </c>
      <c r="F49" s="18">
        <f>逆行列係数!F49/逆行列係数!$F$6</f>
        <v>4.4906371272043349E-5</v>
      </c>
      <c r="G49" s="18">
        <f>逆行列係数!G49/逆行列係数!$G$7</f>
        <v>2.2839115244153189E-5</v>
      </c>
      <c r="H49" s="18">
        <f>逆行列係数!H49/逆行列係数!$H$8</f>
        <v>1.181204601400598E-5</v>
      </c>
      <c r="I49" s="18">
        <f>逆行列係数!I49/逆行列係数!$I$9</f>
        <v>3.1803391972457259E-5</v>
      </c>
      <c r="J49" s="18">
        <f>逆行列係数!J49/逆行列係数!$J$10</f>
        <v>5.3984359540674959E-5</v>
      </c>
      <c r="K49" s="18">
        <f>逆行列係数!K49/逆行列係数!$K$11</f>
        <v>1.2656194420978053E-5</v>
      </c>
      <c r="L49" s="18">
        <f>逆行列係数!L49/逆行列係数!$L$12</f>
        <v>9.041837580468875E-6</v>
      </c>
      <c r="M49" s="18">
        <f>逆行列係数!M49/逆行列係数!$M$13</f>
        <v>9.4335287537818537E-6</v>
      </c>
      <c r="N49" s="18">
        <f>逆行列係数!N49/逆行列係数!$N$14</f>
        <v>0</v>
      </c>
      <c r="O49" s="18">
        <f>逆行列係数!O49/逆行列係数!$O$15</f>
        <v>1.52515476990019E-5</v>
      </c>
      <c r="P49" s="18">
        <f>逆行列係数!P49/逆行列係数!$P$16</f>
        <v>1.2096991828126523E-5</v>
      </c>
      <c r="Q49" s="18">
        <f>逆行列係数!Q49/逆行列係数!$Q$17</f>
        <v>1.6000174103231858E-5</v>
      </c>
      <c r="R49" s="18">
        <f>逆行列係数!R49/逆行列係数!$R$18</f>
        <v>1.0447408703325244E-5</v>
      </c>
      <c r="S49" s="18">
        <f>逆行列係数!S49/逆行列係数!$S$19</f>
        <v>1.0445539081490543E-5</v>
      </c>
      <c r="T49" s="18">
        <f>逆行列係数!T49/逆行列係数!$T$20</f>
        <v>7.9019452278397683E-6</v>
      </c>
      <c r="U49" s="18">
        <f>逆行列係数!U49/逆行列係数!$U$21</f>
        <v>9.9450208843640882E-6</v>
      </c>
      <c r="V49" s="18">
        <f>逆行列係数!V49/逆行列係数!$V$22</f>
        <v>1.3598596855228995E-5</v>
      </c>
      <c r="W49" s="18">
        <f>逆行列係数!W49/逆行列係数!$W$23</f>
        <v>1.3212050413942011E-5</v>
      </c>
      <c r="X49" s="18">
        <f>逆行列係数!X49/逆行列係数!$X$24</f>
        <v>0</v>
      </c>
      <c r="Y49" s="18">
        <f>逆行列係数!Y49/逆行列係数!$Y$25</f>
        <v>9.9036149675864552E-6</v>
      </c>
      <c r="Z49" s="18">
        <f>逆行列係数!Z49/逆行列係数!$Z$26</f>
        <v>5.4062423624584957E-6</v>
      </c>
      <c r="AA49" s="18">
        <f>逆行列係数!AA49/逆行列係数!$AA$27</f>
        <v>1.0182432413067372E-5</v>
      </c>
      <c r="AB49" s="18">
        <f>逆行列係数!AB49/逆行列係数!$AB$28</f>
        <v>8.6288299087982819E-6</v>
      </c>
      <c r="AC49" s="18">
        <f>逆行列係数!AC49/逆行列係数!$AC$29</f>
        <v>9.5276286651498843E-6</v>
      </c>
      <c r="AD49" s="18">
        <f>逆行列係数!AD49/逆行列係数!$AD$30</f>
        <v>1.1291266277369238E-6</v>
      </c>
      <c r="AE49" s="18">
        <f>逆行列係数!AE49/逆行列係数!$AE$31</f>
        <v>1.4667488662304198E-5</v>
      </c>
      <c r="AF49" s="18">
        <f>逆行列係数!AF49/逆行列係数!$AF$32</f>
        <v>8.3184581953360706E-6</v>
      </c>
      <c r="AG49" s="18">
        <f>逆行列係数!AG49/逆行列係数!$AG$33</f>
        <v>1.2685254479516911E-5</v>
      </c>
      <c r="AH49" s="18">
        <f>逆行列係数!AH49/逆行列係数!$AH$34</f>
        <v>1.7293189980859856E-5</v>
      </c>
      <c r="AI49" s="18">
        <f>逆行列係数!AI49/逆行列係数!$AI$35</f>
        <v>1.2897671885082547E-5</v>
      </c>
      <c r="AJ49" s="18">
        <f>逆行列係数!AJ49/逆行列係数!$AJ$36</f>
        <v>1.7389379684061768E-5</v>
      </c>
      <c r="AK49" s="18">
        <f>逆行列係数!AK49/逆行列係数!$AK$37</f>
        <v>1.1843295174301505E-5</v>
      </c>
      <c r="AL49" s="18">
        <f>逆行列係数!AL49/逆行列係数!$AL$38</f>
        <v>3.6425912532893919E-5</v>
      </c>
      <c r="AM49" s="18">
        <f>逆行列係数!AM49/逆行列係数!$AM$39</f>
        <v>2.4963416850616492E-5</v>
      </c>
      <c r="AN49" s="18">
        <f>逆行列係数!AN49/逆行列係数!$AN$40</f>
        <v>6.8588924256254716E-6</v>
      </c>
      <c r="AO49" s="18">
        <f>逆行列係数!AO49/逆行列係数!$AO$41</f>
        <v>1.1547191975906495E-5</v>
      </c>
      <c r="AP49" s="18">
        <f>逆行列係数!AP49/逆行列係数!$AP$42</f>
        <v>8.5882060143252211E-6</v>
      </c>
      <c r="AQ49" s="18">
        <f>逆行列係数!AQ49/逆行列係数!$AQ$43</f>
        <v>1.0730764286202616E-5</v>
      </c>
      <c r="AR49" s="18">
        <f>逆行列係数!AR49/逆行列係数!$AR$44</f>
        <v>9.2560840078950795E-6</v>
      </c>
      <c r="AS49" s="18">
        <f>逆行列係数!AS49/逆行列係数!$AS$45</f>
        <v>1.0481066502791355E-5</v>
      </c>
      <c r="AT49" s="18">
        <f>逆行列係数!AT49/逆行列係数!$AT$46</f>
        <v>1.0390571648619263E-5</v>
      </c>
      <c r="AU49" s="18">
        <f>逆行列係数!AU49/逆行列係数!$AU$47</f>
        <v>6.4928644268215396E-5</v>
      </c>
      <c r="AV49" s="18">
        <f>逆行列係数!AV49/逆行列係数!$AV$48</f>
        <v>4.9264837195967968E-4</v>
      </c>
      <c r="AW49" s="18">
        <f>逆行列係数!AW49/逆行列係数!$AW$49</f>
        <v>1</v>
      </c>
      <c r="AX49" s="18">
        <f>逆行列係数!AX49/逆行列係数!$AX$50</f>
        <v>1.3520621385483733E-5</v>
      </c>
      <c r="AY49" s="18">
        <f>逆行列係数!AY49/逆行列係数!$AY$51</f>
        <v>9.4683218552612739E-6</v>
      </c>
      <c r="AZ49" s="18">
        <f>逆行列係数!AZ49/逆行列係数!$AZ$52</f>
        <v>7.4830141790258896E-5</v>
      </c>
      <c r="BA49" s="18">
        <f>逆行列係数!BA49/逆行列係数!$BA$53</f>
        <v>6.7548041826760206E-6</v>
      </c>
      <c r="BB49" s="18">
        <f>逆行列係数!BB49/逆行列係数!$BB$54</f>
        <v>1.5627121149764931E-5</v>
      </c>
      <c r="BC49" s="18">
        <f>逆行列係数!BC49/逆行列係数!$BC$55</f>
        <v>7.0889802167909717E-6</v>
      </c>
      <c r="BD49" s="18">
        <f>逆行列係数!BD49/逆行列係数!$BD$56</f>
        <v>8.5281200766004636E-5</v>
      </c>
      <c r="BE49" s="18">
        <f>逆行列係数!BE49/逆行列係数!$BE$57</f>
        <v>6.9219683403306265E-6</v>
      </c>
      <c r="BF49" s="18">
        <f>逆行列係数!BF49/逆行列係数!$BF$58</f>
        <v>0</v>
      </c>
      <c r="BG49" s="18">
        <f>逆行列係数!BG49/逆行列係数!$BG$59</f>
        <v>2.9104536105074455E-5</v>
      </c>
      <c r="BH49" s="18">
        <f>逆行列係数!BH49/逆行列係数!$BH$60</f>
        <v>2.5535597403851335E-5</v>
      </c>
      <c r="BI49" s="18">
        <f>逆行列係数!BI49/逆行列係数!$BI$61</f>
        <v>2.323185425651387E-5</v>
      </c>
      <c r="BJ49" s="18">
        <f>逆行列係数!BJ49/逆行列係数!$BJ$62</f>
        <v>4.8079612482887702E-5</v>
      </c>
      <c r="BK49" s="18">
        <f>逆行列係数!BK49/逆行列係数!$BK$63</f>
        <v>2.9096310719139912E-5</v>
      </c>
      <c r="BL49" s="18">
        <f>逆行列係数!BL49/逆行列係数!$BL$64</f>
        <v>1.3643011941781043E-5</v>
      </c>
      <c r="BM49" s="18">
        <f>逆行列係数!BM49/逆行列係数!$BM$65</f>
        <v>3.7309350550724338E-5</v>
      </c>
      <c r="BN49" s="18">
        <f>逆行列係数!BN49/逆行列係数!$BN$66</f>
        <v>1.4100368310809155E-5</v>
      </c>
      <c r="BO49" s="18">
        <f>逆行列係数!BO49/逆行列係数!$BO$67</f>
        <v>2.3727393399225632E-5</v>
      </c>
      <c r="BP49" s="18">
        <f>逆行列係数!BP49/逆行列係数!$BP$68</f>
        <v>1.6308459641322921E-5</v>
      </c>
      <c r="BQ49" s="18">
        <f>逆行列係数!BQ49/逆行列係数!$BQ$69</f>
        <v>3.1605706523039726E-5</v>
      </c>
      <c r="BR49" s="18">
        <f>逆行列係数!BR49/逆行列係数!$BR$70</f>
        <v>5.9803413462091926E-6</v>
      </c>
      <c r="BS49" s="18">
        <f>逆行列係数!BS49/逆行列係数!$BS$71</f>
        <v>2.9885472719363612E-5</v>
      </c>
      <c r="BT49" s="18">
        <f>逆行列係数!BT49/逆行列係数!$BT$72</f>
        <v>2.5665240434316051E-5</v>
      </c>
      <c r="BU49" s="18">
        <f>逆行列係数!BU49/逆行列係数!$BU$73</f>
        <v>5.6145035005634478E-5</v>
      </c>
      <c r="BV49" s="18">
        <f>逆行列係数!BV49/逆行列係数!$BV$74</f>
        <v>1.2667295694488071E-5</v>
      </c>
      <c r="BW49" s="18">
        <f>逆行列係数!BW49/逆行列係数!$BW$75</f>
        <v>5.936186595992071E-6</v>
      </c>
      <c r="BX49" s="18">
        <f>逆行列係数!BX49/逆行列係数!$BX$76</f>
        <v>4.2186734768172588E-6</v>
      </c>
      <c r="BY49" s="18">
        <f>逆行列係数!BY49/逆行列係数!$BY$77</f>
        <v>1.0933681745023447E-6</v>
      </c>
      <c r="BZ49" s="18">
        <f>逆行列係数!BZ49/逆行列係数!$BZ$78</f>
        <v>2.601404994999835E-5</v>
      </c>
      <c r="CA49" s="18">
        <f>逆行列係数!CA49/逆行列係数!$CA$79</f>
        <v>3.1011584810148988E-5</v>
      </c>
      <c r="CB49" s="18">
        <f>逆行列係数!CB49/逆行列係数!$CB$80</f>
        <v>1.9035923818795788E-4</v>
      </c>
      <c r="CC49" s="18">
        <f>逆行列係数!CC49/逆行列係数!$CC$81</f>
        <v>1.8944870340740433E-5</v>
      </c>
      <c r="CD49" s="18">
        <f>逆行列係数!CD49/逆行列係数!$CD$82</f>
        <v>1.382786501291029E-4</v>
      </c>
      <c r="CE49" s="18">
        <f>逆行列係数!CE49/逆行列係数!$CE$83</f>
        <v>1.3499948100112424E-5</v>
      </c>
      <c r="CF49" s="18">
        <f>逆行列係数!CF49/逆行列係数!$CF$84</f>
        <v>2.2338786706574372E-5</v>
      </c>
      <c r="CG49" s="18">
        <f>逆行列係数!CG49/逆行列係数!$CG$85</f>
        <v>2.3121984558731472E-4</v>
      </c>
      <c r="CH49" s="18">
        <f>逆行列係数!CH49/逆行列係数!$CH$86</f>
        <v>1.660282145804872E-5</v>
      </c>
      <c r="CI49" s="18">
        <f>逆行列係数!CI49/逆行列係数!$CI$87</f>
        <v>1.4801056265320671E-5</v>
      </c>
      <c r="CJ49" s="18">
        <f>逆行列係数!CJ49/逆行列係数!$CJ$88</f>
        <v>2.0345108571002367E-5</v>
      </c>
      <c r="CK49" s="18">
        <f>逆行列係数!CK49/逆行列係数!$CK$89</f>
        <v>9.5722049085446278E-6</v>
      </c>
      <c r="CL49" s="18">
        <f>逆行列係数!CL49/逆行列係数!$CL$90</f>
        <v>1.9132682402700125E-5</v>
      </c>
      <c r="CM49" s="18">
        <f>逆行列係数!CM49/逆行列係数!$CM$91</f>
        <v>6.8516937191673719E-5</v>
      </c>
      <c r="CN49" s="18">
        <f>逆行列係数!CN49/逆行列係数!$CN$92</f>
        <v>2.9831859660901794E-4</v>
      </c>
      <c r="CO49" s="18">
        <f>逆行列係数!CO49/逆行列係数!$CO$93</f>
        <v>9.788130807591511E-6</v>
      </c>
      <c r="CP49" s="18">
        <f>逆行列係数!CP49/逆行列係数!$CP$94</f>
        <v>2.856639716223779E-5</v>
      </c>
      <c r="CQ49" s="18">
        <f>逆行列係数!CQ49/逆行列係数!$CQ$95</f>
        <v>9.9862918245213436E-4</v>
      </c>
      <c r="CR49" s="18">
        <f>逆行列係数!CR49/逆行列係数!$CR$96</f>
        <v>6.5959690758614451E-4</v>
      </c>
      <c r="CS49" s="18">
        <f>逆行列係数!CS49/逆行列係数!$CS$97</f>
        <v>1.9030704666139851E-4</v>
      </c>
      <c r="CT49" s="18">
        <f>逆行列係数!CT49/逆行列係数!$CT$98</f>
        <v>1.7107352242897586E-4</v>
      </c>
      <c r="CU49" s="18">
        <f>逆行列係数!CU49/逆行列係数!$CU$99</f>
        <v>2.3625962320925849E-5</v>
      </c>
      <c r="CV49" s="18">
        <f>逆行列係数!CV49/逆行列係数!$CV$100</f>
        <v>2.0161116699907424E-4</v>
      </c>
      <c r="CW49" s="18">
        <f>逆行列係数!CW49/逆行列係数!$CW$101</f>
        <v>2.340926662767859E-5</v>
      </c>
      <c r="CX49" s="18">
        <f>逆行列係数!CX49/逆行列係数!$CX$102</f>
        <v>6.7718564691299579E-4</v>
      </c>
      <c r="CY49" s="18">
        <f>逆行列係数!CY49/逆行列係数!$CY$103</f>
        <v>1.5931512123539902E-5</v>
      </c>
      <c r="CZ49" s="18">
        <f>逆行列係数!CZ49/逆行列係数!$CZ$104</f>
        <v>3.5921537188283897E-5</v>
      </c>
      <c r="DA49" s="18">
        <f>逆行列係数!DA49/逆行列係数!$DA$105</f>
        <v>1.1891435047983136E-5</v>
      </c>
      <c r="DB49" s="18">
        <f>逆行列係数!DB49/逆行列係数!$DB$106</f>
        <v>1.7152755387736057E-5</v>
      </c>
      <c r="DC49" s="18">
        <f>逆行列係数!DC49/逆行列係数!$DC$107</f>
        <v>3.6261980859863922E-4</v>
      </c>
      <c r="DD49" s="18">
        <f>逆行列係数!DD49/逆行列係数!$DD$108</f>
        <v>6.2423916019451364E-4</v>
      </c>
      <c r="DE49" s="18">
        <f>逆行列係数!DE49/逆行列係数!$DE$109</f>
        <v>4.3044424206034411E-5</v>
      </c>
      <c r="DF49" s="18">
        <f>逆行列係数!DF49/逆行列係数!$DF$110</f>
        <v>1.4997196102203684E-3</v>
      </c>
      <c r="DG49" s="18">
        <f>逆行列係数!DG49/逆行列係数!$DG$111</f>
        <v>3.641864205278636E-5</v>
      </c>
      <c r="DH49" s="18">
        <f t="shared" si="1"/>
        <v>1.0085816153072031</v>
      </c>
    </row>
    <row r="50" spans="2:112" x14ac:dyDescent="0.15">
      <c r="B50" s="26" t="s">
        <v>264</v>
      </c>
      <c r="C50" s="38" t="s">
        <v>866</v>
      </c>
      <c r="D50" s="18">
        <f>逆行列係数!D50/逆行列係数!$D$4</f>
        <v>2.5808011083271586E-5</v>
      </c>
      <c r="E50" s="18">
        <f>逆行列係数!E50/逆行列係数!$E$5</f>
        <v>1.1021005808749117E-5</v>
      </c>
      <c r="F50" s="18">
        <f>逆行列係数!F50/逆行列係数!$F$6</f>
        <v>2.7065506992543623E-5</v>
      </c>
      <c r="G50" s="18">
        <f>逆行列係数!G50/逆行列係数!$G$7</f>
        <v>1.1151917977446477E-5</v>
      </c>
      <c r="H50" s="18">
        <f>逆行列係数!H50/逆行列係数!$H$8</f>
        <v>6.8184709206432643E-6</v>
      </c>
      <c r="I50" s="18">
        <f>逆行列係数!I50/逆行列係数!$I$9</f>
        <v>2.2057517582466143E-5</v>
      </c>
      <c r="J50" s="18">
        <f>逆行列係数!J50/逆行列係数!$J$10</f>
        <v>4.5024540544134757E-5</v>
      </c>
      <c r="K50" s="18">
        <f>逆行列係数!K50/逆行列係数!$K$11</f>
        <v>7.4466425087816196E-6</v>
      </c>
      <c r="L50" s="18">
        <f>逆行列係数!L50/逆行列係数!$L$12</f>
        <v>5.9327270426535465E-6</v>
      </c>
      <c r="M50" s="18">
        <f>逆行列係数!M50/逆行列係数!$M$13</f>
        <v>6.1395545072994514E-6</v>
      </c>
      <c r="N50" s="18">
        <f>逆行列係数!N50/逆行列係数!$N$14</f>
        <v>0</v>
      </c>
      <c r="O50" s="18">
        <f>逆行列係数!O50/逆行列係数!$O$15</f>
        <v>1.040284093265875E-5</v>
      </c>
      <c r="P50" s="18">
        <f>逆行列係数!P50/逆行列係数!$P$16</f>
        <v>6.5469047387392666E-6</v>
      </c>
      <c r="Q50" s="18">
        <f>逆行列係数!Q50/逆行列係数!$Q$17</f>
        <v>9.8150367310972864E-6</v>
      </c>
      <c r="R50" s="18">
        <f>逆行列係数!R50/逆行列係数!$R$18</f>
        <v>6.456937206584925E-6</v>
      </c>
      <c r="S50" s="18">
        <f>逆行列係数!S50/逆行列係数!$S$19</f>
        <v>6.7075648137540526E-6</v>
      </c>
      <c r="T50" s="18">
        <f>逆行列係数!T50/逆行列係数!$T$20</f>
        <v>3.9476161860827799E-6</v>
      </c>
      <c r="U50" s="18">
        <f>逆行列係数!U50/逆行列係数!$U$21</f>
        <v>5.4669926467715997E-6</v>
      </c>
      <c r="V50" s="18">
        <f>逆行列係数!V50/逆行列係数!$V$22</f>
        <v>1.0319653877220309E-5</v>
      </c>
      <c r="W50" s="18">
        <f>逆行列係数!W50/逆行列係数!$W$23</f>
        <v>1.0877494903611996E-5</v>
      </c>
      <c r="X50" s="18">
        <f>逆行列係数!X50/逆行列係数!$X$24</f>
        <v>0</v>
      </c>
      <c r="Y50" s="18">
        <f>逆行列係数!Y50/逆行列係数!$Y$25</f>
        <v>7.333174350832795E-6</v>
      </c>
      <c r="Z50" s="18">
        <f>逆行列係数!Z50/逆行列係数!$Z$26</f>
        <v>3.6888166002269246E-6</v>
      </c>
      <c r="AA50" s="18">
        <f>逆行列係数!AA50/逆行列係数!$AA$27</f>
        <v>5.838343392345777E-6</v>
      </c>
      <c r="AB50" s="18">
        <f>逆行列係数!AB50/逆行列係数!$AB$28</f>
        <v>5.3116086826323398E-6</v>
      </c>
      <c r="AC50" s="18">
        <f>逆行列係数!AC50/逆行列係数!$AC$29</f>
        <v>4.9633944541035373E-6</v>
      </c>
      <c r="AD50" s="18">
        <f>逆行列係数!AD50/逆行列係数!$AD$30</f>
        <v>8.5967944919708455E-7</v>
      </c>
      <c r="AE50" s="18">
        <f>逆行列係数!AE50/逆行列係数!$AE$31</f>
        <v>9.4106892244979116E-6</v>
      </c>
      <c r="AF50" s="18">
        <f>逆行列係数!AF50/逆行列係数!$AF$32</f>
        <v>5.4592625138569706E-6</v>
      </c>
      <c r="AG50" s="18">
        <f>逆行列係数!AG50/逆行列係数!$AG$33</f>
        <v>1.0005318564831613E-5</v>
      </c>
      <c r="AH50" s="18">
        <f>逆行列係数!AH50/逆行列係数!$AH$34</f>
        <v>1.1498252981402297E-5</v>
      </c>
      <c r="AI50" s="18">
        <f>逆行列係数!AI50/逆行列係数!$AI$35</f>
        <v>7.0198588262843751E-6</v>
      </c>
      <c r="AJ50" s="18">
        <f>逆行列係数!AJ50/逆行列係数!$AJ$36</f>
        <v>1.327907288505247E-5</v>
      </c>
      <c r="AK50" s="18">
        <f>逆行列係数!AK50/逆行列係数!$AK$37</f>
        <v>8.3308549091730996E-6</v>
      </c>
      <c r="AL50" s="18">
        <f>逆行列係数!AL50/逆行列係数!$AL$38</f>
        <v>3.0084014313887148E-5</v>
      </c>
      <c r="AM50" s="18">
        <f>逆行列係数!AM50/逆行列係数!$AM$39</f>
        <v>2.4532328145019032E-5</v>
      </c>
      <c r="AN50" s="18">
        <f>逆行列係数!AN50/逆行列係数!$AN$40</f>
        <v>4.6096101870005748E-6</v>
      </c>
      <c r="AO50" s="18">
        <f>逆行列係数!AO50/逆行列係数!$AO$41</f>
        <v>8.8986841131355137E-6</v>
      </c>
      <c r="AP50" s="18">
        <f>逆行列係数!AP50/逆行列係数!$AP$42</f>
        <v>3.9642627724041503E-6</v>
      </c>
      <c r="AQ50" s="18">
        <f>逆行列係数!AQ50/逆行列係数!$AQ$43</f>
        <v>8.7531645416716805E-6</v>
      </c>
      <c r="AR50" s="18">
        <f>逆行列係数!AR50/逆行列係数!$AR$44</f>
        <v>6.3910169880080905E-6</v>
      </c>
      <c r="AS50" s="18">
        <f>逆行列係数!AS50/逆行列係数!$AS$45</f>
        <v>6.5048301152541819E-6</v>
      </c>
      <c r="AT50" s="18">
        <f>逆行列係数!AT50/逆行列係数!$AT$46</f>
        <v>5.3881863672249219E-5</v>
      </c>
      <c r="AU50" s="18">
        <f>逆行列係数!AU50/逆行列係数!$AU$47</f>
        <v>1.2891234744783443E-4</v>
      </c>
      <c r="AV50" s="18">
        <f>逆行列係数!AV50/逆行列係数!$AV$48</f>
        <v>1.3765238885458275E-4</v>
      </c>
      <c r="AW50" s="18">
        <f>逆行列係数!AW50/逆行列係数!$AW$49</f>
        <v>3.2390885995211109E-3</v>
      </c>
      <c r="AX50" s="18">
        <f>逆行列係数!AX50/逆行列係数!$AX$50</f>
        <v>1</v>
      </c>
      <c r="AY50" s="18">
        <f>逆行列係数!AY50/逆行列係数!$AY$51</f>
        <v>5.3453567071775959E-3</v>
      </c>
      <c r="AZ50" s="18">
        <f>逆行列係数!AZ50/逆行列係数!$AZ$52</f>
        <v>5.4501438796092623E-3</v>
      </c>
      <c r="BA50" s="18">
        <f>逆行列係数!BA50/逆行列係数!$BA$53</f>
        <v>9.9792933155838249E-3</v>
      </c>
      <c r="BB50" s="18">
        <f>逆行列係数!BB50/逆行列係数!$BB$54</f>
        <v>7.2485519445186688E-3</v>
      </c>
      <c r="BC50" s="18">
        <f>逆行列係数!BC50/逆行列係数!$BC$55</f>
        <v>2.4484571710042081E-2</v>
      </c>
      <c r="BD50" s="18">
        <f>逆行列係数!BD50/逆行列係数!$BD$56</f>
        <v>1.1633835579543466E-2</v>
      </c>
      <c r="BE50" s="18">
        <f>逆行列係数!BE50/逆行列係数!$BE$57</f>
        <v>1.4413052002753271E-2</v>
      </c>
      <c r="BF50" s="18">
        <f>逆行列係数!BF50/逆行列係数!$BF$58</f>
        <v>0</v>
      </c>
      <c r="BG50" s="18">
        <f>逆行列係数!BG50/逆行列係数!$BG$59</f>
        <v>1.3283979000212518E-4</v>
      </c>
      <c r="BH50" s="18">
        <f>逆行列係数!BH50/逆行列係数!$BH$60</f>
        <v>1.0862636419817747E-3</v>
      </c>
      <c r="BI50" s="18">
        <f>逆行列係数!BI50/逆行列係数!$BI$61</f>
        <v>1.6654345685906749E-5</v>
      </c>
      <c r="BJ50" s="18">
        <f>逆行列係数!BJ50/逆行列係数!$BJ$62</f>
        <v>5.243008675704841E-4</v>
      </c>
      <c r="BK50" s="18">
        <f>逆行列係数!BK50/逆行列係数!$BK$63</f>
        <v>2.8198913261269623E-4</v>
      </c>
      <c r="BL50" s="18">
        <f>逆行列係数!BL50/逆行列係数!$BL$64</f>
        <v>8.2966967620289224E-6</v>
      </c>
      <c r="BM50" s="18">
        <f>逆行列係数!BM50/逆行列係数!$BM$65</f>
        <v>1.3094927414389634E-5</v>
      </c>
      <c r="BN50" s="18">
        <f>逆行列係数!BN50/逆行列係数!$BN$66</f>
        <v>1.3963257413523988E-5</v>
      </c>
      <c r="BO50" s="18">
        <f>逆行列係数!BO50/逆行列係数!$BO$67</f>
        <v>1.1890328384388029E-5</v>
      </c>
      <c r="BP50" s="18">
        <f>逆行列係数!BP50/逆行列係数!$BP$68</f>
        <v>9.7349118668424584E-6</v>
      </c>
      <c r="BQ50" s="18">
        <f>逆行列係数!BQ50/逆行列係数!$BQ$69</f>
        <v>3.0855186106767904E-5</v>
      </c>
      <c r="BR50" s="18">
        <f>逆行列係数!BR50/逆行列係数!$BR$70</f>
        <v>4.1337044505293047E-6</v>
      </c>
      <c r="BS50" s="18">
        <f>逆行列係数!BS50/逆行列係数!$BS$71</f>
        <v>1.628739786759985E-5</v>
      </c>
      <c r="BT50" s="18">
        <f>逆行列係数!BT50/逆行列係数!$BT$72</f>
        <v>1.5845409314645696E-5</v>
      </c>
      <c r="BU50" s="18">
        <f>逆行列係数!BU50/逆行列係数!$BU$73</f>
        <v>8.7403443068901456E-6</v>
      </c>
      <c r="BV50" s="18">
        <f>逆行列係数!BV50/逆行列係数!$BV$74</f>
        <v>4.5325379973513822E-6</v>
      </c>
      <c r="BW50" s="18">
        <f>逆行列係数!BW50/逆行列係数!$BW$75</f>
        <v>2.2710156051678219E-6</v>
      </c>
      <c r="BX50" s="18">
        <f>逆行列係数!BX50/逆行列係数!$BX$76</f>
        <v>1.8784718392738914E-6</v>
      </c>
      <c r="BY50" s="18">
        <f>逆行列係数!BY50/逆行列係数!$BY$77</f>
        <v>6.331428138576287E-7</v>
      </c>
      <c r="BZ50" s="18">
        <f>逆行列係数!BZ50/逆行列係数!$BZ$78</f>
        <v>1.3955591894761193E-5</v>
      </c>
      <c r="CA50" s="18">
        <f>逆行列係数!CA50/逆行列係数!$CA$79</f>
        <v>2.5349087555554184E-5</v>
      </c>
      <c r="CB50" s="18">
        <f>逆行列係数!CB50/逆行列係数!$CB$80</f>
        <v>1.6293559988519155E-4</v>
      </c>
      <c r="CC50" s="18">
        <f>逆行列係数!CC50/逆行列係数!$CC$81</f>
        <v>3.4514705574242069E-6</v>
      </c>
      <c r="CD50" s="18">
        <f>逆行列係数!CD50/逆行列係数!$CD$82</f>
        <v>3.2948224466169492E-5</v>
      </c>
      <c r="CE50" s="18">
        <f>逆行列係数!CE50/逆行列係数!$CE$83</f>
        <v>2.6671786173241543E-6</v>
      </c>
      <c r="CF50" s="18">
        <f>逆行列係数!CF50/逆行列係数!$CF$84</f>
        <v>6.5779021015365158E-6</v>
      </c>
      <c r="CG50" s="18">
        <f>逆行列係数!CG50/逆行列係数!$CG$85</f>
        <v>2.4574691180512969E-5</v>
      </c>
      <c r="CH50" s="18">
        <f>逆行列係数!CH50/逆行列係数!$CH$86</f>
        <v>5.4911266116023725E-6</v>
      </c>
      <c r="CI50" s="18">
        <f>逆行列係数!CI50/逆行列係数!$CI$87</f>
        <v>6.7875605012585718E-6</v>
      </c>
      <c r="CJ50" s="18">
        <f>逆行列係数!CJ50/逆行列係数!$CJ$88</f>
        <v>5.4229631105676864E-6</v>
      </c>
      <c r="CK50" s="18">
        <f>逆行列係数!CK50/逆行列係数!$CK$89</f>
        <v>6.9344221181901699E-6</v>
      </c>
      <c r="CL50" s="18">
        <f>逆行列係数!CL50/逆行列係数!$CL$90</f>
        <v>5.0923776649845149E-6</v>
      </c>
      <c r="CM50" s="18">
        <f>逆行列係数!CM50/逆行列係数!$CM$91</f>
        <v>8.6041333160672354E-6</v>
      </c>
      <c r="CN50" s="18">
        <f>逆行列係数!CN50/逆行列係数!$CN$92</f>
        <v>2.0668297308427212E-5</v>
      </c>
      <c r="CO50" s="18">
        <f>逆行列係数!CO50/逆行列係数!$CO$93</f>
        <v>5.2448338828286498E-6</v>
      </c>
      <c r="CP50" s="18">
        <f>逆行列係数!CP50/逆行列係数!$CP$94</f>
        <v>2.4206221290464687E-5</v>
      </c>
      <c r="CQ50" s="18">
        <f>逆行列係数!CQ50/逆行列係数!$CQ$95</f>
        <v>6.5059285736504299E-6</v>
      </c>
      <c r="CR50" s="18">
        <f>逆行列係数!CR50/逆行列係数!$CR$96</f>
        <v>1.3490726017672255E-5</v>
      </c>
      <c r="CS50" s="18">
        <f>逆行列係数!CS50/逆行列係数!$CS$97</f>
        <v>7.8061935665342064E-6</v>
      </c>
      <c r="CT50" s="18">
        <f>逆行列係数!CT50/逆行列係数!$CT$98</f>
        <v>5.481199938791962E-6</v>
      </c>
      <c r="CU50" s="18">
        <f>逆行列係数!CU50/逆行列係数!$CU$99</f>
        <v>9.738338493015683E-6</v>
      </c>
      <c r="CV50" s="18">
        <f>逆行列係数!CV50/逆行列係数!$CV$100</f>
        <v>4.4045261117830147E-5</v>
      </c>
      <c r="CW50" s="18">
        <f>逆行列係数!CW50/逆行列係数!$CW$101</f>
        <v>6.2518086031363909E-6</v>
      </c>
      <c r="CX50" s="18">
        <f>逆行列係数!CX50/逆行列係数!$CX$102</f>
        <v>7.6279402212054218E-4</v>
      </c>
      <c r="CY50" s="18">
        <f>逆行列係数!CY50/逆行列係数!$CY$103</f>
        <v>3.3253801411579676E-6</v>
      </c>
      <c r="CZ50" s="18">
        <f>逆行列係数!CZ50/逆行列係数!$CZ$104</f>
        <v>1.8010392792269937E-5</v>
      </c>
      <c r="DA50" s="18">
        <f>逆行列係数!DA50/逆行列係数!$DA$105</f>
        <v>5.0786695901497302E-6</v>
      </c>
      <c r="DB50" s="18">
        <f>逆行列係数!DB50/逆行列係数!$DB$106</f>
        <v>7.4838683721600762E-6</v>
      </c>
      <c r="DC50" s="18">
        <f>逆行列係数!DC50/逆行列係数!$DC$107</f>
        <v>1.299439901404478E-5</v>
      </c>
      <c r="DD50" s="18">
        <f>逆行列係数!DD50/逆行列係数!$DD$108</f>
        <v>6.126161692525447E-6</v>
      </c>
      <c r="DE50" s="18">
        <f>逆行列係数!DE50/逆行列係数!$DE$109</f>
        <v>9.9906009734170245E-6</v>
      </c>
      <c r="DF50" s="18">
        <f>逆行列係数!DF50/逆行列係数!$DF$110</f>
        <v>4.8906026079913778E-5</v>
      </c>
      <c r="DG50" s="18">
        <f>逆行列係数!DG50/逆行列係数!$DG$111</f>
        <v>6.1849579665954754E-6</v>
      </c>
      <c r="DH50" s="18">
        <f t="shared" si="1"/>
        <v>1.0860594142408515</v>
      </c>
    </row>
    <row r="51" spans="2:112" x14ac:dyDescent="0.15">
      <c r="B51" s="26" t="s">
        <v>265</v>
      </c>
      <c r="C51" s="38" t="s">
        <v>867</v>
      </c>
      <c r="D51" s="18">
        <f>逆行列係数!D51/逆行列係数!$D$4</f>
        <v>3.4638926979779951E-4</v>
      </c>
      <c r="E51" s="18">
        <f>逆行列係数!E51/逆行列係数!$E$5</f>
        <v>1.5118865357165338E-4</v>
      </c>
      <c r="F51" s="18">
        <f>逆行列係数!F51/逆行列係数!$F$6</f>
        <v>3.6712334918507014E-4</v>
      </c>
      <c r="G51" s="18">
        <f>逆行列係数!G51/逆行列係数!$G$7</f>
        <v>1.796550902103241E-4</v>
      </c>
      <c r="H51" s="18">
        <f>逆行列係数!H51/逆行列係数!$H$8</f>
        <v>1.0528804419246489E-4</v>
      </c>
      <c r="I51" s="18">
        <f>逆行列係数!I51/逆行列係数!$I$9</f>
        <v>3.0188889757371164E-4</v>
      </c>
      <c r="J51" s="18">
        <f>逆行列係数!J51/逆行列係数!$J$10</f>
        <v>6.2378635404442798E-4</v>
      </c>
      <c r="K51" s="18">
        <f>逆行列係数!K51/逆行列係数!$K$11</f>
        <v>1.0834532717182703E-4</v>
      </c>
      <c r="L51" s="18">
        <f>逆行列係数!L51/逆行列係数!$L$12</f>
        <v>8.9328017849103593E-5</v>
      </c>
      <c r="M51" s="18">
        <f>逆行列係数!M51/逆行列係数!$M$13</f>
        <v>8.4344967774679003E-5</v>
      </c>
      <c r="N51" s="18">
        <f>逆行列係数!N51/逆行列係数!$N$14</f>
        <v>0</v>
      </c>
      <c r="O51" s="18">
        <f>逆行列係数!O51/逆行列係数!$O$15</f>
        <v>1.465818631930322E-4</v>
      </c>
      <c r="P51" s="18">
        <f>逆行列係数!P51/逆行列係数!$P$16</f>
        <v>8.8432073014885353E-5</v>
      </c>
      <c r="Q51" s="18">
        <f>逆行列係数!Q51/逆行列係数!$Q$17</f>
        <v>1.424389979262878E-4</v>
      </c>
      <c r="R51" s="18">
        <f>逆行列係数!R51/逆行列係数!$R$18</f>
        <v>2.8762124846512288E-4</v>
      </c>
      <c r="S51" s="18">
        <f>逆行列係数!S51/逆行列係数!$S$19</f>
        <v>9.8855147569610274E-5</v>
      </c>
      <c r="T51" s="18">
        <f>逆行列係数!T51/逆行列係数!$T$20</f>
        <v>6.0783970580483968E-5</v>
      </c>
      <c r="U51" s="18">
        <f>逆行列係数!U51/逆行列係数!$U$21</f>
        <v>9.1458523022401611E-5</v>
      </c>
      <c r="V51" s="18">
        <f>逆行列係数!V51/逆行列係数!$V$22</f>
        <v>1.4732318395895607E-4</v>
      </c>
      <c r="W51" s="18">
        <f>逆行列係数!W51/逆行列係数!$W$23</f>
        <v>1.5248046381219642E-4</v>
      </c>
      <c r="X51" s="18">
        <f>逆行列係数!X51/逆行列係数!$X$24</f>
        <v>0</v>
      </c>
      <c r="Y51" s="18">
        <f>逆行列係数!Y51/逆行列係数!$Y$25</f>
        <v>1.0323026112190359E-4</v>
      </c>
      <c r="Z51" s="18">
        <f>逆行列係数!Z51/逆行列係数!$Z$26</f>
        <v>5.449067942277126E-5</v>
      </c>
      <c r="AA51" s="18">
        <f>逆行列係数!AA51/逆行列係数!$AA$27</f>
        <v>8.6767398036857399E-5</v>
      </c>
      <c r="AB51" s="18">
        <f>逆行列係数!AB51/逆行列係数!$AB$28</f>
        <v>7.964990203401604E-5</v>
      </c>
      <c r="AC51" s="18">
        <f>逆行列係数!AC51/逆行列係数!$AC$29</f>
        <v>7.6401856372201806E-5</v>
      </c>
      <c r="AD51" s="18">
        <f>逆行列係数!AD51/逆行列係数!$AD$30</f>
        <v>1.1823101237330022E-5</v>
      </c>
      <c r="AE51" s="18">
        <f>逆行列係数!AE51/逆行列係数!$AE$31</f>
        <v>1.3183063779138591E-4</v>
      </c>
      <c r="AF51" s="18">
        <f>逆行列係数!AF51/逆行列係数!$AF$32</f>
        <v>7.6600880883562157E-5</v>
      </c>
      <c r="AG51" s="18">
        <f>逆行列係数!AG51/逆行列係数!$AG$33</f>
        <v>1.3879592289567691E-4</v>
      </c>
      <c r="AH51" s="18">
        <f>逆行列係数!AH51/逆行列係数!$AH$34</f>
        <v>1.6298799271698524E-4</v>
      </c>
      <c r="AI51" s="18">
        <f>逆行列係数!AI51/逆行列係数!$AI$35</f>
        <v>1.1115012518272304E-4</v>
      </c>
      <c r="AJ51" s="18">
        <f>逆行列係数!AJ51/逆行列係数!$AJ$36</f>
        <v>1.8481948247887548E-4</v>
      </c>
      <c r="AK51" s="18">
        <f>逆行列係数!AK51/逆行列係数!$AK$37</f>
        <v>1.2224959793624181E-4</v>
      </c>
      <c r="AL51" s="18">
        <f>逆行列係数!AL51/逆行列係数!$AL$38</f>
        <v>4.0643831551226856E-4</v>
      </c>
      <c r="AM51" s="18">
        <f>逆行列係数!AM51/逆行列係数!$AM$39</f>
        <v>3.3533029537363197E-4</v>
      </c>
      <c r="AN51" s="18">
        <f>逆行列係数!AN51/逆行列係数!$AN$40</f>
        <v>6.4525798024738301E-5</v>
      </c>
      <c r="AO51" s="18">
        <f>逆行列係数!AO51/逆行列係数!$AO$41</f>
        <v>1.2329602816387789E-4</v>
      </c>
      <c r="AP51" s="18">
        <f>逆行列係数!AP51/逆行列係数!$AP$42</f>
        <v>6.1958269315971439E-5</v>
      </c>
      <c r="AQ51" s="18">
        <f>逆行列係数!AQ51/逆行列係数!$AQ$43</f>
        <v>1.2196587591799855E-4</v>
      </c>
      <c r="AR51" s="18">
        <f>逆行列係数!AR51/逆行列係数!$AR$44</f>
        <v>9.3616641431493443E-5</v>
      </c>
      <c r="AS51" s="18">
        <f>逆行列係数!AS51/逆行列係数!$AS$45</f>
        <v>9.6910824925914665E-5</v>
      </c>
      <c r="AT51" s="18">
        <f>逆行列係数!AT51/逆行列係数!$AT$46</f>
        <v>1.093942234264155E-3</v>
      </c>
      <c r="AU51" s="18">
        <f>逆行列係数!AU51/逆行列係数!$AU$47</f>
        <v>5.839139002888357E-4</v>
      </c>
      <c r="AV51" s="18">
        <f>逆行列係数!AV51/逆行列係数!$AV$48</f>
        <v>1.7312561053422302E-3</v>
      </c>
      <c r="AW51" s="18">
        <f>逆行列係数!AW51/逆行列係数!$AW$49</f>
        <v>9.0660020820095069E-3</v>
      </c>
      <c r="AX51" s="18">
        <f>逆行列係数!AX51/逆行列係数!$AX$50</f>
        <v>2.7614273062514332E-2</v>
      </c>
      <c r="AY51" s="18">
        <f>逆行列係数!AY51/逆行列係数!$AY$51</f>
        <v>1</v>
      </c>
      <c r="AZ51" s="18">
        <f>逆行列係数!AZ51/逆行列係数!$AZ$52</f>
        <v>1.0749151568076853E-2</v>
      </c>
      <c r="BA51" s="18">
        <f>逆行列係数!BA51/逆行列係数!$BA$53</f>
        <v>6.3149703418351319E-3</v>
      </c>
      <c r="BB51" s="18">
        <f>逆行列係数!BB51/逆行列係数!$BB$54</f>
        <v>1.2505923081496974E-2</v>
      </c>
      <c r="BC51" s="18">
        <f>逆行列係数!BC51/逆行列係数!$BC$55</f>
        <v>2.6403010612975654E-3</v>
      </c>
      <c r="BD51" s="18">
        <f>逆行列係数!BD51/逆行列係数!$BD$56</f>
        <v>3.5200885685299263E-2</v>
      </c>
      <c r="BE51" s="18">
        <f>逆行列係数!BE51/逆行列係数!$BE$57</f>
        <v>2.1023259012733574E-2</v>
      </c>
      <c r="BF51" s="18">
        <f>逆行列係数!BF51/逆行列係数!$BF$58</f>
        <v>0</v>
      </c>
      <c r="BG51" s="18">
        <f>逆行列係数!BG51/逆行列係数!$BG$59</f>
        <v>3.5807573788810534E-4</v>
      </c>
      <c r="BH51" s="18">
        <f>逆行列係数!BH51/逆行列係数!$BH$60</f>
        <v>2.6187477091120068E-3</v>
      </c>
      <c r="BI51" s="18">
        <f>逆行列係数!BI51/逆行列係数!$BI$61</f>
        <v>1.9495706461488081E-3</v>
      </c>
      <c r="BJ51" s="18">
        <f>逆行列係数!BJ51/逆行列係数!$BJ$62</f>
        <v>4.9400454197651557E-4</v>
      </c>
      <c r="BK51" s="18">
        <f>逆行列係数!BK51/逆行列係数!$BK$63</f>
        <v>3.3736674296423513E-4</v>
      </c>
      <c r="BL51" s="18">
        <f>逆行列係数!BL51/逆行列係数!$BL$64</f>
        <v>1.1511032584931627E-4</v>
      </c>
      <c r="BM51" s="18">
        <f>逆行列係数!BM51/逆行列係数!$BM$65</f>
        <v>6.651360803828115E-4</v>
      </c>
      <c r="BN51" s="18">
        <f>逆行列係数!BN51/逆行列係数!$BN$66</f>
        <v>5.4330197843785054E-4</v>
      </c>
      <c r="BO51" s="18">
        <f>逆行列係数!BO51/逆行列係数!$BO$67</f>
        <v>2.4955638115776107E-4</v>
      </c>
      <c r="BP51" s="18">
        <f>逆行列係数!BP51/逆行列係数!$BP$68</f>
        <v>1.3350285823190302E-4</v>
      </c>
      <c r="BQ51" s="18">
        <f>逆行列係数!BQ51/逆行列係数!$BQ$69</f>
        <v>4.1719417135846259E-4</v>
      </c>
      <c r="BR51" s="18">
        <f>逆行列係数!BR51/逆行列係数!$BR$70</f>
        <v>7.2686407331562551E-5</v>
      </c>
      <c r="BS51" s="18">
        <f>逆行列係数!BS51/逆行列係数!$BS$71</f>
        <v>2.4016160703051417E-4</v>
      </c>
      <c r="BT51" s="18">
        <f>逆行列係数!BT51/逆行列係数!$BT$72</f>
        <v>2.3200734795888583E-4</v>
      </c>
      <c r="BU51" s="18">
        <f>逆行列係数!BU51/逆行列係数!$BU$73</f>
        <v>1.3247966584071383E-4</v>
      </c>
      <c r="BV51" s="18">
        <f>逆行列係数!BV51/逆行列係数!$BV$74</f>
        <v>9.0127674032844892E-5</v>
      </c>
      <c r="BW51" s="18">
        <f>逆行列係数!BW51/逆行列係数!$BW$75</f>
        <v>4.3786208437169736E-5</v>
      </c>
      <c r="BX51" s="18">
        <f>逆行列係数!BX51/逆行列係数!$BX$76</f>
        <v>3.6407621620952756E-5</v>
      </c>
      <c r="BY51" s="18">
        <f>逆行列係数!BY51/逆行列係数!$BY$77</f>
        <v>1.4115523207800662E-5</v>
      </c>
      <c r="BZ51" s="18">
        <f>逆行列係数!BZ51/逆行列係数!$BZ$78</f>
        <v>2.4604391476547343E-4</v>
      </c>
      <c r="CA51" s="18">
        <f>逆行列係数!CA51/逆行列係数!$CA$79</f>
        <v>3.4887279006791546E-4</v>
      </c>
      <c r="CB51" s="18">
        <f>逆行列係数!CB51/逆行列係数!$CB$80</f>
        <v>2.1695657671487205E-3</v>
      </c>
      <c r="CC51" s="18">
        <f>逆行列係数!CC51/逆行列係数!$CC$81</f>
        <v>6.3167888580483824E-5</v>
      </c>
      <c r="CD51" s="18">
        <f>逆行列係数!CD51/逆行列係数!$CD$82</f>
        <v>2.5754856428456831E-4</v>
      </c>
      <c r="CE51" s="18">
        <f>逆行列係数!CE51/逆行列係数!$CE$83</f>
        <v>4.6383657487216709E-5</v>
      </c>
      <c r="CF51" s="18">
        <f>逆行列係数!CF51/逆行列係数!$CF$84</f>
        <v>1.1506034697806928E-4</v>
      </c>
      <c r="CG51" s="18">
        <f>逆行列係数!CG51/逆行列係数!$CG$85</f>
        <v>3.3678116258779948E-4</v>
      </c>
      <c r="CH51" s="18">
        <f>逆行列係数!CH51/逆行列係数!$CH$86</f>
        <v>9.8556886604191657E-5</v>
      </c>
      <c r="CI51" s="18">
        <f>逆行列係数!CI51/逆行列係数!$CI$87</f>
        <v>1.7031724460586409E-4</v>
      </c>
      <c r="CJ51" s="18">
        <f>逆行列係数!CJ51/逆行列係数!$CJ$88</f>
        <v>1.8728420717580415E-4</v>
      </c>
      <c r="CK51" s="18">
        <f>逆行列係数!CK51/逆行列係数!$CK$89</f>
        <v>1.3308646284994818E-4</v>
      </c>
      <c r="CL51" s="18">
        <f>逆行列係数!CL51/逆行列係数!$CL$90</f>
        <v>1.383231775712773E-4</v>
      </c>
      <c r="CM51" s="18">
        <f>逆行列係数!CM51/逆行列係数!$CM$91</f>
        <v>3.1261237099105128E-4</v>
      </c>
      <c r="CN51" s="18">
        <f>逆行列係数!CN51/逆行列係数!$CN$92</f>
        <v>7.8843923214435608E-4</v>
      </c>
      <c r="CO51" s="18">
        <f>逆行列係数!CO51/逆行列係数!$CO$93</f>
        <v>8.4664470600084239E-5</v>
      </c>
      <c r="CP51" s="18">
        <f>逆行列係数!CP51/逆行列係数!$CP$94</f>
        <v>7.237004154401948E-4</v>
      </c>
      <c r="CQ51" s="18">
        <f>逆行列係数!CQ51/逆行列係数!$CQ$95</f>
        <v>6.486111306323636E-5</v>
      </c>
      <c r="CR51" s="18">
        <f>逆行列係数!CR51/逆行列係数!$CR$96</f>
        <v>1.9719676031563821E-4</v>
      </c>
      <c r="CS51" s="18">
        <f>逆行列係数!CS51/逆行列係数!$CS$97</f>
        <v>1.3518885054246568E-4</v>
      </c>
      <c r="CT51" s="18">
        <f>逆行列係数!CT51/逆行列係数!$CT$98</f>
        <v>1.0263277129660881E-4</v>
      </c>
      <c r="CU51" s="18">
        <f>逆行列係数!CU51/逆行列係数!$CU$99</f>
        <v>1.6959366265159907E-4</v>
      </c>
      <c r="CV51" s="18">
        <f>逆行列係数!CV51/逆行列係数!$CV$100</f>
        <v>5.8789265176113867E-4</v>
      </c>
      <c r="CW51" s="18">
        <f>逆行列係数!CW51/逆行列係数!$CW$101</f>
        <v>1.5687218456407096E-4</v>
      </c>
      <c r="CX51" s="18">
        <f>逆行列係数!CX51/逆行列係数!$CX$102</f>
        <v>1.0085958249020763E-2</v>
      </c>
      <c r="CY51" s="18">
        <f>逆行列係数!CY51/逆行列係数!$CY$103</f>
        <v>5.4539878568074006E-5</v>
      </c>
      <c r="CZ51" s="18">
        <f>逆行列係数!CZ51/逆行列係数!$CZ$104</f>
        <v>2.6146242686491848E-4</v>
      </c>
      <c r="DA51" s="18">
        <f>逆行列係数!DA51/逆行列係数!$DA$105</f>
        <v>7.6923675558955763E-5</v>
      </c>
      <c r="DB51" s="18">
        <f>逆行列係数!DB51/逆行列係数!$DB$106</f>
        <v>1.2974712315190235E-4</v>
      </c>
      <c r="DC51" s="18">
        <f>逆行列係数!DC51/逆行列係数!$DC$107</f>
        <v>1.7699223859559592E-4</v>
      </c>
      <c r="DD51" s="18">
        <f>逆行列係数!DD51/逆行列係数!$DD$108</f>
        <v>8.2847794169699555E-5</v>
      </c>
      <c r="DE51" s="18">
        <f>逆行列係数!DE51/逆行列係数!$DE$109</f>
        <v>1.4794601279523111E-4</v>
      </c>
      <c r="DF51" s="18">
        <f>逆行列係数!DF51/逆行列係数!$DF$110</f>
        <v>6.7992975070867261E-3</v>
      </c>
      <c r="DG51" s="18">
        <f>逆行列係数!DG51/逆行列係数!$DG$111</f>
        <v>1.3682830034801157E-4</v>
      </c>
      <c r="DH51" s="18">
        <f t="shared" si="1"/>
        <v>1.1690725604540548</v>
      </c>
    </row>
    <row r="52" spans="2:112" x14ac:dyDescent="0.15">
      <c r="B52" s="26" t="s">
        <v>266</v>
      </c>
      <c r="C52" s="38" t="s">
        <v>868</v>
      </c>
      <c r="D52" s="18">
        <f>逆行列係数!D52/逆行列係数!$D$4</f>
        <v>1.167608089497343E-5</v>
      </c>
      <c r="E52" s="18">
        <f>逆行列係数!E52/逆行列係数!$E$5</f>
        <v>7.1171595759798306E-6</v>
      </c>
      <c r="F52" s="18">
        <f>逆行列係数!F52/逆行列係数!$F$6</f>
        <v>1.2411037892589762E-5</v>
      </c>
      <c r="G52" s="18">
        <f>逆行列係数!G52/逆行列係数!$G$7</f>
        <v>4.8224763859449629E-6</v>
      </c>
      <c r="H52" s="18">
        <f>逆行列係数!H52/逆行列係数!$H$8</f>
        <v>2.0285387484668548E-5</v>
      </c>
      <c r="I52" s="18">
        <f>逆行列係数!I52/逆行列係数!$I$9</f>
        <v>1.0003751837986219E-5</v>
      </c>
      <c r="J52" s="18">
        <f>逆行列係数!J52/逆行列係数!$J$10</f>
        <v>2.1255926647309367E-5</v>
      </c>
      <c r="K52" s="18">
        <f>逆行列係数!K52/逆行列係数!$K$11</f>
        <v>3.9212099827489523E-6</v>
      </c>
      <c r="L52" s="18">
        <f>逆行列係数!L52/逆行列係数!$L$12</f>
        <v>2.5138200482147409E-6</v>
      </c>
      <c r="M52" s="18">
        <f>逆行列係数!M52/逆行列係数!$M$13</f>
        <v>2.8593830145246536E-6</v>
      </c>
      <c r="N52" s="18">
        <f>逆行列係数!N52/逆行列係数!$N$14</f>
        <v>0</v>
      </c>
      <c r="O52" s="18">
        <f>逆行列係数!O52/逆行列係数!$O$15</f>
        <v>5.0420167040970342E-6</v>
      </c>
      <c r="P52" s="18">
        <f>逆行列係数!P52/逆行列係数!$P$16</f>
        <v>2.7031277600726614E-6</v>
      </c>
      <c r="Q52" s="18">
        <f>逆行列係数!Q52/逆行列係数!$Q$17</f>
        <v>4.3502653803049275E-6</v>
      </c>
      <c r="R52" s="18">
        <f>逆行列係数!R52/逆行列係数!$R$18</f>
        <v>6.948476037248266E-6</v>
      </c>
      <c r="S52" s="18">
        <f>逆行列係数!S52/逆行列係数!$S$19</f>
        <v>3.8478280815947471E-6</v>
      </c>
      <c r="T52" s="18">
        <f>逆行列係数!T52/逆行列係数!$T$20</f>
        <v>2.2276995849651217E-6</v>
      </c>
      <c r="U52" s="18">
        <f>逆行列係数!U52/逆行列係数!$U$21</f>
        <v>2.5656664723412693E-6</v>
      </c>
      <c r="V52" s="18">
        <f>逆行列係数!V52/逆行列係数!$V$22</f>
        <v>4.8301255958198054E-6</v>
      </c>
      <c r="W52" s="18">
        <f>逆行列係数!W52/逆行列係数!$W$23</f>
        <v>5.1155173420141768E-6</v>
      </c>
      <c r="X52" s="18">
        <f>逆行列係数!X52/逆行列係数!$X$24</f>
        <v>0</v>
      </c>
      <c r="Y52" s="18">
        <f>逆行列係数!Y52/逆行列係数!$Y$25</f>
        <v>3.7144750227774733E-6</v>
      </c>
      <c r="Z52" s="18">
        <f>逆行列係数!Z52/逆行列係数!$Z$26</f>
        <v>2.3423070522256032E-6</v>
      </c>
      <c r="AA52" s="18">
        <f>逆行列係数!AA52/逆行列係数!$AA$27</f>
        <v>3.5275673766164525E-6</v>
      </c>
      <c r="AB52" s="18">
        <f>逆行列係数!AB52/逆行列係数!$AB$28</f>
        <v>2.4657469622205058E-6</v>
      </c>
      <c r="AC52" s="18">
        <f>逆行列係数!AC52/逆行列係数!$AC$29</f>
        <v>2.3493140909158605E-6</v>
      </c>
      <c r="AD52" s="18">
        <f>逆行列係数!AD52/逆行列係数!$AD$30</f>
        <v>4.0149478335337057E-7</v>
      </c>
      <c r="AE52" s="18">
        <f>逆行列係数!AE52/逆行列係数!$AE$31</f>
        <v>4.6935928520477051E-6</v>
      </c>
      <c r="AF52" s="18">
        <f>逆行列係数!AF52/逆行列係数!$AF$32</f>
        <v>3.0773638128324233E-6</v>
      </c>
      <c r="AG52" s="18">
        <f>逆行列係数!AG52/逆行列係数!$AG$33</f>
        <v>4.6529661740110721E-6</v>
      </c>
      <c r="AH52" s="18">
        <f>逆行列係数!AH52/逆行列係数!$AH$34</f>
        <v>5.4946880770909484E-6</v>
      </c>
      <c r="AI52" s="18">
        <f>逆行列係数!AI52/逆行列係数!$AI$35</f>
        <v>3.5991880986049785E-6</v>
      </c>
      <c r="AJ52" s="18">
        <f>逆行列係数!AJ52/逆行列係数!$AJ$36</f>
        <v>6.3607667625457116E-6</v>
      </c>
      <c r="AK52" s="18">
        <f>逆行列係数!AK52/逆行列係数!$AK$37</f>
        <v>4.2205163181483805E-6</v>
      </c>
      <c r="AL52" s="18">
        <f>逆行列係数!AL52/逆行列係数!$AL$38</f>
        <v>1.3747797683376327E-5</v>
      </c>
      <c r="AM52" s="18">
        <f>逆行列係数!AM52/逆行列係数!$AM$39</f>
        <v>1.2712702159587084E-5</v>
      </c>
      <c r="AN52" s="18">
        <f>逆行列係数!AN52/逆行列係数!$AN$40</f>
        <v>2.3476761205996576E-6</v>
      </c>
      <c r="AO52" s="18">
        <f>逆行列係数!AO52/逆行列係数!$AO$41</f>
        <v>4.5829232349199853E-6</v>
      </c>
      <c r="AP52" s="18">
        <f>逆行列係数!AP52/逆行列係数!$AP$42</f>
        <v>2.1283593305473272E-6</v>
      </c>
      <c r="AQ52" s="18">
        <f>逆行列係数!AQ52/逆行列係数!$AQ$43</f>
        <v>4.6892823763417454E-6</v>
      </c>
      <c r="AR52" s="18">
        <f>逆行列係数!AR52/逆行列係数!$AR$44</f>
        <v>3.3008321954812526E-6</v>
      </c>
      <c r="AS52" s="18">
        <f>逆行列係数!AS52/逆行列係数!$AS$45</f>
        <v>1.459215260133807E-5</v>
      </c>
      <c r="AT52" s="18">
        <f>逆行列係数!AT52/逆行列係数!$AT$46</f>
        <v>6.4719195571640334E-6</v>
      </c>
      <c r="AU52" s="18">
        <f>逆行列係数!AU52/逆行列係数!$AU$47</f>
        <v>1.1108206409857101E-4</v>
      </c>
      <c r="AV52" s="18">
        <f>逆行列係数!AV52/逆行列係数!$AV$48</f>
        <v>4.4411817928148817E-4</v>
      </c>
      <c r="AW52" s="18">
        <f>逆行列係数!AW52/逆行列係数!$AW$49</f>
        <v>1.0799226696743178E-4</v>
      </c>
      <c r="AX52" s="18">
        <f>逆行列係数!AX52/逆行列係数!$AX$50</f>
        <v>4.9841883233654978E-6</v>
      </c>
      <c r="AY52" s="18">
        <f>逆行列係数!AY52/逆行列係数!$AY$51</f>
        <v>2.7395694436937317E-5</v>
      </c>
      <c r="AZ52" s="18">
        <f>逆行列係数!AZ52/逆行列係数!$AZ$52</f>
        <v>1</v>
      </c>
      <c r="BA52" s="18">
        <f>逆行列係数!BA52/逆行列係数!$BA$53</f>
        <v>2.384479671540553E-4</v>
      </c>
      <c r="BB52" s="18">
        <f>逆行列係数!BB52/逆行列係数!$BB$54</f>
        <v>5.2743555754196813E-5</v>
      </c>
      <c r="BC52" s="18">
        <f>逆行列係数!BC52/逆行列係数!$BC$55</f>
        <v>7.126405207627904E-5</v>
      </c>
      <c r="BD52" s="18">
        <f>逆行列係数!BD52/逆行列係数!$BD$56</f>
        <v>1.3548280969670571E-4</v>
      </c>
      <c r="BE52" s="18">
        <f>逆行列係数!BE52/逆行列係数!$BE$57</f>
        <v>1.9109314572352614E-4</v>
      </c>
      <c r="BF52" s="18">
        <f>逆行列係数!BF52/逆行列係数!$BF$58</f>
        <v>0</v>
      </c>
      <c r="BG52" s="18">
        <f>逆行列係数!BG52/逆行列係数!$BG$59</f>
        <v>3.6891137809666024E-4</v>
      </c>
      <c r="BH52" s="18">
        <f>逆行列係数!BH52/逆行列係数!$BH$60</f>
        <v>1.0054420183473131E-3</v>
      </c>
      <c r="BI52" s="18">
        <f>逆行列係数!BI52/逆行列係数!$BI$61</f>
        <v>4.4809054013857135E-4</v>
      </c>
      <c r="BJ52" s="18">
        <f>逆行列係数!BJ52/逆行列係数!$BJ$62</f>
        <v>1.3883516819668978E-4</v>
      </c>
      <c r="BK52" s="18">
        <f>逆行列係数!BK52/逆行列係数!$BK$63</f>
        <v>7.036014630357309E-6</v>
      </c>
      <c r="BL52" s="18">
        <f>逆行列係数!BL52/逆行列係数!$BL$64</f>
        <v>3.6505371921550598E-6</v>
      </c>
      <c r="BM52" s="18">
        <f>逆行列係数!BM52/逆行列係数!$BM$65</f>
        <v>6.1261872747020915E-5</v>
      </c>
      <c r="BN52" s="18">
        <f>逆行列係数!BN52/逆行列係数!$BN$66</f>
        <v>1.0795774483678132E-4</v>
      </c>
      <c r="BO52" s="18">
        <f>逆行列係数!BO52/逆行列係数!$BO$67</f>
        <v>3.7503353263627298E-5</v>
      </c>
      <c r="BP52" s="18">
        <f>逆行列係数!BP52/逆行列係数!$BP$68</f>
        <v>1.3758768598186113E-4</v>
      </c>
      <c r="BQ52" s="18">
        <f>逆行列係数!BQ52/逆行列係数!$BQ$69</f>
        <v>1.446977798942265E-5</v>
      </c>
      <c r="BR52" s="18">
        <f>逆行列係数!BR52/逆行列係数!$BR$70</f>
        <v>5.9887734896864677E-6</v>
      </c>
      <c r="BS52" s="18">
        <f>逆行列係数!BS52/逆行列係数!$BS$71</f>
        <v>1.0663564270325639E-5</v>
      </c>
      <c r="BT52" s="18">
        <f>逆行列係数!BT52/逆行列係数!$BT$72</f>
        <v>7.1806603703990327E-6</v>
      </c>
      <c r="BU52" s="18">
        <f>逆行列係数!BU52/逆行列係数!$BU$73</f>
        <v>4.0631702935040448E-6</v>
      </c>
      <c r="BV52" s="18">
        <f>逆行列係数!BV52/逆行列係数!$BV$74</f>
        <v>2.2359720541383636E-6</v>
      </c>
      <c r="BW52" s="18">
        <f>逆行列係数!BW52/逆行列係数!$BW$75</f>
        <v>1.4381373327810871E-6</v>
      </c>
      <c r="BX52" s="18">
        <f>逆行列係数!BX52/逆行列係数!$BX$76</f>
        <v>2.088495469686895E-6</v>
      </c>
      <c r="BY52" s="18">
        <f>逆行列係数!BY52/逆行列係数!$BY$77</f>
        <v>1.5079294656945889E-6</v>
      </c>
      <c r="BZ52" s="18">
        <f>逆行列係数!BZ52/逆行列係数!$BZ$78</f>
        <v>1.1043405604967484E-5</v>
      </c>
      <c r="CA52" s="18">
        <f>逆行列係数!CA52/逆行列係数!$CA$79</f>
        <v>1.0947813698085444E-5</v>
      </c>
      <c r="CB52" s="18">
        <f>逆行列係数!CB52/逆行列係数!$CB$80</f>
        <v>7.1985787249624197E-5</v>
      </c>
      <c r="CC52" s="18">
        <f>逆行列係数!CC52/逆行列係数!$CC$81</f>
        <v>1.7754636009440107E-6</v>
      </c>
      <c r="CD52" s="18">
        <f>逆行列係数!CD52/逆行列係数!$CD$82</f>
        <v>1.0873246408012271E-5</v>
      </c>
      <c r="CE52" s="18">
        <f>逆行列係数!CE52/逆行列係数!$CE$83</f>
        <v>1.185357474611922E-6</v>
      </c>
      <c r="CF52" s="18">
        <f>逆行列係数!CF52/逆行列係数!$CF$84</f>
        <v>4.0280944387742313E-6</v>
      </c>
      <c r="CG52" s="18">
        <f>逆行列係数!CG52/逆行列係数!$CG$85</f>
        <v>9.2672792416267745E-6</v>
      </c>
      <c r="CH52" s="18">
        <f>逆行列係数!CH52/逆行列係数!$CH$86</f>
        <v>2.4080305440011383E-6</v>
      </c>
      <c r="CI52" s="18">
        <f>逆行列係数!CI52/逆行列係数!$CI$87</f>
        <v>3.3380654181683338E-6</v>
      </c>
      <c r="CJ52" s="18">
        <f>逆行列係数!CJ52/逆行列係数!$CJ$88</f>
        <v>3.3610164191960373E-6</v>
      </c>
      <c r="CK52" s="18">
        <f>逆行列係数!CK52/逆行列係数!$CK$89</f>
        <v>3.0001434176597185E-6</v>
      </c>
      <c r="CL52" s="18">
        <f>逆行列係数!CL52/逆行列係数!$CL$90</f>
        <v>2.6144660026015584E-6</v>
      </c>
      <c r="CM52" s="18">
        <f>逆行列係数!CM52/逆行列係数!$CM$91</f>
        <v>3.3587658264481789E-6</v>
      </c>
      <c r="CN52" s="18">
        <f>逆行列係数!CN52/逆行列係数!$CN$92</f>
        <v>7.7035731330811221E-6</v>
      </c>
      <c r="CO52" s="18">
        <f>逆行列係数!CO52/逆行列係数!$CO$93</f>
        <v>2.9774723646948677E-6</v>
      </c>
      <c r="CP52" s="18">
        <f>逆行列係数!CP52/逆行列係数!$CP$94</f>
        <v>5.4942267767022271E-6</v>
      </c>
      <c r="CQ52" s="18">
        <f>逆行列係数!CQ52/逆行列係数!$CQ$95</f>
        <v>1.7497184882178729E-6</v>
      </c>
      <c r="CR52" s="18">
        <f>逆行列係数!CR52/逆行列係数!$CR$96</f>
        <v>5.2430884416700849E-6</v>
      </c>
      <c r="CS52" s="18">
        <f>逆行列係数!CS52/逆行列係数!$CS$97</f>
        <v>3.4964357387479732E-6</v>
      </c>
      <c r="CT52" s="18">
        <f>逆行列係数!CT52/逆行列係数!$CT$98</f>
        <v>2.32177562687837E-6</v>
      </c>
      <c r="CU52" s="18">
        <f>逆行列係数!CU52/逆行列係数!$CU$99</f>
        <v>4.2500753178520791E-6</v>
      </c>
      <c r="CV52" s="18">
        <f>逆行列係数!CV52/逆行列係数!$CV$100</f>
        <v>1.888597602437731E-5</v>
      </c>
      <c r="CW52" s="18">
        <f>逆行列係数!CW52/逆行列係数!$CW$101</f>
        <v>3.1054587283501384E-6</v>
      </c>
      <c r="CX52" s="18">
        <f>逆行列係数!CX52/逆行列係数!$CX$102</f>
        <v>3.2899804756806873E-4</v>
      </c>
      <c r="CY52" s="18">
        <f>逆行列係数!CY52/逆行列係数!$CY$103</f>
        <v>1.4852003904888804E-6</v>
      </c>
      <c r="CZ52" s="18">
        <f>逆行列係数!CZ52/逆行列係数!$CZ$104</f>
        <v>8.2264348433829732E-6</v>
      </c>
      <c r="DA52" s="18">
        <f>逆行列係数!DA52/逆行列係数!$DA$105</f>
        <v>2.4954957167117849E-6</v>
      </c>
      <c r="DB52" s="18">
        <f>逆行列係数!DB52/逆行列係数!$DB$106</f>
        <v>3.4540197038463251E-6</v>
      </c>
      <c r="DC52" s="18">
        <f>逆行列係数!DC52/逆行列係数!$DC$107</f>
        <v>5.5966501450509694E-6</v>
      </c>
      <c r="DD52" s="18">
        <f>逆行列係数!DD52/逆行列係数!$DD$108</f>
        <v>1.9157647037045522E-6</v>
      </c>
      <c r="DE52" s="18">
        <f>逆行列係数!DE52/逆行列係数!$DE$109</f>
        <v>4.5217390035397467E-6</v>
      </c>
      <c r="DF52" s="18">
        <f>逆行列係数!DF52/逆行列係数!$DF$110</f>
        <v>2.0049277019900681E-6</v>
      </c>
      <c r="DG52" s="18">
        <f>逆行列係数!DG52/逆行列係数!$DG$111</f>
        <v>3.6743284202754957E-6</v>
      </c>
      <c r="DH52" s="18">
        <f t="shared" si="1"/>
        <v>1.0045532746512276</v>
      </c>
    </row>
    <row r="53" spans="2:112" x14ac:dyDescent="0.15">
      <c r="B53" s="30" t="s">
        <v>267</v>
      </c>
      <c r="C53" s="263" t="s">
        <v>869</v>
      </c>
      <c r="D53" s="19">
        <f>逆行列係数!D53/逆行列係数!$D$4</f>
        <v>1.5382475617631158E-7</v>
      </c>
      <c r="E53" s="19">
        <f>逆行列係数!E53/逆行列係数!$E$5</f>
        <v>6.5930214638580221E-8</v>
      </c>
      <c r="F53" s="19">
        <f>逆行列係数!F53/逆行列係数!$F$6</f>
        <v>1.6042615853995428E-7</v>
      </c>
      <c r="G53" s="19">
        <f>逆行列係数!G53/逆行列係数!$G$7</f>
        <v>6.6243485595525418E-8</v>
      </c>
      <c r="H53" s="19">
        <f>逆行列係数!H53/逆行列係数!$H$8</f>
        <v>3.8658627868660457E-8</v>
      </c>
      <c r="I53" s="19">
        <f>逆行列係数!I53/逆行列係数!$I$9</f>
        <v>1.3510426268166905E-7</v>
      </c>
      <c r="J53" s="19">
        <f>逆行列係数!J53/逆行列係数!$J$10</f>
        <v>2.6797587786091557E-7</v>
      </c>
      <c r="K53" s="19">
        <f>逆行列係数!K53/逆行列係数!$K$11</f>
        <v>4.4837196053750364E-8</v>
      </c>
      <c r="L53" s="19">
        <f>逆行列係数!L53/逆行列係数!$L$12</f>
        <v>3.4398306335421215E-8</v>
      </c>
      <c r="M53" s="19">
        <f>逆行列係数!M53/逆行列係数!$M$13</f>
        <v>3.6995002356657214E-8</v>
      </c>
      <c r="N53" s="19">
        <f>逆行列係数!N53/逆行列係数!$N$14</f>
        <v>0</v>
      </c>
      <c r="O53" s="19">
        <f>逆行列係数!O53/逆行列係数!$O$15</f>
        <v>6.2048540626637913E-8</v>
      </c>
      <c r="P53" s="19">
        <f>逆行列係数!P53/逆行列係数!$P$16</f>
        <v>3.3912772030307084E-8</v>
      </c>
      <c r="Q53" s="19">
        <f>逆行列係数!Q53/逆行列係数!$Q$17</f>
        <v>5.9121578399508406E-8</v>
      </c>
      <c r="R53" s="19">
        <f>逆行列係数!R53/逆行列係数!$R$18</f>
        <v>2.8356694101403087E-8</v>
      </c>
      <c r="S53" s="19">
        <f>逆行列係数!S53/逆行列係数!$S$19</f>
        <v>3.976220042230748E-8</v>
      </c>
      <c r="T53" s="19">
        <f>逆行列係数!T53/逆行列係数!$T$20</f>
        <v>2.368276013701341E-8</v>
      </c>
      <c r="U53" s="19">
        <f>逆行列係数!U53/逆行列係数!$U$21</f>
        <v>3.2946349232258676E-8</v>
      </c>
      <c r="V53" s="19">
        <f>逆行列係数!V53/逆行列係数!$V$22</f>
        <v>6.2238055652835429E-8</v>
      </c>
      <c r="W53" s="19">
        <f>逆行列係数!W53/逆行列係数!$W$23</f>
        <v>6.4554238223922874E-8</v>
      </c>
      <c r="X53" s="19">
        <f>逆行列係数!X53/逆行列係数!$X$24</f>
        <v>0</v>
      </c>
      <c r="Y53" s="19">
        <f>逆行列係数!Y53/逆行列係数!$Y$25</f>
        <v>4.2690608554822346E-8</v>
      </c>
      <c r="Z53" s="19">
        <f>逆行列係数!Z53/逆行列係数!$Z$26</f>
        <v>2.1674368234762792E-8</v>
      </c>
      <c r="AA53" s="19">
        <f>逆行列係数!AA53/逆行列係数!$AA$27</f>
        <v>3.5290158243943243E-8</v>
      </c>
      <c r="AB53" s="19">
        <f>逆行列係数!AB53/逆行列係数!$AB$28</f>
        <v>3.1780045809663986E-8</v>
      </c>
      <c r="AC53" s="19">
        <f>逆行列係数!AC53/逆行列係数!$AC$29</f>
        <v>2.8392173247251918E-8</v>
      </c>
      <c r="AD53" s="19">
        <f>逆行列係数!AD53/逆行列係数!$AD$30</f>
        <v>5.1320557005715938E-9</v>
      </c>
      <c r="AE53" s="19">
        <f>逆行列係数!AE53/逆行列係数!$AE$31</f>
        <v>5.9987586510531045E-8</v>
      </c>
      <c r="AF53" s="19">
        <f>逆行列係数!AF53/逆行列係数!$AF$32</f>
        <v>3.714671884338981E-8</v>
      </c>
      <c r="AG53" s="19">
        <f>逆行列係数!AG53/逆行列係数!$AG$33</f>
        <v>5.936112402526842E-8</v>
      </c>
      <c r="AH53" s="19">
        <f>逆行列係数!AH53/逆行列係数!$AH$34</f>
        <v>6.8556091848711099E-8</v>
      </c>
      <c r="AI53" s="19">
        <f>逆行列係数!AI53/逆行列係数!$AI$35</f>
        <v>4.0807739852836966E-8</v>
      </c>
      <c r="AJ53" s="19">
        <f>逆行列係数!AJ53/逆行列係数!$AJ$36</f>
        <v>7.9593181597313617E-8</v>
      </c>
      <c r="AK53" s="19">
        <f>逆行列係数!AK53/逆行列係数!$AK$37</f>
        <v>4.8030160582252763E-8</v>
      </c>
      <c r="AL53" s="19">
        <f>逆行列係数!AL53/逆行列係数!$AL$38</f>
        <v>1.7964587579487394E-7</v>
      </c>
      <c r="AM53" s="19">
        <f>逆行列係数!AM53/逆行列係数!$AM$39</f>
        <v>1.4586691569723657E-7</v>
      </c>
      <c r="AN53" s="19">
        <f>逆行列係数!AN53/逆行列係数!$AN$40</f>
        <v>2.8020044442333545E-8</v>
      </c>
      <c r="AO53" s="19">
        <f>逆行列係数!AO53/逆行列係数!$AO$41</f>
        <v>5.2399963164274381E-8</v>
      </c>
      <c r="AP53" s="19">
        <f>逆行列係数!AP53/逆行列係数!$AP$42</f>
        <v>2.5524603181722417E-8</v>
      </c>
      <c r="AQ53" s="19">
        <f>逆行列係数!AQ53/逆行列係数!$AQ$43</f>
        <v>5.2446875456979843E-8</v>
      </c>
      <c r="AR53" s="19">
        <f>逆行列係数!AR53/逆行列係数!$AR$44</f>
        <v>3.8450319086304031E-8</v>
      </c>
      <c r="AS53" s="19">
        <f>逆行列係数!AS53/逆行列係数!$AS$45</f>
        <v>3.6503938768135171E-8</v>
      </c>
      <c r="AT53" s="19">
        <f>逆行列係数!AT53/逆行列係数!$AT$46</f>
        <v>4.2245238252917806E-8</v>
      </c>
      <c r="AU53" s="19">
        <f>逆行列係数!AU53/逆行列係数!$AU$47</f>
        <v>2.8113011649291016E-8</v>
      </c>
      <c r="AV53" s="19">
        <f>逆行列係数!AV53/逆行列係数!$AV$48</f>
        <v>4.2063832070216839E-8</v>
      </c>
      <c r="AW53" s="19">
        <f>逆行列係数!AW53/逆行列係数!$AW$49</f>
        <v>2.5841443214669699E-8</v>
      </c>
      <c r="AX53" s="19">
        <f>逆行列係数!AX53/逆行列係数!$AX$50</f>
        <v>5.7183611745150914E-8</v>
      </c>
      <c r="AY53" s="19">
        <f>逆行列係数!AY53/逆行列係数!$AY$51</f>
        <v>2.9687233720135465E-8</v>
      </c>
      <c r="AZ53" s="19">
        <f>逆行列係数!AZ53/逆行列係数!$AZ$52</f>
        <v>2.6691627533819677E-8</v>
      </c>
      <c r="BA53" s="19">
        <f>逆行列係数!BA53/逆行列係数!$BA$53</f>
        <v>1</v>
      </c>
      <c r="BB53" s="19">
        <f>逆行列係数!BB53/逆行列係数!$BB$54</f>
        <v>1.0728807127536304E-8</v>
      </c>
      <c r="BC53" s="19">
        <f>逆行列係数!BC53/逆行列係数!$BC$55</f>
        <v>2.6594901604812053E-8</v>
      </c>
      <c r="BD53" s="19">
        <f>逆行列係数!BD53/逆行列係数!$BD$56</f>
        <v>1.1134525531195146E-8</v>
      </c>
      <c r="BE53" s="19">
        <f>逆行列係数!BE53/逆行列係数!$BE$57</f>
        <v>2.0332513742828996E-8</v>
      </c>
      <c r="BF53" s="19">
        <f>逆行列係数!BF53/逆行列係数!$BF$58</f>
        <v>0</v>
      </c>
      <c r="BG53" s="19">
        <f>逆行列係数!BG53/逆行列係数!$BG$59</f>
        <v>2.3779077008085947E-8</v>
      </c>
      <c r="BH53" s="19">
        <f>逆行列係数!BH53/逆行列係数!$BH$60</f>
        <v>2.3198170164405298E-8</v>
      </c>
      <c r="BI53" s="19">
        <f>逆行列係数!BI53/逆行列係数!$BI$61</f>
        <v>1.6631148212449808E-7</v>
      </c>
      <c r="BJ53" s="19">
        <f>逆行列係数!BJ53/逆行列係数!$BJ$62</f>
        <v>2.5164296296572147E-8</v>
      </c>
      <c r="BK53" s="19">
        <f>逆行列係数!BK53/逆行列係数!$BK$63</f>
        <v>8.3506316638544603E-8</v>
      </c>
      <c r="BL53" s="19">
        <f>逆行列係数!BL53/逆行列係数!$BL$64</f>
        <v>5.3096216823186803E-8</v>
      </c>
      <c r="BM53" s="19">
        <f>逆行列係数!BM53/逆行列係数!$BM$65</f>
        <v>4.6181215709354928E-6</v>
      </c>
      <c r="BN53" s="19">
        <f>逆行列係数!BN53/逆行列係数!$BN$66</f>
        <v>5.7029803393571737E-8</v>
      </c>
      <c r="BO53" s="19">
        <f>逆行列係数!BO53/逆行列係数!$BO$67</f>
        <v>6.6410904099446149E-8</v>
      </c>
      <c r="BP53" s="19">
        <f>逆行列係数!BP53/逆行列係数!$BP$68</f>
        <v>5.402795613765835E-8</v>
      </c>
      <c r="BQ53" s="19">
        <f>逆行列係数!BQ53/逆行列係数!$BQ$69</f>
        <v>1.8370710660412754E-7</v>
      </c>
      <c r="BR53" s="19">
        <f>逆行列係数!BR53/逆行列係数!$BR$70</f>
        <v>2.4192466821632728E-8</v>
      </c>
      <c r="BS53" s="19">
        <f>逆行列係数!BS53/逆行列係数!$BS$71</f>
        <v>9.4248173764243103E-8</v>
      </c>
      <c r="BT53" s="19">
        <f>逆行列係数!BT53/逆行列係数!$BT$72</f>
        <v>9.4120347813500911E-8</v>
      </c>
      <c r="BU53" s="19">
        <f>逆行列係数!BU53/逆行列係数!$BU$73</f>
        <v>5.1040374208222853E-8</v>
      </c>
      <c r="BV53" s="19">
        <f>逆行列係数!BV53/逆行列係数!$BV$74</f>
        <v>2.7544756132962452E-8</v>
      </c>
      <c r="BW53" s="19">
        <f>逆行列係数!BW53/逆行列係数!$BW$75</f>
        <v>1.4237180806497012E-8</v>
      </c>
      <c r="BX53" s="19">
        <f>逆行列係数!BX53/逆行列係数!$BX$76</f>
        <v>1.1552403296797604E-8</v>
      </c>
      <c r="BY53" s="19">
        <f>逆行列係数!BY53/逆行列係数!$BY$77</f>
        <v>3.4798964555227012E-9</v>
      </c>
      <c r="BZ53" s="19">
        <f>逆行列係数!BZ53/逆行列係数!$BZ$78</f>
        <v>7.9955146680896544E-8</v>
      </c>
      <c r="CA53" s="19">
        <f>逆行列係数!CA53/逆行列係数!$CA$79</f>
        <v>1.6128504683840246E-7</v>
      </c>
      <c r="CB53" s="19">
        <f>逆行列係数!CB53/逆行列係数!$CB$80</f>
        <v>9.7508374067239623E-7</v>
      </c>
      <c r="CC53" s="19">
        <f>逆行列係数!CC53/逆行列係数!$CC$81</f>
        <v>1.7907127750728733E-8</v>
      </c>
      <c r="CD53" s="19">
        <f>逆行列係数!CD53/逆行列係数!$CD$82</f>
        <v>7.8394766559586367E-8</v>
      </c>
      <c r="CE53" s="19">
        <f>逆行列係数!CE53/逆行列係数!$CE$83</f>
        <v>1.5209799705436885E-8</v>
      </c>
      <c r="CF53" s="19">
        <f>逆行列係数!CF53/逆行列係数!$CF$84</f>
        <v>3.8461917058489062E-8</v>
      </c>
      <c r="CG53" s="19">
        <f>逆行列係数!CG53/逆行列係数!$CG$85</f>
        <v>8.8097241336349013E-8</v>
      </c>
      <c r="CH53" s="19">
        <f>逆行列係数!CH53/逆行列係数!$CH$86</f>
        <v>3.0664437228429817E-8</v>
      </c>
      <c r="CI53" s="19">
        <f>逆行列係数!CI53/逆行列係数!$CI$87</f>
        <v>3.9479222007738556E-8</v>
      </c>
      <c r="CJ53" s="19">
        <f>逆行列係数!CJ53/逆行列係数!$CJ$88</f>
        <v>5.3179031607049663E-8</v>
      </c>
      <c r="CK53" s="19">
        <f>逆行列係数!CK53/逆行列係数!$CK$89</f>
        <v>4.0431959995206179E-8</v>
      </c>
      <c r="CL53" s="19">
        <f>逆行列係数!CL53/逆行列係数!$CL$90</f>
        <v>3.4569825496632217E-8</v>
      </c>
      <c r="CM53" s="19">
        <f>逆行列係数!CM53/逆行列係数!$CM$91</f>
        <v>3.741753845825158E-7</v>
      </c>
      <c r="CN53" s="19">
        <f>逆行列係数!CN53/逆行列係数!$CN$92</f>
        <v>8.0722403465365672E-7</v>
      </c>
      <c r="CO53" s="19">
        <f>逆行列係数!CO53/逆行列係数!$CO$93</f>
        <v>3.0333594683566205E-8</v>
      </c>
      <c r="CP53" s="19">
        <f>逆行列係数!CP53/逆行列係数!$CP$94</f>
        <v>7.2447743030787062E-8</v>
      </c>
      <c r="CQ53" s="19">
        <f>逆行列係数!CQ53/逆行列係数!$CQ$95</f>
        <v>2.0581838350881936E-8</v>
      </c>
      <c r="CR53" s="19">
        <f>逆行列係数!CR53/逆行列係数!$CR$96</f>
        <v>6.9425712475287448E-8</v>
      </c>
      <c r="CS53" s="19">
        <f>逆行列係数!CS53/逆行列係数!$CS$97</f>
        <v>4.2779888170713661E-8</v>
      </c>
      <c r="CT53" s="19">
        <f>逆行列係数!CT53/逆行列係数!$CT$98</f>
        <v>2.9459455624881797E-8</v>
      </c>
      <c r="CU53" s="19">
        <f>逆行列係数!CU53/逆行列係数!$CU$99</f>
        <v>6.0379796406873735E-8</v>
      </c>
      <c r="CV53" s="19">
        <f>逆行列係数!CV53/逆行列係数!$CV$100</f>
        <v>4.1031632890492363E-7</v>
      </c>
      <c r="CW53" s="19">
        <f>逆行列係数!CW53/逆行列係数!$CW$101</f>
        <v>7.0071565110188905E-8</v>
      </c>
      <c r="CX53" s="19">
        <f>逆行列係数!CX53/逆行列係数!$CX$102</f>
        <v>4.5181433761903603E-6</v>
      </c>
      <c r="CY53" s="19">
        <f>逆行列係数!CY53/逆行列係数!$CY$103</f>
        <v>1.9927040958046991E-8</v>
      </c>
      <c r="CZ53" s="19">
        <f>逆行列係数!CZ53/逆行列係数!$CZ$104</f>
        <v>1.0736584531999886E-7</v>
      </c>
      <c r="DA53" s="19">
        <f>逆行列係数!DA53/逆行列係数!$DA$105</f>
        <v>3.0215141423303642E-8</v>
      </c>
      <c r="DB53" s="19">
        <f>逆行列係数!DB53/逆行列係数!$DB$106</f>
        <v>4.4089046388310926E-8</v>
      </c>
      <c r="DC53" s="19">
        <f>逆行列係数!DC53/逆行列係数!$DC$107</f>
        <v>3.409203330805829E-7</v>
      </c>
      <c r="DD53" s="19">
        <f>逆行列係数!DD53/逆行列係数!$DD$108</f>
        <v>2.4681149496209863E-8</v>
      </c>
      <c r="DE53" s="19">
        <f>逆行列係数!DE53/逆行列係数!$DE$109</f>
        <v>5.7788111632037582E-8</v>
      </c>
      <c r="DF53" s="19">
        <f>逆行列係数!DF53/逆行列係数!$DF$110</f>
        <v>2.1212247893257422E-8</v>
      </c>
      <c r="DG53" s="19">
        <f>逆行列係数!DG53/逆行列係数!$DG$111</f>
        <v>1.0494908647494365E-7</v>
      </c>
      <c r="DH53" s="19">
        <f t="shared" si="1"/>
        <v>1.0000174329088549</v>
      </c>
    </row>
    <row r="54" spans="2:112" x14ac:dyDescent="0.15">
      <c r="B54" s="26" t="s">
        <v>268</v>
      </c>
      <c r="C54" s="38" t="s">
        <v>870</v>
      </c>
      <c r="D54" s="18">
        <f>逆行列係数!D54/逆行列係数!$D$4</f>
        <v>7.2397579300877318E-7</v>
      </c>
      <c r="E54" s="18">
        <f>逆行列係数!E54/逆行列係数!$E$5</f>
        <v>3.0990885131344847E-7</v>
      </c>
      <c r="F54" s="18">
        <f>逆行列係数!F54/逆行列係数!$F$6</f>
        <v>7.5865671992461201E-7</v>
      </c>
      <c r="G54" s="18">
        <f>逆行列係数!G54/逆行列係数!$G$7</f>
        <v>3.0379543355199047E-7</v>
      </c>
      <c r="H54" s="18">
        <f>逆行列係数!H54/逆行列係数!$H$8</f>
        <v>2.0616002647421937E-7</v>
      </c>
      <c r="I54" s="18">
        <f>逆行列係数!I54/逆行列係数!$I$9</f>
        <v>6.4649662747768584E-7</v>
      </c>
      <c r="J54" s="18">
        <f>逆行列係数!J54/逆行列係数!$J$10</f>
        <v>1.2477645956074221E-6</v>
      </c>
      <c r="K54" s="18">
        <f>逆行列係数!K54/逆行列係数!$K$11</f>
        <v>2.240732579094083E-7</v>
      </c>
      <c r="L54" s="18">
        <f>逆行列係数!L54/逆行列係数!$L$12</f>
        <v>1.6580342687831777E-7</v>
      </c>
      <c r="M54" s="18">
        <f>逆行列係数!M54/逆行列係数!$M$13</f>
        <v>1.7630188382141185E-7</v>
      </c>
      <c r="N54" s="18">
        <f>逆行列係数!N54/逆行列係数!$N$14</f>
        <v>0</v>
      </c>
      <c r="O54" s="18">
        <f>逆行列係数!O54/逆行列係数!$O$15</f>
        <v>3.0085087980589124E-7</v>
      </c>
      <c r="P54" s="18">
        <f>逆行列係数!P54/逆行列係数!$P$16</f>
        <v>1.7761721660490301E-7</v>
      </c>
      <c r="Q54" s="18">
        <f>逆行列係数!Q54/逆行列係数!$Q$17</f>
        <v>2.845171884242585E-7</v>
      </c>
      <c r="R54" s="18">
        <f>逆行列係数!R54/逆行列係数!$R$18</f>
        <v>1.4839685192498919E-7</v>
      </c>
      <c r="S54" s="18">
        <f>逆行列係数!S54/逆行列係数!$S$19</f>
        <v>2.0274236759089181E-7</v>
      </c>
      <c r="T54" s="18">
        <f>逆行列係数!T54/逆行列係数!$T$20</f>
        <v>1.1905415798819217E-7</v>
      </c>
      <c r="U54" s="18">
        <f>逆行列係数!U54/逆行列係数!$U$21</f>
        <v>1.635490101352586E-7</v>
      </c>
      <c r="V54" s="18">
        <f>逆行列係数!V54/逆行列係数!$V$22</f>
        <v>3.0197272262635241E-7</v>
      </c>
      <c r="W54" s="18">
        <f>逆行列係数!W54/逆行列係数!$W$23</f>
        <v>3.1665577550996201E-7</v>
      </c>
      <c r="X54" s="18">
        <f>逆行列係数!X54/逆行列係数!$X$24</f>
        <v>0</v>
      </c>
      <c r="Y54" s="18">
        <f>逆行列係数!Y54/逆行列係数!$Y$25</f>
        <v>2.0896199999120615E-7</v>
      </c>
      <c r="Z54" s="18">
        <f>逆行列係数!Z54/逆行列係数!$Z$26</f>
        <v>1.1284722678446611E-7</v>
      </c>
      <c r="AA54" s="18">
        <f>逆行列係数!AA54/逆行列係数!$AA$27</f>
        <v>1.863861653232003E-7</v>
      </c>
      <c r="AB54" s="18">
        <f>逆行列係数!AB54/逆行列係数!$AB$28</f>
        <v>1.533792636402795E-7</v>
      </c>
      <c r="AC54" s="18">
        <f>逆行列係数!AC54/逆行列係数!$AC$29</f>
        <v>1.4590801217191794E-7</v>
      </c>
      <c r="AD54" s="18">
        <f>逆行列係数!AD54/逆行列係数!$AD$30</f>
        <v>2.5566944396490579E-8</v>
      </c>
      <c r="AE54" s="18">
        <f>逆行列係数!AE54/逆行列係数!$AE$31</f>
        <v>2.9166486087198284E-7</v>
      </c>
      <c r="AF54" s="18">
        <f>逆行列係数!AF54/逆行列係数!$AF$32</f>
        <v>1.7591895270929206E-7</v>
      </c>
      <c r="AG54" s="18">
        <f>逆行列係数!AG54/逆行列係数!$AG$33</f>
        <v>2.8902772815475351E-7</v>
      </c>
      <c r="AH54" s="18">
        <f>逆行列係数!AH54/逆行列係数!$AH$34</f>
        <v>3.4147247089628411E-7</v>
      </c>
      <c r="AI54" s="18">
        <f>逆行列係数!AI54/逆行列係数!$AI$35</f>
        <v>2.0729831745711016E-7</v>
      </c>
      <c r="AJ54" s="18">
        <f>逆行列係数!AJ54/逆行列係数!$AJ$36</f>
        <v>3.9395630340031269E-7</v>
      </c>
      <c r="AK54" s="18">
        <f>逆行列係数!AK54/逆行列係数!$AK$37</f>
        <v>2.5102811425702826E-7</v>
      </c>
      <c r="AL54" s="18">
        <f>逆行列係数!AL54/逆行列係数!$AL$38</f>
        <v>8.4788069237762594E-7</v>
      </c>
      <c r="AM54" s="18">
        <f>逆行列係数!AM54/逆行列係数!$AM$39</f>
        <v>7.2347065854368727E-7</v>
      </c>
      <c r="AN54" s="18">
        <f>逆行列係数!AN54/逆行列係数!$AN$40</f>
        <v>1.4517937796798808E-7</v>
      </c>
      <c r="AO54" s="18">
        <f>逆行列係数!AO54/逆行列係数!$AO$41</f>
        <v>2.8339079133529747E-7</v>
      </c>
      <c r="AP54" s="18">
        <f>逆行列係数!AP54/逆行列係数!$AP$42</f>
        <v>1.4146983843785839E-7</v>
      </c>
      <c r="AQ54" s="18">
        <f>逆行列係数!AQ54/逆行列係数!$AQ$43</f>
        <v>2.6459600542878691E-7</v>
      </c>
      <c r="AR54" s="18">
        <f>逆行列係数!AR54/逆行列係数!$AR$44</f>
        <v>1.9419342273062952E-7</v>
      </c>
      <c r="AS54" s="18">
        <f>逆行列係数!AS54/逆行列係数!$AS$45</f>
        <v>1.82944434751503E-7</v>
      </c>
      <c r="AT54" s="18">
        <f>逆行列係数!AT54/逆行列係数!$AT$46</f>
        <v>2.1570956470588507E-7</v>
      </c>
      <c r="AU54" s="18">
        <f>逆行列係数!AU54/逆行列係数!$AU$47</f>
        <v>1.7887041562039926E-5</v>
      </c>
      <c r="AV54" s="18">
        <f>逆行列係数!AV54/逆行列係数!$AV$48</f>
        <v>3.5255033337746254E-5</v>
      </c>
      <c r="AW54" s="18">
        <f>逆行列係数!AW54/逆行列係数!$AW$49</f>
        <v>1.988095323621862E-5</v>
      </c>
      <c r="AX54" s="18">
        <f>逆行列係数!AX54/逆行列係数!$AX$50</f>
        <v>2.8433422687367656E-7</v>
      </c>
      <c r="AY54" s="18">
        <f>逆行列係数!AY54/逆行列係数!$AY$51</f>
        <v>1.6065017657617201E-7</v>
      </c>
      <c r="AZ54" s="18">
        <f>逆行列係数!AZ54/逆行列係数!$AZ$52</f>
        <v>6.3755763401247668E-5</v>
      </c>
      <c r="BA54" s="18">
        <f>逆行列係数!BA54/逆行列係数!$BA$53</f>
        <v>1.5720303413228389E-7</v>
      </c>
      <c r="BB54" s="18">
        <f>逆行列係数!BB54/逆行列係数!$BB$54</f>
        <v>1</v>
      </c>
      <c r="BC54" s="18">
        <f>逆行列係数!BC54/逆行列係数!$BC$55</f>
        <v>1.272990560316163E-7</v>
      </c>
      <c r="BD54" s="18">
        <f>逆行列係数!BD54/逆行列係数!$BD$56</f>
        <v>1.181155994055374E-5</v>
      </c>
      <c r="BE54" s="18">
        <f>逆行列係数!BE54/逆行列係数!$BE$57</f>
        <v>1.1842799182184626E-7</v>
      </c>
      <c r="BF54" s="18">
        <f>逆行列係数!BF54/逆行列係数!$BF$58</f>
        <v>0</v>
      </c>
      <c r="BG54" s="18">
        <f>逆行列係数!BG54/逆行列係数!$BG$59</f>
        <v>1.5326510608587411E-7</v>
      </c>
      <c r="BH54" s="18">
        <f>逆行列係数!BH54/逆行列係数!$BH$60</f>
        <v>2.3200848603319261E-7</v>
      </c>
      <c r="BI54" s="18">
        <f>逆行列係数!BI54/逆行列係数!$BI$61</f>
        <v>4.1363273702894479E-5</v>
      </c>
      <c r="BJ54" s="18">
        <f>逆行列係数!BJ54/逆行列係数!$BJ$62</f>
        <v>1.6488413788236497E-7</v>
      </c>
      <c r="BK54" s="18">
        <f>逆行列係数!BK54/逆行列係数!$BK$63</f>
        <v>3.8297161334267768E-7</v>
      </c>
      <c r="BL54" s="18">
        <f>逆行列係数!BL54/逆行列係数!$BL$64</f>
        <v>2.3479913097344288E-7</v>
      </c>
      <c r="BM54" s="18">
        <f>逆行列係数!BM54/逆行列係数!$BM$65</f>
        <v>2.5071673194591309E-6</v>
      </c>
      <c r="BN54" s="18">
        <f>逆行列係数!BN54/逆行列係数!$BN$66</f>
        <v>1.0452221162544666E-6</v>
      </c>
      <c r="BO54" s="18">
        <f>逆行列係数!BO54/逆行列係数!$BO$67</f>
        <v>5.3026287611427576E-6</v>
      </c>
      <c r="BP54" s="18">
        <f>逆行列係数!BP54/逆行列係数!$BP$68</f>
        <v>1.4420821079767043E-5</v>
      </c>
      <c r="BQ54" s="18">
        <f>逆行列係数!BQ54/逆行列係数!$BQ$69</f>
        <v>9.3112049715810811E-7</v>
      </c>
      <c r="BR54" s="18">
        <f>逆行列係数!BR54/逆行列係数!$BR$70</f>
        <v>1.5523632356214298E-7</v>
      </c>
      <c r="BS54" s="18">
        <f>逆行列係数!BS54/逆行列係数!$BS$71</f>
        <v>5.8827654800001831E-7</v>
      </c>
      <c r="BT54" s="18">
        <f>逆行列係数!BT54/逆行列係数!$BT$72</f>
        <v>4.6818508330514549E-7</v>
      </c>
      <c r="BU54" s="18">
        <f>逆行列係数!BU54/逆行列係数!$BU$73</f>
        <v>2.5375874240835396E-7</v>
      </c>
      <c r="BV54" s="18">
        <f>逆行列係数!BV54/逆行列係数!$BV$74</f>
        <v>1.6836336841372339E-7</v>
      </c>
      <c r="BW54" s="18">
        <f>逆行列係数!BW54/逆行列係数!$BW$75</f>
        <v>9.1382507404722417E-8</v>
      </c>
      <c r="BX54" s="18">
        <f>逆行列係数!BX54/逆行列係数!$BX$76</f>
        <v>8.0960089202677842E-8</v>
      </c>
      <c r="BY54" s="18">
        <f>逆行列係数!BY54/逆行列係数!$BY$77</f>
        <v>2.7939999425025357E-8</v>
      </c>
      <c r="BZ54" s="18">
        <f>逆行列係数!BZ54/逆行列係数!$BZ$78</f>
        <v>6.4124409089630999E-7</v>
      </c>
      <c r="CA54" s="18">
        <f>逆行列係数!CA54/逆行列係数!$CA$79</f>
        <v>7.0195990802175758E-7</v>
      </c>
      <c r="CB54" s="18">
        <f>逆行列係数!CB54/逆行列係数!$CB$80</f>
        <v>4.4940067483273469E-6</v>
      </c>
      <c r="CC54" s="18">
        <f>逆行列係数!CC54/逆行列係数!$CC$81</f>
        <v>1.1545326166809041E-7</v>
      </c>
      <c r="CD54" s="18">
        <f>逆行列係数!CD54/逆行列係数!$CD$82</f>
        <v>4.1842122844127496E-7</v>
      </c>
      <c r="CE54" s="18">
        <f>逆行列係数!CE54/逆行列係数!$CE$83</f>
        <v>7.7725263192186168E-8</v>
      </c>
      <c r="CF54" s="18">
        <f>逆行列係数!CF54/逆行列係数!$CF$84</f>
        <v>2.2118352323454861E-7</v>
      </c>
      <c r="CG54" s="18">
        <f>逆行列係数!CG54/逆行列係数!$CG$85</f>
        <v>5.5193695341951262E-7</v>
      </c>
      <c r="CH54" s="18">
        <f>逆行列係数!CH54/逆行列係数!$CH$86</f>
        <v>1.4360071294149388E-7</v>
      </c>
      <c r="CI54" s="18">
        <f>逆行列係数!CI54/逆行列係数!$CI$87</f>
        <v>2.3302954230144595E-7</v>
      </c>
      <c r="CJ54" s="18">
        <f>逆行列係数!CJ54/逆行列係数!$CJ$88</f>
        <v>1.6214865284997185E-7</v>
      </c>
      <c r="CK54" s="18">
        <f>逆行列係数!CK54/逆行列係数!$CK$89</f>
        <v>2.917071776585149E-7</v>
      </c>
      <c r="CL54" s="18">
        <f>逆行列係数!CL54/逆行列係数!$CL$90</f>
        <v>2.2278043000263704E-7</v>
      </c>
      <c r="CM54" s="18">
        <f>逆行列係数!CM54/逆行列係数!$CM$91</f>
        <v>2.2087000458273173E-7</v>
      </c>
      <c r="CN54" s="18">
        <f>逆行列係数!CN54/逆行列係数!$CN$92</f>
        <v>1.3125690276386537E-5</v>
      </c>
      <c r="CO54" s="18">
        <f>逆行列係数!CO54/逆行列係数!$CO$93</f>
        <v>1.7305516567403753E-7</v>
      </c>
      <c r="CP54" s="18">
        <f>逆行列係数!CP54/逆行列係数!$CP$94</f>
        <v>4.2805354761672842E-7</v>
      </c>
      <c r="CQ54" s="18">
        <f>逆行列係数!CQ54/逆行列係数!$CQ$95</f>
        <v>1.2471583571878763E-7</v>
      </c>
      <c r="CR54" s="18">
        <f>逆行列係数!CR54/逆行列係数!$CR$96</f>
        <v>3.8772256209796911E-7</v>
      </c>
      <c r="CS54" s="18">
        <f>逆行列係数!CS54/逆行列係数!$CS$97</f>
        <v>2.2445814073782569E-7</v>
      </c>
      <c r="CT54" s="18">
        <f>逆行列係数!CT54/逆行列係数!$CT$98</f>
        <v>1.5040533397586456E-7</v>
      </c>
      <c r="CU54" s="18">
        <f>逆行列係数!CU54/逆行列係数!$CU$99</f>
        <v>3.3144460414367614E-7</v>
      </c>
      <c r="CV54" s="18">
        <f>逆行列係数!CV54/逆行列係数!$CV$100</f>
        <v>1.239914472921712E-6</v>
      </c>
      <c r="CW54" s="18">
        <f>逆行列係数!CW54/逆行列係数!$CW$101</f>
        <v>1.9815705625338859E-7</v>
      </c>
      <c r="CX54" s="18">
        <f>逆行列係数!CX54/逆行列係数!$CX$102</f>
        <v>2.103433906264636E-5</v>
      </c>
      <c r="CY54" s="18">
        <f>逆行列係数!CY54/逆行列係数!$CY$103</f>
        <v>6.7236744260824966E-7</v>
      </c>
      <c r="CZ54" s="18">
        <f>逆行列係数!CZ54/逆行列係数!$CZ$104</f>
        <v>5.2861435015398061E-7</v>
      </c>
      <c r="DA54" s="18">
        <f>逆行列係数!DA54/逆行列係数!$DA$105</f>
        <v>1.5086227507414806E-7</v>
      </c>
      <c r="DB54" s="18">
        <f>逆行列係数!DB54/逆行列係数!$DB$106</f>
        <v>2.2652533020941643E-7</v>
      </c>
      <c r="DC54" s="18">
        <f>逆行列係数!DC54/逆行列係数!$DC$107</f>
        <v>3.4295511058942957E-7</v>
      </c>
      <c r="DD54" s="18">
        <f>逆行列係数!DD54/逆行列係数!$DD$108</f>
        <v>1.3305093449777007E-7</v>
      </c>
      <c r="DE54" s="18">
        <f>逆行列係数!DE54/逆行列係数!$DE$109</f>
        <v>2.8304202292582739E-7</v>
      </c>
      <c r="DF54" s="18">
        <f>逆行列係数!DF54/逆行列係数!$DF$110</f>
        <v>1.3102449217753957E-7</v>
      </c>
      <c r="DG54" s="18">
        <f>逆行列係数!DG54/逆行列係数!$DG$111</f>
        <v>1.4430699891231521E-6</v>
      </c>
      <c r="DH54" s="18">
        <f t="shared" si="1"/>
        <v>1.0002803966100122</v>
      </c>
    </row>
    <row r="55" spans="2:112" x14ac:dyDescent="0.15">
      <c r="B55" s="26" t="s">
        <v>269</v>
      </c>
      <c r="C55" s="38" t="s">
        <v>871</v>
      </c>
      <c r="D55" s="18">
        <f>逆行列係数!D55/逆行列係数!$D$4</f>
        <v>1.7990187173375895E-6</v>
      </c>
      <c r="E55" s="18">
        <f>逆行列係数!E55/逆行列係数!$E$5</f>
        <v>1.0281756921379057E-6</v>
      </c>
      <c r="F55" s="18">
        <f>逆行列係数!F55/逆行列係数!$F$6</f>
        <v>1.6855448361307798E-6</v>
      </c>
      <c r="G55" s="18">
        <f>逆行列係数!G55/逆行列係数!$G$7</f>
        <v>7.559200341370084E-7</v>
      </c>
      <c r="H55" s="18">
        <f>逆行列係数!H55/逆行列係数!$H$8</f>
        <v>3.8065367292635751E-6</v>
      </c>
      <c r="I55" s="18">
        <f>逆行列係数!I55/逆行列係数!$I$9</f>
        <v>1.8298041079041526E-6</v>
      </c>
      <c r="J55" s="18">
        <f>逆行列係数!J55/逆行列係数!$J$10</f>
        <v>5.7559293677624513E-6</v>
      </c>
      <c r="K55" s="18">
        <f>逆行列係数!K55/逆行列係数!$K$11</f>
        <v>7.0973944072715829E-7</v>
      </c>
      <c r="L55" s="18">
        <f>逆行列係数!L55/逆行列係数!$L$12</f>
        <v>6.0369469862345412E-7</v>
      </c>
      <c r="M55" s="18">
        <f>逆行列係数!M55/逆行列係数!$M$13</f>
        <v>5.3562554141364855E-7</v>
      </c>
      <c r="N55" s="18">
        <f>逆行列係数!N55/逆行列係数!$N$14</f>
        <v>0</v>
      </c>
      <c r="O55" s="18">
        <f>逆行列係数!O55/逆行列係数!$O$15</f>
        <v>9.985374847449285E-7</v>
      </c>
      <c r="P55" s="18">
        <f>逆行列係数!P55/逆行列係数!$P$16</f>
        <v>1.1059677808693496E-6</v>
      </c>
      <c r="Q55" s="18">
        <f>逆行列係数!Q55/逆行列係数!$Q$17</f>
        <v>8.0753141627854894E-7</v>
      </c>
      <c r="R55" s="18">
        <f>逆行列係数!R55/逆行列係数!$R$18</f>
        <v>6.8456768346007479E-6</v>
      </c>
      <c r="S55" s="18">
        <f>逆行列係数!S55/逆行列係数!$S$19</f>
        <v>9.626225878860676E-7</v>
      </c>
      <c r="T55" s="18">
        <f>逆行列係数!T55/逆行列係数!$T$20</f>
        <v>5.951335986847203E-7</v>
      </c>
      <c r="U55" s="18">
        <f>逆行列係数!U55/逆行列係数!$U$21</f>
        <v>1.3954211036459886E-6</v>
      </c>
      <c r="V55" s="18">
        <f>逆行列係数!V55/逆行列係数!$V$22</f>
        <v>8.2079191337035217E-7</v>
      </c>
      <c r="W55" s="18">
        <f>逆行列係数!W55/逆行列係数!$W$23</f>
        <v>8.4517426066700286E-7</v>
      </c>
      <c r="X55" s="18">
        <f>逆行列係数!X55/逆行列係数!$X$24</f>
        <v>0</v>
      </c>
      <c r="Y55" s="18">
        <f>逆行列係数!Y55/逆行列係数!$Y$25</f>
        <v>8.0314243266584504E-7</v>
      </c>
      <c r="Z55" s="18">
        <f>逆行列係数!Z55/逆行列係数!$Z$26</f>
        <v>6.4578947289466008E-7</v>
      </c>
      <c r="AA55" s="18">
        <f>逆行列係数!AA55/逆行列係数!$AA$27</f>
        <v>1.0296687168415993E-6</v>
      </c>
      <c r="AB55" s="18">
        <f>逆行列係数!AB55/逆行列係数!$AB$28</f>
        <v>6.4982748359632831E-7</v>
      </c>
      <c r="AC55" s="18">
        <f>逆行列係数!AC55/逆行列係数!$AC$29</f>
        <v>5.7738148946936113E-7</v>
      </c>
      <c r="AD55" s="18">
        <f>逆行列係数!AD55/逆行列係数!$AD$30</f>
        <v>7.1869494615090509E-8</v>
      </c>
      <c r="AE55" s="18">
        <f>逆行列係数!AE55/逆行列係数!$AE$31</f>
        <v>1.0684656773339181E-6</v>
      </c>
      <c r="AF55" s="18">
        <f>逆行列係数!AF55/逆行列係数!$AF$32</f>
        <v>7.7546163050577986E-7</v>
      </c>
      <c r="AG55" s="18">
        <f>逆行列係数!AG55/逆行列係数!$AG$33</f>
        <v>8.0908113794669864E-7</v>
      </c>
      <c r="AH55" s="18">
        <f>逆行列係数!AH55/逆行列係数!$AH$34</f>
        <v>9.8529576140561686E-7</v>
      </c>
      <c r="AI55" s="18">
        <f>逆行列係数!AI55/逆行列係数!$AI$35</f>
        <v>9.3067617621711701E-7</v>
      </c>
      <c r="AJ55" s="18">
        <f>逆行列係数!AJ55/逆行列係数!$AJ$36</f>
        <v>1.2034609899447933E-6</v>
      </c>
      <c r="AK55" s="18">
        <f>逆行列係数!AK55/逆行列係数!$AK$37</f>
        <v>9.3152958110767773E-7</v>
      </c>
      <c r="AL55" s="18">
        <f>逆行列係数!AL55/逆行列係数!$AL$38</f>
        <v>2.890671099905579E-6</v>
      </c>
      <c r="AM55" s="18">
        <f>逆行列係数!AM55/逆行列係数!$AM$39</f>
        <v>2.2557970282762194E-6</v>
      </c>
      <c r="AN55" s="18">
        <f>逆行列係数!AN55/逆行列係数!$AN$40</f>
        <v>6.1999254712044529E-7</v>
      </c>
      <c r="AO55" s="18">
        <f>逆行列係数!AO55/逆行列係数!$AO$41</f>
        <v>1.1114863569005412E-6</v>
      </c>
      <c r="AP55" s="18">
        <f>逆行列係数!AP55/逆行列係数!$AP$42</f>
        <v>6.2384695373129344E-7</v>
      </c>
      <c r="AQ55" s="18">
        <f>逆行列係数!AQ55/逆行列係数!$AQ$43</f>
        <v>1.1010681762961052E-6</v>
      </c>
      <c r="AR55" s="18">
        <f>逆行列係数!AR55/逆行列係数!$AR$44</f>
        <v>7.5599998128150079E-7</v>
      </c>
      <c r="AS55" s="18">
        <f>逆行列係数!AS55/逆行列係数!$AS$45</f>
        <v>7.6523441919316673E-7</v>
      </c>
      <c r="AT55" s="18">
        <f>逆行列係数!AT55/逆行列係数!$AT$46</f>
        <v>1.296831924093306E-5</v>
      </c>
      <c r="AU55" s="18">
        <f>逆行列係数!AU55/逆行列係数!$AU$47</f>
        <v>2.5879657439803268E-5</v>
      </c>
      <c r="AV55" s="18">
        <f>逆行列係数!AV55/逆行列係数!$AV$48</f>
        <v>2.3279671456451589E-5</v>
      </c>
      <c r="AW55" s="18">
        <f>逆行列係数!AW55/逆行列係数!$AW$49</f>
        <v>2.3742454043910001E-5</v>
      </c>
      <c r="AX55" s="18">
        <f>逆行列係数!AX55/逆行列係数!$AX$50</f>
        <v>1.344529874087455E-4</v>
      </c>
      <c r="AY55" s="18">
        <f>逆行列係数!AY55/逆行列係数!$AY$51</f>
        <v>1.2329581300901362E-4</v>
      </c>
      <c r="AZ55" s="18">
        <f>逆行列係数!AZ55/逆行列係数!$AZ$52</f>
        <v>1.5776348841928462E-4</v>
      </c>
      <c r="BA55" s="18">
        <f>逆行列係数!BA55/逆行列係数!$BA$53</f>
        <v>6.2678418192038343E-5</v>
      </c>
      <c r="BB55" s="18">
        <f>逆行列係数!BB55/逆行列係数!$BB$54</f>
        <v>2.2652969947957123E-5</v>
      </c>
      <c r="BC55" s="18">
        <f>逆行列係数!BC55/逆行列係数!$BC$55</f>
        <v>1</v>
      </c>
      <c r="BD55" s="18">
        <f>逆行列係数!BD55/逆行列係数!$BD$56</f>
        <v>8.5695870276443519E-5</v>
      </c>
      <c r="BE55" s="18">
        <f>逆行列係数!BE55/逆行列係数!$BE$57</f>
        <v>1.0604580023152889E-5</v>
      </c>
      <c r="BF55" s="18">
        <f>逆行列係数!BF55/逆行列係数!$BF$58</f>
        <v>0</v>
      </c>
      <c r="BG55" s="18">
        <f>逆行列係数!BG55/逆行列係数!$BG$59</f>
        <v>4.2918601691218718E-5</v>
      </c>
      <c r="BH55" s="18">
        <f>逆行列係数!BH55/逆行列係数!$BH$60</f>
        <v>1.9555123768339532E-5</v>
      </c>
      <c r="BI55" s="18">
        <f>逆行列係数!BI55/逆行列係数!$BI$61</f>
        <v>1.5591709229342851E-5</v>
      </c>
      <c r="BJ55" s="18">
        <f>逆行列係数!BJ55/逆行列係数!$BJ$62</f>
        <v>3.1940213710808628E-5</v>
      </c>
      <c r="BK55" s="18">
        <f>逆行列係数!BK55/逆行列係数!$BK$63</f>
        <v>1.4812276177963941E-4</v>
      </c>
      <c r="BL55" s="18">
        <f>逆行列係数!BL55/逆行列係数!$BL$64</f>
        <v>6.9622412802011308E-7</v>
      </c>
      <c r="BM55" s="18">
        <f>逆行列係数!BM55/逆行列係数!$BM$65</f>
        <v>5.1142840048431416E-5</v>
      </c>
      <c r="BN55" s="18">
        <f>逆行列係数!BN55/逆行列係数!$BN$66</f>
        <v>5.4040022198904943E-5</v>
      </c>
      <c r="BO55" s="18">
        <f>逆行列係数!BO55/逆行列係数!$BO$67</f>
        <v>1.5742527805187057E-5</v>
      </c>
      <c r="BP55" s="18">
        <f>逆行列係数!BP55/逆行列係数!$BP$68</f>
        <v>1.5247111849106938E-5</v>
      </c>
      <c r="BQ55" s="18">
        <f>逆行列係数!BQ55/逆行列係数!$BQ$69</f>
        <v>2.0652313279013752E-6</v>
      </c>
      <c r="BR55" s="18">
        <f>逆行列係数!BR55/逆行列係数!$BR$70</f>
        <v>2.5140233402529765E-6</v>
      </c>
      <c r="BS55" s="18">
        <f>逆行列係数!BS55/逆行列係数!$BS$71</f>
        <v>5.1484732651653313E-6</v>
      </c>
      <c r="BT55" s="18">
        <f>逆行列係数!BT55/逆行列係数!$BT$72</f>
        <v>1.3006062385888944E-6</v>
      </c>
      <c r="BU55" s="18">
        <f>逆行列係数!BU55/逆行列係数!$BU$73</f>
        <v>1.6512536691448621E-6</v>
      </c>
      <c r="BV55" s="18">
        <f>逆行列係数!BV55/逆行列係数!$BV$74</f>
        <v>6.1821977961711203E-7</v>
      </c>
      <c r="BW55" s="18">
        <f>逆行列係数!BW55/逆行列係数!$BW$75</f>
        <v>9.241707183989295E-7</v>
      </c>
      <c r="BX55" s="18">
        <f>逆行列係数!BX55/逆行列係数!$BX$76</f>
        <v>1.0720086370413508E-6</v>
      </c>
      <c r="BY55" s="18">
        <f>逆行列係数!BY55/逆行列係数!$BY$77</f>
        <v>7.0033518552141478E-7</v>
      </c>
      <c r="BZ55" s="18">
        <f>逆行列係数!BZ55/逆行列係数!$BZ$78</f>
        <v>6.8100034996399564E-6</v>
      </c>
      <c r="CA55" s="18">
        <f>逆行列係数!CA55/逆行列係数!$CA$79</f>
        <v>1.8626693386226363E-6</v>
      </c>
      <c r="CB55" s="18">
        <f>逆行列係数!CB55/逆行列係数!$CB$80</f>
        <v>1.2129251787075092E-5</v>
      </c>
      <c r="CC55" s="18">
        <f>逆行列係数!CC55/逆行列係数!$CC$81</f>
        <v>3.1905851944035823E-6</v>
      </c>
      <c r="CD55" s="18">
        <f>逆行列係数!CD55/逆行列係数!$CD$82</f>
        <v>2.1529676527842648E-5</v>
      </c>
      <c r="CE55" s="18">
        <f>逆行列係数!CE55/逆行列係数!$CE$83</f>
        <v>5.3083812673483421E-7</v>
      </c>
      <c r="CF55" s="18">
        <f>逆行列係数!CF55/逆行列係数!$CF$84</f>
        <v>1.5342781903186476E-6</v>
      </c>
      <c r="CG55" s="18">
        <f>逆行列係数!CG55/逆行列係数!$CG$85</f>
        <v>3.7708031871885738E-5</v>
      </c>
      <c r="CH55" s="18">
        <f>逆行列係数!CH55/逆行列係数!$CH$86</f>
        <v>8.3445714246226588E-7</v>
      </c>
      <c r="CI55" s="18">
        <f>逆行列係数!CI55/逆行列係数!$CI$87</f>
        <v>8.2250526813627798E-7</v>
      </c>
      <c r="CJ55" s="18">
        <f>逆行列係数!CJ55/逆行列係数!$CJ$88</f>
        <v>3.1495844786269663E-6</v>
      </c>
      <c r="CK55" s="18">
        <f>逆行列係数!CK55/逆行列係数!$CK$89</f>
        <v>6.7106002260897969E-7</v>
      </c>
      <c r="CL55" s="18">
        <f>逆行列係数!CL55/逆行列係数!$CL$90</f>
        <v>8.3892038235301872E-7</v>
      </c>
      <c r="CM55" s="18">
        <f>逆行列係数!CM55/逆行列係数!$CM$91</f>
        <v>3.2514316451410562E-6</v>
      </c>
      <c r="CN55" s="18">
        <f>逆行列係数!CN55/逆行列係数!$CN$92</f>
        <v>5.3683917561016629E-6</v>
      </c>
      <c r="CO55" s="18">
        <f>逆行列係数!CO55/逆行列係数!$CO$93</f>
        <v>6.1960638224826869E-6</v>
      </c>
      <c r="CP55" s="18">
        <f>逆行列係数!CP55/逆行列係数!$CP$94</f>
        <v>2.4850568620559052E-6</v>
      </c>
      <c r="CQ55" s="18">
        <f>逆行列係数!CQ55/逆行列係数!$CQ$95</f>
        <v>5.9617499660577969E-7</v>
      </c>
      <c r="CR55" s="18">
        <f>逆行列係数!CR55/逆行列係数!$CR$96</f>
        <v>1.4313753994042244E-6</v>
      </c>
      <c r="CS55" s="18">
        <f>逆行列係数!CS55/逆行列係数!$CS$97</f>
        <v>7.945748647431565E-7</v>
      </c>
      <c r="CT55" s="18">
        <f>逆行列係数!CT55/逆行列係数!$CT$98</f>
        <v>5.5473286076312157E-7</v>
      </c>
      <c r="CU55" s="18">
        <f>逆行列係数!CU55/逆行列係数!$CU$99</f>
        <v>1.2478062012789363E-6</v>
      </c>
      <c r="CV55" s="18">
        <f>逆行列係数!CV55/逆行列係数!$CV$100</f>
        <v>2.355438415597309E-6</v>
      </c>
      <c r="CW55" s="18">
        <f>逆行列係数!CW55/逆行列係数!$CW$101</f>
        <v>1.8046942713003735E-6</v>
      </c>
      <c r="CX55" s="18">
        <f>逆行列係数!CX55/逆行列係数!$CX$102</f>
        <v>2.9726107324837714E-5</v>
      </c>
      <c r="CY55" s="18">
        <f>逆行列係数!CY55/逆行列係数!$CY$103</f>
        <v>7.0519198967122373E-7</v>
      </c>
      <c r="CZ55" s="18">
        <f>逆行列係数!CZ55/逆行列係数!$CZ$104</f>
        <v>3.007363315549573E-6</v>
      </c>
      <c r="DA55" s="18">
        <f>逆行列係数!DA55/逆行列係数!$DA$105</f>
        <v>9.2547847540786661E-7</v>
      </c>
      <c r="DB55" s="18">
        <f>逆行列係数!DB55/逆行列係数!$DB$106</f>
        <v>9.9842466494608746E-7</v>
      </c>
      <c r="DC55" s="18">
        <f>逆行列係数!DC55/逆行列係数!$DC$107</f>
        <v>2.2656274206410429E-6</v>
      </c>
      <c r="DD55" s="18">
        <f>逆行列係数!DD55/逆行列係数!$DD$108</f>
        <v>4.1272757385626757E-7</v>
      </c>
      <c r="DE55" s="18">
        <f>逆行列係数!DE55/逆行列係数!$DE$109</f>
        <v>1.5251768368997936E-6</v>
      </c>
      <c r="DF55" s="18">
        <f>逆行列係数!DF55/逆行列係数!$DF$110</f>
        <v>3.883560549335494E-6</v>
      </c>
      <c r="DG55" s="18">
        <f>逆行列係数!DG55/逆行列係数!$DG$111</f>
        <v>8.2130358438220536E-6</v>
      </c>
      <c r="DH55" s="18">
        <f t="shared" si="1"/>
        <v>1.0013168585775025</v>
      </c>
    </row>
    <row r="56" spans="2:112" x14ac:dyDescent="0.15">
      <c r="B56" s="26" t="s">
        <v>270</v>
      </c>
      <c r="C56" s="38" t="s">
        <v>747</v>
      </c>
      <c r="D56" s="18">
        <f>逆行列係数!D56/逆行列係数!$D$4</f>
        <v>1.1106136663528496E-7</v>
      </c>
      <c r="E56" s="18">
        <f>逆行列係数!E56/逆行列係数!$E$5</f>
        <v>7.6178706744203957E-8</v>
      </c>
      <c r="F56" s="18">
        <f>逆行列係数!F56/逆行列係数!$F$6</f>
        <v>1.2605569217015134E-7</v>
      </c>
      <c r="G56" s="18">
        <f>逆行列係数!G56/逆行列係数!$G$7</f>
        <v>3.6015214008193343E-7</v>
      </c>
      <c r="H56" s="18">
        <f>逆行列係数!H56/逆行列係数!$H$8</f>
        <v>1.7702743835114663E-7</v>
      </c>
      <c r="I56" s="18">
        <f>逆行列係数!I56/逆行列係数!$I$9</f>
        <v>1.5403639287253664E-7</v>
      </c>
      <c r="J56" s="18">
        <f>逆行列係数!J56/逆行列係数!$J$10</f>
        <v>1.7653856236142919E-7</v>
      </c>
      <c r="K56" s="18">
        <f>逆行列係数!K56/逆行列係数!$K$11</f>
        <v>8.9876144166499767E-8</v>
      </c>
      <c r="L56" s="18">
        <f>逆行列係数!L56/逆行列係数!$L$12</f>
        <v>2.4394945509334514E-7</v>
      </c>
      <c r="M56" s="18">
        <f>逆行列係数!M56/逆行列係数!$M$13</f>
        <v>5.6994696255156034E-8</v>
      </c>
      <c r="N56" s="18">
        <f>逆行列係数!N56/逆行列係数!$N$14</f>
        <v>0</v>
      </c>
      <c r="O56" s="18">
        <f>逆行列係数!O56/逆行列係数!$O$15</f>
        <v>9.3771918528657133E-8</v>
      </c>
      <c r="P56" s="18">
        <f>逆行列係数!P56/逆行列係数!$P$16</f>
        <v>9.1630285910837896E-8</v>
      </c>
      <c r="Q56" s="18">
        <f>逆行列係数!Q56/逆行列係数!$Q$17</f>
        <v>1.3764616979826589E-7</v>
      </c>
      <c r="R56" s="18">
        <f>逆行列係数!R56/逆行列係数!$R$18</f>
        <v>9.070358099773034E-8</v>
      </c>
      <c r="S56" s="18">
        <f>逆行列係数!S56/逆行列係数!$S$19</f>
        <v>7.8499927406912704E-8</v>
      </c>
      <c r="T56" s="18">
        <f>逆行列係数!T56/逆行列係数!$T$20</f>
        <v>6.0646137160584033E-8</v>
      </c>
      <c r="U56" s="18">
        <f>逆行列係数!U56/逆行列係数!$U$21</f>
        <v>5.9029039009845343E-8</v>
      </c>
      <c r="V56" s="18">
        <f>逆行列係数!V56/逆行列係数!$V$22</f>
        <v>8.3288777113665294E-8</v>
      </c>
      <c r="W56" s="18">
        <f>逆行列係数!W56/逆行列係数!$W$23</f>
        <v>8.3132183784579152E-8</v>
      </c>
      <c r="X56" s="18">
        <f>逆行列係数!X56/逆行列係数!$X$24</f>
        <v>0</v>
      </c>
      <c r="Y56" s="18">
        <f>逆行列係数!Y56/逆行列係数!$Y$25</f>
        <v>8.7400521278989597E-8</v>
      </c>
      <c r="Z56" s="18">
        <f>逆行列係数!Z56/逆行列係数!$Z$26</f>
        <v>6.2854258679183176E-8</v>
      </c>
      <c r="AA56" s="18">
        <f>逆行列係数!AA56/逆行列係数!$AA$27</f>
        <v>7.9583190671484674E-8</v>
      </c>
      <c r="AB56" s="18">
        <f>逆行列係数!AB56/逆行列係数!$AB$28</f>
        <v>3.2931211811623355E-7</v>
      </c>
      <c r="AC56" s="18">
        <f>逆行列係数!AC56/逆行列係数!$AC$29</f>
        <v>7.6278101179512816E-8</v>
      </c>
      <c r="AD56" s="18">
        <f>逆行列係数!AD56/逆行列係数!$AD$30</f>
        <v>8.021823229190579E-9</v>
      </c>
      <c r="AE56" s="18">
        <f>逆行列係数!AE56/逆行列係数!$AE$31</f>
        <v>5.0934849534552886E-7</v>
      </c>
      <c r="AF56" s="18">
        <f>逆行列係数!AF56/逆行列係数!$AF$32</f>
        <v>6.7646209713661614E-8</v>
      </c>
      <c r="AG56" s="18">
        <f>逆行列係数!AG56/逆行列係数!$AG$33</f>
        <v>2.0550711766443532E-7</v>
      </c>
      <c r="AH56" s="18">
        <f>逆行列係数!AH56/逆行列係数!$AH$34</f>
        <v>3.0971524024719025E-7</v>
      </c>
      <c r="AI56" s="18">
        <f>逆行列係数!AI56/逆行列係数!$AI$35</f>
        <v>7.1266099826687877E-8</v>
      </c>
      <c r="AJ56" s="18">
        <f>逆行列係数!AJ56/逆行列係数!$AJ$36</f>
        <v>1.5176974539166869E-7</v>
      </c>
      <c r="AK56" s="18">
        <f>逆行列係数!AK56/逆行列係数!$AK$37</f>
        <v>7.1705871157629591E-8</v>
      </c>
      <c r="AL56" s="18">
        <f>逆行列係数!AL56/逆行列係数!$AL$38</f>
        <v>1.5721814929839111E-7</v>
      </c>
      <c r="AM56" s="18">
        <f>逆行列係数!AM56/逆行列係数!$AM$39</f>
        <v>1.6800641900275062E-7</v>
      </c>
      <c r="AN56" s="18">
        <f>逆行列係数!AN56/逆行列係数!$AN$40</f>
        <v>4.6739631225993107E-8</v>
      </c>
      <c r="AO56" s="18">
        <f>逆行列係数!AO56/逆行列係数!$AO$41</f>
        <v>1.0722649579661506E-7</v>
      </c>
      <c r="AP56" s="18">
        <f>逆行列係数!AP56/逆行列係数!$AP$42</f>
        <v>6.2388643512804777E-8</v>
      </c>
      <c r="AQ56" s="18">
        <f>逆行列係数!AQ56/逆行列係数!$AQ$43</f>
        <v>9.385668334970722E-8</v>
      </c>
      <c r="AR56" s="18">
        <f>逆行列係数!AR56/逆行列係数!$AR$44</f>
        <v>7.6658687385789786E-8</v>
      </c>
      <c r="AS56" s="18">
        <f>逆行列係数!AS56/逆行列係数!$AS$45</f>
        <v>1.825316099819727E-7</v>
      </c>
      <c r="AT56" s="18">
        <f>逆行列係数!AT56/逆行列係数!$AT$46</f>
        <v>9.8004001535791854E-8</v>
      </c>
      <c r="AU56" s="18">
        <f>逆行列係数!AU56/逆行列係数!$AU$47</f>
        <v>2.415511495885352E-7</v>
      </c>
      <c r="AV56" s="18">
        <f>逆行列係数!AV56/逆行列係数!$AV$48</f>
        <v>3.8355374822287947E-7</v>
      </c>
      <c r="AW56" s="18">
        <f>逆行列係数!AW56/逆行列係数!$AW$49</f>
        <v>9.0188185828236488E-8</v>
      </c>
      <c r="AX56" s="18">
        <f>逆行列係数!AX56/逆行列係数!$AX$50</f>
        <v>1.73624148374577E-7</v>
      </c>
      <c r="AY56" s="18">
        <f>逆行列係数!AY56/逆行列係数!$AY$51</f>
        <v>1.0973270201313127E-7</v>
      </c>
      <c r="AZ56" s="18">
        <f>逆行列係数!AZ56/逆行列係数!$AZ$52</f>
        <v>1.2125186916252766E-7</v>
      </c>
      <c r="BA56" s="18">
        <f>逆行列係数!BA56/逆行列係数!$BA$53</f>
        <v>4.7731670094635134E-8</v>
      </c>
      <c r="BB56" s="18">
        <f>逆行列係数!BB56/逆行列係数!$BB$54</f>
        <v>7.4413552941663306E-8</v>
      </c>
      <c r="BC56" s="18">
        <f>逆行列係数!BC56/逆行列係数!$BC$55</f>
        <v>1.3053139079412259E-7</v>
      </c>
      <c r="BD56" s="18">
        <f>逆行列係数!BD56/逆行列係数!$BD$56</f>
        <v>1</v>
      </c>
      <c r="BE56" s="18">
        <f>逆行列係数!BE56/逆行列係数!$BE$57</f>
        <v>4.7489541147963943E-8</v>
      </c>
      <c r="BF56" s="18">
        <f>逆行列係数!BF56/逆行列係数!$BF$58</f>
        <v>0</v>
      </c>
      <c r="BG56" s="18">
        <f>逆行列係数!BG56/逆行列係数!$BG$59</f>
        <v>2.1355190573595182E-5</v>
      </c>
      <c r="BH56" s="18">
        <f>逆行列係数!BH56/逆行列係数!$BH$60</f>
        <v>6.8553589113020186E-8</v>
      </c>
      <c r="BI56" s="18">
        <f>逆行列係数!BI56/逆行列係数!$BI$61</f>
        <v>4.8502460547138202E-6</v>
      </c>
      <c r="BJ56" s="18">
        <f>逆行列係数!BJ56/逆行列係数!$BJ$62</f>
        <v>1.6984174642428899E-7</v>
      </c>
      <c r="BK56" s="18">
        <f>逆行列係数!BK56/逆行列係数!$BK$63</f>
        <v>4.2515927412797253E-7</v>
      </c>
      <c r="BL56" s="18">
        <f>逆行列係数!BL56/逆行列係数!$BL$64</f>
        <v>1.8094194326736091E-7</v>
      </c>
      <c r="BM56" s="18">
        <f>逆行列係数!BM56/逆行列係数!$BM$65</f>
        <v>3.073537482810174E-6</v>
      </c>
      <c r="BN56" s="18">
        <f>逆行列係数!BN56/逆行列係数!$BN$66</f>
        <v>9.9930831087558895E-7</v>
      </c>
      <c r="BO56" s="18">
        <f>逆行列係数!BO56/逆行列係数!$BO$67</f>
        <v>5.2087544472208923E-6</v>
      </c>
      <c r="BP56" s="18">
        <f>逆行列係数!BP56/逆行列係数!$BP$68</f>
        <v>8.4922047826350168E-6</v>
      </c>
      <c r="BQ56" s="18">
        <f>逆行列係数!BQ56/逆行列係数!$BQ$69</f>
        <v>2.5279298885763141E-7</v>
      </c>
      <c r="BR56" s="18">
        <f>逆行列係数!BR56/逆行列係数!$BR$70</f>
        <v>1.0245688487452231E-7</v>
      </c>
      <c r="BS56" s="18">
        <f>逆行列係数!BS56/逆行列係数!$BS$71</f>
        <v>2.5984918039456015E-7</v>
      </c>
      <c r="BT56" s="18">
        <f>逆行列係数!BT56/逆行列係数!$BT$72</f>
        <v>1.8124065441879153E-7</v>
      </c>
      <c r="BU56" s="18">
        <f>逆行列係数!BU56/逆行列係数!$BU$73</f>
        <v>3.6138982450364069E-7</v>
      </c>
      <c r="BV56" s="18">
        <f>逆行列係数!BV56/逆行列係数!$BV$74</f>
        <v>3.3178565186325943E-7</v>
      </c>
      <c r="BW56" s="18">
        <f>逆行列係数!BW56/逆行列係数!$BW$75</f>
        <v>5.5574417666382309E-7</v>
      </c>
      <c r="BX56" s="18">
        <f>逆行列係数!BX56/逆行列係数!$BX$76</f>
        <v>2.6367603633191183E-7</v>
      </c>
      <c r="BY56" s="18">
        <f>逆行列係数!BY56/逆行列係数!$BY$77</f>
        <v>3.2281094803356448E-8</v>
      </c>
      <c r="BZ56" s="18">
        <f>逆行列係数!BZ56/逆行列係数!$BZ$78</f>
        <v>4.1013505858286027E-7</v>
      </c>
      <c r="CA56" s="18">
        <f>逆行列係数!CA56/逆行列係数!$CA$79</f>
        <v>4.7381916696867787E-7</v>
      </c>
      <c r="CB56" s="18">
        <f>逆行列係数!CB56/逆行列係数!$CB$80</f>
        <v>5.574293942946427E-7</v>
      </c>
      <c r="CC56" s="18">
        <f>逆行列係数!CC56/逆行列係数!$CC$81</f>
        <v>2.0384827674486358E-7</v>
      </c>
      <c r="CD56" s="18">
        <f>逆行列係数!CD56/逆行列係数!$CD$82</f>
        <v>5.0275237082602599E-7</v>
      </c>
      <c r="CE56" s="18">
        <f>逆行列係数!CE56/逆行列係数!$CE$83</f>
        <v>1.1898625888790807E-7</v>
      </c>
      <c r="CF56" s="18">
        <f>逆行列係数!CF56/逆行列係数!$CF$84</f>
        <v>1.3418854876452279E-7</v>
      </c>
      <c r="CG56" s="18">
        <f>逆行列係数!CG56/逆行列係数!$CG$85</f>
        <v>7.8752601071699782E-7</v>
      </c>
      <c r="CH56" s="18">
        <f>逆行列係数!CH56/逆行列係数!$CH$86</f>
        <v>6.7635065557970904E-8</v>
      </c>
      <c r="CI56" s="18">
        <f>逆行列係数!CI56/逆行列係数!$CI$87</f>
        <v>1.3991033833992181E-7</v>
      </c>
      <c r="CJ56" s="18">
        <f>逆行列係数!CJ56/逆行列係数!$CJ$88</f>
        <v>2.1867246046173202E-7</v>
      </c>
      <c r="CK56" s="18">
        <f>逆行列係数!CK56/逆行列係数!$CK$89</f>
        <v>4.5394363643881993E-7</v>
      </c>
      <c r="CL56" s="18">
        <f>逆行列係数!CL56/逆行列係数!$CL$90</f>
        <v>2.2359368159410347E-7</v>
      </c>
      <c r="CM56" s="18">
        <f>逆行列係数!CM56/逆行列係数!$CM$91</f>
        <v>4.0008796028917095E-7</v>
      </c>
      <c r="CN56" s="18">
        <f>逆行列係数!CN56/逆行列係数!$CN$92</f>
        <v>5.3707532408511234E-6</v>
      </c>
      <c r="CO56" s="18">
        <f>逆行列係数!CO56/逆行列係数!$CO$93</f>
        <v>1.13554093146624E-7</v>
      </c>
      <c r="CP56" s="18">
        <f>逆行列係数!CP56/逆行列係数!$CP$94</f>
        <v>1.0529611026739484E-6</v>
      </c>
      <c r="CQ56" s="18">
        <f>逆行列係数!CQ56/逆行列係数!$CQ$95</f>
        <v>9.7540809451353452E-8</v>
      </c>
      <c r="CR56" s="18">
        <f>逆行列係数!CR56/逆行列係数!$CR$96</f>
        <v>1.5270554183285125E-7</v>
      </c>
      <c r="CS56" s="18">
        <f>逆行列係数!CS56/逆行列係数!$CS$97</f>
        <v>1.2650196190780912E-7</v>
      </c>
      <c r="CT56" s="18">
        <f>逆行列係数!CT56/逆行列係数!$CT$98</f>
        <v>5.7708750953268392E-8</v>
      </c>
      <c r="CU56" s="18">
        <f>逆行列係数!CU56/逆行列係数!$CU$99</f>
        <v>3.767914928254463E-7</v>
      </c>
      <c r="CV56" s="18">
        <f>逆行列係数!CV56/逆行列係数!$CV$100</f>
        <v>4.0350916568389925E-7</v>
      </c>
      <c r="CW56" s="18">
        <f>逆行列係数!CW56/逆行列係数!$CW$101</f>
        <v>5.8908147516992363E-7</v>
      </c>
      <c r="CX56" s="18">
        <f>逆行列係数!CX56/逆行列係数!$CX$102</f>
        <v>1.8215648159375268E-6</v>
      </c>
      <c r="CY56" s="18">
        <f>逆行列係数!CY56/逆行列係数!$CY$103</f>
        <v>9.4882578078545688E-7</v>
      </c>
      <c r="CZ56" s="18">
        <f>逆行列係数!CZ56/逆行列係数!$CZ$104</f>
        <v>1.7392927752787606E-7</v>
      </c>
      <c r="DA56" s="18">
        <f>逆行列係数!DA56/逆行列係数!$DA$105</f>
        <v>2.8908007465255079E-7</v>
      </c>
      <c r="DB56" s="18">
        <f>逆行列係数!DB56/逆行列係数!$DB$106</f>
        <v>1.1674516994929569E-7</v>
      </c>
      <c r="DC56" s="18">
        <f>逆行列係数!DC56/逆行列係数!$DC$107</f>
        <v>7.7325959655201544E-7</v>
      </c>
      <c r="DD56" s="18">
        <f>逆行列係数!DD56/逆行列係数!$DD$108</f>
        <v>1.9128630695472052E-7</v>
      </c>
      <c r="DE56" s="18">
        <f>逆行列係数!DE56/逆行列係数!$DE$109</f>
        <v>1.0561338172664881E-7</v>
      </c>
      <c r="DF56" s="18">
        <f>逆行列係数!DF56/逆行列係数!$DF$110</f>
        <v>9.4944936920757438E-8</v>
      </c>
      <c r="DG56" s="18">
        <f>逆行列係数!DG56/逆行列係数!$DG$111</f>
        <v>5.9518924981262986E-7</v>
      </c>
      <c r="DH56" s="18">
        <f t="shared" si="1"/>
        <v>1.0000721023548378</v>
      </c>
    </row>
    <row r="57" spans="2:112" x14ac:dyDescent="0.15">
      <c r="B57" s="26" t="s">
        <v>271</v>
      </c>
      <c r="C57" s="38" t="s">
        <v>872</v>
      </c>
      <c r="D57" s="18">
        <f>逆行列係数!D57/逆行列係数!$D$4</f>
        <v>1.2584476108804649E-6</v>
      </c>
      <c r="E57" s="18">
        <f>逆行列係数!E57/逆行列係数!$E$5</f>
        <v>5.3468720716951619E-7</v>
      </c>
      <c r="F57" s="18">
        <f>逆行列係数!F57/逆行列係数!$F$6</f>
        <v>1.3201542558029985E-6</v>
      </c>
      <c r="G57" s="18">
        <f>逆行列係数!G57/逆行列係数!$G$7</f>
        <v>5.3127854488189766E-7</v>
      </c>
      <c r="H57" s="18">
        <f>逆行列係数!H57/逆行列係数!$H$8</f>
        <v>3.0638520015726235E-7</v>
      </c>
      <c r="I57" s="18">
        <f>逆行列係数!I57/逆行列係数!$I$9</f>
        <v>1.053022200945624E-6</v>
      </c>
      <c r="J57" s="18">
        <f>逆行列係数!J57/逆行列係数!$J$10</f>
        <v>2.1779472801564494E-6</v>
      </c>
      <c r="K57" s="18">
        <f>逆行列係数!K57/逆行列係数!$K$11</f>
        <v>3.5759338355054177E-7</v>
      </c>
      <c r="L57" s="18">
        <f>逆行列係数!L57/逆行列係数!$L$12</f>
        <v>2.6383706647212257E-7</v>
      </c>
      <c r="M57" s="18">
        <f>逆行列係数!M57/逆行列係数!$M$13</f>
        <v>2.9770855242774933E-7</v>
      </c>
      <c r="N57" s="18">
        <f>逆行列係数!N57/逆行列係数!$N$14</f>
        <v>0</v>
      </c>
      <c r="O57" s="18">
        <f>逆行列係数!O57/逆行列係数!$O$15</f>
        <v>5.0085892557908383E-7</v>
      </c>
      <c r="P57" s="18">
        <f>逆行列係数!P57/逆行列係数!$P$16</f>
        <v>2.6854248769352592E-7</v>
      </c>
      <c r="Q57" s="18">
        <f>逆行列係数!Q57/逆行列係数!$Q$17</f>
        <v>4.709096652628163E-7</v>
      </c>
      <c r="R57" s="18">
        <f>逆行列係数!R57/逆行列係数!$R$18</f>
        <v>2.1902484570875073E-7</v>
      </c>
      <c r="S57" s="18">
        <f>逆行列係数!S57/逆行列係数!$S$19</f>
        <v>3.2188928880645731E-7</v>
      </c>
      <c r="T57" s="18">
        <f>逆行列係数!T57/逆行列係数!$T$20</f>
        <v>1.87400120358797E-7</v>
      </c>
      <c r="U57" s="18">
        <f>逆行列係数!U57/逆行列係数!$U$21</f>
        <v>2.5787454372125171E-7</v>
      </c>
      <c r="V57" s="18">
        <f>逆行列係数!V57/逆行列係数!$V$22</f>
        <v>4.9969875394291547E-7</v>
      </c>
      <c r="W57" s="18">
        <f>逆行列係数!W57/逆行列係数!$W$23</f>
        <v>5.2592280045678055E-7</v>
      </c>
      <c r="X57" s="18">
        <f>逆行列係数!X57/逆行列係数!$X$24</f>
        <v>0</v>
      </c>
      <c r="Y57" s="18">
        <f>逆行列係数!Y57/逆行列係数!$Y$25</f>
        <v>3.4769589535016618E-7</v>
      </c>
      <c r="Z57" s="18">
        <f>逆行列係数!Z57/逆行列係数!$Z$26</f>
        <v>1.7534007574364182E-7</v>
      </c>
      <c r="AA57" s="18">
        <f>逆行列係数!AA57/逆行列係数!$AA$27</f>
        <v>2.7735579772084832E-7</v>
      </c>
      <c r="AB57" s="18">
        <f>逆行列係数!AB57/逆行列係数!$AB$28</f>
        <v>2.441895637199335E-7</v>
      </c>
      <c r="AC57" s="18">
        <f>逆行列係数!AC57/逆行列係数!$AC$29</f>
        <v>2.2631727589353338E-7</v>
      </c>
      <c r="AD57" s="18">
        <f>逆行列係数!AD57/逆行列係数!$AD$30</f>
        <v>4.1604396698062861E-8</v>
      </c>
      <c r="AE57" s="18">
        <f>逆行列係数!AE57/逆行列係数!$AE$31</f>
        <v>4.5310150983722502E-7</v>
      </c>
      <c r="AF57" s="18">
        <f>逆行列係数!AF57/逆行列係数!$AF$32</f>
        <v>2.6101533841538217E-7</v>
      </c>
      <c r="AG57" s="18">
        <f>逆行列係数!AG57/逆行列係数!$AG$33</f>
        <v>4.7944643063641142E-7</v>
      </c>
      <c r="AH57" s="18">
        <f>逆行列係数!AH57/逆行列係数!$AH$34</f>
        <v>5.562054270071379E-7</v>
      </c>
      <c r="AI57" s="18">
        <f>逆行列係数!AI57/逆行列係数!$AI$35</f>
        <v>3.2823573051497666E-7</v>
      </c>
      <c r="AJ57" s="18">
        <f>逆行列係数!AJ57/逆行列係数!$AJ$36</f>
        <v>6.4088500225550028E-7</v>
      </c>
      <c r="AK57" s="18">
        <f>逆行列係数!AK57/逆行列係数!$AK$37</f>
        <v>3.8943786285863401E-7</v>
      </c>
      <c r="AL57" s="18">
        <f>逆行列係数!AL57/逆行列係数!$AL$38</f>
        <v>1.4572223289354146E-6</v>
      </c>
      <c r="AM57" s="18">
        <f>逆行列係数!AM57/逆行列係数!$AM$39</f>
        <v>1.1964788202030172E-6</v>
      </c>
      <c r="AN57" s="18">
        <f>逆行列係数!AN57/逆行列係数!$AN$40</f>
        <v>2.218080553654519E-7</v>
      </c>
      <c r="AO57" s="18">
        <f>逆行列係数!AO57/逆行列係数!$AO$41</f>
        <v>4.1595291011662244E-7</v>
      </c>
      <c r="AP57" s="18">
        <f>逆行列係数!AP57/逆行列係数!$AP$42</f>
        <v>1.8830434272867533E-7</v>
      </c>
      <c r="AQ57" s="18">
        <f>逆行列係数!AQ57/逆行列係数!$AQ$43</f>
        <v>4.2297911175038252E-7</v>
      </c>
      <c r="AR57" s="18">
        <f>逆行列係数!AR57/逆行列係数!$AR$44</f>
        <v>3.0696858031272159E-7</v>
      </c>
      <c r="AS57" s="18">
        <f>逆行列係数!AS57/逆行列係数!$AS$45</f>
        <v>2.9379993730122883E-7</v>
      </c>
      <c r="AT57" s="18">
        <f>逆行列係数!AT57/逆行列係数!$AT$46</f>
        <v>3.3681638108899057E-7</v>
      </c>
      <c r="AU57" s="18">
        <f>逆行列係数!AU57/逆行列係数!$AU$47</f>
        <v>2.1910072419585543E-7</v>
      </c>
      <c r="AV57" s="18">
        <f>逆行列係数!AV57/逆行列係数!$AV$48</f>
        <v>1.1613062430336762E-6</v>
      </c>
      <c r="AW57" s="18">
        <f>逆行列係数!AW57/逆行列係数!$AW$49</f>
        <v>2.0657339067403731E-7</v>
      </c>
      <c r="AX57" s="18">
        <f>逆行列係数!AX57/逆行列係数!$AX$50</f>
        <v>4.5149645407318739E-7</v>
      </c>
      <c r="AY57" s="18">
        <f>逆行列係数!AY57/逆行列係数!$AY$51</f>
        <v>2.3876995159517786E-7</v>
      </c>
      <c r="AZ57" s="18">
        <f>逆行列係数!AZ57/逆行列係数!$AZ$52</f>
        <v>2.0193567396870761E-7</v>
      </c>
      <c r="BA57" s="18">
        <f>逆行列係数!BA57/逆行列係数!$BA$53</f>
        <v>1.7506779774662772E-7</v>
      </c>
      <c r="BB57" s="18">
        <f>逆行列係数!BB57/逆行列係数!$BB$54</f>
        <v>8.5670777304085515E-8</v>
      </c>
      <c r="BC57" s="18">
        <f>逆行列係数!BC57/逆行列係数!$BC$55</f>
        <v>1.7200088989850886E-7</v>
      </c>
      <c r="BD57" s="18">
        <f>逆行列係数!BD57/逆行列係数!$BD$56</f>
        <v>8.608207111429027E-8</v>
      </c>
      <c r="BE57" s="18">
        <f>逆行列係数!BE57/逆行列係数!$BE$57</f>
        <v>1</v>
      </c>
      <c r="BF57" s="18">
        <f>逆行列係数!BF57/逆行列係数!$BF$58</f>
        <v>0</v>
      </c>
      <c r="BG57" s="18">
        <f>逆行列係数!BG57/逆行列係数!$BG$59</f>
        <v>1.9149248597589796E-7</v>
      </c>
      <c r="BH57" s="18">
        <f>逆行列係数!BH57/逆行列係数!$BH$60</f>
        <v>1.8442067041276249E-7</v>
      </c>
      <c r="BI57" s="18">
        <f>逆行列係数!BI57/逆行列係数!$BI$61</f>
        <v>1.436795293332223E-7</v>
      </c>
      <c r="BJ57" s="18">
        <f>逆行列係数!BJ57/逆行列係数!$BJ$62</f>
        <v>1.7916698474276671E-7</v>
      </c>
      <c r="BK57" s="18">
        <f>逆行列係数!BK57/逆行列係数!$BK$63</f>
        <v>6.4776689278479004E-7</v>
      </c>
      <c r="BL57" s="18">
        <f>逆行列係数!BL57/逆行列係数!$BL$64</f>
        <v>4.0083452944277243E-7</v>
      </c>
      <c r="BM57" s="18">
        <f>逆行列係数!BM57/逆行列係数!$BM$65</f>
        <v>3.9244100473168821E-7</v>
      </c>
      <c r="BN57" s="18">
        <f>逆行列係数!BN57/逆行列係数!$BN$66</f>
        <v>4.4473278547246368E-7</v>
      </c>
      <c r="BO57" s="18">
        <f>逆行列係数!BO57/逆行列係数!$BO$67</f>
        <v>5.0554478573097409E-7</v>
      </c>
      <c r="BP57" s="18">
        <f>逆行列係数!BP57/逆行列係数!$BP$68</f>
        <v>3.9087664466802346E-7</v>
      </c>
      <c r="BQ57" s="18">
        <f>逆行列係数!BQ57/逆行列係数!$BQ$69</f>
        <v>1.507464783556817E-6</v>
      </c>
      <c r="BR57" s="18">
        <f>逆行列係数!BR57/逆行列係数!$BR$70</f>
        <v>1.895244106101254E-7</v>
      </c>
      <c r="BS57" s="18">
        <f>逆行列係数!BS57/逆行列係数!$BS$71</f>
        <v>7.6380660298203763E-7</v>
      </c>
      <c r="BT57" s="18">
        <f>逆行列係数!BT57/逆行列係数!$BT$72</f>
        <v>7.5819474829460834E-7</v>
      </c>
      <c r="BU57" s="18">
        <f>逆行列係数!BU57/逆行列係数!$BU$73</f>
        <v>4.0874737212327156E-7</v>
      </c>
      <c r="BV57" s="18">
        <f>逆行列係数!BV57/逆行列係数!$BV$74</f>
        <v>2.0758632024538604E-7</v>
      </c>
      <c r="BW57" s="18">
        <f>逆行列係数!BW57/逆行列係数!$BW$75</f>
        <v>1.0357917321643666E-7</v>
      </c>
      <c r="BX57" s="18">
        <f>逆行列係数!BX57/逆行列係数!$BX$76</f>
        <v>8.497158742704144E-8</v>
      </c>
      <c r="BY57" s="18">
        <f>逆行列係数!BY57/逆行列係数!$BY$77</f>
        <v>2.7231060402437E-8</v>
      </c>
      <c r="BZ57" s="18">
        <f>逆行列係数!BZ57/逆行列係数!$BZ$78</f>
        <v>6.3860710841318984E-7</v>
      </c>
      <c r="CA57" s="18">
        <f>逆行列係数!CA57/逆行列係数!$CA$79</f>
        <v>1.2291428891444922E-6</v>
      </c>
      <c r="CB57" s="18">
        <f>逆行列係数!CB57/逆行列係数!$CB$80</f>
        <v>7.9379041438754883E-6</v>
      </c>
      <c r="CC57" s="18">
        <f>逆行列係数!CC57/逆行列係数!$CC$81</f>
        <v>1.3463293363092801E-7</v>
      </c>
      <c r="CD57" s="18">
        <f>逆行列係数!CD57/逆行列係数!$CD$82</f>
        <v>5.7654761173578282E-7</v>
      </c>
      <c r="CE57" s="18">
        <f>逆行列係数!CE57/逆行列係数!$CE$83</f>
        <v>1.2132378563240705E-7</v>
      </c>
      <c r="CF57" s="18">
        <f>逆行列係数!CF57/逆行列係数!$CF$84</f>
        <v>3.0448035842428845E-7</v>
      </c>
      <c r="CG57" s="18">
        <f>逆行列係数!CG57/逆行列係数!$CG$85</f>
        <v>7.0328407710114669E-7</v>
      </c>
      <c r="CH57" s="18">
        <f>逆行列係数!CH57/逆行列係数!$CH$86</f>
        <v>2.3788185195579097E-7</v>
      </c>
      <c r="CI57" s="18">
        <f>逆行列係数!CI57/逆行列係数!$CI$87</f>
        <v>3.0161377794964326E-7</v>
      </c>
      <c r="CJ57" s="18">
        <f>逆行列係数!CJ57/逆行列係数!$CJ$88</f>
        <v>2.2084624074255738E-7</v>
      </c>
      <c r="CK57" s="18">
        <f>逆行列係数!CK57/逆行列係数!$CK$89</f>
        <v>3.2245723712487005E-7</v>
      </c>
      <c r="CL57" s="18">
        <f>逆行列係数!CL57/逆行列係数!$CL$90</f>
        <v>2.2086667141655123E-7</v>
      </c>
      <c r="CM57" s="18">
        <f>逆行列係数!CM57/逆行列係数!$CM$91</f>
        <v>3.4016149712832192E-7</v>
      </c>
      <c r="CN57" s="18">
        <f>逆行列係数!CN57/逆行列係数!$CN$92</f>
        <v>7.3309718595535943E-7</v>
      </c>
      <c r="CO57" s="18">
        <f>逆行列係数!CO57/逆行列係数!$CO$93</f>
        <v>2.3759951219353346E-7</v>
      </c>
      <c r="CP57" s="18">
        <f>逆行列係数!CP57/逆行列係数!$CP$94</f>
        <v>5.6242648095811309E-7</v>
      </c>
      <c r="CQ57" s="18">
        <f>逆行列係数!CQ57/逆行列係数!$CQ$95</f>
        <v>1.5449668397650394E-7</v>
      </c>
      <c r="CR57" s="18">
        <f>逆行列係数!CR57/逆行列係数!$CR$96</f>
        <v>5.4198864265188931E-7</v>
      </c>
      <c r="CS57" s="18">
        <f>逆行列係数!CS57/逆行列係数!$CS$97</f>
        <v>3.3380353984307027E-7</v>
      </c>
      <c r="CT57" s="18">
        <f>逆行列係数!CT57/逆行列係数!$CT$98</f>
        <v>2.2584860310395936E-7</v>
      </c>
      <c r="CU57" s="18">
        <f>逆行列係数!CU57/逆行列係数!$CU$99</f>
        <v>4.3750442510695268E-7</v>
      </c>
      <c r="CV57" s="18">
        <f>逆行列係数!CV57/逆行列係数!$CV$100</f>
        <v>2.1118553856178592E-6</v>
      </c>
      <c r="CW57" s="18">
        <f>逆行列係数!CW57/逆行列係数!$CW$101</f>
        <v>2.7163614131399728E-7</v>
      </c>
      <c r="CX57" s="18">
        <f>逆行列係数!CX57/逆行列係数!$CX$102</f>
        <v>3.7493593782951148E-5</v>
      </c>
      <c r="CY57" s="18">
        <f>逆行列係数!CY57/逆行列係数!$CY$103</f>
        <v>1.4926838375491933E-7</v>
      </c>
      <c r="CZ57" s="18">
        <f>逆行列係数!CZ57/逆行列係数!$CZ$104</f>
        <v>8.4996281496032171E-7</v>
      </c>
      <c r="DA57" s="18">
        <f>逆行列係数!DA57/逆行列係数!$DA$105</f>
        <v>2.35299863262218E-7</v>
      </c>
      <c r="DB57" s="18">
        <f>逆行列係数!DB57/逆行列係数!$DB$106</f>
        <v>3.427038826530621E-7</v>
      </c>
      <c r="DC57" s="18">
        <f>逆行列係数!DC57/逆行列係数!$DC$107</f>
        <v>5.5966848987519886E-7</v>
      </c>
      <c r="DD57" s="18">
        <f>逆行列係数!DD57/逆行列係数!$DD$108</f>
        <v>1.9277823081358517E-7</v>
      </c>
      <c r="DE57" s="18">
        <f>逆行列係数!DE57/逆行列係数!$DE$109</f>
        <v>4.5713571989740855E-7</v>
      </c>
      <c r="DF57" s="18">
        <f>逆行列係数!DF57/逆行列係数!$DF$110</f>
        <v>1.6638145025967296E-7</v>
      </c>
      <c r="DG57" s="18">
        <f>逆行列係数!DG57/逆行列係数!$DG$111</f>
        <v>2.5800820758528862E-7</v>
      </c>
      <c r="DH57" s="18">
        <f t="shared" si="1"/>
        <v>1.0000907492174658</v>
      </c>
    </row>
    <row r="58" spans="2:112" x14ac:dyDescent="0.15">
      <c r="B58" s="30" t="s">
        <v>272</v>
      </c>
      <c r="C58" s="263" t="s">
        <v>873</v>
      </c>
      <c r="D58" s="19">
        <f>逆行列係数!D58/逆行列係数!$D$4</f>
        <v>0</v>
      </c>
      <c r="E58" s="19">
        <f>逆行列係数!E58/逆行列係数!$E$5</f>
        <v>0</v>
      </c>
      <c r="F58" s="19">
        <f>逆行列係数!F58/逆行列係数!$F$6</f>
        <v>0</v>
      </c>
      <c r="G58" s="19">
        <f>逆行列係数!G58/逆行列係数!$G$7</f>
        <v>0</v>
      </c>
      <c r="H58" s="19">
        <f>逆行列係数!H58/逆行列係数!$H$8</f>
        <v>0</v>
      </c>
      <c r="I58" s="19">
        <f>逆行列係数!I58/逆行列係数!$I$9</f>
        <v>0</v>
      </c>
      <c r="J58" s="19">
        <f>逆行列係数!J58/逆行列係数!$J$10</f>
        <v>0</v>
      </c>
      <c r="K58" s="19">
        <f>逆行列係数!K58/逆行列係数!$K$11</f>
        <v>0</v>
      </c>
      <c r="L58" s="19">
        <f>逆行列係数!L58/逆行列係数!$L$12</f>
        <v>0</v>
      </c>
      <c r="M58" s="19">
        <f>逆行列係数!M58/逆行列係数!$M$13</f>
        <v>0</v>
      </c>
      <c r="N58" s="19">
        <f>逆行列係数!N58/逆行列係数!$N$14</f>
        <v>0</v>
      </c>
      <c r="O58" s="19">
        <f>逆行列係数!O58/逆行列係数!$O$15</f>
        <v>0</v>
      </c>
      <c r="P58" s="19">
        <f>逆行列係数!P58/逆行列係数!$P$16</f>
        <v>0</v>
      </c>
      <c r="Q58" s="19">
        <f>逆行列係数!Q58/逆行列係数!$Q$17</f>
        <v>0</v>
      </c>
      <c r="R58" s="19">
        <f>逆行列係数!R58/逆行列係数!$R$18</f>
        <v>0</v>
      </c>
      <c r="S58" s="19">
        <f>逆行列係数!S58/逆行列係数!$S$19</f>
        <v>0</v>
      </c>
      <c r="T58" s="19">
        <f>逆行列係数!T58/逆行列係数!$T$20</f>
        <v>0</v>
      </c>
      <c r="U58" s="19">
        <f>逆行列係数!U58/逆行列係数!$U$21</f>
        <v>0</v>
      </c>
      <c r="V58" s="19">
        <f>逆行列係数!V58/逆行列係数!$V$22</f>
        <v>0</v>
      </c>
      <c r="W58" s="19">
        <f>逆行列係数!W58/逆行列係数!$W$23</f>
        <v>0</v>
      </c>
      <c r="X58" s="19">
        <f>逆行列係数!X58/逆行列係数!$X$24</f>
        <v>0</v>
      </c>
      <c r="Y58" s="19">
        <f>逆行列係数!Y58/逆行列係数!$Y$25</f>
        <v>0</v>
      </c>
      <c r="Z58" s="19">
        <f>逆行列係数!Z58/逆行列係数!$Z$26</f>
        <v>0</v>
      </c>
      <c r="AA58" s="19">
        <f>逆行列係数!AA58/逆行列係数!$AA$27</f>
        <v>0</v>
      </c>
      <c r="AB58" s="19">
        <f>逆行列係数!AB58/逆行列係数!$AB$28</f>
        <v>0</v>
      </c>
      <c r="AC58" s="19">
        <f>逆行列係数!AC58/逆行列係数!$AC$29</f>
        <v>0</v>
      </c>
      <c r="AD58" s="19">
        <f>逆行列係数!AD58/逆行列係数!$AD$30</f>
        <v>0</v>
      </c>
      <c r="AE58" s="19">
        <f>逆行列係数!AE58/逆行列係数!$AE$31</f>
        <v>0</v>
      </c>
      <c r="AF58" s="19">
        <f>逆行列係数!AF58/逆行列係数!$AF$32</f>
        <v>0</v>
      </c>
      <c r="AG58" s="19">
        <f>逆行列係数!AG58/逆行列係数!$AG$33</f>
        <v>0</v>
      </c>
      <c r="AH58" s="19">
        <f>逆行列係数!AH58/逆行列係数!$AH$34</f>
        <v>0</v>
      </c>
      <c r="AI58" s="19">
        <f>逆行列係数!AI58/逆行列係数!$AI$35</f>
        <v>0</v>
      </c>
      <c r="AJ58" s="19">
        <f>逆行列係数!AJ58/逆行列係数!$AJ$36</f>
        <v>0</v>
      </c>
      <c r="AK58" s="19">
        <f>逆行列係数!AK58/逆行列係数!$AK$37</f>
        <v>0</v>
      </c>
      <c r="AL58" s="19">
        <f>逆行列係数!AL58/逆行列係数!$AL$38</f>
        <v>0</v>
      </c>
      <c r="AM58" s="19">
        <f>逆行列係数!AM58/逆行列係数!$AM$39</f>
        <v>0</v>
      </c>
      <c r="AN58" s="19">
        <f>逆行列係数!AN58/逆行列係数!$AN$40</f>
        <v>0</v>
      </c>
      <c r="AO58" s="19">
        <f>逆行列係数!AO58/逆行列係数!$AO$41</f>
        <v>0</v>
      </c>
      <c r="AP58" s="19">
        <f>逆行列係数!AP58/逆行列係数!$AP$42</f>
        <v>0</v>
      </c>
      <c r="AQ58" s="19">
        <f>逆行列係数!AQ58/逆行列係数!$AQ$43</f>
        <v>0</v>
      </c>
      <c r="AR58" s="19">
        <f>逆行列係数!AR58/逆行列係数!$AR$44</f>
        <v>0</v>
      </c>
      <c r="AS58" s="19">
        <f>逆行列係数!AS58/逆行列係数!$AS$45</f>
        <v>0</v>
      </c>
      <c r="AT58" s="19">
        <f>逆行列係数!AT58/逆行列係数!$AT$46</f>
        <v>0</v>
      </c>
      <c r="AU58" s="19">
        <f>逆行列係数!AU58/逆行列係数!$AU$47</f>
        <v>0</v>
      </c>
      <c r="AV58" s="19">
        <f>逆行列係数!AV58/逆行列係数!$AV$48</f>
        <v>0</v>
      </c>
      <c r="AW58" s="19">
        <f>逆行列係数!AW58/逆行列係数!$AW$49</f>
        <v>0</v>
      </c>
      <c r="AX58" s="19">
        <f>逆行列係数!AX58/逆行列係数!$AX$50</f>
        <v>0</v>
      </c>
      <c r="AY58" s="19">
        <f>逆行列係数!AY58/逆行列係数!$AY$51</f>
        <v>0</v>
      </c>
      <c r="AZ58" s="19">
        <f>逆行列係数!AZ58/逆行列係数!$AZ$52</f>
        <v>0</v>
      </c>
      <c r="BA58" s="19">
        <f>逆行列係数!BA58/逆行列係数!$BA$53</f>
        <v>0</v>
      </c>
      <c r="BB58" s="19">
        <f>逆行列係数!BB58/逆行列係数!$BB$54</f>
        <v>0</v>
      </c>
      <c r="BC58" s="19">
        <f>逆行列係数!BC58/逆行列係数!$BC$55</f>
        <v>0</v>
      </c>
      <c r="BD58" s="19">
        <f>逆行列係数!BD58/逆行列係数!$BD$56</f>
        <v>0</v>
      </c>
      <c r="BE58" s="19">
        <f>逆行列係数!BE58/逆行列係数!$BE$57</f>
        <v>0</v>
      </c>
      <c r="BF58" s="19">
        <f>逆行列係数!BF58/逆行列係数!$BF$58</f>
        <v>1</v>
      </c>
      <c r="BG58" s="19">
        <f>逆行列係数!BG58/逆行列係数!$BG$59</f>
        <v>0</v>
      </c>
      <c r="BH58" s="19">
        <f>逆行列係数!BH58/逆行列係数!$BH$60</f>
        <v>0</v>
      </c>
      <c r="BI58" s="19">
        <f>逆行列係数!BI58/逆行列係数!$BI$61</f>
        <v>0</v>
      </c>
      <c r="BJ58" s="19">
        <f>逆行列係数!BJ58/逆行列係数!$BJ$62</f>
        <v>0</v>
      </c>
      <c r="BK58" s="19">
        <f>逆行列係数!BK58/逆行列係数!$BK$63</f>
        <v>0</v>
      </c>
      <c r="BL58" s="19">
        <f>逆行列係数!BL58/逆行列係数!$BL$64</f>
        <v>0</v>
      </c>
      <c r="BM58" s="19">
        <f>逆行列係数!BM58/逆行列係数!$BM$65</f>
        <v>0</v>
      </c>
      <c r="BN58" s="19">
        <f>逆行列係数!BN58/逆行列係数!$BN$66</f>
        <v>0</v>
      </c>
      <c r="BO58" s="19">
        <f>逆行列係数!BO58/逆行列係数!$BO$67</f>
        <v>0</v>
      </c>
      <c r="BP58" s="19">
        <f>逆行列係数!BP58/逆行列係数!$BP$68</f>
        <v>0</v>
      </c>
      <c r="BQ58" s="19">
        <f>逆行列係数!BQ58/逆行列係数!$BQ$69</f>
        <v>0</v>
      </c>
      <c r="BR58" s="19">
        <f>逆行列係数!BR58/逆行列係数!$BR$70</f>
        <v>0</v>
      </c>
      <c r="BS58" s="19">
        <f>逆行列係数!BS58/逆行列係数!$BS$71</f>
        <v>0</v>
      </c>
      <c r="BT58" s="19">
        <f>逆行列係数!BT58/逆行列係数!$BT$72</f>
        <v>0</v>
      </c>
      <c r="BU58" s="19">
        <f>逆行列係数!BU58/逆行列係数!$BU$73</f>
        <v>0</v>
      </c>
      <c r="BV58" s="19">
        <f>逆行列係数!BV58/逆行列係数!$BV$74</f>
        <v>0</v>
      </c>
      <c r="BW58" s="19">
        <f>逆行列係数!BW58/逆行列係数!$BW$75</f>
        <v>0</v>
      </c>
      <c r="BX58" s="19">
        <f>逆行列係数!BX58/逆行列係数!$BX$76</f>
        <v>0</v>
      </c>
      <c r="BY58" s="19">
        <f>逆行列係数!BY58/逆行列係数!$BY$77</f>
        <v>0</v>
      </c>
      <c r="BZ58" s="19">
        <f>逆行列係数!BZ58/逆行列係数!$BZ$78</f>
        <v>0</v>
      </c>
      <c r="CA58" s="19">
        <f>逆行列係数!CA58/逆行列係数!$CA$79</f>
        <v>0</v>
      </c>
      <c r="CB58" s="19">
        <f>逆行列係数!CB58/逆行列係数!$CB$80</f>
        <v>0</v>
      </c>
      <c r="CC58" s="19">
        <f>逆行列係数!CC58/逆行列係数!$CC$81</f>
        <v>0</v>
      </c>
      <c r="CD58" s="19">
        <f>逆行列係数!CD58/逆行列係数!$CD$82</f>
        <v>0</v>
      </c>
      <c r="CE58" s="19">
        <f>逆行列係数!CE58/逆行列係数!$CE$83</f>
        <v>0</v>
      </c>
      <c r="CF58" s="19">
        <f>逆行列係数!CF58/逆行列係数!$CF$84</f>
        <v>0</v>
      </c>
      <c r="CG58" s="19">
        <f>逆行列係数!CG58/逆行列係数!$CG$85</f>
        <v>0</v>
      </c>
      <c r="CH58" s="19">
        <f>逆行列係数!CH58/逆行列係数!$CH$86</f>
        <v>0</v>
      </c>
      <c r="CI58" s="19">
        <f>逆行列係数!CI58/逆行列係数!$CI$87</f>
        <v>0</v>
      </c>
      <c r="CJ58" s="19">
        <f>逆行列係数!CJ58/逆行列係数!$CJ$88</f>
        <v>0</v>
      </c>
      <c r="CK58" s="19">
        <f>逆行列係数!CK58/逆行列係数!$CK$89</f>
        <v>0</v>
      </c>
      <c r="CL58" s="19">
        <f>逆行列係数!CL58/逆行列係数!$CL$90</f>
        <v>0</v>
      </c>
      <c r="CM58" s="19">
        <f>逆行列係数!CM58/逆行列係数!$CM$91</f>
        <v>0</v>
      </c>
      <c r="CN58" s="19">
        <f>逆行列係数!CN58/逆行列係数!$CN$92</f>
        <v>0</v>
      </c>
      <c r="CO58" s="19">
        <f>逆行列係数!CO58/逆行列係数!$CO$93</f>
        <v>0</v>
      </c>
      <c r="CP58" s="19">
        <f>逆行列係数!CP58/逆行列係数!$CP$94</f>
        <v>0</v>
      </c>
      <c r="CQ58" s="19">
        <f>逆行列係数!CQ58/逆行列係数!$CQ$95</f>
        <v>0</v>
      </c>
      <c r="CR58" s="19">
        <f>逆行列係数!CR58/逆行列係数!$CR$96</f>
        <v>0</v>
      </c>
      <c r="CS58" s="19">
        <f>逆行列係数!CS58/逆行列係数!$CS$97</f>
        <v>0</v>
      </c>
      <c r="CT58" s="19">
        <f>逆行列係数!CT58/逆行列係数!$CT$98</f>
        <v>0</v>
      </c>
      <c r="CU58" s="19">
        <f>逆行列係数!CU58/逆行列係数!$CU$99</f>
        <v>0</v>
      </c>
      <c r="CV58" s="19">
        <f>逆行列係数!CV58/逆行列係数!$CV$100</f>
        <v>0</v>
      </c>
      <c r="CW58" s="19">
        <f>逆行列係数!CW58/逆行列係数!$CW$101</f>
        <v>0</v>
      </c>
      <c r="CX58" s="19">
        <f>逆行列係数!CX58/逆行列係数!$CX$102</f>
        <v>0</v>
      </c>
      <c r="CY58" s="19">
        <f>逆行列係数!CY58/逆行列係数!$CY$103</f>
        <v>0</v>
      </c>
      <c r="CZ58" s="19">
        <f>逆行列係数!CZ58/逆行列係数!$CZ$104</f>
        <v>0</v>
      </c>
      <c r="DA58" s="19">
        <f>逆行列係数!DA58/逆行列係数!$DA$105</f>
        <v>0</v>
      </c>
      <c r="DB58" s="19">
        <f>逆行列係数!DB58/逆行列係数!$DB$106</f>
        <v>0</v>
      </c>
      <c r="DC58" s="19">
        <f>逆行列係数!DC58/逆行列係数!$DC$107</f>
        <v>0</v>
      </c>
      <c r="DD58" s="19">
        <f>逆行列係数!DD58/逆行列係数!$DD$108</f>
        <v>0</v>
      </c>
      <c r="DE58" s="19">
        <f>逆行列係数!DE58/逆行列係数!$DE$109</f>
        <v>0</v>
      </c>
      <c r="DF58" s="19">
        <f>逆行列係数!DF58/逆行列係数!$DF$110</f>
        <v>0</v>
      </c>
      <c r="DG58" s="19">
        <f>逆行列係数!DG58/逆行列係数!$DG$111</f>
        <v>0</v>
      </c>
      <c r="DH58" s="19">
        <f t="shared" si="1"/>
        <v>1</v>
      </c>
    </row>
    <row r="59" spans="2:112" x14ac:dyDescent="0.15">
      <c r="B59" s="26" t="s">
        <v>273</v>
      </c>
      <c r="C59" s="38" t="s">
        <v>874</v>
      </c>
      <c r="D59" s="18">
        <f>逆行列係数!D59/逆行列係数!$D$4</f>
        <v>3.3803799672610656E-7</v>
      </c>
      <c r="E59" s="18">
        <f>逆行列係数!E59/逆行列係数!$E$5</f>
        <v>1.4331667898999073E-7</v>
      </c>
      <c r="F59" s="18">
        <f>逆行列係数!F59/逆行列係数!$F$6</f>
        <v>3.5351343544140148E-7</v>
      </c>
      <c r="G59" s="18">
        <f>逆行列係数!G59/逆行列係数!$G$7</f>
        <v>1.423397554869652E-7</v>
      </c>
      <c r="H59" s="18">
        <f>逆行列係数!H59/逆行列係数!$H$8</f>
        <v>8.3378268362093072E-8</v>
      </c>
      <c r="I59" s="18">
        <f>逆行列係数!I59/逆行列係数!$I$9</f>
        <v>2.8353228461411379E-7</v>
      </c>
      <c r="J59" s="18">
        <f>逆行列係数!J59/逆行列係数!$J$10</f>
        <v>5.8334414420631471E-7</v>
      </c>
      <c r="K59" s="18">
        <f>逆行列係数!K59/逆行列係数!$K$11</f>
        <v>9.7372194568081356E-8</v>
      </c>
      <c r="L59" s="18">
        <f>逆行列係数!L59/逆行列係数!$L$12</f>
        <v>7.1466867683023898E-8</v>
      </c>
      <c r="M59" s="18">
        <f>逆行列係数!M59/逆行列係数!$M$13</f>
        <v>8.0206196016235193E-8</v>
      </c>
      <c r="N59" s="18">
        <f>逆行列係数!N59/逆行列係数!$N$14</f>
        <v>0</v>
      </c>
      <c r="O59" s="18">
        <f>逆行列係数!O59/逆行列係数!$O$15</f>
        <v>1.3461420716910184E-7</v>
      </c>
      <c r="P59" s="18">
        <f>逆行列係数!P59/逆行列係数!$P$16</f>
        <v>7.2500623570453096E-8</v>
      </c>
      <c r="Q59" s="18">
        <f>逆行列係数!Q59/逆行列係数!$Q$17</f>
        <v>1.2772392619807321E-7</v>
      </c>
      <c r="R59" s="18">
        <f>逆行列係数!R59/逆行列係数!$R$18</f>
        <v>5.9030481416391621E-8</v>
      </c>
      <c r="S59" s="18">
        <f>逆行列係数!S59/逆行列係数!$S$19</f>
        <v>8.643176265570222E-8</v>
      </c>
      <c r="T59" s="18">
        <f>逆行列係数!T59/逆行列係数!$T$20</f>
        <v>5.0487437413797093E-8</v>
      </c>
      <c r="U59" s="18">
        <f>逆行列係数!U59/逆行列係数!$U$21</f>
        <v>6.9338397567864446E-8</v>
      </c>
      <c r="V59" s="18">
        <f>逆行列係数!V59/逆行列係数!$V$22</f>
        <v>1.3393701798234686E-7</v>
      </c>
      <c r="W59" s="18">
        <f>逆行列係数!W59/逆行列係数!$W$23</f>
        <v>1.4105520549318842E-7</v>
      </c>
      <c r="X59" s="18">
        <f>逆行列係数!X59/逆行列係数!$X$24</f>
        <v>0</v>
      </c>
      <c r="Y59" s="18">
        <f>逆行列係数!Y59/逆行列係数!$Y$25</f>
        <v>9.3198750153663509E-8</v>
      </c>
      <c r="Z59" s="18">
        <f>逆行列係数!Z59/逆行列係数!$Z$26</f>
        <v>4.7146919634671023E-8</v>
      </c>
      <c r="AA59" s="18">
        <f>逆行列係数!AA59/逆行列係数!$AA$27</f>
        <v>7.5980222235686237E-8</v>
      </c>
      <c r="AB59" s="18">
        <f>逆行列係数!AB59/逆行列係数!$AB$28</f>
        <v>6.5550802690899906E-8</v>
      </c>
      <c r="AC59" s="18">
        <f>逆行列係数!AC59/逆行列係数!$AC$29</f>
        <v>6.0877661070773175E-8</v>
      </c>
      <c r="AD59" s="18">
        <f>逆行列係数!AD59/逆行列係数!$AD$30</f>
        <v>1.1180069571505895E-8</v>
      </c>
      <c r="AE59" s="18">
        <f>逆行列係数!AE59/逆行列係数!$AE$31</f>
        <v>1.2433253533369042E-7</v>
      </c>
      <c r="AF59" s="18">
        <f>逆行列係数!AF59/逆行列係数!$AF$32</f>
        <v>7.0116182754432317E-8</v>
      </c>
      <c r="AG59" s="18">
        <f>逆行列係数!AG59/逆行列係数!$AG$33</f>
        <v>1.2919988653989679E-7</v>
      </c>
      <c r="AH59" s="18">
        <f>逆行列係数!AH59/逆行列係数!$AH$34</f>
        <v>1.4967736881967504E-7</v>
      </c>
      <c r="AI59" s="18">
        <f>逆行列係数!AI59/逆行列係数!$AI$35</f>
        <v>8.8314006711429512E-8</v>
      </c>
      <c r="AJ59" s="18">
        <f>逆行列係数!AJ59/逆行列係数!$AJ$36</f>
        <v>1.7263974304826763E-7</v>
      </c>
      <c r="AK59" s="18">
        <f>逆行列係数!AK59/逆行列係数!$AK$37</f>
        <v>1.044225772329942E-7</v>
      </c>
      <c r="AL59" s="18">
        <f>逆行列係数!AL59/逆行列係数!$AL$38</f>
        <v>3.9064569926879318E-7</v>
      </c>
      <c r="AM59" s="18">
        <f>逆行列係数!AM59/逆行列係数!$AM$39</f>
        <v>3.2088822458874356E-7</v>
      </c>
      <c r="AN59" s="18">
        <f>逆行列係数!AN59/逆行列係数!$AN$40</f>
        <v>6.0852179631299263E-8</v>
      </c>
      <c r="AO59" s="18">
        <f>逆行列係数!AO59/逆行列係数!$AO$41</f>
        <v>1.1342132321821615E-7</v>
      </c>
      <c r="AP59" s="18">
        <f>逆行列係数!AP59/逆行列係数!$AP$42</f>
        <v>5.315717756700016E-8</v>
      </c>
      <c r="AQ59" s="18">
        <f>逆行列係数!AQ59/逆行列係数!$AQ$43</f>
        <v>1.1377882672010746E-7</v>
      </c>
      <c r="AR59" s="18">
        <f>逆行列係数!AR59/逆行列係数!$AR$44</f>
        <v>8.2836822491209208E-8</v>
      </c>
      <c r="AS59" s="18">
        <f>逆行列係数!AS59/逆行列係数!$AS$45</f>
        <v>7.9175096352430924E-8</v>
      </c>
      <c r="AT59" s="18">
        <f>逆行列係数!AT59/逆行列係数!$AT$46</f>
        <v>9.1169302246797777E-8</v>
      </c>
      <c r="AU59" s="18">
        <f>逆行列係数!AU59/逆行列係数!$AU$47</f>
        <v>5.9787669077598696E-8</v>
      </c>
      <c r="AV59" s="18">
        <f>逆行列係数!AV59/逆行列係数!$AV$48</f>
        <v>8.6920560157495235E-8</v>
      </c>
      <c r="AW59" s="18">
        <f>逆行列係数!AW59/逆行列係数!$AW$49</f>
        <v>5.5590558874216229E-8</v>
      </c>
      <c r="AX59" s="18">
        <f>逆行列係数!AX59/逆行列係数!$AX$50</f>
        <v>1.2100026673572421E-7</v>
      </c>
      <c r="AY59" s="18">
        <f>逆行列係数!AY59/逆行列係数!$AY$51</f>
        <v>6.4009479477729393E-8</v>
      </c>
      <c r="AZ59" s="18">
        <f>逆行列係数!AZ59/逆行列係数!$AZ$52</f>
        <v>5.4403528043741559E-8</v>
      </c>
      <c r="BA59" s="18">
        <f>逆行列係数!BA59/逆行列係数!$BA$53</f>
        <v>4.696046290058335E-8</v>
      </c>
      <c r="BB59" s="18">
        <f>逆行列係数!BB59/逆行列係数!$BB$54</f>
        <v>2.2952491992637468E-8</v>
      </c>
      <c r="BC59" s="18">
        <f>逆行列係数!BC59/逆行列係数!$BC$55</f>
        <v>4.6364820879766364E-8</v>
      </c>
      <c r="BD59" s="18">
        <f>逆行列係数!BD59/逆行列係数!$BD$56</f>
        <v>2.3212073756943304E-8</v>
      </c>
      <c r="BE59" s="18">
        <f>逆行列係数!BE59/逆行列係数!$BE$57</f>
        <v>4.3078837252908801E-8</v>
      </c>
      <c r="BF59" s="18">
        <f>逆行列係数!BF59/逆行列係数!$BF$58</f>
        <v>0</v>
      </c>
      <c r="BG59" s="18">
        <f>逆行列係数!BG59/逆行列係数!$BG$59</f>
        <v>1</v>
      </c>
      <c r="BH59" s="18">
        <f>逆行列係数!BH59/逆行列係数!$BH$60</f>
        <v>4.9501717103396182E-8</v>
      </c>
      <c r="BI59" s="18">
        <f>逆行列係数!BI59/逆行列係数!$BI$61</f>
        <v>3.9058898733421841E-8</v>
      </c>
      <c r="BJ59" s="18">
        <f>逆行列係数!BJ59/逆行列係数!$BJ$62</f>
        <v>4.8646654223180583E-8</v>
      </c>
      <c r="BK59" s="18">
        <f>逆行列係数!BK59/逆行列係数!$BK$63</f>
        <v>1.7375231971011603E-7</v>
      </c>
      <c r="BL59" s="18">
        <f>逆行列係数!BL59/逆行列係数!$BL$64</f>
        <v>1.0751687198857499E-7</v>
      </c>
      <c r="BM59" s="18">
        <f>逆行列係数!BM59/逆行列係数!$BM$65</f>
        <v>1.0692916625809489E-7</v>
      </c>
      <c r="BN59" s="18">
        <f>逆行列係数!BN59/逆行列係数!$BN$66</f>
        <v>1.2144464587566644E-7</v>
      </c>
      <c r="BO59" s="18">
        <f>逆行列係数!BO59/逆行列係数!$BO$67</f>
        <v>1.3711481162336571E-7</v>
      </c>
      <c r="BP59" s="18">
        <f>逆行列係数!BP59/逆行列係数!$BP$68</f>
        <v>1.0668211042351636E-7</v>
      </c>
      <c r="BQ59" s="18">
        <f>逆行列係数!BQ59/逆行列係数!$BQ$69</f>
        <v>4.0414028749311066E-7</v>
      </c>
      <c r="BR59" s="18">
        <f>逆行列係数!BR59/逆行列係数!$BR$70</f>
        <v>5.1086694067103023E-8</v>
      </c>
      <c r="BS59" s="18">
        <f>逆行列係数!BS59/逆行列係数!$BS$71</f>
        <v>2.0578347745279022E-7</v>
      </c>
      <c r="BT59" s="18">
        <f>逆行列係数!BT59/逆行列係数!$BT$72</f>
        <v>2.0421813192803016E-7</v>
      </c>
      <c r="BU59" s="18">
        <f>逆行列係数!BU59/逆行列係数!$BU$73</f>
        <v>1.0981553499049465E-7</v>
      </c>
      <c r="BV59" s="18">
        <f>逆行列係数!BV59/逆行列係数!$BV$74</f>
        <v>5.6439507128476905E-8</v>
      </c>
      <c r="BW59" s="18">
        <f>逆行列係数!BW59/逆行列係数!$BW$75</f>
        <v>2.9094242447284003E-8</v>
      </c>
      <c r="BX59" s="18">
        <f>逆行列係数!BX59/逆行列係数!$BX$76</f>
        <v>2.3762360172330997E-8</v>
      </c>
      <c r="BY59" s="18">
        <f>逆行列係数!BY59/逆行列係数!$BY$77</f>
        <v>7.3776597547283578E-9</v>
      </c>
      <c r="BZ59" s="18">
        <f>逆行列係数!BZ59/逆行列係数!$BZ$78</f>
        <v>1.725327735647184E-7</v>
      </c>
      <c r="CA59" s="18">
        <f>逆行列係数!CA59/逆行列係数!$CA$79</f>
        <v>3.2928702666917457E-7</v>
      </c>
      <c r="CB59" s="18">
        <f>逆行列係数!CB59/逆行列係数!$CB$80</f>
        <v>2.1249098805149618E-6</v>
      </c>
      <c r="CC59" s="18">
        <f>逆行列係数!CC59/逆行列係数!$CC$81</f>
        <v>3.7832733919762137E-8</v>
      </c>
      <c r="CD59" s="18">
        <f>逆行列係数!CD59/逆行列係数!$CD$82</f>
        <v>1.5546102652129E-7</v>
      </c>
      <c r="CE59" s="18">
        <f>逆行列係数!CE59/逆行列係数!$CE$83</f>
        <v>3.2732265882423096E-8</v>
      </c>
      <c r="CF59" s="18">
        <f>逆行列係数!CF59/逆行列係数!$CF$84</f>
        <v>8.1998923192272036E-8</v>
      </c>
      <c r="CG59" s="18">
        <f>逆行列係数!CG59/逆行列係数!$CG$85</f>
        <v>1.8977342676096537E-7</v>
      </c>
      <c r="CH59" s="18">
        <f>逆行列係数!CH59/逆行列係数!$CH$86</f>
        <v>6.3865854780070371E-8</v>
      </c>
      <c r="CI59" s="18">
        <f>逆行列係数!CI59/逆行列係数!$CI$87</f>
        <v>8.17585333504553E-8</v>
      </c>
      <c r="CJ59" s="18">
        <f>逆行列係数!CJ59/逆行列係数!$CJ$88</f>
        <v>5.9587195688002368E-8</v>
      </c>
      <c r="CK59" s="18">
        <f>逆行列係数!CK59/逆行列係数!$CK$89</f>
        <v>8.6463368329281341E-8</v>
      </c>
      <c r="CL59" s="18">
        <f>逆行列係数!CL59/逆行列係数!$CL$90</f>
        <v>6.0906939044678547E-8</v>
      </c>
      <c r="CM59" s="18">
        <f>逆行列係数!CM59/逆行列係数!$CM$91</f>
        <v>9.1592317427764359E-8</v>
      </c>
      <c r="CN59" s="18">
        <f>逆行列係数!CN59/逆行列係数!$CN$92</f>
        <v>1.9266208873300231E-6</v>
      </c>
      <c r="CO59" s="18">
        <f>逆行列係数!CO59/逆行列係数!$CO$93</f>
        <v>6.5093109582587935E-8</v>
      </c>
      <c r="CP59" s="18">
        <f>逆行列係数!CP59/逆行列係数!$CP$94</f>
        <v>1.5085986303082678E-7</v>
      </c>
      <c r="CQ59" s="18">
        <f>逆行列係数!CQ59/逆行列係数!$CQ$95</f>
        <v>4.1631599642678354E-8</v>
      </c>
      <c r="CR59" s="18">
        <f>逆行列係数!CR59/逆行列係数!$CR$96</f>
        <v>1.4791980589676527E-7</v>
      </c>
      <c r="CS59" s="18">
        <f>逆行列係数!CS59/逆行列係数!$CS$97</f>
        <v>9.0158175856965102E-8</v>
      </c>
      <c r="CT59" s="18">
        <f>逆行列係数!CT59/逆行列係数!$CT$98</f>
        <v>6.0954989374133174E-8</v>
      </c>
      <c r="CU59" s="18">
        <f>逆行列係数!CU59/逆行列係数!$CU$99</f>
        <v>1.2029890765004902E-7</v>
      </c>
      <c r="CV59" s="18">
        <f>逆行列係数!CV59/逆行列係数!$CV$100</f>
        <v>5.6579754116937792E-7</v>
      </c>
      <c r="CW59" s="18">
        <f>逆行列係数!CW59/逆行列係数!$CW$101</f>
        <v>7.3221272626632418E-8</v>
      </c>
      <c r="CX59" s="18">
        <f>逆行列係数!CX59/逆行列係数!$CX$102</f>
        <v>1.0035006601358806E-5</v>
      </c>
      <c r="CY59" s="18">
        <f>逆行列係数!CY59/逆行列係数!$CY$103</f>
        <v>4.0598455059287853E-8</v>
      </c>
      <c r="CZ59" s="18">
        <f>逆行列係数!CZ59/逆行列係数!$CZ$104</f>
        <v>2.3033447242880651E-7</v>
      </c>
      <c r="DA59" s="18">
        <f>逆行列係数!DA59/逆行列係数!$DA$105</f>
        <v>6.3432110908017173E-8</v>
      </c>
      <c r="DB59" s="18">
        <f>逆行列係数!DB59/逆行列係数!$DB$106</f>
        <v>9.3012188647992374E-8</v>
      </c>
      <c r="DC59" s="18">
        <f>逆行列係数!DC59/逆行列係数!$DC$107</f>
        <v>1.5008978907789039E-7</v>
      </c>
      <c r="DD59" s="18">
        <f>逆行列係数!DD59/逆行列係数!$DD$108</f>
        <v>5.1875432395426709E-8</v>
      </c>
      <c r="DE59" s="18">
        <f>逆行列係数!DE59/逆行列係数!$DE$109</f>
        <v>1.2340331334039499E-7</v>
      </c>
      <c r="DF59" s="18">
        <f>逆行列係数!DF59/逆行列係数!$DF$110</f>
        <v>4.4754589098956071E-8</v>
      </c>
      <c r="DG59" s="18">
        <f>逆行列係数!DG59/逆行列係数!$DG$111</f>
        <v>2.4398077683430596E-7</v>
      </c>
      <c r="DH59" s="18">
        <f t="shared" si="1"/>
        <v>1.0000260445802467</v>
      </c>
    </row>
    <row r="60" spans="2:112" x14ac:dyDescent="0.15">
      <c r="B60" s="26" t="s">
        <v>274</v>
      </c>
      <c r="C60" s="38" t="s">
        <v>875</v>
      </c>
      <c r="D60" s="18">
        <f>逆行列係数!D60/逆行列係数!$D$4</f>
        <v>6.3380616966274804E-4</v>
      </c>
      <c r="E60" s="18">
        <f>逆行列係数!E60/逆行列係数!$E$5</f>
        <v>2.6905941747060603E-4</v>
      </c>
      <c r="F60" s="18">
        <f>逆行列係数!F60/逆行列係数!$F$6</f>
        <v>6.6272569939227366E-4</v>
      </c>
      <c r="G60" s="18">
        <f>逆行列係数!G60/逆行列係数!$G$7</f>
        <v>2.6812890239808336E-4</v>
      </c>
      <c r="H60" s="18">
        <f>逆行列係数!H60/逆行列係数!$H$8</f>
        <v>1.5517023599557626E-4</v>
      </c>
      <c r="I60" s="18">
        <f>逆行列係数!I60/逆行列係数!$I$9</f>
        <v>5.3293950343145881E-4</v>
      </c>
      <c r="J60" s="18">
        <f>逆行列係数!J60/逆行列係数!$J$10</f>
        <v>1.1031917068554883E-3</v>
      </c>
      <c r="K60" s="18">
        <f>逆行列係数!K60/逆行列係数!$K$11</f>
        <v>1.8010892607681368E-4</v>
      </c>
      <c r="L60" s="18">
        <f>逆行列係数!L60/逆行列係数!$L$12</f>
        <v>1.3288925683629593E-4</v>
      </c>
      <c r="M60" s="18">
        <f>逆行列係数!M60/逆行列係数!$M$13</f>
        <v>1.5001096904402315E-4</v>
      </c>
      <c r="N60" s="18">
        <f>逆行列係数!N60/逆行列係数!$N$14</f>
        <v>0</v>
      </c>
      <c r="O60" s="18">
        <f>逆行列係数!O60/逆行列係数!$O$15</f>
        <v>2.5254664619704854E-4</v>
      </c>
      <c r="P60" s="18">
        <f>逆行列係数!P60/逆行列係数!$P$16</f>
        <v>1.3590596060417004E-4</v>
      </c>
      <c r="Q60" s="18">
        <f>逆行列係数!Q60/逆行列係数!$Q$17</f>
        <v>2.3768895213654442E-4</v>
      </c>
      <c r="R60" s="18">
        <f>逆行列係数!R60/逆行列係数!$R$18</f>
        <v>1.1078839096873034E-4</v>
      </c>
      <c r="S60" s="18">
        <f>逆行列係数!S60/逆行列係数!$S$19</f>
        <v>1.6209346926386326E-4</v>
      </c>
      <c r="T60" s="18">
        <f>逆行列係数!T60/逆行列係数!$T$20</f>
        <v>9.4542505391574162E-5</v>
      </c>
      <c r="U60" s="18">
        <f>逆行列係数!U60/逆行列係数!$U$21</f>
        <v>1.3042893441396898E-4</v>
      </c>
      <c r="V60" s="18">
        <f>逆行列係数!V60/逆行列係数!$V$22</f>
        <v>2.5126076683796059E-4</v>
      </c>
      <c r="W60" s="18">
        <f>逆行列係数!W60/逆行列係数!$W$23</f>
        <v>2.6432280800558415E-4</v>
      </c>
      <c r="X60" s="18">
        <f>逆行列係数!X60/逆行列係数!$X$24</f>
        <v>0</v>
      </c>
      <c r="Y60" s="18">
        <f>逆行列係数!Y60/逆行列係数!$Y$25</f>
        <v>1.7478259655733734E-4</v>
      </c>
      <c r="Z60" s="18">
        <f>逆行列係数!Z60/逆行列係数!$Z$26</f>
        <v>8.827952552508421E-5</v>
      </c>
      <c r="AA60" s="18">
        <f>逆行列係数!AA60/逆行列係数!$AA$27</f>
        <v>1.3968023220587545E-4</v>
      </c>
      <c r="AB60" s="18">
        <f>逆行列係数!AB60/逆行列係数!$AB$28</f>
        <v>1.236508733368362E-4</v>
      </c>
      <c r="AC60" s="18">
        <f>逆行列係数!AC60/逆行列係数!$AC$29</f>
        <v>1.1403918843199726E-4</v>
      </c>
      <c r="AD60" s="18">
        <f>逆行列係数!AD60/逆行列係数!$AD$30</f>
        <v>2.0919873308420948E-5</v>
      </c>
      <c r="AE60" s="18">
        <f>逆行列係数!AE60/逆行列係数!$AE$31</f>
        <v>2.2792444398752096E-4</v>
      </c>
      <c r="AF60" s="18">
        <f>逆行列係数!AF60/逆行列係数!$AF$32</f>
        <v>1.3122053593754001E-4</v>
      </c>
      <c r="AG60" s="18">
        <f>逆行列係数!AG60/逆行列係数!$AG$33</f>
        <v>2.4092402845638915E-4</v>
      </c>
      <c r="AH60" s="18">
        <f>逆行列係数!AH60/逆行列係数!$AH$34</f>
        <v>2.8026977412783739E-4</v>
      </c>
      <c r="AI60" s="18">
        <f>逆行列係数!AI60/逆行列係数!$AI$35</f>
        <v>1.6566652018007485E-4</v>
      </c>
      <c r="AJ60" s="18">
        <f>逆行列係数!AJ60/逆行列係数!$AJ$36</f>
        <v>3.235129598124766E-4</v>
      </c>
      <c r="AK60" s="18">
        <f>逆行列係数!AK60/逆行列係数!$AK$37</f>
        <v>1.9587992972706068E-4</v>
      </c>
      <c r="AL60" s="18">
        <f>逆行列係数!AL60/逆行列係数!$AL$38</f>
        <v>7.3751882044448497E-4</v>
      </c>
      <c r="AM60" s="18">
        <f>逆行列係数!AM60/逆行列係数!$AM$39</f>
        <v>6.0033245308477269E-4</v>
      </c>
      <c r="AN60" s="18">
        <f>逆行列係数!AN60/逆行列係数!$AN$40</f>
        <v>1.1200056528733524E-4</v>
      </c>
      <c r="AO60" s="18">
        <f>逆行列係数!AO60/逆行列係数!$AO$41</f>
        <v>2.0911920722384191E-4</v>
      </c>
      <c r="AP60" s="18">
        <f>逆行列係数!AP60/逆行列係数!$AP$42</f>
        <v>9.5049392147602765E-5</v>
      </c>
      <c r="AQ60" s="18">
        <f>逆行列係数!AQ60/逆行列係数!$AQ$43</f>
        <v>2.1308706583811986E-4</v>
      </c>
      <c r="AR60" s="18">
        <f>逆行列係数!AR60/逆行列係数!$AR$44</f>
        <v>1.545777239553485E-4</v>
      </c>
      <c r="AS60" s="18">
        <f>逆行列係数!AS60/逆行列係数!$AS$45</f>
        <v>1.4827507583281831E-4</v>
      </c>
      <c r="AT60" s="18">
        <f>逆行列係数!AT60/逆行列係数!$AT$46</f>
        <v>1.69743074195749E-4</v>
      </c>
      <c r="AU60" s="18">
        <f>逆行列係数!AU60/逆行列係数!$AU$47</f>
        <v>1.1056741196792101E-4</v>
      </c>
      <c r="AV60" s="18">
        <f>逆行列係数!AV60/逆行列係数!$AV$48</f>
        <v>1.7261833664447806E-4</v>
      </c>
      <c r="AW60" s="18">
        <f>逆行列係数!AW60/逆行列係数!$AW$49</f>
        <v>1.0446811911592675E-4</v>
      </c>
      <c r="AX60" s="18">
        <f>逆行列係数!AX60/逆行列係数!$AX$50</f>
        <v>2.2681638881918103E-4</v>
      </c>
      <c r="AY60" s="18">
        <f>逆行列係数!AY60/逆行列係数!$AY$51</f>
        <v>1.1999194185406663E-4</v>
      </c>
      <c r="AZ60" s="18">
        <f>逆行列係数!AZ60/逆行列係数!$AZ$52</f>
        <v>1.0171018034066749E-4</v>
      </c>
      <c r="BA60" s="18">
        <f>逆行列係数!BA60/逆行列係数!$BA$53</f>
        <v>8.8186572954961144E-5</v>
      </c>
      <c r="BB60" s="18">
        <f>逆行列係数!BB60/逆行列係数!$BB$54</f>
        <v>4.3149735087688259E-5</v>
      </c>
      <c r="BC60" s="18">
        <f>逆行列係数!BC60/逆行列係数!$BC$55</f>
        <v>8.6788114955353013E-5</v>
      </c>
      <c r="BD60" s="18">
        <f>逆行列係数!BD60/逆行列係数!$BD$56</f>
        <v>4.3334390625248153E-5</v>
      </c>
      <c r="BE60" s="18">
        <f>逆行列係数!BE60/逆行列係数!$BE$57</f>
        <v>8.0963290173741579E-5</v>
      </c>
      <c r="BF60" s="18">
        <f>逆行列係数!BF60/逆行列係数!$BF$58</f>
        <v>0</v>
      </c>
      <c r="BG60" s="18">
        <f>逆行列係数!BG60/逆行列係数!$BG$59</f>
        <v>0.11661620327022031</v>
      </c>
      <c r="BH60" s="18">
        <f>逆行列係数!BH60/逆行列係数!$BH$60</f>
        <v>1</v>
      </c>
      <c r="BI60" s="18">
        <f>逆行列係数!BI60/逆行列係数!$BI$61</f>
        <v>7.2407765936191587E-5</v>
      </c>
      <c r="BJ60" s="18">
        <f>逆行列係数!BJ60/逆行列係数!$BJ$62</f>
        <v>1.3449805133889629E-2</v>
      </c>
      <c r="BK60" s="18">
        <f>逆行列係数!BK60/逆行列係数!$BK$63</f>
        <v>3.279516103052505E-4</v>
      </c>
      <c r="BL60" s="18">
        <f>逆行列係数!BL60/逆行列係数!$BL$64</f>
        <v>2.02098865392168E-4</v>
      </c>
      <c r="BM60" s="18">
        <f>逆行列係数!BM60/逆行列係数!$BM$65</f>
        <v>1.9817010075966603E-4</v>
      </c>
      <c r="BN60" s="18">
        <f>逆行列係数!BN60/逆行列係数!$BN$66</f>
        <v>2.2442587423248509E-4</v>
      </c>
      <c r="BO60" s="18">
        <f>逆行列係数!BO60/逆行列係数!$BO$67</f>
        <v>2.5521757583565668E-4</v>
      </c>
      <c r="BP60" s="18">
        <f>逆行列係数!BP60/逆行列係数!$BP$68</f>
        <v>1.9701336536749429E-4</v>
      </c>
      <c r="BQ60" s="18">
        <f>逆行列係数!BQ60/逆行列係数!$BQ$69</f>
        <v>7.5658961924944805E-4</v>
      </c>
      <c r="BR60" s="18">
        <f>逆行列係数!BR60/逆行列係数!$BR$70</f>
        <v>9.5695030238318276E-5</v>
      </c>
      <c r="BS60" s="18">
        <f>逆行列係数!BS60/逆行列係数!$BS$71</f>
        <v>3.8422529099899896E-4</v>
      </c>
      <c r="BT60" s="18">
        <f>逆行列係数!BT60/逆行列係数!$BT$72</f>
        <v>3.8313479551515384E-4</v>
      </c>
      <c r="BU60" s="18">
        <f>逆行列係数!BU60/逆行列係数!$BU$73</f>
        <v>2.0745762470317767E-4</v>
      </c>
      <c r="BV60" s="18">
        <f>逆行列係数!BV60/逆行列係数!$BV$74</f>
        <v>1.0524005631450292E-4</v>
      </c>
      <c r="BW60" s="18">
        <f>逆行列係数!BW60/逆行列係数!$BW$75</f>
        <v>5.2441045435430986E-5</v>
      </c>
      <c r="BX60" s="18">
        <f>逆行列係数!BX60/逆行列係数!$BX$76</f>
        <v>4.3023398814057643E-5</v>
      </c>
      <c r="BY60" s="18">
        <f>逆行列係数!BY60/逆行列係数!$BY$77</f>
        <v>1.3789338571463308E-5</v>
      </c>
      <c r="BZ60" s="18">
        <f>逆行列係数!BZ60/逆行列係数!$BZ$78</f>
        <v>3.2545041765709605E-4</v>
      </c>
      <c r="CA60" s="18">
        <f>逆行列係数!CA60/逆行列係数!$CA$79</f>
        <v>6.180710989470696E-4</v>
      </c>
      <c r="CB60" s="18">
        <f>逆行列係数!CB60/逆行列係数!$CB$80</f>
        <v>4.0220603669644658E-3</v>
      </c>
      <c r="CC60" s="18">
        <f>逆行列係数!CC60/逆行列係数!$CC$81</f>
        <v>7.2846797702256545E-5</v>
      </c>
      <c r="CD60" s="18">
        <f>逆行列係数!CD60/逆行列係数!$CD$82</f>
        <v>7.4302099672193085E-4</v>
      </c>
      <c r="CE60" s="18">
        <f>逆行列係数!CE60/逆行列係数!$CE$83</f>
        <v>6.1696521968940726E-5</v>
      </c>
      <c r="CF60" s="18">
        <f>逆行列係数!CF60/逆行列係数!$CF$84</f>
        <v>1.5377955544125155E-4</v>
      </c>
      <c r="CG60" s="18">
        <f>逆行列係数!CG60/逆行列係数!$CG$85</f>
        <v>4.5244999136709378E-4</v>
      </c>
      <c r="CH60" s="18">
        <f>逆行列係数!CH60/逆行列係数!$CH$86</f>
        <v>1.2817110059782204E-4</v>
      </c>
      <c r="CI60" s="18">
        <f>逆行列係数!CI60/逆行列係数!$CI$87</f>
        <v>1.5218616825312263E-4</v>
      </c>
      <c r="CJ60" s="18">
        <f>逆行列係数!CJ60/逆行列係数!$CJ$88</f>
        <v>1.1189083783068852E-4</v>
      </c>
      <c r="CK60" s="18">
        <f>逆行列係数!CK60/逆行列係数!$CK$89</f>
        <v>1.6297066285983868E-4</v>
      </c>
      <c r="CL60" s="18">
        <f>逆行列係数!CL60/逆行列係数!$CL$90</f>
        <v>1.1150599232581432E-4</v>
      </c>
      <c r="CM60" s="18">
        <f>逆行列係数!CM60/逆行列係数!$CM$91</f>
        <v>1.7494188626193712E-4</v>
      </c>
      <c r="CN60" s="18">
        <f>逆行列係数!CN60/逆行列係数!$CN$92</f>
        <v>4.0076723194958406E-4</v>
      </c>
      <c r="CO60" s="18">
        <f>逆行列係数!CO60/逆行列係数!$CO$93</f>
        <v>1.2055589418639808E-4</v>
      </c>
      <c r="CP60" s="18">
        <f>逆行列係数!CP60/逆行列係数!$CP$94</f>
        <v>2.8365662596739627E-4</v>
      </c>
      <c r="CQ60" s="18">
        <f>逆行列係数!CQ60/逆行列係数!$CQ$95</f>
        <v>7.8058960850121639E-5</v>
      </c>
      <c r="CR60" s="18">
        <f>逆行列係数!CR60/逆行列係数!$CR$96</f>
        <v>2.7263802172848936E-4</v>
      </c>
      <c r="CS60" s="18">
        <f>逆行列係数!CS60/逆行列係数!$CS$97</f>
        <v>1.6791913332157176E-4</v>
      </c>
      <c r="CT60" s="18">
        <f>逆行列係数!CT60/逆行列係数!$CT$98</f>
        <v>1.1382752324118667E-4</v>
      </c>
      <c r="CU60" s="18">
        <f>逆行列係数!CU60/逆行列係数!$CU$99</f>
        <v>2.2270943120847244E-4</v>
      </c>
      <c r="CV60" s="18">
        <f>逆行列係数!CV60/逆行列係数!$CV$100</f>
        <v>1.0596742825500823E-3</v>
      </c>
      <c r="CW60" s="18">
        <f>逆行列係数!CW60/逆行列係数!$CW$101</f>
        <v>1.3808335944102488E-4</v>
      </c>
      <c r="CX60" s="18">
        <f>逆行列係数!CX60/逆行列係数!$CX$102</f>
        <v>1.8786113802800347E-2</v>
      </c>
      <c r="CY60" s="18">
        <f>逆行列係数!CY60/逆行列係数!$CY$103</f>
        <v>7.597579045363739E-5</v>
      </c>
      <c r="CZ60" s="18">
        <f>逆行列係数!CZ60/逆行列係数!$CZ$104</f>
        <v>4.3243975213341405E-4</v>
      </c>
      <c r="DA60" s="18">
        <f>逆行列係数!DA60/逆行列係数!$DA$105</f>
        <v>1.1913826573196746E-4</v>
      </c>
      <c r="DB60" s="18">
        <f>逆行列係数!DB60/逆行列係数!$DB$106</f>
        <v>1.7320310346594556E-4</v>
      </c>
      <c r="DC60" s="18">
        <f>逆行列係数!DC60/逆行列係数!$DC$107</f>
        <v>2.8327942136690566E-4</v>
      </c>
      <c r="DD60" s="18">
        <f>逆行列係数!DD60/逆行列係数!$DD$108</f>
        <v>9.7640994424327653E-5</v>
      </c>
      <c r="DE60" s="18">
        <f>逆行列係数!DE60/逆行列係数!$DE$109</f>
        <v>2.3223000443331127E-4</v>
      </c>
      <c r="DF60" s="18">
        <f>逆行列係数!DF60/逆行列係数!$DF$110</f>
        <v>8.4062585188171977E-5</v>
      </c>
      <c r="DG60" s="18">
        <f>逆行列係数!DG60/逆行列係数!$DG$111</f>
        <v>1.3438361655510457E-4</v>
      </c>
      <c r="DH60" s="18">
        <f t="shared" si="1"/>
        <v>1.1757249475208016</v>
      </c>
    </row>
    <row r="61" spans="2:112" x14ac:dyDescent="0.15">
      <c r="B61" s="26" t="s">
        <v>275</v>
      </c>
      <c r="C61" s="38" t="s">
        <v>876</v>
      </c>
      <c r="D61" s="18">
        <f>逆行列係数!D61/逆行列係数!$D$4</f>
        <v>6.483216024722357E-7</v>
      </c>
      <c r="E61" s="18">
        <f>逆行列係数!E61/逆行列係数!$E$5</f>
        <v>1.0526561749305823E-6</v>
      </c>
      <c r="F61" s="18">
        <f>逆行列係数!F61/逆行列係数!$F$6</f>
        <v>2.5747130454850869E-7</v>
      </c>
      <c r="G61" s="18">
        <f>逆行列係数!G61/逆行列係数!$G$7</f>
        <v>2.8973096672998104E-7</v>
      </c>
      <c r="H61" s="18">
        <f>逆行列係数!H61/逆行列係数!$H$8</f>
        <v>3.2526052177791424E-4</v>
      </c>
      <c r="I61" s="18">
        <f>逆行列係数!I61/逆行列係数!$I$9</f>
        <v>4.111737890620345E-7</v>
      </c>
      <c r="J61" s="18">
        <f>逆行列係数!J61/逆行列係数!$J$10</f>
        <v>1.772584515620523E-6</v>
      </c>
      <c r="K61" s="18">
        <f>逆行列係数!K61/逆行列係数!$K$11</f>
        <v>1.5347541329227333E-6</v>
      </c>
      <c r="L61" s="18">
        <f>逆行列係数!L61/逆行列係数!$L$12</f>
        <v>2.3742249204840291E-7</v>
      </c>
      <c r="M61" s="18">
        <f>逆行列係数!M61/逆行列係数!$M$13</f>
        <v>1.2346402589320862E-6</v>
      </c>
      <c r="N61" s="18">
        <f>逆行列係数!N61/逆行列係数!$N$14</f>
        <v>0</v>
      </c>
      <c r="O61" s="18">
        <f>逆行列係数!O61/逆行列係数!$O$15</f>
        <v>2.57253088572442E-7</v>
      </c>
      <c r="P61" s="18">
        <f>逆行列係数!P61/逆行列係数!$P$16</f>
        <v>1.5026294764010658E-7</v>
      </c>
      <c r="Q61" s="18">
        <f>逆行列係数!Q61/逆行列係数!$Q$17</f>
        <v>9.0726020037623364E-7</v>
      </c>
      <c r="R61" s="18">
        <f>逆行列係数!R61/逆行列係数!$R$18</f>
        <v>2.894647886213596E-7</v>
      </c>
      <c r="S61" s="18">
        <f>逆行列係数!S61/逆行列係数!$S$19</f>
        <v>5.2764445540929473E-7</v>
      </c>
      <c r="T61" s="18">
        <f>逆行列係数!T61/逆行列係数!$T$20</f>
        <v>3.4048968488972771E-7</v>
      </c>
      <c r="U61" s="18">
        <f>逆行列係数!U61/逆行列係数!$U$21</f>
        <v>1.9590434059218312E-7</v>
      </c>
      <c r="V61" s="18">
        <f>逆行列係数!V61/逆行列係数!$V$22</f>
        <v>6.9109738943257157E-7</v>
      </c>
      <c r="W61" s="18">
        <f>逆行列係数!W61/逆行列係数!$W$23</f>
        <v>1.0729545781035476E-6</v>
      </c>
      <c r="X61" s="18">
        <f>逆行列係数!X61/逆行列係数!$X$24</f>
        <v>0</v>
      </c>
      <c r="Y61" s="18">
        <f>逆行列係数!Y61/逆行列係数!$Y$25</f>
        <v>6.1130994456164388E-7</v>
      </c>
      <c r="Z61" s="18">
        <f>逆行列係数!Z61/逆行列係数!$Z$26</f>
        <v>4.9101370592708295E-7</v>
      </c>
      <c r="AA61" s="18">
        <f>逆行列係数!AA61/逆行列係数!$AA$27</f>
        <v>8.2032079588335939E-7</v>
      </c>
      <c r="AB61" s="18">
        <f>逆行列係数!AB61/逆行列係数!$AB$28</f>
        <v>3.2767165608893041E-7</v>
      </c>
      <c r="AC61" s="18">
        <f>逆行列係数!AC61/逆行列係数!$AC$29</f>
        <v>5.9527612740788919E-7</v>
      </c>
      <c r="AD61" s="18">
        <f>逆行列係数!AD61/逆行列係数!$AD$30</f>
        <v>5.7991230377475764E-7</v>
      </c>
      <c r="AE61" s="18">
        <f>逆行列係数!AE61/逆行列係数!$AE$31</f>
        <v>9.196571479463404E-7</v>
      </c>
      <c r="AF61" s="18">
        <f>逆行列係数!AF61/逆行列係数!$AF$32</f>
        <v>1.8637623136183526E-7</v>
      </c>
      <c r="AG61" s="18">
        <f>逆行列係数!AG61/逆行列係数!$AG$33</f>
        <v>2.5641054053649087E-7</v>
      </c>
      <c r="AH61" s="18">
        <f>逆行列係数!AH61/逆行列係数!$AH$34</f>
        <v>3.6078185300472579E-7</v>
      </c>
      <c r="AI61" s="18">
        <f>逆行列係数!AI61/逆行列係数!$AI$35</f>
        <v>6.9151655849752216E-7</v>
      </c>
      <c r="AJ61" s="18">
        <f>逆行列係数!AJ61/逆行列係数!$AJ$36</f>
        <v>1.7100816790678125E-6</v>
      </c>
      <c r="AK61" s="18">
        <f>逆行列係数!AK61/逆行列係数!$AK$37</f>
        <v>3.9908341151962627E-7</v>
      </c>
      <c r="AL61" s="18">
        <f>逆行列係数!AL61/逆行列係数!$AL$38</f>
        <v>1.0895417674011464E-6</v>
      </c>
      <c r="AM61" s="18">
        <f>逆行列係数!AM61/逆行列係数!$AM$39</f>
        <v>1.0771095723373279E-6</v>
      </c>
      <c r="AN61" s="18">
        <f>逆行列係数!AN61/逆行列係数!$AN$40</f>
        <v>6.1284558296059619E-7</v>
      </c>
      <c r="AO61" s="18">
        <f>逆行列係数!AO61/逆行列係数!$AO$41</f>
        <v>1.6085893060106772E-6</v>
      </c>
      <c r="AP61" s="18">
        <f>逆行列係数!AP61/逆行列係数!$AP$42</f>
        <v>8.5449046659925693E-7</v>
      </c>
      <c r="AQ61" s="18">
        <f>逆行列係数!AQ61/逆行列係数!$AQ$43</f>
        <v>2.7757940123637901E-6</v>
      </c>
      <c r="AR61" s="18">
        <f>逆行列係数!AR61/逆行列係数!$AR$44</f>
        <v>1.4805433111048283E-6</v>
      </c>
      <c r="AS61" s="18">
        <f>逆行列係数!AS61/逆行列係数!$AS$45</f>
        <v>4.1047458682082565E-7</v>
      </c>
      <c r="AT61" s="18">
        <f>逆行列係数!AT61/逆行列係数!$AT$46</f>
        <v>4.9691710789642108E-7</v>
      </c>
      <c r="AU61" s="18">
        <f>逆行列係数!AU61/逆行列係数!$AU$47</f>
        <v>2.59393872446449E-7</v>
      </c>
      <c r="AV61" s="18">
        <f>逆行列係数!AV61/逆行列係数!$AV$48</f>
        <v>3.2964575297473379E-7</v>
      </c>
      <c r="AW61" s="18">
        <f>逆行列係数!AW61/逆行列係数!$AW$49</f>
        <v>1.7735419464657617E-7</v>
      </c>
      <c r="AX61" s="18">
        <f>逆行列係数!AX61/逆行列係数!$AX$50</f>
        <v>1.2984758914255485E-7</v>
      </c>
      <c r="AY61" s="18">
        <f>逆行列係数!AY61/逆行列係数!$AY$51</f>
        <v>1.5449549725319814E-7</v>
      </c>
      <c r="AZ61" s="18">
        <f>逆行列係数!AZ61/逆行列係数!$AZ$52</f>
        <v>2.2662501882553691E-7</v>
      </c>
      <c r="BA61" s="18">
        <f>逆行列係数!BA61/逆行列係数!$BA$53</f>
        <v>1.6533622832437315E-7</v>
      </c>
      <c r="BB61" s="18">
        <f>逆行列係数!BB61/逆行列係数!$BB$54</f>
        <v>4.9045801642554231E-8</v>
      </c>
      <c r="BC61" s="18">
        <f>逆行列係数!BC61/逆行列係数!$BC$55</f>
        <v>2.4002141741210859E-7</v>
      </c>
      <c r="BD61" s="18">
        <f>逆行列係数!BD61/逆行列係数!$BD$56</f>
        <v>9.8007320240139143E-8</v>
      </c>
      <c r="BE61" s="18">
        <f>逆行列係数!BE61/逆行列係数!$BE$57</f>
        <v>6.5242318658998593E-8</v>
      </c>
      <c r="BF61" s="18">
        <f>逆行列係数!BF61/逆行列係数!$BF$58</f>
        <v>0</v>
      </c>
      <c r="BG61" s="18">
        <f>逆行列係数!BG61/逆行列係数!$BG$59</f>
        <v>5.9797212944404172E-7</v>
      </c>
      <c r="BH61" s="18">
        <f>逆行列係数!BH61/逆行列係数!$BH$60</f>
        <v>2.9432281361004053E-7</v>
      </c>
      <c r="BI61" s="18">
        <f>逆行列係数!BI61/逆行列係数!$BI$61</f>
        <v>1</v>
      </c>
      <c r="BJ61" s="18">
        <f>逆行列係数!BJ61/逆行列係数!$BJ$62</f>
        <v>2.6089823905726258E-7</v>
      </c>
      <c r="BK61" s="18">
        <f>逆行列係数!BK61/逆行列係数!$BK$63</f>
        <v>7.4363275182998214E-7</v>
      </c>
      <c r="BL61" s="18">
        <f>逆行列係数!BL61/逆行列係数!$BL$64</f>
        <v>8.1000450458611117E-6</v>
      </c>
      <c r="BM61" s="18">
        <f>逆行列係数!BM61/逆行列係数!$BM$65</f>
        <v>3.5622481612219096E-7</v>
      </c>
      <c r="BN61" s="18">
        <f>逆行列係数!BN61/逆行列係数!$BN$66</f>
        <v>3.4330953179600854E-7</v>
      </c>
      <c r="BO61" s="18">
        <f>逆行列係数!BO61/逆行列係数!$BO$67</f>
        <v>5.5585807602715822E-7</v>
      </c>
      <c r="BP61" s="18">
        <f>逆行列係数!BP61/逆行列係数!$BP$68</f>
        <v>5.3761841203554979E-7</v>
      </c>
      <c r="BQ61" s="18">
        <f>逆行列係数!BQ61/逆行列係数!$BQ$69</f>
        <v>3.3383501675546451E-7</v>
      </c>
      <c r="BR61" s="18">
        <f>逆行列係数!BR61/逆行列係数!$BR$70</f>
        <v>5.7960727948157366E-7</v>
      </c>
      <c r="BS61" s="18">
        <f>逆行列係数!BS61/逆行列係数!$BS$71</f>
        <v>2.4446997168439999E-7</v>
      </c>
      <c r="BT61" s="18">
        <f>逆行列係数!BT61/逆行列係数!$BT$72</f>
        <v>3.4554296455999981E-7</v>
      </c>
      <c r="BU61" s="18">
        <f>逆行列係数!BU61/逆行列係数!$BU$73</f>
        <v>1.9693317981383362E-7</v>
      </c>
      <c r="BV61" s="18">
        <f>逆行列係数!BV61/逆行列係数!$BV$74</f>
        <v>1.3027903314381342E-7</v>
      </c>
      <c r="BW61" s="18">
        <f>逆行列係数!BW61/逆行列係数!$BW$75</f>
        <v>7.455237172054258E-8</v>
      </c>
      <c r="BX61" s="18">
        <f>逆行列係数!BX61/逆行列係数!$BX$76</f>
        <v>5.935021570221103E-8</v>
      </c>
      <c r="BY61" s="18">
        <f>逆行列係数!BY61/逆行列係数!$BY$77</f>
        <v>1.7424289179212637E-8</v>
      </c>
      <c r="BZ61" s="18">
        <f>逆行列係数!BZ61/逆行列係数!$BZ$78</f>
        <v>3.2312786392868278E-7</v>
      </c>
      <c r="CA61" s="18">
        <f>逆行列係数!CA61/逆行列係数!$CA$79</f>
        <v>1.4018416856431667E-6</v>
      </c>
      <c r="CB61" s="18">
        <f>逆行列係数!CB61/逆行列係数!$CB$80</f>
        <v>2.9665022589103239E-6</v>
      </c>
      <c r="CC61" s="18">
        <f>逆行列係数!CC61/逆行列係数!$CC$81</f>
        <v>2.9387995846203769E-4</v>
      </c>
      <c r="CD61" s="18">
        <f>逆行列係数!CD61/逆行列係数!$CD$82</f>
        <v>8.884587408645105E-6</v>
      </c>
      <c r="CE61" s="18">
        <f>逆行列係数!CE61/逆行列係数!$CE$83</f>
        <v>1.3607470465303944E-7</v>
      </c>
      <c r="CF61" s="18">
        <f>逆行列係数!CF61/逆行列係数!$CF$84</f>
        <v>1.607802371616992E-7</v>
      </c>
      <c r="CG61" s="18">
        <f>逆行列係数!CG61/逆行列係数!$CG$85</f>
        <v>1.6177693816339296E-5</v>
      </c>
      <c r="CH61" s="18">
        <f>逆行列係数!CH61/逆行列係数!$CH$86</f>
        <v>5.5264263125471167E-7</v>
      </c>
      <c r="CI61" s="18">
        <f>逆行列係数!CI61/逆行列係数!$CI$87</f>
        <v>1.036479467790767E-7</v>
      </c>
      <c r="CJ61" s="18">
        <f>逆行列係数!CJ61/逆行列係数!$CJ$88</f>
        <v>9.105031102804337E-8</v>
      </c>
      <c r="CK61" s="18">
        <f>逆行列係数!CK61/逆行列係数!$CK$89</f>
        <v>1.2317734737733452E-7</v>
      </c>
      <c r="CL61" s="18">
        <f>逆行列係数!CL61/逆行列係数!$CL$90</f>
        <v>1.1571577064159449E-7</v>
      </c>
      <c r="CM61" s="18">
        <f>逆行列係数!CM61/逆行列係数!$CM$91</f>
        <v>3.2375531115771305E-7</v>
      </c>
      <c r="CN61" s="18">
        <f>逆行列係数!CN61/逆行列係数!$CN$92</f>
        <v>1.3600320294339444E-5</v>
      </c>
      <c r="CO61" s="18">
        <f>逆行列係数!CO61/逆行列係数!$CO$93</f>
        <v>9.2765234655957068E-7</v>
      </c>
      <c r="CP61" s="18">
        <f>逆行列係数!CP61/逆行列係数!$CP$94</f>
        <v>6.7628217512255881E-7</v>
      </c>
      <c r="CQ61" s="18">
        <f>逆行列係数!CQ61/逆行列係数!$CQ$95</f>
        <v>1.1779597401892522E-7</v>
      </c>
      <c r="CR61" s="18">
        <f>逆行列係数!CR61/逆行列係数!$CR$96</f>
        <v>2.1920852554998766E-7</v>
      </c>
      <c r="CS61" s="18">
        <f>逆行列係数!CS61/逆行列係数!$CS$97</f>
        <v>1.8033138844047794E-7</v>
      </c>
      <c r="CT61" s="18">
        <f>逆行列係数!CT61/逆行列係数!$CT$98</f>
        <v>2.7627235282859519E-7</v>
      </c>
      <c r="CU61" s="18">
        <f>逆行列係数!CU61/逆行列係数!$CU$99</f>
        <v>3.1581723557745503E-7</v>
      </c>
      <c r="CV61" s="18">
        <f>逆行列係数!CV61/逆行列係数!$CV$100</f>
        <v>2.9058768143867023E-7</v>
      </c>
      <c r="CW61" s="18">
        <f>逆行列係数!CW61/逆行列係数!$CW$101</f>
        <v>1.3454040574912168E-7</v>
      </c>
      <c r="CX61" s="18">
        <f>逆行列係数!CX61/逆行列係数!$CX$102</f>
        <v>1.5663228854003354E-7</v>
      </c>
      <c r="CY61" s="18">
        <f>逆行列係数!CY61/逆行列係数!$CY$103</f>
        <v>9.4177069922187304E-8</v>
      </c>
      <c r="CZ61" s="18">
        <f>逆行列係数!CZ61/逆行列係数!$CZ$104</f>
        <v>1.9046069266622293E-6</v>
      </c>
      <c r="DA61" s="18">
        <f>逆行列係数!DA61/逆行列係数!$DA$105</f>
        <v>1.6681448283283398E-6</v>
      </c>
      <c r="DB61" s="18">
        <f>逆行列係数!DB61/逆行列係数!$DB$106</f>
        <v>1.6081256307509437E-7</v>
      </c>
      <c r="DC61" s="18">
        <f>逆行列係数!DC61/逆行列係数!$DC$107</f>
        <v>2.7055734511067344E-7</v>
      </c>
      <c r="DD61" s="18">
        <f>逆行列係数!DD61/逆行列係数!$DD$108</f>
        <v>1.2499972995024893E-7</v>
      </c>
      <c r="DE61" s="18">
        <f>逆行列係数!DE61/逆行列係数!$DE$109</f>
        <v>3.2874949232561454E-7</v>
      </c>
      <c r="DF61" s="18">
        <f>逆行列係数!DF61/逆行列係数!$DF$110</f>
        <v>6.8444234274213261E-7</v>
      </c>
      <c r="DG61" s="18">
        <f>逆行列係数!DG61/逆行列係数!$DG$111</f>
        <v>1.5462975789782443E-6</v>
      </c>
      <c r="DH61" s="18">
        <f t="shared" si="1"/>
        <v>1.0007200730016073</v>
      </c>
    </row>
    <row r="62" spans="2:112" x14ac:dyDescent="0.15">
      <c r="B62" s="26" t="s">
        <v>276</v>
      </c>
      <c r="C62" s="38" t="s">
        <v>877</v>
      </c>
      <c r="D62" s="18">
        <f>逆行列係数!D62/逆行列係数!$D$4</f>
        <v>1.0151073747208154E-4</v>
      </c>
      <c r="E62" s="18">
        <f>逆行列係数!E62/逆行列係数!$E$5</f>
        <v>4.5324545339321737E-5</v>
      </c>
      <c r="F62" s="18">
        <f>逆行列係数!F62/逆行列係数!$F$6</f>
        <v>7.2042206046253517E-5</v>
      </c>
      <c r="G62" s="18">
        <f>逆行列係数!G62/逆行列係数!$G$7</f>
        <v>5.8465984160156673E-5</v>
      </c>
      <c r="H62" s="18">
        <f>逆行列係数!H62/逆行列係数!$H$8</f>
        <v>6.023760177506088E-5</v>
      </c>
      <c r="I62" s="18">
        <f>逆行列係数!I62/逆行列係数!$I$9</f>
        <v>2.5837583655648384E-4</v>
      </c>
      <c r="J62" s="18">
        <f>逆行列係数!J62/逆行列係数!$J$10</f>
        <v>3.0855970344597836E-4</v>
      </c>
      <c r="K62" s="18">
        <f>逆行列係数!K62/逆行列係数!$K$11</f>
        <v>3.8103174845002325E-5</v>
      </c>
      <c r="L62" s="18">
        <f>逆行列係数!L62/逆行列係数!$L$12</f>
        <v>3.1118036619674194E-5</v>
      </c>
      <c r="M62" s="18">
        <f>逆行列係数!M62/逆行列係数!$M$13</f>
        <v>3.2484506269347817E-5</v>
      </c>
      <c r="N62" s="18">
        <f>逆行列係数!N62/逆行列係数!$N$14</f>
        <v>0</v>
      </c>
      <c r="O62" s="18">
        <f>逆行列係数!O62/逆行列係数!$O$15</f>
        <v>6.4985588103861049E-5</v>
      </c>
      <c r="P62" s="18">
        <f>逆行列係数!P62/逆行列係数!$P$16</f>
        <v>5.9399581328670231E-5</v>
      </c>
      <c r="Q62" s="18">
        <f>逆行列係数!Q62/逆行列係数!$Q$17</f>
        <v>5.7387410787922414E-5</v>
      </c>
      <c r="R62" s="18">
        <f>逆行列係数!R62/逆行列係数!$R$18</f>
        <v>4.4046731767461721E-5</v>
      </c>
      <c r="S62" s="18">
        <f>逆行列係数!S62/逆行列係数!$S$19</f>
        <v>3.9832221274191455E-5</v>
      </c>
      <c r="T62" s="18">
        <f>逆行列係数!T62/逆行列係数!$T$20</f>
        <v>3.0289625421734076E-5</v>
      </c>
      <c r="U62" s="18">
        <f>逆行列係数!U62/逆行列係数!$U$21</f>
        <v>4.8995841991608151E-5</v>
      </c>
      <c r="V62" s="18">
        <f>逆行列係数!V62/逆行列係数!$V$22</f>
        <v>5.6321541984865162E-5</v>
      </c>
      <c r="W62" s="18">
        <f>逆行列係数!W62/逆行列係数!$W$23</f>
        <v>5.1199729387230073E-5</v>
      </c>
      <c r="X62" s="18">
        <f>逆行列係数!X62/逆行列係数!$X$24</f>
        <v>0</v>
      </c>
      <c r="Y62" s="18">
        <f>逆行列係数!Y62/逆行列係数!$Y$25</f>
        <v>3.0882470390198493E-5</v>
      </c>
      <c r="Z62" s="18">
        <f>逆行列係数!Z62/逆行列係数!$Z$26</f>
        <v>2.8747829832115147E-5</v>
      </c>
      <c r="AA62" s="18">
        <f>逆行列係数!AA62/逆行列係数!$AA$27</f>
        <v>3.42110914084382E-5</v>
      </c>
      <c r="AB62" s="18">
        <f>逆行列係数!AB62/逆行列係数!$AB$28</f>
        <v>9.1842696087529623E-5</v>
      </c>
      <c r="AC62" s="18">
        <f>逆行列係数!AC62/逆行列係数!$AC$29</f>
        <v>4.1537183138231677E-5</v>
      </c>
      <c r="AD62" s="18">
        <f>逆行列係数!AD62/逆行列係数!$AD$30</f>
        <v>4.4753959113040167E-6</v>
      </c>
      <c r="AE62" s="18">
        <f>逆行列係数!AE62/逆行列係数!$AE$31</f>
        <v>5.0475764499951213E-5</v>
      </c>
      <c r="AF62" s="18">
        <f>逆行列係数!AF62/逆行列係数!$AF$32</f>
        <v>3.4873980323067484E-5</v>
      </c>
      <c r="AG62" s="18">
        <f>逆行列係数!AG62/逆行列係数!$AG$33</f>
        <v>4.3887498885373471E-5</v>
      </c>
      <c r="AH62" s="18">
        <f>逆行列係数!AH62/逆行列係数!$AH$34</f>
        <v>5.950768007980171E-5</v>
      </c>
      <c r="AI62" s="18">
        <f>逆行列係数!AI62/逆行列係数!$AI$35</f>
        <v>6.2502886158266089E-5</v>
      </c>
      <c r="AJ62" s="18">
        <f>逆行列係数!AJ62/逆行列係数!$AJ$36</f>
        <v>7.798438929989617E-5</v>
      </c>
      <c r="AK62" s="18">
        <f>逆行列係数!AK62/逆行列係数!$AK$37</f>
        <v>4.620312498662167E-5</v>
      </c>
      <c r="AL62" s="18">
        <f>逆行列係数!AL62/逆行列係数!$AL$38</f>
        <v>1.875613012789961E-4</v>
      </c>
      <c r="AM62" s="18">
        <f>逆行列係数!AM62/逆行列係数!$AM$39</f>
        <v>7.0164067299615589E-5</v>
      </c>
      <c r="AN62" s="18">
        <f>逆行列係数!AN62/逆行列係数!$AN$40</f>
        <v>4.7660582450478156E-5</v>
      </c>
      <c r="AO62" s="18">
        <f>逆行列係数!AO62/逆行列係数!$AO$41</f>
        <v>4.798270019296796E-5</v>
      </c>
      <c r="AP62" s="18">
        <f>逆行列係数!AP62/逆行列係数!$AP$42</f>
        <v>3.7774241979341493E-5</v>
      </c>
      <c r="AQ62" s="18">
        <f>逆行列係数!AQ62/逆行列係数!$AQ$43</f>
        <v>7.0729641793854152E-5</v>
      </c>
      <c r="AR62" s="18">
        <f>逆行列係数!AR62/逆行列係数!$AR$44</f>
        <v>4.5001463917117366E-5</v>
      </c>
      <c r="AS62" s="18">
        <f>逆行列係数!AS62/逆行列係数!$AS$45</f>
        <v>5.0944917167647648E-5</v>
      </c>
      <c r="AT62" s="18">
        <f>逆行列係数!AT62/逆行列係数!$AT$46</f>
        <v>5.0645630599166032E-5</v>
      </c>
      <c r="AU62" s="18">
        <f>逆行列係数!AU62/逆行列係数!$AU$47</f>
        <v>4.4353693277669166E-5</v>
      </c>
      <c r="AV62" s="18">
        <f>逆行列係数!AV62/逆行列係数!$AV$48</f>
        <v>6.612051123943094E-5</v>
      </c>
      <c r="AW62" s="18">
        <f>逆行列係数!AW62/逆行列係数!$AW$49</f>
        <v>5.4162267499656778E-5</v>
      </c>
      <c r="AX62" s="18">
        <f>逆行列係数!AX62/逆行列係数!$AX$50</f>
        <v>3.8099599294976203E-5</v>
      </c>
      <c r="AY62" s="18">
        <f>逆行列係数!AY62/逆行列係数!$AY$51</f>
        <v>2.936948703972276E-5</v>
      </c>
      <c r="AZ62" s="18">
        <f>逆行列係数!AZ62/逆行列係数!$AZ$52</f>
        <v>3.6868428375907107E-5</v>
      </c>
      <c r="BA62" s="18">
        <f>逆行列係数!BA62/逆行列係数!$BA$53</f>
        <v>2.3395676992971762E-5</v>
      </c>
      <c r="BB62" s="18">
        <f>逆行列係数!BB62/逆行列係数!$BB$54</f>
        <v>1.200801416857134E-5</v>
      </c>
      <c r="BC62" s="18">
        <f>逆行列係数!BC62/逆行列係数!$BC$55</f>
        <v>3.5946659022971791E-5</v>
      </c>
      <c r="BD62" s="18">
        <f>逆行列係数!BD62/逆行列係数!$BD$56</f>
        <v>1.4143878220941914E-5</v>
      </c>
      <c r="BE62" s="18">
        <f>逆行列係数!BE62/逆行列係数!$BE$57</f>
        <v>2.5304503411631866E-5</v>
      </c>
      <c r="BF62" s="18">
        <f>逆行列係数!BF62/逆行列係数!$BF$58</f>
        <v>0</v>
      </c>
      <c r="BG62" s="18">
        <f>逆行列係数!BG62/逆行列係数!$BG$59</f>
        <v>1.8674788446457697E-5</v>
      </c>
      <c r="BH62" s="18">
        <f>逆行列係数!BH62/逆行列係数!$BH$60</f>
        <v>2.9266692991684467E-5</v>
      </c>
      <c r="BI62" s="18">
        <f>逆行列係数!BI62/逆行列係数!$BI$61</f>
        <v>2.2072185478460602E-5</v>
      </c>
      <c r="BJ62" s="18">
        <f>逆行列係数!BJ62/逆行列係数!$BJ$62</f>
        <v>1</v>
      </c>
      <c r="BK62" s="18">
        <f>逆行列係数!BK62/逆行列係数!$BK$63</f>
        <v>1.0243515864941171E-4</v>
      </c>
      <c r="BL62" s="18">
        <f>逆行列係数!BL62/逆行列係数!$BL$64</f>
        <v>6.4171372164714945E-5</v>
      </c>
      <c r="BM62" s="18">
        <f>逆行列係数!BM62/逆行列係数!$BM$65</f>
        <v>5.277934464806677E-5</v>
      </c>
      <c r="BN62" s="18">
        <f>逆行列係数!BN62/逆行列係数!$BN$66</f>
        <v>5.7115166926212332E-5</v>
      </c>
      <c r="BO62" s="18">
        <f>逆行列係数!BO62/逆行列係数!$BO$67</f>
        <v>6.3757025924290336E-5</v>
      </c>
      <c r="BP62" s="18">
        <f>逆行列係数!BP62/逆行列係数!$BP$68</f>
        <v>4.9573936474619586E-5</v>
      </c>
      <c r="BQ62" s="18">
        <f>逆行列係数!BQ62/逆行列係数!$BQ$69</f>
        <v>1.0773438111108553E-4</v>
      </c>
      <c r="BR62" s="18">
        <f>逆行列係数!BR62/逆行列係数!$BR$70</f>
        <v>2.9803189541491269E-5</v>
      </c>
      <c r="BS62" s="18">
        <f>逆行列係数!BS62/逆行列係数!$BS$71</f>
        <v>9.1908972130772042E-5</v>
      </c>
      <c r="BT62" s="18">
        <f>逆行列係数!BT62/逆行列係数!$BT$72</f>
        <v>1.8388907130595229E-4</v>
      </c>
      <c r="BU62" s="18">
        <f>逆行列係数!BU62/逆行列係数!$BU$73</f>
        <v>9.0825888805502123E-5</v>
      </c>
      <c r="BV62" s="18">
        <f>逆行列係数!BV62/逆行列係数!$BV$74</f>
        <v>6.0996938060020825E-5</v>
      </c>
      <c r="BW62" s="18">
        <f>逆行列係数!BW62/逆行列係数!$BW$75</f>
        <v>2.338969381573849E-5</v>
      </c>
      <c r="BX62" s="18">
        <f>逆行列係数!BX62/逆行列係数!$BX$76</f>
        <v>1.8577919492424477E-5</v>
      </c>
      <c r="BY62" s="18">
        <f>逆行列係数!BY62/逆行列係数!$BY$77</f>
        <v>5.1705926254004957E-6</v>
      </c>
      <c r="BZ62" s="18">
        <f>逆行列係数!BZ62/逆行列係数!$BZ$78</f>
        <v>3.6289185130655976E-4</v>
      </c>
      <c r="CA62" s="18">
        <f>逆行列係数!CA62/逆行列係数!$CA$79</f>
        <v>1.9024961268898277E-4</v>
      </c>
      <c r="CB62" s="18">
        <f>逆行列係数!CB62/逆行列係数!$CB$80</f>
        <v>1.0392328592728106E-3</v>
      </c>
      <c r="CC62" s="18">
        <f>逆行列係数!CC62/逆行列係数!$CC$81</f>
        <v>3.8472168748860145E-4</v>
      </c>
      <c r="CD62" s="18">
        <f>逆行列係数!CD62/逆行列係数!$CD$82</f>
        <v>3.3978184335570455E-2</v>
      </c>
      <c r="CE62" s="18">
        <f>逆行列係数!CE62/逆行列係数!$CE$83</f>
        <v>6.5962145415979513E-5</v>
      </c>
      <c r="CF62" s="18">
        <f>逆行列係数!CF62/逆行列係数!$CF$84</f>
        <v>6.4899255097033967E-5</v>
      </c>
      <c r="CG62" s="18">
        <f>逆行列係数!CG62/逆行列係数!$CG$85</f>
        <v>7.4726498101885972E-3</v>
      </c>
      <c r="CH62" s="18">
        <f>逆行列係数!CH62/逆行列係数!$CH$86</f>
        <v>6.5070390865284164E-4</v>
      </c>
      <c r="CI62" s="18">
        <f>逆行列係数!CI62/逆行列係数!$CI$87</f>
        <v>5.6791935900088784E-5</v>
      </c>
      <c r="CJ62" s="18">
        <f>逆行列係数!CJ62/逆行列係数!$CJ$88</f>
        <v>6.4217107143328618E-5</v>
      </c>
      <c r="CK62" s="18">
        <f>逆行列係数!CK62/逆行列係数!$CK$89</f>
        <v>6.5180615660884438E-5</v>
      </c>
      <c r="CL62" s="18">
        <f>逆行列係数!CL62/逆行列係数!$CL$90</f>
        <v>5.5339233995955574E-5</v>
      </c>
      <c r="CM62" s="18">
        <f>逆行列係数!CM62/逆行列係数!$CM$91</f>
        <v>2.8078348147653317E-4</v>
      </c>
      <c r="CN62" s="18">
        <f>逆行列係数!CN62/逆行列係数!$CN$92</f>
        <v>2.4565940783633682E-3</v>
      </c>
      <c r="CO62" s="18">
        <f>逆行列係数!CO62/逆行列係数!$CO$93</f>
        <v>6.685027756824054E-5</v>
      </c>
      <c r="CP62" s="18">
        <f>逆行列係数!CP62/逆行列係数!$CP$94</f>
        <v>1.147391524131555E-4</v>
      </c>
      <c r="CQ62" s="18">
        <f>逆行列係数!CQ62/逆行列係数!$CQ$95</f>
        <v>2.970307356121513E-5</v>
      </c>
      <c r="CR62" s="18">
        <f>逆行列係数!CR62/逆行列係数!$CR$96</f>
        <v>5.3392687403584473E-5</v>
      </c>
      <c r="CS62" s="18">
        <f>逆行列係数!CS62/逆行列係数!$CS$97</f>
        <v>3.1039595975032568E-5</v>
      </c>
      <c r="CT62" s="18">
        <f>逆行列係数!CT62/逆行列係数!$CT$98</f>
        <v>2.6776201824794703E-5</v>
      </c>
      <c r="CU62" s="18">
        <f>逆行列係数!CU62/逆行列係数!$CU$99</f>
        <v>2.1228128233016601E-4</v>
      </c>
      <c r="CV62" s="18">
        <f>逆行列係数!CV62/逆行列係数!$CV$100</f>
        <v>1.3514183360150843E-4</v>
      </c>
      <c r="CW62" s="18">
        <f>逆行列係数!CW62/逆行列係数!$CW$101</f>
        <v>1.0443936222011242E-4</v>
      </c>
      <c r="CX62" s="18">
        <f>逆行列係数!CX62/逆行列係数!$CX$102</f>
        <v>1.0791718478795108E-3</v>
      </c>
      <c r="CY62" s="18">
        <f>逆行列係数!CY62/逆行列係数!$CY$103</f>
        <v>6.9296606896257271E-5</v>
      </c>
      <c r="CZ62" s="18">
        <f>逆行列係数!CZ62/逆行列係数!$CZ$104</f>
        <v>2.9689735746510896E-4</v>
      </c>
      <c r="DA62" s="18">
        <f>逆行列係数!DA62/逆行列係数!$DA$105</f>
        <v>6.0818589901886751E-5</v>
      </c>
      <c r="DB62" s="18">
        <f>逆行列係数!DB62/逆行列係数!$DB$106</f>
        <v>5.7257659496720192E-5</v>
      </c>
      <c r="DC62" s="18">
        <f>逆行列係数!DC62/逆行列係数!$DC$107</f>
        <v>9.3781763562997853E-5</v>
      </c>
      <c r="DD62" s="18">
        <f>逆行列係数!DD62/逆行列係数!$DD$108</f>
        <v>4.0806350010310017E-5</v>
      </c>
      <c r="DE62" s="18">
        <f>逆行列係数!DE62/逆行列係数!$DE$109</f>
        <v>1.3400519530613647E-4</v>
      </c>
      <c r="DF62" s="18">
        <f>逆行列係数!DF62/逆行列係数!$DF$110</f>
        <v>3.0635389883011991E-5</v>
      </c>
      <c r="DG62" s="18">
        <f>逆行列係数!DG62/逆行列係数!$DG$111</f>
        <v>3.5102370500627163E-4</v>
      </c>
      <c r="DH62" s="18">
        <f t="shared" si="1"/>
        <v>1.0543026520299215</v>
      </c>
    </row>
    <row r="63" spans="2:112" x14ac:dyDescent="0.15">
      <c r="B63" s="30" t="s">
        <v>277</v>
      </c>
      <c r="C63" s="263" t="s">
        <v>878</v>
      </c>
      <c r="D63" s="19">
        <f>逆行列係数!D63/逆行列係数!$D$4</f>
        <v>4.6679421843366822E-5</v>
      </c>
      <c r="E63" s="19">
        <f>逆行列係数!E63/逆行列係数!$E$5</f>
        <v>3.2681916103239411E-5</v>
      </c>
      <c r="F63" s="19">
        <f>逆行列係数!F63/逆行列係数!$F$6</f>
        <v>7.5427144979437277E-5</v>
      </c>
      <c r="G63" s="19">
        <f>逆行列係数!G63/逆行列係数!$G$7</f>
        <v>1.4043398661160982E-4</v>
      </c>
      <c r="H63" s="19">
        <f>逆行列係数!H63/逆行列係数!$H$8</f>
        <v>7.4178033731519156E-4</v>
      </c>
      <c r="I63" s="19">
        <f>逆行列係数!I63/逆行列係数!$I$9</f>
        <v>3.1984634695530296E-4</v>
      </c>
      <c r="J63" s="19">
        <f>逆行列係数!J63/逆行列係数!$J$10</f>
        <v>1.6696593336943256E-4</v>
      </c>
      <c r="K63" s="19">
        <f>逆行列係数!K63/逆行列係数!$K$11</f>
        <v>5.8693136275699779E-5</v>
      </c>
      <c r="L63" s="19">
        <f>逆行列係数!L63/逆行列係数!$L$12</f>
        <v>1.0991972072898779E-4</v>
      </c>
      <c r="M63" s="19">
        <f>逆行列係数!M63/逆行列係数!$M$13</f>
        <v>2.2920238485718001E-5</v>
      </c>
      <c r="N63" s="19">
        <f>逆行列係数!N63/逆行列係数!$N$14</f>
        <v>0</v>
      </c>
      <c r="O63" s="19">
        <f>逆行列係数!O63/逆行列係数!$O$15</f>
        <v>2.3218004869359957E-4</v>
      </c>
      <c r="P63" s="19">
        <f>逆行列係数!P63/逆行列係数!$P$16</f>
        <v>3.3687964485350119E-3</v>
      </c>
      <c r="Q63" s="19">
        <f>逆行列係数!Q63/逆行列係数!$Q$17</f>
        <v>1.3895822354637188E-4</v>
      </c>
      <c r="R63" s="19">
        <f>逆行列係数!R63/逆行列係数!$R$18</f>
        <v>1.0182875728262529E-3</v>
      </c>
      <c r="S63" s="19">
        <f>逆行列係数!S63/逆行列係数!$S$19</f>
        <v>6.8732349428532284E-5</v>
      </c>
      <c r="T63" s="19">
        <f>逆行列係数!T63/逆行列係数!$T$20</f>
        <v>5.9087905137015793E-5</v>
      </c>
      <c r="U63" s="19">
        <f>逆行列係数!U63/逆行列係数!$U$21</f>
        <v>5.3963829758968544E-5</v>
      </c>
      <c r="V63" s="19">
        <f>逆行列係数!V63/逆行列係数!$V$22</f>
        <v>5.8760992653434772E-5</v>
      </c>
      <c r="W63" s="19">
        <f>逆行列係数!W63/逆行列係数!$W$23</f>
        <v>5.1561467005079739E-5</v>
      </c>
      <c r="X63" s="19">
        <f>逆行列係数!X63/逆行列係数!$X$24</f>
        <v>0</v>
      </c>
      <c r="Y63" s="19">
        <f>逆行列係数!Y63/逆行列係数!$Y$25</f>
        <v>2.4486910541229092E-4</v>
      </c>
      <c r="Z63" s="19">
        <f>逆行列係数!Z63/逆行列係数!$Z$26</f>
        <v>3.6122505508274452E-5</v>
      </c>
      <c r="AA63" s="19">
        <f>逆行列係数!AA63/逆行列係数!$AA$27</f>
        <v>1.9662516609634902E-4</v>
      </c>
      <c r="AB63" s="19">
        <f>逆行列係数!AB63/逆行列係数!$AB$28</f>
        <v>6.7139852353893976E-5</v>
      </c>
      <c r="AC63" s="19">
        <f>逆行列係数!AC63/逆行列係数!$AC$29</f>
        <v>1.5637033214686242E-4</v>
      </c>
      <c r="AD63" s="19">
        <f>逆行列係数!AD63/逆行列係数!$AD$30</f>
        <v>4.3376220673329783E-6</v>
      </c>
      <c r="AE63" s="19">
        <f>逆行列係数!AE63/逆行列係数!$AE$31</f>
        <v>1.7005180001773102E-4</v>
      </c>
      <c r="AF63" s="19">
        <f>逆行列係数!AF63/逆行列係数!$AF$32</f>
        <v>5.6809141430125008E-5</v>
      </c>
      <c r="AG63" s="19">
        <f>逆行列係数!AG63/逆行列係数!$AG$33</f>
        <v>1.3652429275577829E-4</v>
      </c>
      <c r="AH63" s="19">
        <f>逆行列係数!AH63/逆行列係数!$AH$34</f>
        <v>7.6892525771266986E-5</v>
      </c>
      <c r="AI63" s="19">
        <f>逆行列係数!AI63/逆行列係数!$AI$35</f>
        <v>3.3566328305542788E-4</v>
      </c>
      <c r="AJ63" s="19">
        <f>逆行列係数!AJ63/逆行列係数!$AJ$36</f>
        <v>7.2129001403953004E-5</v>
      </c>
      <c r="AK63" s="19">
        <f>逆行列係数!AK63/逆行列係数!$AK$37</f>
        <v>4.1405339638898246E-4</v>
      </c>
      <c r="AL63" s="19">
        <f>逆行列係数!AL63/逆行列係数!$AL$38</f>
        <v>1.7205739227046135E-4</v>
      </c>
      <c r="AM63" s="19">
        <f>逆行列係数!AM63/逆行列係数!$AM$39</f>
        <v>6.1606868325939844E-5</v>
      </c>
      <c r="AN63" s="19">
        <f>逆行列係数!AN63/逆行列係数!$AN$40</f>
        <v>2.3744199156193854E-5</v>
      </c>
      <c r="AO63" s="19">
        <f>逆行列係数!AO63/逆行列係数!$AO$41</f>
        <v>5.5405810772805105E-4</v>
      </c>
      <c r="AP63" s="19">
        <f>逆行列係数!AP63/逆行列係数!$AP$42</f>
        <v>4.4613137724487469E-5</v>
      </c>
      <c r="AQ63" s="19">
        <f>逆行列係数!AQ63/逆行列係数!$AQ$43</f>
        <v>3.7599084763285235E-5</v>
      </c>
      <c r="AR63" s="19">
        <f>逆行列係数!AR63/逆行列係数!$AR$44</f>
        <v>4.741829623840887E-5</v>
      </c>
      <c r="AS63" s="19">
        <f>逆行列係数!AS63/逆行列係数!$AS$45</f>
        <v>4.6925330205331952E-5</v>
      </c>
      <c r="AT63" s="19">
        <f>逆行列係数!AT63/逆行列係数!$AT$46</f>
        <v>5.5536240207439671E-5</v>
      </c>
      <c r="AU63" s="19">
        <f>逆行列係数!AU63/逆行列係数!$AU$47</f>
        <v>5.4389064015745006E-5</v>
      </c>
      <c r="AV63" s="19">
        <f>逆行列係数!AV63/逆行列係数!$AV$48</f>
        <v>1.7425673886008847E-4</v>
      </c>
      <c r="AW63" s="19">
        <f>逆行列係数!AW63/逆行列係数!$AW$49</f>
        <v>2.4049905181999307E-4</v>
      </c>
      <c r="AX63" s="19">
        <f>逆行列係数!AX63/逆行列係数!$AX$50</f>
        <v>7.2100440340659488E-5</v>
      </c>
      <c r="AY63" s="19">
        <f>逆行列係数!AY63/逆行列係数!$AY$51</f>
        <v>1.820730270928599E-4</v>
      </c>
      <c r="AZ63" s="19">
        <f>逆行列係数!AZ63/逆行列係数!$AZ$52</f>
        <v>3.265076551076068E-4</v>
      </c>
      <c r="BA63" s="19">
        <f>逆行列係数!BA63/逆行列係数!$BA$53</f>
        <v>5.8594542488806875E-5</v>
      </c>
      <c r="BB63" s="19">
        <f>逆行列係数!BB63/逆行列係数!$BB$54</f>
        <v>2.4529399758606475E-4</v>
      </c>
      <c r="BC63" s="19">
        <f>逆行列係数!BC63/逆行列係数!$BC$55</f>
        <v>5.8966764546899251E-5</v>
      </c>
      <c r="BD63" s="19">
        <f>逆行列係数!BD63/逆行列係数!$BD$56</f>
        <v>1.6142046001252957E-4</v>
      </c>
      <c r="BE63" s="19">
        <f>逆行列係数!BE63/逆行列係数!$BE$57</f>
        <v>1.1901235807579122E-4</v>
      </c>
      <c r="BF63" s="19">
        <f>逆行列係数!BF63/逆行列係数!$BF$58</f>
        <v>0</v>
      </c>
      <c r="BG63" s="19">
        <f>逆行列係数!BG63/逆行列係数!$BG$59</f>
        <v>7.0011854352314051E-5</v>
      </c>
      <c r="BH63" s="19">
        <f>逆行列係数!BH63/逆行列係数!$BH$60</f>
        <v>8.7270150117927105E-5</v>
      </c>
      <c r="BI63" s="19">
        <f>逆行列係数!BI63/逆行列係数!$BI$61</f>
        <v>1.5829593789383622E-4</v>
      </c>
      <c r="BJ63" s="19">
        <f>逆行列係数!BJ63/逆行列係数!$BJ$62</f>
        <v>1.0944449247205648E-4</v>
      </c>
      <c r="BK63" s="19">
        <f>逆行列係数!BK63/逆行列係数!$BK$63</f>
        <v>1</v>
      </c>
      <c r="BL63" s="19">
        <f>逆行列係数!BL63/逆行列係数!$BL$64</f>
        <v>5.065381877786306E-5</v>
      </c>
      <c r="BM63" s="19">
        <f>逆行列係数!BM63/逆行列係数!$BM$65</f>
        <v>2.7278507363755672E-4</v>
      </c>
      <c r="BN63" s="19">
        <f>逆行列係数!BN63/逆行列係数!$BN$66</f>
        <v>6.632468910031102E-4</v>
      </c>
      <c r="BO63" s="19">
        <f>逆行列係数!BO63/逆行列係数!$BO$67</f>
        <v>5.396809367143432E-4</v>
      </c>
      <c r="BP63" s="19">
        <f>逆行列係数!BP63/逆行列係数!$BP$68</f>
        <v>5.2371174763390428E-4</v>
      </c>
      <c r="BQ63" s="19">
        <f>逆行列係数!BQ63/逆行列係数!$BQ$69</f>
        <v>9.2638266785705591E-5</v>
      </c>
      <c r="BR63" s="19">
        <f>逆行列係数!BR63/逆行列係数!$BR$70</f>
        <v>6.5202813527466939E-5</v>
      </c>
      <c r="BS63" s="19">
        <f>逆行列係数!BS63/逆行列係数!$BS$71</f>
        <v>2.8402668047070576E-4</v>
      </c>
      <c r="BT63" s="19">
        <f>逆行列係数!BT63/逆行列係数!$BT$72</f>
        <v>3.474489400748483E-4</v>
      </c>
      <c r="BU63" s="19">
        <f>逆行列係数!BU63/逆行列係数!$BU$73</f>
        <v>9.7376430457475204E-5</v>
      </c>
      <c r="BV63" s="19">
        <f>逆行列係数!BV63/逆行列係数!$BV$74</f>
        <v>1.4198809840066992E-4</v>
      </c>
      <c r="BW63" s="19">
        <f>逆行列係数!BW63/逆行列係数!$BW$75</f>
        <v>6.1298010963343184E-5</v>
      </c>
      <c r="BX63" s="19">
        <f>逆行列係数!BX63/逆行列係数!$BX$76</f>
        <v>4.6622510762869358E-5</v>
      </c>
      <c r="BY63" s="19">
        <f>逆行列係数!BY63/逆行列係数!$BY$77</f>
        <v>1.561750762688222E-5</v>
      </c>
      <c r="BZ63" s="19">
        <f>逆行列係数!BZ63/逆行列係数!$BZ$78</f>
        <v>3.0847475373825463E-4</v>
      </c>
      <c r="CA63" s="19">
        <f>逆行列係数!CA63/逆行列係数!$CA$79</f>
        <v>7.8402271148771729E-5</v>
      </c>
      <c r="CB63" s="19">
        <f>逆行列係数!CB63/逆行列係数!$CB$80</f>
        <v>2.598053780274468E-4</v>
      </c>
      <c r="CC63" s="19">
        <f>逆行列係数!CC63/逆行列係数!$CC$81</f>
        <v>1.0860680208034177E-4</v>
      </c>
      <c r="CD63" s="19">
        <f>逆行列係数!CD63/逆行列係数!$CD$82</f>
        <v>2.655646879645687E-4</v>
      </c>
      <c r="CE63" s="19">
        <f>逆行列係数!CE63/逆行列係数!$CE$83</f>
        <v>4.9671584932308481E-5</v>
      </c>
      <c r="CF63" s="19">
        <f>逆行列係数!CF63/逆行列係数!$CF$84</f>
        <v>1.2278867167889125E-4</v>
      </c>
      <c r="CG63" s="19">
        <f>逆行列係数!CG63/逆行列係数!$CG$85</f>
        <v>3.2814272691971075E-4</v>
      </c>
      <c r="CH63" s="19">
        <f>逆行列係数!CH63/逆行列係数!$CH$86</f>
        <v>9.1954740759463854E-5</v>
      </c>
      <c r="CI63" s="19">
        <f>逆行列係数!CI63/逆行列係数!$CI$87</f>
        <v>3.1256140437251566E-4</v>
      </c>
      <c r="CJ63" s="19">
        <f>逆行列係数!CJ63/逆行列係数!$CJ$88</f>
        <v>2.421402983084081E-4</v>
      </c>
      <c r="CK63" s="19">
        <f>逆行列係数!CK63/逆行列係数!$CK$89</f>
        <v>2.0856881191112068E-4</v>
      </c>
      <c r="CL63" s="19">
        <f>逆行列係数!CL63/逆行列係数!$CL$90</f>
        <v>2.5248003613701371E-4</v>
      </c>
      <c r="CM63" s="19">
        <f>逆行列係数!CM63/逆行列係数!$CM$91</f>
        <v>1.6514317521859769E-4</v>
      </c>
      <c r="CN63" s="19">
        <f>逆行列係数!CN63/逆行列係数!$CN$92</f>
        <v>3.36171858144528E-4</v>
      </c>
      <c r="CO63" s="19">
        <f>逆行列係数!CO63/逆行列係数!$CO$93</f>
        <v>2.9524512766580742E-4</v>
      </c>
      <c r="CP63" s="19">
        <f>逆行列係数!CP63/逆行列係数!$CP$94</f>
        <v>2.3730705940180241E-3</v>
      </c>
      <c r="CQ63" s="19">
        <f>逆行列係数!CQ63/逆行列係数!$CQ$95</f>
        <v>9.8067769474137993E-5</v>
      </c>
      <c r="CR63" s="19">
        <f>逆行列係数!CR63/逆行列係数!$CR$96</f>
        <v>2.0797526750221724E-4</v>
      </c>
      <c r="CS63" s="19">
        <f>逆行列係数!CS63/逆行列係数!$CS$97</f>
        <v>5.3496179642211481E-4</v>
      </c>
      <c r="CT63" s="19">
        <f>逆行列係数!CT63/逆行列係数!$CT$98</f>
        <v>3.5670216978452918E-4</v>
      </c>
      <c r="CU63" s="19">
        <f>逆行列係数!CU63/逆行列係数!$CU$99</f>
        <v>1.2199503554720943E-3</v>
      </c>
      <c r="CV63" s="19">
        <f>逆行列係数!CV63/逆行列係数!$CV$100</f>
        <v>1.3645698673725598E-3</v>
      </c>
      <c r="CW63" s="19">
        <f>逆行列係数!CW63/逆行列係数!$CW$101</f>
        <v>3.7369421985084217E-4</v>
      </c>
      <c r="CX63" s="19">
        <f>逆行列係数!CX63/逆行列係数!$CX$102</f>
        <v>1.1375182303180047E-4</v>
      </c>
      <c r="CY63" s="19">
        <f>逆行列係数!CY63/逆行列係数!$CY$103</f>
        <v>3.5313268067179045E-4</v>
      </c>
      <c r="CZ63" s="19">
        <f>逆行列係数!CZ63/逆行列係数!$CZ$104</f>
        <v>4.5631792226057648E-4</v>
      </c>
      <c r="DA63" s="19">
        <f>逆行列係数!DA63/逆行列係数!$DA$105</f>
        <v>3.1687620742761329E-4</v>
      </c>
      <c r="DB63" s="19">
        <f>逆行列係数!DB63/逆行列係数!$DB$106</f>
        <v>6.8205474487096132E-4</v>
      </c>
      <c r="DC63" s="19">
        <f>逆行列係数!DC63/逆行列係数!$DC$107</f>
        <v>7.8960100662812938E-4</v>
      </c>
      <c r="DD63" s="19">
        <f>逆行列係数!DD63/逆行列係数!$DD$108</f>
        <v>8.1437234391098449E-5</v>
      </c>
      <c r="DE63" s="19">
        <f>逆行列係数!DE63/逆行列係数!$DE$109</f>
        <v>1.0816216363565693E-3</v>
      </c>
      <c r="DF63" s="19">
        <f>逆行列係数!DF63/逆行列係数!$DF$110</f>
        <v>1.7309299027372032E-2</v>
      </c>
      <c r="DG63" s="19">
        <f>逆行列係数!DG63/逆行列係数!$DG$111</f>
        <v>1.0938097644618938E-4</v>
      </c>
      <c r="DH63" s="19">
        <f t="shared" si="1"/>
        <v>1.0463454455912609</v>
      </c>
    </row>
    <row r="64" spans="2:112" x14ac:dyDescent="0.15">
      <c r="B64" s="26" t="s">
        <v>278</v>
      </c>
      <c r="C64" s="38" t="s">
        <v>879</v>
      </c>
      <c r="D64" s="18">
        <f>逆行列係数!D64/逆行列係数!$D$4</f>
        <v>5.8629425955449412E-4</v>
      </c>
      <c r="E64" s="18">
        <f>逆行列係数!E64/逆行列係数!$E$5</f>
        <v>6.7047162836564431E-4</v>
      </c>
      <c r="F64" s="18">
        <f>逆行列係数!F64/逆行列係数!$F$6</f>
        <v>4.5070594084158951E-4</v>
      </c>
      <c r="G64" s="18">
        <f>逆行列係数!G64/逆行列係数!$G$7</f>
        <v>7.8628175264901611E-5</v>
      </c>
      <c r="H64" s="18">
        <f>逆行列係数!H64/逆行列係数!$H$8</f>
        <v>2.4383468638406049E-4</v>
      </c>
      <c r="I64" s="18">
        <f>逆行列係数!I64/逆行列係数!$I$9</f>
        <v>5.5000777305115481E-4</v>
      </c>
      <c r="J64" s="18">
        <f>逆行列係数!J64/逆行列係数!$J$10</f>
        <v>1.3704150842933638E-4</v>
      </c>
      <c r="K64" s="18">
        <f>逆行列係数!K64/逆行列係数!$K$11</f>
        <v>2.6242129746946582E-4</v>
      </c>
      <c r="L64" s="18">
        <f>逆行列係数!L64/逆行列係数!$L$12</f>
        <v>2.5868406338119517E-4</v>
      </c>
      <c r="M64" s="18">
        <f>逆行列係数!M64/逆行列係数!$M$13</f>
        <v>4.2900196710452584E-3</v>
      </c>
      <c r="N64" s="18">
        <f>逆行列係数!N64/逆行列係数!$N$14</f>
        <v>0</v>
      </c>
      <c r="O64" s="18">
        <f>逆行列係数!O64/逆行列係数!$O$15</f>
        <v>9.6870893631417364E-4</v>
      </c>
      <c r="P64" s="18">
        <f>逆行列係数!P64/逆行列係数!$P$16</f>
        <v>1.749667046937799E-4</v>
      </c>
      <c r="Q64" s="18">
        <f>逆行列係数!Q64/逆行列係数!$Q$17</f>
        <v>1.0172697412763936E-2</v>
      </c>
      <c r="R64" s="18">
        <f>逆行列係数!R64/逆行列係数!$R$18</f>
        <v>3.3156475027126109E-4</v>
      </c>
      <c r="S64" s="18">
        <f>逆行列係数!S64/逆行列係数!$S$19</f>
        <v>8.032625379448672E-3</v>
      </c>
      <c r="T64" s="18">
        <f>逆行列係数!T64/逆行列係数!$T$20</f>
        <v>1.2971320815997475E-3</v>
      </c>
      <c r="U64" s="18">
        <f>逆行列係数!U64/逆行列係数!$U$21</f>
        <v>4.6797776272997663E-4</v>
      </c>
      <c r="V64" s="18">
        <f>逆行列係数!V64/逆行列係数!$V$22</f>
        <v>3.3971213881480888E-2</v>
      </c>
      <c r="W64" s="18">
        <f>逆行列係数!W64/逆行列係数!$W$23</f>
        <v>6.96295804027601E-3</v>
      </c>
      <c r="X64" s="18">
        <f>逆行列係数!X64/逆行列係数!$X$24</f>
        <v>0</v>
      </c>
      <c r="Y64" s="18">
        <f>逆行列係数!Y64/逆行列係数!$Y$25</f>
        <v>4.1409951115943984E-3</v>
      </c>
      <c r="Z64" s="18">
        <f>逆行列係数!Z64/逆行列係数!$Z$26</f>
        <v>5.3679225379335484E-4</v>
      </c>
      <c r="AA64" s="18">
        <f>逆行列係数!AA64/逆行列係数!$AA$27</f>
        <v>3.3119080824151959E-3</v>
      </c>
      <c r="AB64" s="18">
        <f>逆行列係数!AB64/逆行列係数!$AB$28</f>
        <v>5.845142369177485E-4</v>
      </c>
      <c r="AC64" s="18">
        <f>逆行列係数!AC64/逆行列係数!$AC$29</f>
        <v>7.6438631988793161E-4</v>
      </c>
      <c r="AD64" s="18">
        <f>逆行列係数!AD64/逆行列係数!$AD$30</f>
        <v>3.0828242522543033E-5</v>
      </c>
      <c r="AE64" s="18">
        <f>逆行列係数!AE64/逆行列係数!$AE$31</f>
        <v>2.6605622424393362E-4</v>
      </c>
      <c r="AF64" s="18">
        <f>逆行列係数!AF64/逆行列係数!$AF$32</f>
        <v>5.8582875222745728E-3</v>
      </c>
      <c r="AG64" s="18">
        <f>逆行列係数!AG64/逆行列係数!$AG$33</f>
        <v>7.3004409597194795E-4</v>
      </c>
      <c r="AH64" s="18">
        <f>逆行列係数!AH64/逆行列係数!$AH$34</f>
        <v>6.8377422213775714E-4</v>
      </c>
      <c r="AI64" s="18">
        <f>逆行列係数!AI64/逆行列係数!$AI$35</f>
        <v>1.5161900254852674E-2</v>
      </c>
      <c r="AJ64" s="18">
        <f>逆行列係数!AJ64/逆行列係数!$AJ$36</f>
        <v>1.6401828686531932E-3</v>
      </c>
      <c r="AK64" s="18">
        <f>逆行列係数!AK64/逆行列係数!$AK$37</f>
        <v>8.7464805944846569E-3</v>
      </c>
      <c r="AL64" s="18">
        <f>逆行列係数!AL64/逆行列係数!$AL$38</f>
        <v>4.1355180965799382E-4</v>
      </c>
      <c r="AM64" s="18">
        <f>逆行列係数!AM64/逆行列係数!$AM$39</f>
        <v>5.8528012334567872E-3</v>
      </c>
      <c r="AN64" s="18">
        <f>逆行列係数!AN64/逆行列係数!$AN$40</f>
        <v>2.2146410953702146E-3</v>
      </c>
      <c r="AO64" s="18">
        <f>逆行列係数!AO64/逆行列係数!$AO$41</f>
        <v>8.6318087898268562E-3</v>
      </c>
      <c r="AP64" s="18">
        <f>逆行列係数!AP64/逆行列係数!$AP$42</f>
        <v>1.0715063795619329E-3</v>
      </c>
      <c r="AQ64" s="18">
        <f>逆行列係数!AQ64/逆行列係数!$AQ$43</f>
        <v>5.3620684176485162E-2</v>
      </c>
      <c r="AR64" s="18">
        <f>逆行列係数!AR64/逆行列係数!$AR$44</f>
        <v>8.4901496383637975E-2</v>
      </c>
      <c r="AS64" s="18">
        <f>逆行列係数!AS64/逆行列係数!$AS$45</f>
        <v>4.585375148119181E-4</v>
      </c>
      <c r="AT64" s="18">
        <f>逆行列係数!AT64/逆行列係数!$AT$46</f>
        <v>1.4674950347979981E-3</v>
      </c>
      <c r="AU64" s="18">
        <f>逆行列係数!AU64/逆行列係数!$AU$47</f>
        <v>4.6506972459639436E-4</v>
      </c>
      <c r="AV64" s="18">
        <f>逆行列係数!AV64/逆行列係数!$AV$48</f>
        <v>6.1740112301138868E-4</v>
      </c>
      <c r="AW64" s="18">
        <f>逆行列係数!AW64/逆行列係数!$AW$49</f>
        <v>8.9317845054509278E-4</v>
      </c>
      <c r="AX64" s="18">
        <f>逆行列係数!AX64/逆行列係数!$AX$50</f>
        <v>7.0328361993217804E-4</v>
      </c>
      <c r="AY64" s="18">
        <f>逆行列係数!AY64/逆行列係数!$AY$51</f>
        <v>1.0129625165172936E-3</v>
      </c>
      <c r="AZ64" s="18">
        <f>逆行列係数!AZ64/逆行列係数!$AZ$52</f>
        <v>7.5890957955426178E-4</v>
      </c>
      <c r="BA64" s="18">
        <f>逆行列係数!BA64/逆行列係数!$BA$53</f>
        <v>5.7235535751201238E-4</v>
      </c>
      <c r="BB64" s="18">
        <f>逆行列係数!BB64/逆行列係数!$BB$54</f>
        <v>9.6556156097508321E-5</v>
      </c>
      <c r="BC64" s="18">
        <f>逆行列係数!BC64/逆行列係数!$BC$55</f>
        <v>1.5350266987680125E-3</v>
      </c>
      <c r="BD64" s="18">
        <f>逆行列係数!BD64/逆行列係数!$BD$56</f>
        <v>3.5419458645063318E-4</v>
      </c>
      <c r="BE64" s="18">
        <f>逆行列係数!BE64/逆行列係数!$BE$57</f>
        <v>1.754225811957345E-4</v>
      </c>
      <c r="BF64" s="18">
        <f>逆行列係数!BF64/逆行列係数!$BF$58</f>
        <v>0</v>
      </c>
      <c r="BG64" s="18">
        <f>逆行列係数!BG64/逆行列係数!$BG$59</f>
        <v>2.1742484563990293E-4</v>
      </c>
      <c r="BH64" s="18">
        <f>逆行列係数!BH64/逆行列係数!$BH$60</f>
        <v>9.1120015195151163E-4</v>
      </c>
      <c r="BI64" s="18">
        <f>逆行列係数!BI64/逆行列係数!$BI$61</f>
        <v>5.2642507427473704E-4</v>
      </c>
      <c r="BJ64" s="18">
        <f>逆行列係数!BJ64/逆行列係数!$BJ$62</f>
        <v>4.6995646270795572E-4</v>
      </c>
      <c r="BK64" s="18">
        <f>逆行列係数!BK64/逆行列係数!$BK$63</f>
        <v>7.9132975951526992E-4</v>
      </c>
      <c r="BL64" s="18">
        <f>逆行列係数!BL64/逆行列係数!$BL$64</f>
        <v>1</v>
      </c>
      <c r="BM64" s="18">
        <f>逆行列係数!BM64/逆行列係数!$BM$65</f>
        <v>2.2850368605391302E-4</v>
      </c>
      <c r="BN64" s="18">
        <f>逆行列係数!BN64/逆行列係数!$BN$66</f>
        <v>2.0893010824610573E-4</v>
      </c>
      <c r="BO64" s="18">
        <f>逆行列係数!BO64/逆行列係数!$BO$67</f>
        <v>1.5512227391662218E-4</v>
      </c>
      <c r="BP64" s="18">
        <f>逆行列係数!BP64/逆行列係数!$BP$68</f>
        <v>2.5536731133624259E-4</v>
      </c>
      <c r="BQ64" s="18">
        <f>逆行列係数!BQ64/逆行列係数!$BQ$69</f>
        <v>8.1041837106642263E-3</v>
      </c>
      <c r="BR64" s="18">
        <f>逆行列係数!BR64/逆行列係数!$BR$70</f>
        <v>3.5143781299552652E-3</v>
      </c>
      <c r="BS64" s="18">
        <f>逆行列係数!BS64/逆行列係数!$BS$71</f>
        <v>5.3900902474761717E-4</v>
      </c>
      <c r="BT64" s="18">
        <f>逆行列係数!BT64/逆行列係数!$BT$72</f>
        <v>4.5020404408165689E-4</v>
      </c>
      <c r="BU64" s="18">
        <f>逆行列係数!BU64/逆行列係数!$BU$73</f>
        <v>7.8038009965770451E-5</v>
      </c>
      <c r="BV64" s="18">
        <f>逆行列係数!BV64/逆行列係数!$BV$74</f>
        <v>6.7166697408231954E-5</v>
      </c>
      <c r="BW64" s="18">
        <f>逆行列係数!BW64/逆行列係数!$BW$75</f>
        <v>1.0175130537077184E-4</v>
      </c>
      <c r="BX64" s="18">
        <f>逆行列係数!BX64/逆行列係数!$BX$76</f>
        <v>5.4285252171352884E-5</v>
      </c>
      <c r="BY64" s="18">
        <f>逆行列係数!BY64/逆行列係数!$BY$77</f>
        <v>7.4827348836322779E-6</v>
      </c>
      <c r="BZ64" s="18">
        <f>逆行列係数!BZ64/逆行列係数!$BZ$78</f>
        <v>6.0189762701339422E-4</v>
      </c>
      <c r="CA64" s="18">
        <f>逆行列係数!CA64/逆行列係数!$CA$79</f>
        <v>2.6734988650821309E-4</v>
      </c>
      <c r="CB64" s="18">
        <f>逆行列係数!CB64/逆行列係数!$CB$80</f>
        <v>7.1882257872251236E-5</v>
      </c>
      <c r="CC64" s="18">
        <f>逆行列係数!CC64/逆行列係数!$CC$81</f>
        <v>2.9145514408009224E-5</v>
      </c>
      <c r="CD64" s="18">
        <f>逆行列係数!CD64/逆行列係数!$CD$82</f>
        <v>1.2513023575998623E-4</v>
      </c>
      <c r="CE64" s="18">
        <f>逆行列係数!CE64/逆行列係数!$CE$83</f>
        <v>1.773018476630811E-5</v>
      </c>
      <c r="CF64" s="18">
        <f>逆行列係数!CF64/逆行列係数!$CF$84</f>
        <v>3.6586951976098382E-4</v>
      </c>
      <c r="CG64" s="18">
        <f>逆行列係数!CG64/逆行列係数!$CG$85</f>
        <v>1.7694023541166157E-4</v>
      </c>
      <c r="CH64" s="18">
        <f>逆行列係数!CH64/逆行列係数!$CH$86</f>
        <v>6.7040051582606915E-5</v>
      </c>
      <c r="CI64" s="18">
        <f>逆行列係数!CI64/逆行列係数!$CI$87</f>
        <v>9.3492040096479216E-5</v>
      </c>
      <c r="CJ64" s="18">
        <f>逆行列係数!CJ64/逆行列係数!$CJ$88</f>
        <v>6.5905899542153412E-5</v>
      </c>
      <c r="CK64" s="18">
        <f>逆行列係数!CK64/逆行列係数!$CK$89</f>
        <v>3.948141541255855E-5</v>
      </c>
      <c r="CL64" s="18">
        <f>逆行列係数!CL64/逆行列係数!$CL$90</f>
        <v>6.3388694839185873E-5</v>
      </c>
      <c r="CM64" s="18">
        <f>逆行列係数!CM64/逆行列係数!$CM$91</f>
        <v>5.0229113857672538E-4</v>
      </c>
      <c r="CN64" s="18">
        <f>逆行列係数!CN64/逆行列係数!$CN$92</f>
        <v>1.2310320653794363E-4</v>
      </c>
      <c r="CO64" s="18">
        <f>逆行列係数!CO64/逆行列係数!$CO$93</f>
        <v>1.3002812353358922E-4</v>
      </c>
      <c r="CP64" s="18">
        <f>逆行列係数!CP64/逆行列係数!$CP$94</f>
        <v>2.0890211848069331E-4</v>
      </c>
      <c r="CQ64" s="18">
        <f>逆行列係数!CQ64/逆行列係数!$CQ$95</f>
        <v>8.0698241164628285E-5</v>
      </c>
      <c r="CR64" s="18">
        <f>逆行列係数!CR64/逆行列係数!$CR$96</f>
        <v>2.4523009026156036E-4</v>
      </c>
      <c r="CS64" s="18">
        <f>逆行列係数!CS64/逆行列係数!$CS$97</f>
        <v>1.3230308652414515E-4</v>
      </c>
      <c r="CT64" s="18">
        <f>逆行列係数!CT64/逆行列係数!$CT$98</f>
        <v>1.1237909934753201E-4</v>
      </c>
      <c r="CU64" s="18">
        <f>逆行列係数!CU64/逆行列係数!$CU$99</f>
        <v>1.0633202401664667E-4</v>
      </c>
      <c r="CV64" s="18">
        <f>逆行列係数!CV64/逆行列係数!$CV$100</f>
        <v>4.8720079470522537E-5</v>
      </c>
      <c r="CW64" s="18">
        <f>逆行列係数!CW64/逆行列係数!$CW$101</f>
        <v>1.0176286280836518E-4</v>
      </c>
      <c r="CX64" s="18">
        <f>逆行列係数!CX64/逆行列係数!$CX$102</f>
        <v>7.2115364438870151E-5</v>
      </c>
      <c r="CY64" s="18">
        <f>逆行列係数!CY64/逆行列係数!$CY$103</f>
        <v>6.1385521879089405E-5</v>
      </c>
      <c r="CZ64" s="18">
        <f>逆行列係数!CZ64/逆行列係数!$CZ$104</f>
        <v>3.7924060682706384E-4</v>
      </c>
      <c r="DA64" s="18">
        <f>逆行列係数!DA64/逆行列係数!$DA$105</f>
        <v>2.7017643638157233E-4</v>
      </c>
      <c r="DB64" s="18">
        <f>逆行列係数!DB64/逆行列係数!$DB$106</f>
        <v>1.8602016154519309E-4</v>
      </c>
      <c r="DC64" s="18">
        <f>逆行列係数!DC64/逆行列係数!$DC$107</f>
        <v>2.1185056277588782E-4</v>
      </c>
      <c r="DD64" s="18">
        <f>逆行列係数!DD64/逆行列係数!$DD$108</f>
        <v>7.9015420962163919E-5</v>
      </c>
      <c r="DE64" s="18">
        <f>逆行列係数!DE64/逆行列係数!$DE$109</f>
        <v>1.4868209896008738E-4</v>
      </c>
      <c r="DF64" s="18">
        <f>逆行列係数!DF64/逆行列係数!$DF$110</f>
        <v>6.6936125179618041E-4</v>
      </c>
      <c r="DG64" s="18">
        <f>逆行列係数!DG64/逆行列係数!$DG$111</f>
        <v>8.9811645376411869E-5</v>
      </c>
      <c r="DH64" s="18">
        <f t="shared" si="1"/>
        <v>1.3008064080824331</v>
      </c>
    </row>
    <row r="65" spans="2:112" x14ac:dyDescent="0.15">
      <c r="B65" s="26" t="s">
        <v>279</v>
      </c>
      <c r="C65" s="38" t="s">
        <v>880</v>
      </c>
      <c r="D65" s="18">
        <f>逆行列係数!D65/逆行列係数!$D$4</f>
        <v>0</v>
      </c>
      <c r="E65" s="18">
        <f>逆行列係数!E65/逆行列係数!$E$5</f>
        <v>0</v>
      </c>
      <c r="F65" s="18">
        <f>逆行列係数!F65/逆行列係数!$F$6</f>
        <v>0</v>
      </c>
      <c r="G65" s="18">
        <f>逆行列係数!G65/逆行列係数!$G$7</f>
        <v>0</v>
      </c>
      <c r="H65" s="18">
        <f>逆行列係数!H65/逆行列係数!$H$8</f>
        <v>0</v>
      </c>
      <c r="I65" s="18">
        <f>逆行列係数!I65/逆行列係数!$I$9</f>
        <v>0</v>
      </c>
      <c r="J65" s="18">
        <f>逆行列係数!J65/逆行列係数!$J$10</f>
        <v>0</v>
      </c>
      <c r="K65" s="18">
        <f>逆行列係数!K65/逆行列係数!$K$11</f>
        <v>0</v>
      </c>
      <c r="L65" s="18">
        <f>逆行列係数!L65/逆行列係数!$L$12</f>
        <v>0</v>
      </c>
      <c r="M65" s="18">
        <f>逆行列係数!M65/逆行列係数!$M$13</f>
        <v>0</v>
      </c>
      <c r="N65" s="18">
        <f>逆行列係数!N65/逆行列係数!$N$14</f>
        <v>0</v>
      </c>
      <c r="O65" s="18">
        <f>逆行列係数!O65/逆行列係数!$O$15</f>
        <v>0</v>
      </c>
      <c r="P65" s="18">
        <f>逆行列係数!P65/逆行列係数!$P$16</f>
        <v>0</v>
      </c>
      <c r="Q65" s="18">
        <f>逆行列係数!Q65/逆行列係数!$Q$17</f>
        <v>0</v>
      </c>
      <c r="R65" s="18">
        <f>逆行列係数!R65/逆行列係数!$R$18</f>
        <v>0</v>
      </c>
      <c r="S65" s="18">
        <f>逆行列係数!S65/逆行列係数!$S$19</f>
        <v>0</v>
      </c>
      <c r="T65" s="18">
        <f>逆行列係数!T65/逆行列係数!$T$20</f>
        <v>0</v>
      </c>
      <c r="U65" s="18">
        <f>逆行列係数!U65/逆行列係数!$U$21</f>
        <v>0</v>
      </c>
      <c r="V65" s="18">
        <f>逆行列係数!V65/逆行列係数!$V$22</f>
        <v>0</v>
      </c>
      <c r="W65" s="18">
        <f>逆行列係数!W65/逆行列係数!$W$23</f>
        <v>0</v>
      </c>
      <c r="X65" s="18">
        <f>逆行列係数!X65/逆行列係数!$X$24</f>
        <v>0</v>
      </c>
      <c r="Y65" s="18">
        <f>逆行列係数!Y65/逆行列係数!$Y$25</f>
        <v>0</v>
      </c>
      <c r="Z65" s="18">
        <f>逆行列係数!Z65/逆行列係数!$Z$26</f>
        <v>0</v>
      </c>
      <c r="AA65" s="18">
        <f>逆行列係数!AA65/逆行列係数!$AA$27</f>
        <v>0</v>
      </c>
      <c r="AB65" s="18">
        <f>逆行列係数!AB65/逆行列係数!$AB$28</f>
        <v>0</v>
      </c>
      <c r="AC65" s="18">
        <f>逆行列係数!AC65/逆行列係数!$AC$29</f>
        <v>0</v>
      </c>
      <c r="AD65" s="18">
        <f>逆行列係数!AD65/逆行列係数!$AD$30</f>
        <v>0</v>
      </c>
      <c r="AE65" s="18">
        <f>逆行列係数!AE65/逆行列係数!$AE$31</f>
        <v>0</v>
      </c>
      <c r="AF65" s="18">
        <f>逆行列係数!AF65/逆行列係数!$AF$32</f>
        <v>0</v>
      </c>
      <c r="AG65" s="18">
        <f>逆行列係数!AG65/逆行列係数!$AG$33</f>
        <v>0</v>
      </c>
      <c r="AH65" s="18">
        <f>逆行列係数!AH65/逆行列係数!$AH$34</f>
        <v>0</v>
      </c>
      <c r="AI65" s="18">
        <f>逆行列係数!AI65/逆行列係数!$AI$35</f>
        <v>0</v>
      </c>
      <c r="AJ65" s="18">
        <f>逆行列係数!AJ65/逆行列係数!$AJ$36</f>
        <v>0</v>
      </c>
      <c r="AK65" s="18">
        <f>逆行列係数!AK65/逆行列係数!$AK$37</f>
        <v>0</v>
      </c>
      <c r="AL65" s="18">
        <f>逆行列係数!AL65/逆行列係数!$AL$38</f>
        <v>0</v>
      </c>
      <c r="AM65" s="18">
        <f>逆行列係数!AM65/逆行列係数!$AM$39</f>
        <v>0</v>
      </c>
      <c r="AN65" s="18">
        <f>逆行列係数!AN65/逆行列係数!$AN$40</f>
        <v>0</v>
      </c>
      <c r="AO65" s="18">
        <f>逆行列係数!AO65/逆行列係数!$AO$41</f>
        <v>0</v>
      </c>
      <c r="AP65" s="18">
        <f>逆行列係数!AP65/逆行列係数!$AP$42</f>
        <v>0</v>
      </c>
      <c r="AQ65" s="18">
        <f>逆行列係数!AQ65/逆行列係数!$AQ$43</f>
        <v>0</v>
      </c>
      <c r="AR65" s="18">
        <f>逆行列係数!AR65/逆行列係数!$AR$44</f>
        <v>0</v>
      </c>
      <c r="AS65" s="18">
        <f>逆行列係数!AS65/逆行列係数!$AS$45</f>
        <v>0</v>
      </c>
      <c r="AT65" s="18">
        <f>逆行列係数!AT65/逆行列係数!$AT$46</f>
        <v>0</v>
      </c>
      <c r="AU65" s="18">
        <f>逆行列係数!AU65/逆行列係数!$AU$47</f>
        <v>0</v>
      </c>
      <c r="AV65" s="18">
        <f>逆行列係数!AV65/逆行列係数!$AV$48</f>
        <v>0</v>
      </c>
      <c r="AW65" s="18">
        <f>逆行列係数!AW65/逆行列係数!$AW$49</f>
        <v>0</v>
      </c>
      <c r="AX65" s="18">
        <f>逆行列係数!AX65/逆行列係数!$AX$50</f>
        <v>0</v>
      </c>
      <c r="AY65" s="18">
        <f>逆行列係数!AY65/逆行列係数!$AY$51</f>
        <v>0</v>
      </c>
      <c r="AZ65" s="18">
        <f>逆行列係数!AZ65/逆行列係数!$AZ$52</f>
        <v>0</v>
      </c>
      <c r="BA65" s="18">
        <f>逆行列係数!BA65/逆行列係数!$BA$53</f>
        <v>0</v>
      </c>
      <c r="BB65" s="18">
        <f>逆行列係数!BB65/逆行列係数!$BB$54</f>
        <v>0</v>
      </c>
      <c r="BC65" s="18">
        <f>逆行列係数!BC65/逆行列係数!$BC$55</f>
        <v>0</v>
      </c>
      <c r="BD65" s="18">
        <f>逆行列係数!BD65/逆行列係数!$BD$56</f>
        <v>0</v>
      </c>
      <c r="BE65" s="18">
        <f>逆行列係数!BE65/逆行列係数!$BE$57</f>
        <v>0</v>
      </c>
      <c r="BF65" s="18">
        <f>逆行列係数!BF65/逆行列係数!$BF$58</f>
        <v>0</v>
      </c>
      <c r="BG65" s="18">
        <f>逆行列係数!BG65/逆行列係数!$BG$59</f>
        <v>0</v>
      </c>
      <c r="BH65" s="18">
        <f>逆行列係数!BH65/逆行列係数!$BH$60</f>
        <v>0</v>
      </c>
      <c r="BI65" s="18">
        <f>逆行列係数!BI65/逆行列係数!$BI$61</f>
        <v>0</v>
      </c>
      <c r="BJ65" s="18">
        <f>逆行列係数!BJ65/逆行列係数!$BJ$62</f>
        <v>0</v>
      </c>
      <c r="BK65" s="18">
        <f>逆行列係数!BK65/逆行列係数!$BK$63</f>
        <v>0</v>
      </c>
      <c r="BL65" s="18">
        <f>逆行列係数!BL65/逆行列係数!$BL$64</f>
        <v>0</v>
      </c>
      <c r="BM65" s="18">
        <f>逆行列係数!BM65/逆行列係数!$BM$65</f>
        <v>1</v>
      </c>
      <c r="BN65" s="18">
        <f>逆行列係数!BN65/逆行列係数!$BN$66</f>
        <v>0</v>
      </c>
      <c r="BO65" s="18">
        <f>逆行列係数!BO65/逆行列係数!$BO$67</f>
        <v>0</v>
      </c>
      <c r="BP65" s="18">
        <f>逆行列係数!BP65/逆行列係数!$BP$68</f>
        <v>0</v>
      </c>
      <c r="BQ65" s="18">
        <f>逆行列係数!BQ65/逆行列係数!$BQ$69</f>
        <v>0</v>
      </c>
      <c r="BR65" s="18">
        <f>逆行列係数!BR65/逆行列係数!$BR$70</f>
        <v>0</v>
      </c>
      <c r="BS65" s="18">
        <f>逆行列係数!BS65/逆行列係数!$BS$71</f>
        <v>0</v>
      </c>
      <c r="BT65" s="18">
        <f>逆行列係数!BT65/逆行列係数!$BT$72</f>
        <v>0</v>
      </c>
      <c r="BU65" s="18">
        <f>逆行列係数!BU65/逆行列係数!$BU$73</f>
        <v>0</v>
      </c>
      <c r="BV65" s="18">
        <f>逆行列係数!BV65/逆行列係数!$BV$74</f>
        <v>0</v>
      </c>
      <c r="BW65" s="18">
        <f>逆行列係数!BW65/逆行列係数!$BW$75</f>
        <v>0</v>
      </c>
      <c r="BX65" s="18">
        <f>逆行列係数!BX65/逆行列係数!$BX$76</f>
        <v>0</v>
      </c>
      <c r="BY65" s="18">
        <f>逆行列係数!BY65/逆行列係数!$BY$77</f>
        <v>0</v>
      </c>
      <c r="BZ65" s="18">
        <f>逆行列係数!BZ65/逆行列係数!$BZ$78</f>
        <v>0</v>
      </c>
      <c r="CA65" s="18">
        <f>逆行列係数!CA65/逆行列係数!$CA$79</f>
        <v>0</v>
      </c>
      <c r="CB65" s="18">
        <f>逆行列係数!CB65/逆行列係数!$CB$80</f>
        <v>0</v>
      </c>
      <c r="CC65" s="18">
        <f>逆行列係数!CC65/逆行列係数!$CC$81</f>
        <v>0</v>
      </c>
      <c r="CD65" s="18">
        <f>逆行列係数!CD65/逆行列係数!$CD$82</f>
        <v>0</v>
      </c>
      <c r="CE65" s="18">
        <f>逆行列係数!CE65/逆行列係数!$CE$83</f>
        <v>0</v>
      </c>
      <c r="CF65" s="18">
        <f>逆行列係数!CF65/逆行列係数!$CF$84</f>
        <v>0</v>
      </c>
      <c r="CG65" s="18">
        <f>逆行列係数!CG65/逆行列係数!$CG$85</f>
        <v>0</v>
      </c>
      <c r="CH65" s="18">
        <f>逆行列係数!CH65/逆行列係数!$CH$86</f>
        <v>0</v>
      </c>
      <c r="CI65" s="18">
        <f>逆行列係数!CI65/逆行列係数!$CI$87</f>
        <v>0</v>
      </c>
      <c r="CJ65" s="18">
        <f>逆行列係数!CJ65/逆行列係数!$CJ$88</f>
        <v>0</v>
      </c>
      <c r="CK65" s="18">
        <f>逆行列係数!CK65/逆行列係数!$CK$89</f>
        <v>0</v>
      </c>
      <c r="CL65" s="18">
        <f>逆行列係数!CL65/逆行列係数!$CL$90</f>
        <v>0</v>
      </c>
      <c r="CM65" s="18">
        <f>逆行列係数!CM65/逆行列係数!$CM$91</f>
        <v>0</v>
      </c>
      <c r="CN65" s="18">
        <f>逆行列係数!CN65/逆行列係数!$CN$92</f>
        <v>0</v>
      </c>
      <c r="CO65" s="18">
        <f>逆行列係数!CO65/逆行列係数!$CO$93</f>
        <v>0</v>
      </c>
      <c r="CP65" s="18">
        <f>逆行列係数!CP65/逆行列係数!$CP$94</f>
        <v>0</v>
      </c>
      <c r="CQ65" s="18">
        <f>逆行列係数!CQ65/逆行列係数!$CQ$95</f>
        <v>0</v>
      </c>
      <c r="CR65" s="18">
        <f>逆行列係数!CR65/逆行列係数!$CR$96</f>
        <v>0</v>
      </c>
      <c r="CS65" s="18">
        <f>逆行列係数!CS65/逆行列係数!$CS$97</f>
        <v>0</v>
      </c>
      <c r="CT65" s="18">
        <f>逆行列係数!CT65/逆行列係数!$CT$98</f>
        <v>0</v>
      </c>
      <c r="CU65" s="18">
        <f>逆行列係数!CU65/逆行列係数!$CU$99</f>
        <v>0</v>
      </c>
      <c r="CV65" s="18">
        <f>逆行列係数!CV65/逆行列係数!$CV$100</f>
        <v>0</v>
      </c>
      <c r="CW65" s="18">
        <f>逆行列係数!CW65/逆行列係数!$CW$101</f>
        <v>0</v>
      </c>
      <c r="CX65" s="18">
        <f>逆行列係数!CX65/逆行列係数!$CX$102</f>
        <v>0</v>
      </c>
      <c r="CY65" s="18">
        <f>逆行列係数!CY65/逆行列係数!$CY$103</f>
        <v>0</v>
      </c>
      <c r="CZ65" s="18">
        <f>逆行列係数!CZ65/逆行列係数!$CZ$104</f>
        <v>0</v>
      </c>
      <c r="DA65" s="18">
        <f>逆行列係数!DA65/逆行列係数!$DA$105</f>
        <v>0</v>
      </c>
      <c r="DB65" s="18">
        <f>逆行列係数!DB65/逆行列係数!$DB$106</f>
        <v>0</v>
      </c>
      <c r="DC65" s="18">
        <f>逆行列係数!DC65/逆行列係数!$DC$107</f>
        <v>0</v>
      </c>
      <c r="DD65" s="18">
        <f>逆行列係数!DD65/逆行列係数!$DD$108</f>
        <v>0</v>
      </c>
      <c r="DE65" s="18">
        <f>逆行列係数!DE65/逆行列係数!$DE$109</f>
        <v>0</v>
      </c>
      <c r="DF65" s="18">
        <f>逆行列係数!DF65/逆行列係数!$DF$110</f>
        <v>0</v>
      </c>
      <c r="DG65" s="18">
        <f>逆行列係数!DG65/逆行列係数!$DG$111</f>
        <v>0</v>
      </c>
      <c r="DH65" s="18">
        <f t="shared" si="1"/>
        <v>1</v>
      </c>
    </row>
    <row r="66" spans="2:112" x14ac:dyDescent="0.15">
      <c r="B66" s="26" t="s">
        <v>280</v>
      </c>
      <c r="C66" s="38" t="s">
        <v>881</v>
      </c>
      <c r="D66" s="18">
        <f>逆行列係数!D66/逆行列係数!$D$4</f>
        <v>5.4877886581911131E-3</v>
      </c>
      <c r="E66" s="18">
        <f>逆行列係数!E66/逆行列係数!$E$5</f>
        <v>4.0591850733904759E-3</v>
      </c>
      <c r="F66" s="18">
        <f>逆行列係数!F66/逆行列係数!$F$6</f>
        <v>7.3577884496480979E-3</v>
      </c>
      <c r="G66" s="18">
        <f>逆行列係数!G66/逆行列係数!$G$7</f>
        <v>1.2058116840410139E-3</v>
      </c>
      <c r="H66" s="18">
        <f>逆行列係数!H66/逆行列係数!$H$8</f>
        <v>1.5204635575405698E-3</v>
      </c>
      <c r="I66" s="18">
        <f>逆行列係数!I66/逆行列係数!$I$9</f>
        <v>5.6104759110327928E-3</v>
      </c>
      <c r="J66" s="18">
        <f>逆行列係数!J66/逆行列係数!$J$10</f>
        <v>7.0486771309935204E-3</v>
      </c>
      <c r="K66" s="18">
        <f>逆行列係数!K66/逆行列係数!$K$11</f>
        <v>2.244688872195858E-3</v>
      </c>
      <c r="L66" s="18">
        <f>逆行列係数!L66/逆行列係数!$L$12</f>
        <v>1.3851923517024885E-3</v>
      </c>
      <c r="M66" s="18">
        <f>逆行列係数!M66/逆行列係数!$M$13</f>
        <v>1.8379154719710081E-3</v>
      </c>
      <c r="N66" s="18">
        <f>逆行列係数!N66/逆行列係数!$N$14</f>
        <v>0</v>
      </c>
      <c r="O66" s="18">
        <f>逆行列係数!O66/逆行列係数!$O$15</f>
        <v>5.9796776337679427E-3</v>
      </c>
      <c r="P66" s="18">
        <f>逆行列係数!P66/逆行列係数!$P$16</f>
        <v>3.0708591076461155E-3</v>
      </c>
      <c r="Q66" s="18">
        <f>逆行列係数!Q66/逆行列係数!$Q$17</f>
        <v>1.7076823770960756E-3</v>
      </c>
      <c r="R66" s="18">
        <f>逆行列係数!R66/逆行列係数!$R$18</f>
        <v>3.0680738190622709E-3</v>
      </c>
      <c r="S66" s="18">
        <f>逆行列係数!S66/逆行列係数!$S$19</f>
        <v>9.703030321063599E-3</v>
      </c>
      <c r="T66" s="18">
        <f>逆行列係数!T66/逆行列係数!$T$20</f>
        <v>5.4790661779251732E-3</v>
      </c>
      <c r="U66" s="18">
        <f>逆行列係数!U66/逆行列係数!$U$21</f>
        <v>2.7244147924938896E-3</v>
      </c>
      <c r="V66" s="18">
        <f>逆行列係数!V66/逆行列係数!$V$22</f>
        <v>4.123394376185364E-3</v>
      </c>
      <c r="W66" s="18">
        <f>逆行列係数!W66/逆行列係数!$W$23</f>
        <v>4.6258155879369796E-3</v>
      </c>
      <c r="X66" s="18">
        <f>逆行列係数!X66/逆行列係数!$X$24</f>
        <v>0</v>
      </c>
      <c r="Y66" s="18">
        <f>逆行列係数!Y66/逆行列係数!$Y$25</f>
        <v>6.2159020918153597E-3</v>
      </c>
      <c r="Z66" s="18">
        <f>逆行列係数!Z66/逆行列係数!$Z$26</f>
        <v>7.6313441533919319E-3</v>
      </c>
      <c r="AA66" s="18">
        <f>逆行列係数!AA66/逆行列係数!$AA$27</f>
        <v>1.0288431411912227E-2</v>
      </c>
      <c r="AB66" s="18">
        <f>逆行列係数!AB66/逆行列係数!$AB$28</f>
        <v>2.7362814519530667E-3</v>
      </c>
      <c r="AC66" s="18">
        <f>逆行列係数!AC66/逆行列係数!$AC$29</f>
        <v>3.2344067348018465E-3</v>
      </c>
      <c r="AD66" s="18">
        <f>逆行列係数!AD66/逆行列係数!$AD$30</f>
        <v>3.2395104982722736E-4</v>
      </c>
      <c r="AE66" s="18">
        <f>逆行列係数!AE66/逆行列係数!$AE$31</f>
        <v>6.2469484112005836E-3</v>
      </c>
      <c r="AF66" s="18">
        <f>逆行列係数!AF66/逆行列係数!$AF$32</f>
        <v>4.8146105072427977E-3</v>
      </c>
      <c r="AG66" s="18">
        <f>逆行列係数!AG66/逆行列係数!$AG$33</f>
        <v>4.0527995834905546E-3</v>
      </c>
      <c r="AH66" s="18">
        <f>逆行列係数!AH66/逆行列係数!$AH$34</f>
        <v>4.3902320582008903E-3</v>
      </c>
      <c r="AI66" s="18">
        <f>逆行列係数!AI66/逆行列係数!$AI$35</f>
        <v>6.5973566349848195E-3</v>
      </c>
      <c r="AJ66" s="18">
        <f>逆行列係数!AJ66/逆行列係数!$AJ$36</f>
        <v>5.4080533036392287E-3</v>
      </c>
      <c r="AK66" s="18">
        <f>逆行列係数!AK66/逆行列係数!$AK$37</f>
        <v>6.3158967802175014E-3</v>
      </c>
      <c r="AL66" s="18">
        <f>逆行列係数!AL66/逆行列係数!$AL$38</f>
        <v>7.8281848318996466E-3</v>
      </c>
      <c r="AM66" s="18">
        <f>逆行列係数!AM66/逆行列係数!$AM$39</f>
        <v>2.1070295242746472E-2</v>
      </c>
      <c r="AN66" s="18">
        <f>逆行列係数!AN66/逆行列係数!$AN$40</f>
        <v>3.6424717422416245E-3</v>
      </c>
      <c r="AO66" s="18">
        <f>逆行列係数!AO66/逆行列係数!$AO$41</f>
        <v>7.7131801855074194E-3</v>
      </c>
      <c r="AP66" s="18">
        <f>逆行列係数!AP66/逆行列係数!$AP$42</f>
        <v>4.2553219863681012E-3</v>
      </c>
      <c r="AQ66" s="18">
        <f>逆行列係数!AQ66/逆行列係数!$AQ$43</f>
        <v>8.8993384446113145E-3</v>
      </c>
      <c r="AR66" s="18">
        <f>逆行列係数!AR66/逆行列係数!$AR$44</f>
        <v>5.5791309309434897E-3</v>
      </c>
      <c r="AS66" s="18">
        <f>逆行列係数!AS66/逆行列係数!$AS$45</f>
        <v>5.3112714696692672E-3</v>
      </c>
      <c r="AT66" s="18">
        <f>逆行列係数!AT66/逆行列係数!$AT$46</f>
        <v>4.396733005653573E-3</v>
      </c>
      <c r="AU66" s="18">
        <f>逆行列係数!AU66/逆行列係数!$AU$47</f>
        <v>2.9245089440568359E-3</v>
      </c>
      <c r="AV66" s="18">
        <f>逆行列係数!AV66/逆行列係数!$AV$48</f>
        <v>2.339364781341456E-3</v>
      </c>
      <c r="AW66" s="18">
        <f>逆行列係数!AW66/逆行列係数!$AW$49</f>
        <v>2.6361781098972214E-3</v>
      </c>
      <c r="AX66" s="18">
        <f>逆行列係数!AX66/逆行列係数!$AX$50</f>
        <v>2.4160186533055874E-3</v>
      </c>
      <c r="AY66" s="18">
        <f>逆行列係数!AY66/逆行列係数!$AY$51</f>
        <v>5.0174478396231266E-3</v>
      </c>
      <c r="AZ66" s="18">
        <f>逆行列係数!AZ66/逆行列係数!$AZ$52</f>
        <v>2.6932198516004765E-3</v>
      </c>
      <c r="BA66" s="18">
        <f>逆行列係数!BA66/逆行列係数!$BA$53</f>
        <v>2.3615350683264995E-3</v>
      </c>
      <c r="BB66" s="18">
        <f>逆行列係数!BB66/逆行列係数!$BB$54</f>
        <v>1.5571678258830398E-3</v>
      </c>
      <c r="BC66" s="18">
        <f>逆行列係数!BC66/逆行列係数!$BC$55</f>
        <v>3.247611044418678E-3</v>
      </c>
      <c r="BD66" s="18">
        <f>逆行列係数!BD66/逆行列係数!$BD$56</f>
        <v>6.0224032505783848E-4</v>
      </c>
      <c r="BE66" s="18">
        <f>逆行列係数!BE66/逆行列係数!$BE$57</f>
        <v>2.1055565358244102E-3</v>
      </c>
      <c r="BF66" s="18">
        <f>逆行列係数!BF66/逆行列係数!$BF$58</f>
        <v>0</v>
      </c>
      <c r="BG66" s="18">
        <f>逆行列係数!BG66/逆行列係数!$BG$59</f>
        <v>1.5280403946521146E-3</v>
      </c>
      <c r="BH66" s="18">
        <f>逆行列係数!BH66/逆行列係数!$BH$60</f>
        <v>1.3632734023995207E-3</v>
      </c>
      <c r="BI66" s="18">
        <f>逆行列係数!BI66/逆行列係数!$BI$61</f>
        <v>4.3602766684605462E-3</v>
      </c>
      <c r="BJ66" s="18">
        <f>逆行列係数!BJ66/逆行列係数!$BJ$62</f>
        <v>2.4367508316850907E-3</v>
      </c>
      <c r="BK66" s="18">
        <f>逆行列係数!BK66/逆行列係数!$BK$63</f>
        <v>4.0229183558521033E-3</v>
      </c>
      <c r="BL66" s="18">
        <f>逆行列係数!BL66/逆行列係数!$BL$64</f>
        <v>1.075438229484964E-3</v>
      </c>
      <c r="BM66" s="18">
        <f>逆行列係数!BM66/逆行列係数!$BM$65</f>
        <v>1.8798428869422081E-3</v>
      </c>
      <c r="BN66" s="18">
        <f>逆行列係数!BN66/逆行列係数!$BN$66</f>
        <v>1</v>
      </c>
      <c r="BO66" s="18">
        <f>逆行列係数!BO66/逆行列係数!$BO$67</f>
        <v>1.8500206431394405E-3</v>
      </c>
      <c r="BP66" s="18">
        <f>逆行列係数!BP66/逆行列係数!$BP$68</f>
        <v>1.3786887406039303E-3</v>
      </c>
      <c r="BQ66" s="18">
        <f>逆行列係数!BQ66/逆行列係数!$BQ$69</f>
        <v>1.1764619682436356E-2</v>
      </c>
      <c r="BR66" s="18">
        <f>逆行列係数!BR66/逆行列係数!$BR$70</f>
        <v>4.1426301807542316E-2</v>
      </c>
      <c r="BS66" s="18">
        <f>逆行列係数!BS66/逆行列係数!$BS$71</f>
        <v>3.5688213214477689E-2</v>
      </c>
      <c r="BT66" s="18">
        <f>逆行列係数!BT66/逆行列係数!$BT$72</f>
        <v>4.559639757563903E-3</v>
      </c>
      <c r="BU66" s="18">
        <f>逆行列係数!BU66/逆行列係数!$BU$73</f>
        <v>4.1652467541508564E-3</v>
      </c>
      <c r="BV66" s="18">
        <f>逆行列係数!BV66/逆行列係数!$BV$74</f>
        <v>3.7346113111653791E-3</v>
      </c>
      <c r="BW66" s="18">
        <f>逆行列係数!BW66/逆行列係数!$BW$75</f>
        <v>4.9119056583545673E-3</v>
      </c>
      <c r="BX66" s="18">
        <f>逆行列係数!BX66/逆行列係数!$BX$76</f>
        <v>1.2771185840791578E-2</v>
      </c>
      <c r="BY66" s="18">
        <f>逆行列係数!BY66/逆行列係数!$BY$77</f>
        <v>1.2171999302338832E-2</v>
      </c>
      <c r="BZ66" s="18">
        <f>逆行列係数!BZ66/逆行列係数!$BZ$78</f>
        <v>2.0766304827652262E-2</v>
      </c>
      <c r="CA66" s="18">
        <f>逆行列係数!CA66/逆行列係数!$CA$79</f>
        <v>1.2938935980421446E-3</v>
      </c>
      <c r="CB66" s="18">
        <f>逆行列係数!CB66/逆行列係数!$CB$80</f>
        <v>1.7666671041484797E-2</v>
      </c>
      <c r="CC66" s="18">
        <f>逆行列係数!CC66/逆行列係数!$CC$81</f>
        <v>3.6759118904016166E-3</v>
      </c>
      <c r="CD66" s="18">
        <f>逆行列係数!CD66/逆行列係数!$CD$82</f>
        <v>1.063362376648592E-2</v>
      </c>
      <c r="CE66" s="18">
        <f>逆行列係数!CE66/逆行列係数!$CE$83</f>
        <v>1.0180660707506377E-3</v>
      </c>
      <c r="CF66" s="18">
        <f>逆行列係数!CF66/逆行列係数!$CF$84</f>
        <v>1.0492281269020029E-2</v>
      </c>
      <c r="CG66" s="18">
        <f>逆行列係数!CG66/逆行列係数!$CG$85</f>
        <v>1.9089612426564581E-2</v>
      </c>
      <c r="CH66" s="18">
        <f>逆行列係数!CH66/逆行列係数!$CH$86</f>
        <v>2.1283047884994113E-3</v>
      </c>
      <c r="CI66" s="18">
        <f>逆行列係数!CI66/逆行列係数!$CI$87</f>
        <v>5.2866106686675794E-3</v>
      </c>
      <c r="CJ66" s="18">
        <f>逆行列係数!CJ66/逆行列係数!$CJ$88</f>
        <v>1.3438566544618133E-2</v>
      </c>
      <c r="CK66" s="18">
        <f>逆行列係数!CK66/逆行列係数!$CK$89</f>
        <v>1.4478674548401573E-3</v>
      </c>
      <c r="CL66" s="18">
        <f>逆行列係数!CL66/逆行列係数!$CL$90</f>
        <v>6.1903141480595366E-3</v>
      </c>
      <c r="CM66" s="18">
        <f>逆行列係数!CM66/逆行列係数!$CM$91</f>
        <v>2.9434052624087883E-3</v>
      </c>
      <c r="CN66" s="18">
        <f>逆行列係数!CN66/逆行列係数!$CN$92</f>
        <v>7.6984842561172578E-3</v>
      </c>
      <c r="CO66" s="18">
        <f>逆行列係数!CO66/逆行列係数!$CO$93</f>
        <v>8.2565443003840156E-3</v>
      </c>
      <c r="CP66" s="18">
        <f>逆行列係数!CP66/逆行列係数!$CP$94</f>
        <v>4.8465183607707416E-3</v>
      </c>
      <c r="CQ66" s="18">
        <f>逆行列係数!CQ66/逆行列係数!$CQ$95</f>
        <v>2.6433044589591016E-3</v>
      </c>
      <c r="CR66" s="18">
        <f>逆行列係数!CR66/逆行列係数!$CR$96</f>
        <v>3.673921216356916E-3</v>
      </c>
      <c r="CS66" s="18">
        <f>逆行列係数!CS66/逆行列係数!$CS$97</f>
        <v>5.024589044660294E-3</v>
      </c>
      <c r="CT66" s="18">
        <f>逆行列係数!CT66/逆行列係数!$CT$98</f>
        <v>2.8265462787786682E-3</v>
      </c>
      <c r="CU66" s="18">
        <f>逆行列係数!CU66/逆行列係数!$CU$99</f>
        <v>3.1885587663849223E-3</v>
      </c>
      <c r="CV66" s="18">
        <f>逆行列係数!CV66/逆行列係数!$CV$100</f>
        <v>3.0017547981832059E-3</v>
      </c>
      <c r="CW66" s="18">
        <f>逆行列係数!CW66/逆行列係数!$CW$101</f>
        <v>6.6258540832215143E-3</v>
      </c>
      <c r="CX66" s="18">
        <f>逆行列係数!CX66/逆行列係数!$CX$102</f>
        <v>8.7141770654607206E-4</v>
      </c>
      <c r="CY66" s="18">
        <f>逆行列係数!CY66/逆行列係数!$CY$103</f>
        <v>1.4622645706732077E-3</v>
      </c>
      <c r="CZ66" s="18">
        <f>逆行列係数!CZ66/逆行列係数!$CZ$104</f>
        <v>5.7494731523838197E-3</v>
      </c>
      <c r="DA66" s="18">
        <f>逆行列係数!DA66/逆行列係数!$DA$105</f>
        <v>2.9378247198737733E-3</v>
      </c>
      <c r="DB66" s="18">
        <f>逆行列係数!DB66/逆行列係数!$DB$106</f>
        <v>3.9666782515093701E-3</v>
      </c>
      <c r="DC66" s="18">
        <f>逆行列係数!DC66/逆行列係数!$DC$107</f>
        <v>5.8621262178824469E-3</v>
      </c>
      <c r="DD66" s="18">
        <f>逆行列係数!DD66/逆行列係数!$DD$108</f>
        <v>1.3739629028769796E-3</v>
      </c>
      <c r="DE66" s="18">
        <f>逆行列係数!DE66/逆行列係数!$DE$109</f>
        <v>4.3316227703369724E-3</v>
      </c>
      <c r="DF66" s="18">
        <f>逆行列係数!DF66/逆行列係数!$DF$110</f>
        <v>1.8269890750113914E-3</v>
      </c>
      <c r="DG66" s="18">
        <f>逆行列係数!DG66/逆行列係数!$DG$111</f>
        <v>1.5764309360356691E-3</v>
      </c>
      <c r="DH66" s="18">
        <f t="shared" si="1"/>
        <v>1.5879982654520215</v>
      </c>
    </row>
    <row r="67" spans="2:112" x14ac:dyDescent="0.15">
      <c r="B67" s="26" t="s">
        <v>281</v>
      </c>
      <c r="C67" s="38" t="s">
        <v>882</v>
      </c>
      <c r="D67" s="18">
        <f>逆行列係数!D67/逆行列係数!$D$4</f>
        <v>0</v>
      </c>
      <c r="E67" s="18">
        <f>逆行列係数!E67/逆行列係数!$E$5</f>
        <v>0</v>
      </c>
      <c r="F67" s="18">
        <f>逆行列係数!F67/逆行列係数!$F$6</f>
        <v>0</v>
      </c>
      <c r="G67" s="18">
        <f>逆行列係数!G67/逆行列係数!$G$7</f>
        <v>0</v>
      </c>
      <c r="H67" s="18">
        <f>逆行列係数!H67/逆行列係数!$H$8</f>
        <v>0</v>
      </c>
      <c r="I67" s="18">
        <f>逆行列係数!I67/逆行列係数!$I$9</f>
        <v>0</v>
      </c>
      <c r="J67" s="18">
        <f>逆行列係数!J67/逆行列係数!$J$10</f>
        <v>0</v>
      </c>
      <c r="K67" s="18">
        <f>逆行列係数!K67/逆行列係数!$K$11</f>
        <v>0</v>
      </c>
      <c r="L67" s="18">
        <f>逆行列係数!L67/逆行列係数!$L$12</f>
        <v>0</v>
      </c>
      <c r="M67" s="18">
        <f>逆行列係数!M67/逆行列係数!$M$13</f>
        <v>0</v>
      </c>
      <c r="N67" s="18">
        <f>逆行列係数!N67/逆行列係数!$N$14</f>
        <v>0</v>
      </c>
      <c r="O67" s="18">
        <f>逆行列係数!O67/逆行列係数!$O$15</f>
        <v>0</v>
      </c>
      <c r="P67" s="18">
        <f>逆行列係数!P67/逆行列係数!$P$16</f>
        <v>0</v>
      </c>
      <c r="Q67" s="18">
        <f>逆行列係数!Q67/逆行列係数!$Q$17</f>
        <v>0</v>
      </c>
      <c r="R67" s="18">
        <f>逆行列係数!R67/逆行列係数!$R$18</f>
        <v>0</v>
      </c>
      <c r="S67" s="18">
        <f>逆行列係数!S67/逆行列係数!$S$19</f>
        <v>0</v>
      </c>
      <c r="T67" s="18">
        <f>逆行列係数!T67/逆行列係数!$T$20</f>
        <v>0</v>
      </c>
      <c r="U67" s="18">
        <f>逆行列係数!U67/逆行列係数!$U$21</f>
        <v>0</v>
      </c>
      <c r="V67" s="18">
        <f>逆行列係数!V67/逆行列係数!$V$22</f>
        <v>0</v>
      </c>
      <c r="W67" s="18">
        <f>逆行列係数!W67/逆行列係数!$W$23</f>
        <v>0</v>
      </c>
      <c r="X67" s="18">
        <f>逆行列係数!X67/逆行列係数!$X$24</f>
        <v>0</v>
      </c>
      <c r="Y67" s="18">
        <f>逆行列係数!Y67/逆行列係数!$Y$25</f>
        <v>0</v>
      </c>
      <c r="Z67" s="18">
        <f>逆行列係数!Z67/逆行列係数!$Z$26</f>
        <v>0</v>
      </c>
      <c r="AA67" s="18">
        <f>逆行列係数!AA67/逆行列係数!$AA$27</f>
        <v>0</v>
      </c>
      <c r="AB67" s="18">
        <f>逆行列係数!AB67/逆行列係数!$AB$28</f>
        <v>0</v>
      </c>
      <c r="AC67" s="18">
        <f>逆行列係数!AC67/逆行列係数!$AC$29</f>
        <v>0</v>
      </c>
      <c r="AD67" s="18">
        <f>逆行列係数!AD67/逆行列係数!$AD$30</f>
        <v>0</v>
      </c>
      <c r="AE67" s="18">
        <f>逆行列係数!AE67/逆行列係数!$AE$31</f>
        <v>0</v>
      </c>
      <c r="AF67" s="18">
        <f>逆行列係数!AF67/逆行列係数!$AF$32</f>
        <v>0</v>
      </c>
      <c r="AG67" s="18">
        <f>逆行列係数!AG67/逆行列係数!$AG$33</f>
        <v>0</v>
      </c>
      <c r="AH67" s="18">
        <f>逆行列係数!AH67/逆行列係数!$AH$34</f>
        <v>0</v>
      </c>
      <c r="AI67" s="18">
        <f>逆行列係数!AI67/逆行列係数!$AI$35</f>
        <v>0</v>
      </c>
      <c r="AJ67" s="18">
        <f>逆行列係数!AJ67/逆行列係数!$AJ$36</f>
        <v>0</v>
      </c>
      <c r="AK67" s="18">
        <f>逆行列係数!AK67/逆行列係数!$AK$37</f>
        <v>0</v>
      </c>
      <c r="AL67" s="18">
        <f>逆行列係数!AL67/逆行列係数!$AL$38</f>
        <v>0</v>
      </c>
      <c r="AM67" s="18">
        <f>逆行列係数!AM67/逆行列係数!$AM$39</f>
        <v>0</v>
      </c>
      <c r="AN67" s="18">
        <f>逆行列係数!AN67/逆行列係数!$AN$40</f>
        <v>0</v>
      </c>
      <c r="AO67" s="18">
        <f>逆行列係数!AO67/逆行列係数!$AO$41</f>
        <v>0</v>
      </c>
      <c r="AP67" s="18">
        <f>逆行列係数!AP67/逆行列係数!$AP$42</f>
        <v>0</v>
      </c>
      <c r="AQ67" s="18">
        <f>逆行列係数!AQ67/逆行列係数!$AQ$43</f>
        <v>0</v>
      </c>
      <c r="AR67" s="18">
        <f>逆行列係数!AR67/逆行列係数!$AR$44</f>
        <v>0</v>
      </c>
      <c r="AS67" s="18">
        <f>逆行列係数!AS67/逆行列係数!$AS$45</f>
        <v>0</v>
      </c>
      <c r="AT67" s="18">
        <f>逆行列係数!AT67/逆行列係数!$AT$46</f>
        <v>0</v>
      </c>
      <c r="AU67" s="18">
        <f>逆行列係数!AU67/逆行列係数!$AU$47</f>
        <v>0</v>
      </c>
      <c r="AV67" s="18">
        <f>逆行列係数!AV67/逆行列係数!$AV$48</f>
        <v>0</v>
      </c>
      <c r="AW67" s="18">
        <f>逆行列係数!AW67/逆行列係数!$AW$49</f>
        <v>0</v>
      </c>
      <c r="AX67" s="18">
        <f>逆行列係数!AX67/逆行列係数!$AX$50</f>
        <v>0</v>
      </c>
      <c r="AY67" s="18">
        <f>逆行列係数!AY67/逆行列係数!$AY$51</f>
        <v>0</v>
      </c>
      <c r="AZ67" s="18">
        <f>逆行列係数!AZ67/逆行列係数!$AZ$52</f>
        <v>0</v>
      </c>
      <c r="BA67" s="18">
        <f>逆行列係数!BA67/逆行列係数!$BA$53</f>
        <v>0</v>
      </c>
      <c r="BB67" s="18">
        <f>逆行列係数!BB67/逆行列係数!$BB$54</f>
        <v>0</v>
      </c>
      <c r="BC67" s="18">
        <f>逆行列係数!BC67/逆行列係数!$BC$55</f>
        <v>0</v>
      </c>
      <c r="BD67" s="18">
        <f>逆行列係数!BD67/逆行列係数!$BD$56</f>
        <v>0</v>
      </c>
      <c r="BE67" s="18">
        <f>逆行列係数!BE67/逆行列係数!$BE$57</f>
        <v>0</v>
      </c>
      <c r="BF67" s="18">
        <f>逆行列係数!BF67/逆行列係数!$BF$58</f>
        <v>0</v>
      </c>
      <c r="BG67" s="18">
        <f>逆行列係数!BG67/逆行列係数!$BG$59</f>
        <v>0</v>
      </c>
      <c r="BH67" s="18">
        <f>逆行列係数!BH67/逆行列係数!$BH$60</f>
        <v>0</v>
      </c>
      <c r="BI67" s="18">
        <f>逆行列係数!BI67/逆行列係数!$BI$61</f>
        <v>0</v>
      </c>
      <c r="BJ67" s="18">
        <f>逆行列係数!BJ67/逆行列係数!$BJ$62</f>
        <v>0</v>
      </c>
      <c r="BK67" s="18">
        <f>逆行列係数!BK67/逆行列係数!$BK$63</f>
        <v>0</v>
      </c>
      <c r="BL67" s="18">
        <f>逆行列係数!BL67/逆行列係数!$BL$64</f>
        <v>0</v>
      </c>
      <c r="BM67" s="18">
        <f>逆行列係数!BM67/逆行列係数!$BM$65</f>
        <v>0</v>
      </c>
      <c r="BN67" s="18">
        <f>逆行列係数!BN67/逆行列係数!$BN$66</f>
        <v>0</v>
      </c>
      <c r="BO67" s="18">
        <f>逆行列係数!BO67/逆行列係数!$BO$67</f>
        <v>1</v>
      </c>
      <c r="BP67" s="18">
        <f>逆行列係数!BP67/逆行列係数!$BP$68</f>
        <v>0</v>
      </c>
      <c r="BQ67" s="18">
        <f>逆行列係数!BQ67/逆行列係数!$BQ$69</f>
        <v>0</v>
      </c>
      <c r="BR67" s="18">
        <f>逆行列係数!BR67/逆行列係数!$BR$70</f>
        <v>0</v>
      </c>
      <c r="BS67" s="18">
        <f>逆行列係数!BS67/逆行列係数!$BS$71</f>
        <v>0</v>
      </c>
      <c r="BT67" s="18">
        <f>逆行列係数!BT67/逆行列係数!$BT$72</f>
        <v>0</v>
      </c>
      <c r="BU67" s="18">
        <f>逆行列係数!BU67/逆行列係数!$BU$73</f>
        <v>0</v>
      </c>
      <c r="BV67" s="18">
        <f>逆行列係数!BV67/逆行列係数!$BV$74</f>
        <v>0</v>
      </c>
      <c r="BW67" s="18">
        <f>逆行列係数!BW67/逆行列係数!$BW$75</f>
        <v>0</v>
      </c>
      <c r="BX67" s="18">
        <f>逆行列係数!BX67/逆行列係数!$BX$76</f>
        <v>0</v>
      </c>
      <c r="BY67" s="18">
        <f>逆行列係数!BY67/逆行列係数!$BY$77</f>
        <v>0</v>
      </c>
      <c r="BZ67" s="18">
        <f>逆行列係数!BZ67/逆行列係数!$BZ$78</f>
        <v>0</v>
      </c>
      <c r="CA67" s="18">
        <f>逆行列係数!CA67/逆行列係数!$CA$79</f>
        <v>0</v>
      </c>
      <c r="CB67" s="18">
        <f>逆行列係数!CB67/逆行列係数!$CB$80</f>
        <v>0</v>
      </c>
      <c r="CC67" s="18">
        <f>逆行列係数!CC67/逆行列係数!$CC$81</f>
        <v>0</v>
      </c>
      <c r="CD67" s="18">
        <f>逆行列係数!CD67/逆行列係数!$CD$82</f>
        <v>0</v>
      </c>
      <c r="CE67" s="18">
        <f>逆行列係数!CE67/逆行列係数!$CE$83</f>
        <v>0</v>
      </c>
      <c r="CF67" s="18">
        <f>逆行列係数!CF67/逆行列係数!$CF$84</f>
        <v>0</v>
      </c>
      <c r="CG67" s="18">
        <f>逆行列係数!CG67/逆行列係数!$CG$85</f>
        <v>0</v>
      </c>
      <c r="CH67" s="18">
        <f>逆行列係数!CH67/逆行列係数!$CH$86</f>
        <v>0</v>
      </c>
      <c r="CI67" s="18">
        <f>逆行列係数!CI67/逆行列係数!$CI$87</f>
        <v>0</v>
      </c>
      <c r="CJ67" s="18">
        <f>逆行列係数!CJ67/逆行列係数!$CJ$88</f>
        <v>0</v>
      </c>
      <c r="CK67" s="18">
        <f>逆行列係数!CK67/逆行列係数!$CK$89</f>
        <v>0</v>
      </c>
      <c r="CL67" s="18">
        <f>逆行列係数!CL67/逆行列係数!$CL$90</f>
        <v>0</v>
      </c>
      <c r="CM67" s="18">
        <f>逆行列係数!CM67/逆行列係数!$CM$91</f>
        <v>0</v>
      </c>
      <c r="CN67" s="18">
        <f>逆行列係数!CN67/逆行列係数!$CN$92</f>
        <v>0</v>
      </c>
      <c r="CO67" s="18">
        <f>逆行列係数!CO67/逆行列係数!$CO$93</f>
        <v>0</v>
      </c>
      <c r="CP67" s="18">
        <f>逆行列係数!CP67/逆行列係数!$CP$94</f>
        <v>0</v>
      </c>
      <c r="CQ67" s="18">
        <f>逆行列係数!CQ67/逆行列係数!$CQ$95</f>
        <v>0</v>
      </c>
      <c r="CR67" s="18">
        <f>逆行列係数!CR67/逆行列係数!$CR$96</f>
        <v>0</v>
      </c>
      <c r="CS67" s="18">
        <f>逆行列係数!CS67/逆行列係数!$CS$97</f>
        <v>0</v>
      </c>
      <c r="CT67" s="18">
        <f>逆行列係数!CT67/逆行列係数!$CT$98</f>
        <v>0</v>
      </c>
      <c r="CU67" s="18">
        <f>逆行列係数!CU67/逆行列係数!$CU$99</f>
        <v>0</v>
      </c>
      <c r="CV67" s="18">
        <f>逆行列係数!CV67/逆行列係数!$CV$100</f>
        <v>0</v>
      </c>
      <c r="CW67" s="18">
        <f>逆行列係数!CW67/逆行列係数!$CW$101</f>
        <v>0</v>
      </c>
      <c r="CX67" s="18">
        <f>逆行列係数!CX67/逆行列係数!$CX$102</f>
        <v>0</v>
      </c>
      <c r="CY67" s="18">
        <f>逆行列係数!CY67/逆行列係数!$CY$103</f>
        <v>0</v>
      </c>
      <c r="CZ67" s="18">
        <f>逆行列係数!CZ67/逆行列係数!$CZ$104</f>
        <v>0</v>
      </c>
      <c r="DA67" s="18">
        <f>逆行列係数!DA67/逆行列係数!$DA$105</f>
        <v>0</v>
      </c>
      <c r="DB67" s="18">
        <f>逆行列係数!DB67/逆行列係数!$DB$106</f>
        <v>0</v>
      </c>
      <c r="DC67" s="18">
        <f>逆行列係数!DC67/逆行列係数!$DC$107</f>
        <v>0</v>
      </c>
      <c r="DD67" s="18">
        <f>逆行列係数!DD67/逆行列係数!$DD$108</f>
        <v>0</v>
      </c>
      <c r="DE67" s="18">
        <f>逆行列係数!DE67/逆行列係数!$DE$109</f>
        <v>0</v>
      </c>
      <c r="DF67" s="18">
        <f>逆行列係数!DF67/逆行列係数!$DF$110</f>
        <v>0</v>
      </c>
      <c r="DG67" s="18">
        <f>逆行列係数!DG67/逆行列係数!$DG$111</f>
        <v>0</v>
      </c>
      <c r="DH67" s="18">
        <f t="shared" si="1"/>
        <v>1</v>
      </c>
    </row>
    <row r="68" spans="2:112" x14ac:dyDescent="0.15">
      <c r="B68" s="30" t="s">
        <v>282</v>
      </c>
      <c r="C68" s="263" t="s">
        <v>883</v>
      </c>
      <c r="D68" s="19">
        <f>逆行列係数!D68/逆行列係数!$D$4</f>
        <v>0</v>
      </c>
      <c r="E68" s="19">
        <f>逆行列係数!E68/逆行列係数!$E$5</f>
        <v>0</v>
      </c>
      <c r="F68" s="19">
        <f>逆行列係数!F68/逆行列係数!$F$6</f>
        <v>0</v>
      </c>
      <c r="G68" s="19">
        <f>逆行列係数!G68/逆行列係数!$G$7</f>
        <v>0</v>
      </c>
      <c r="H68" s="19">
        <f>逆行列係数!H68/逆行列係数!$H$8</f>
        <v>0</v>
      </c>
      <c r="I68" s="19">
        <f>逆行列係数!I68/逆行列係数!$I$9</f>
        <v>0</v>
      </c>
      <c r="J68" s="19">
        <f>逆行列係数!J68/逆行列係数!$J$10</f>
        <v>0</v>
      </c>
      <c r="K68" s="19">
        <f>逆行列係数!K68/逆行列係数!$K$11</f>
        <v>0</v>
      </c>
      <c r="L68" s="19">
        <f>逆行列係数!L68/逆行列係数!$L$12</f>
        <v>0</v>
      </c>
      <c r="M68" s="19">
        <f>逆行列係数!M68/逆行列係数!$M$13</f>
        <v>0</v>
      </c>
      <c r="N68" s="19">
        <f>逆行列係数!N68/逆行列係数!$N$14</f>
        <v>0</v>
      </c>
      <c r="O68" s="19">
        <f>逆行列係数!O68/逆行列係数!$O$15</f>
        <v>0</v>
      </c>
      <c r="P68" s="19">
        <f>逆行列係数!P68/逆行列係数!$P$16</f>
        <v>0</v>
      </c>
      <c r="Q68" s="19">
        <f>逆行列係数!Q68/逆行列係数!$Q$17</f>
        <v>0</v>
      </c>
      <c r="R68" s="19">
        <f>逆行列係数!R68/逆行列係数!$R$18</f>
        <v>0</v>
      </c>
      <c r="S68" s="19">
        <f>逆行列係数!S68/逆行列係数!$S$19</f>
        <v>0</v>
      </c>
      <c r="T68" s="19">
        <f>逆行列係数!T68/逆行列係数!$T$20</f>
        <v>0</v>
      </c>
      <c r="U68" s="19">
        <f>逆行列係数!U68/逆行列係数!$U$21</f>
        <v>0</v>
      </c>
      <c r="V68" s="19">
        <f>逆行列係数!V68/逆行列係数!$V$22</f>
        <v>0</v>
      </c>
      <c r="W68" s="19">
        <f>逆行列係数!W68/逆行列係数!$W$23</f>
        <v>0</v>
      </c>
      <c r="X68" s="19">
        <f>逆行列係数!X68/逆行列係数!$X$24</f>
        <v>0</v>
      </c>
      <c r="Y68" s="19">
        <f>逆行列係数!Y68/逆行列係数!$Y$25</f>
        <v>0</v>
      </c>
      <c r="Z68" s="19">
        <f>逆行列係数!Z68/逆行列係数!$Z$26</f>
        <v>0</v>
      </c>
      <c r="AA68" s="19">
        <f>逆行列係数!AA68/逆行列係数!$AA$27</f>
        <v>0</v>
      </c>
      <c r="AB68" s="19">
        <f>逆行列係数!AB68/逆行列係数!$AB$28</f>
        <v>0</v>
      </c>
      <c r="AC68" s="19">
        <f>逆行列係数!AC68/逆行列係数!$AC$29</f>
        <v>0</v>
      </c>
      <c r="AD68" s="19">
        <f>逆行列係数!AD68/逆行列係数!$AD$30</f>
        <v>0</v>
      </c>
      <c r="AE68" s="19">
        <f>逆行列係数!AE68/逆行列係数!$AE$31</f>
        <v>0</v>
      </c>
      <c r="AF68" s="19">
        <f>逆行列係数!AF68/逆行列係数!$AF$32</f>
        <v>0</v>
      </c>
      <c r="AG68" s="19">
        <f>逆行列係数!AG68/逆行列係数!$AG$33</f>
        <v>0</v>
      </c>
      <c r="AH68" s="19">
        <f>逆行列係数!AH68/逆行列係数!$AH$34</f>
        <v>0</v>
      </c>
      <c r="AI68" s="19">
        <f>逆行列係数!AI68/逆行列係数!$AI$35</f>
        <v>0</v>
      </c>
      <c r="AJ68" s="19">
        <f>逆行列係数!AJ68/逆行列係数!$AJ$36</f>
        <v>0</v>
      </c>
      <c r="AK68" s="19">
        <f>逆行列係数!AK68/逆行列係数!$AK$37</f>
        <v>0</v>
      </c>
      <c r="AL68" s="19">
        <f>逆行列係数!AL68/逆行列係数!$AL$38</f>
        <v>0</v>
      </c>
      <c r="AM68" s="19">
        <f>逆行列係数!AM68/逆行列係数!$AM$39</f>
        <v>0</v>
      </c>
      <c r="AN68" s="19">
        <f>逆行列係数!AN68/逆行列係数!$AN$40</f>
        <v>0</v>
      </c>
      <c r="AO68" s="19">
        <f>逆行列係数!AO68/逆行列係数!$AO$41</f>
        <v>0</v>
      </c>
      <c r="AP68" s="19">
        <f>逆行列係数!AP68/逆行列係数!$AP$42</f>
        <v>0</v>
      </c>
      <c r="AQ68" s="19">
        <f>逆行列係数!AQ68/逆行列係数!$AQ$43</f>
        <v>0</v>
      </c>
      <c r="AR68" s="19">
        <f>逆行列係数!AR68/逆行列係数!$AR$44</f>
        <v>0</v>
      </c>
      <c r="AS68" s="19">
        <f>逆行列係数!AS68/逆行列係数!$AS$45</f>
        <v>0</v>
      </c>
      <c r="AT68" s="19">
        <f>逆行列係数!AT68/逆行列係数!$AT$46</f>
        <v>0</v>
      </c>
      <c r="AU68" s="19">
        <f>逆行列係数!AU68/逆行列係数!$AU$47</f>
        <v>0</v>
      </c>
      <c r="AV68" s="19">
        <f>逆行列係数!AV68/逆行列係数!$AV$48</f>
        <v>0</v>
      </c>
      <c r="AW68" s="19">
        <f>逆行列係数!AW68/逆行列係数!$AW$49</f>
        <v>0</v>
      </c>
      <c r="AX68" s="19">
        <f>逆行列係数!AX68/逆行列係数!$AX$50</f>
        <v>0</v>
      </c>
      <c r="AY68" s="19">
        <f>逆行列係数!AY68/逆行列係数!$AY$51</f>
        <v>0</v>
      </c>
      <c r="AZ68" s="19">
        <f>逆行列係数!AZ68/逆行列係数!$AZ$52</f>
        <v>0</v>
      </c>
      <c r="BA68" s="19">
        <f>逆行列係数!BA68/逆行列係数!$BA$53</f>
        <v>0</v>
      </c>
      <c r="BB68" s="19">
        <f>逆行列係数!BB68/逆行列係数!$BB$54</f>
        <v>0</v>
      </c>
      <c r="BC68" s="19">
        <f>逆行列係数!BC68/逆行列係数!$BC$55</f>
        <v>0</v>
      </c>
      <c r="BD68" s="19">
        <f>逆行列係数!BD68/逆行列係数!$BD$56</f>
        <v>0</v>
      </c>
      <c r="BE68" s="19">
        <f>逆行列係数!BE68/逆行列係数!$BE$57</f>
        <v>0</v>
      </c>
      <c r="BF68" s="19">
        <f>逆行列係数!BF68/逆行列係数!$BF$58</f>
        <v>0</v>
      </c>
      <c r="BG68" s="19">
        <f>逆行列係数!BG68/逆行列係数!$BG$59</f>
        <v>0</v>
      </c>
      <c r="BH68" s="19">
        <f>逆行列係数!BH68/逆行列係数!$BH$60</f>
        <v>0</v>
      </c>
      <c r="BI68" s="19">
        <f>逆行列係数!BI68/逆行列係数!$BI$61</f>
        <v>0</v>
      </c>
      <c r="BJ68" s="19">
        <f>逆行列係数!BJ68/逆行列係数!$BJ$62</f>
        <v>0</v>
      </c>
      <c r="BK68" s="19">
        <f>逆行列係数!BK68/逆行列係数!$BK$63</f>
        <v>0</v>
      </c>
      <c r="BL68" s="19">
        <f>逆行列係数!BL68/逆行列係数!$BL$64</f>
        <v>0</v>
      </c>
      <c r="BM68" s="19">
        <f>逆行列係数!BM68/逆行列係数!$BM$65</f>
        <v>0</v>
      </c>
      <c r="BN68" s="19">
        <f>逆行列係数!BN68/逆行列係数!$BN$66</f>
        <v>0</v>
      </c>
      <c r="BO68" s="19">
        <f>逆行列係数!BO68/逆行列係数!$BO$67</f>
        <v>0</v>
      </c>
      <c r="BP68" s="19">
        <f>逆行列係数!BP68/逆行列係数!$BP$68</f>
        <v>1</v>
      </c>
      <c r="BQ68" s="19">
        <f>逆行列係数!BQ68/逆行列係数!$BQ$69</f>
        <v>0</v>
      </c>
      <c r="BR68" s="19">
        <f>逆行列係数!BR68/逆行列係数!$BR$70</f>
        <v>0</v>
      </c>
      <c r="BS68" s="19">
        <f>逆行列係数!BS68/逆行列係数!$BS$71</f>
        <v>0</v>
      </c>
      <c r="BT68" s="19">
        <f>逆行列係数!BT68/逆行列係数!$BT$72</f>
        <v>0</v>
      </c>
      <c r="BU68" s="19">
        <f>逆行列係数!BU68/逆行列係数!$BU$73</f>
        <v>0</v>
      </c>
      <c r="BV68" s="19">
        <f>逆行列係数!BV68/逆行列係数!$BV$74</f>
        <v>0</v>
      </c>
      <c r="BW68" s="19">
        <f>逆行列係数!BW68/逆行列係数!$BW$75</f>
        <v>0</v>
      </c>
      <c r="BX68" s="19">
        <f>逆行列係数!BX68/逆行列係数!$BX$76</f>
        <v>0</v>
      </c>
      <c r="BY68" s="19">
        <f>逆行列係数!BY68/逆行列係数!$BY$77</f>
        <v>0</v>
      </c>
      <c r="BZ68" s="19">
        <f>逆行列係数!BZ68/逆行列係数!$BZ$78</f>
        <v>0</v>
      </c>
      <c r="CA68" s="19">
        <f>逆行列係数!CA68/逆行列係数!$CA$79</f>
        <v>0</v>
      </c>
      <c r="CB68" s="19">
        <f>逆行列係数!CB68/逆行列係数!$CB$80</f>
        <v>0</v>
      </c>
      <c r="CC68" s="19">
        <f>逆行列係数!CC68/逆行列係数!$CC$81</f>
        <v>0</v>
      </c>
      <c r="CD68" s="19">
        <f>逆行列係数!CD68/逆行列係数!$CD$82</f>
        <v>0</v>
      </c>
      <c r="CE68" s="19">
        <f>逆行列係数!CE68/逆行列係数!$CE$83</f>
        <v>0</v>
      </c>
      <c r="CF68" s="19">
        <f>逆行列係数!CF68/逆行列係数!$CF$84</f>
        <v>0</v>
      </c>
      <c r="CG68" s="19">
        <f>逆行列係数!CG68/逆行列係数!$CG$85</f>
        <v>0</v>
      </c>
      <c r="CH68" s="19">
        <f>逆行列係数!CH68/逆行列係数!$CH$86</f>
        <v>0</v>
      </c>
      <c r="CI68" s="19">
        <f>逆行列係数!CI68/逆行列係数!$CI$87</f>
        <v>0</v>
      </c>
      <c r="CJ68" s="19">
        <f>逆行列係数!CJ68/逆行列係数!$CJ$88</f>
        <v>0</v>
      </c>
      <c r="CK68" s="19">
        <f>逆行列係数!CK68/逆行列係数!$CK$89</f>
        <v>0</v>
      </c>
      <c r="CL68" s="19">
        <f>逆行列係数!CL68/逆行列係数!$CL$90</f>
        <v>0</v>
      </c>
      <c r="CM68" s="19">
        <f>逆行列係数!CM68/逆行列係数!$CM$91</f>
        <v>0</v>
      </c>
      <c r="CN68" s="19">
        <f>逆行列係数!CN68/逆行列係数!$CN$92</f>
        <v>0</v>
      </c>
      <c r="CO68" s="19">
        <f>逆行列係数!CO68/逆行列係数!$CO$93</f>
        <v>0</v>
      </c>
      <c r="CP68" s="19">
        <f>逆行列係数!CP68/逆行列係数!$CP$94</f>
        <v>0</v>
      </c>
      <c r="CQ68" s="19">
        <f>逆行列係数!CQ68/逆行列係数!$CQ$95</f>
        <v>0</v>
      </c>
      <c r="CR68" s="19">
        <f>逆行列係数!CR68/逆行列係数!$CR$96</f>
        <v>0</v>
      </c>
      <c r="CS68" s="19">
        <f>逆行列係数!CS68/逆行列係数!$CS$97</f>
        <v>0</v>
      </c>
      <c r="CT68" s="19">
        <f>逆行列係数!CT68/逆行列係数!$CT$98</f>
        <v>0</v>
      </c>
      <c r="CU68" s="19">
        <f>逆行列係数!CU68/逆行列係数!$CU$99</f>
        <v>0</v>
      </c>
      <c r="CV68" s="19">
        <f>逆行列係数!CV68/逆行列係数!$CV$100</f>
        <v>0</v>
      </c>
      <c r="CW68" s="19">
        <f>逆行列係数!CW68/逆行列係数!$CW$101</f>
        <v>0</v>
      </c>
      <c r="CX68" s="19">
        <f>逆行列係数!CX68/逆行列係数!$CX$102</f>
        <v>0</v>
      </c>
      <c r="CY68" s="19">
        <f>逆行列係数!CY68/逆行列係数!$CY$103</f>
        <v>0</v>
      </c>
      <c r="CZ68" s="19">
        <f>逆行列係数!CZ68/逆行列係数!$CZ$104</f>
        <v>0</v>
      </c>
      <c r="DA68" s="19">
        <f>逆行列係数!DA68/逆行列係数!$DA$105</f>
        <v>0</v>
      </c>
      <c r="DB68" s="19">
        <f>逆行列係数!DB68/逆行列係数!$DB$106</f>
        <v>0</v>
      </c>
      <c r="DC68" s="19">
        <f>逆行列係数!DC68/逆行列係数!$DC$107</f>
        <v>0</v>
      </c>
      <c r="DD68" s="19">
        <f>逆行列係数!DD68/逆行列係数!$DD$108</f>
        <v>0</v>
      </c>
      <c r="DE68" s="19">
        <f>逆行列係数!DE68/逆行列係数!$DE$109</f>
        <v>0</v>
      </c>
      <c r="DF68" s="19">
        <f>逆行列係数!DF68/逆行列係数!$DF$110</f>
        <v>0</v>
      </c>
      <c r="DG68" s="19">
        <f>逆行列係数!DG68/逆行列係数!$DG$111</f>
        <v>0</v>
      </c>
      <c r="DH68" s="19">
        <f t="shared" ref="DH68:DH99" si="2">SUM(D68:DG68)</f>
        <v>1</v>
      </c>
    </row>
    <row r="69" spans="2:112" x14ac:dyDescent="0.15">
      <c r="B69" s="26" t="s">
        <v>283</v>
      </c>
      <c r="C69" s="38" t="s">
        <v>798</v>
      </c>
      <c r="D69" s="18">
        <f>逆行列係数!D69/逆行列係数!$D$4</f>
        <v>1.2944298416658352E-2</v>
      </c>
      <c r="E69" s="18">
        <f>逆行列係数!E69/逆行列係数!$E$5</f>
        <v>2.24827822015146E-2</v>
      </c>
      <c r="F69" s="18">
        <f>逆行列係数!F69/逆行列係数!$F$6</f>
        <v>4.6177630908107371E-2</v>
      </c>
      <c r="G69" s="18">
        <f>逆行列係数!G69/逆行列係数!$G$7</f>
        <v>5.6613656426195277E-3</v>
      </c>
      <c r="H69" s="18">
        <f>逆行列係数!H69/逆行列係数!$H$8</f>
        <v>1.5942318940382533E-2</v>
      </c>
      <c r="I69" s="18">
        <f>逆行列係数!I69/逆行列係数!$I$9</f>
        <v>6.3868068932891195E-2</v>
      </c>
      <c r="J69" s="18">
        <f>逆行列係数!J69/逆行列係数!$J$10</f>
        <v>1.5458161785910302E-2</v>
      </c>
      <c r="K69" s="18">
        <f>逆行列係数!K69/逆行列係数!$K$11</f>
        <v>1.3518681908270757E-2</v>
      </c>
      <c r="L69" s="18">
        <f>逆行列係数!L69/逆行列係数!$L$12</f>
        <v>1.4303101808633849E-2</v>
      </c>
      <c r="M69" s="18">
        <f>逆行列係数!M69/逆行列係数!$M$13</f>
        <v>7.721988388430477E-3</v>
      </c>
      <c r="N69" s="18">
        <f>逆行列係数!N69/逆行列係数!$N$14</f>
        <v>0</v>
      </c>
      <c r="O69" s="18">
        <f>逆行列係数!O69/逆行列係数!$O$15</f>
        <v>6.021309636002125E-2</v>
      </c>
      <c r="P69" s="18">
        <f>逆行列係数!P69/逆行列係数!$P$16</f>
        <v>1.4759414723147677E-2</v>
      </c>
      <c r="Q69" s="18">
        <f>逆行列係数!Q69/逆行列係数!$Q$17</f>
        <v>2.0647720674586763E-2</v>
      </c>
      <c r="R69" s="18">
        <f>逆行列係数!R69/逆行列係数!$R$18</f>
        <v>1.0640016368250777E-2</v>
      </c>
      <c r="S69" s="18">
        <f>逆行列係数!S69/逆行列係数!$S$19</f>
        <v>0.11015644279566936</v>
      </c>
      <c r="T69" s="18">
        <f>逆行列係数!T69/逆行列係数!$T$20</f>
        <v>2.9257980106584904E-2</v>
      </c>
      <c r="U69" s="18">
        <f>逆行列係数!U69/逆行列係数!$U$21</f>
        <v>2.314432701075534E-2</v>
      </c>
      <c r="V69" s="18">
        <f>逆行列係数!V69/逆行列係数!$V$22</f>
        <v>9.7140976697696904E-2</v>
      </c>
      <c r="W69" s="18">
        <f>逆行列係数!W69/逆行列係数!$W$23</f>
        <v>0.10339952596923857</v>
      </c>
      <c r="X69" s="18">
        <f>逆行列係数!X69/逆行列係数!$X$24</f>
        <v>0</v>
      </c>
      <c r="Y69" s="18">
        <f>逆行列係数!Y69/逆行列係数!$Y$25</f>
        <v>3.0508017935387835E-2</v>
      </c>
      <c r="Z69" s="18">
        <f>逆行列係数!Z69/逆行列係数!$Z$26</f>
        <v>3.1027187969508263E-2</v>
      </c>
      <c r="AA69" s="18">
        <f>逆行列係数!AA69/逆行列係数!$AA$27</f>
        <v>3.6604442383131895E-2</v>
      </c>
      <c r="AB69" s="18">
        <f>逆行列係数!AB69/逆行列係数!$AB$28</f>
        <v>4.0212989655304794E-2</v>
      </c>
      <c r="AC69" s="18">
        <f>逆行列係数!AC69/逆行列係数!$AC$29</f>
        <v>5.1389210393713664E-2</v>
      </c>
      <c r="AD69" s="18">
        <f>逆行列係数!AD69/逆行列係数!$AD$30</f>
        <v>3.664250001136387E-3</v>
      </c>
      <c r="AE69" s="18">
        <f>逆行列係数!AE69/逆行列係数!$AE$31</f>
        <v>2.8052394591944349E-2</v>
      </c>
      <c r="AF69" s="18">
        <f>逆行列係数!AF69/逆行列係数!$AF$32</f>
        <v>3.2909892292597019E-2</v>
      </c>
      <c r="AG69" s="18">
        <f>逆行列係数!AG69/逆行列係数!$AG$33</f>
        <v>2.840379341879733E-2</v>
      </c>
      <c r="AH69" s="18">
        <f>逆行列係数!AH69/逆行列係数!$AH$34</f>
        <v>7.7003549632456078E-2</v>
      </c>
      <c r="AI69" s="18">
        <f>逆行列係数!AI69/逆行列係数!$AI$35</f>
        <v>7.185036156593079E-2</v>
      </c>
      <c r="AJ69" s="18">
        <f>逆行列係数!AJ69/逆行列係数!$AJ$36</f>
        <v>4.020236675438553E-2</v>
      </c>
      <c r="AK69" s="18">
        <f>逆行列係数!AK69/逆行列係数!$AK$37</f>
        <v>0.11828209750666707</v>
      </c>
      <c r="AL69" s="18">
        <f>逆行列係数!AL69/逆行列係数!$AL$38</f>
        <v>2.1061517094248246E-2</v>
      </c>
      <c r="AM69" s="18">
        <f>逆行列係数!AM69/逆行列係数!$AM$39</f>
        <v>0.28202165284975367</v>
      </c>
      <c r="AN69" s="18">
        <f>逆行列係数!AN69/逆行列係数!$AN$40</f>
        <v>3.7999319725303418E-2</v>
      </c>
      <c r="AO69" s="18">
        <f>逆行列係数!AO69/逆行列係数!$AO$41</f>
        <v>9.8541363322352291E-2</v>
      </c>
      <c r="AP69" s="18">
        <f>逆行列係数!AP69/逆行列係数!$AP$42</f>
        <v>1.26754514091738E-2</v>
      </c>
      <c r="AQ69" s="18">
        <f>逆行列係数!AQ69/逆行列係数!$AQ$43</f>
        <v>0.14359933669690722</v>
      </c>
      <c r="AR69" s="18">
        <f>逆行列係数!AR69/逆行列係数!$AR$44</f>
        <v>6.0870691857309957E-2</v>
      </c>
      <c r="AS69" s="18">
        <f>逆行列係数!AS69/逆行列係数!$AS$45</f>
        <v>8.8424421283441277E-3</v>
      </c>
      <c r="AT69" s="18">
        <f>逆行列係数!AT69/逆行列係数!$AT$46</f>
        <v>2.5163157781607701E-2</v>
      </c>
      <c r="AU69" s="18">
        <f>逆行列係数!AU69/逆行列係数!$AU$47</f>
        <v>1.6144383291732001E-2</v>
      </c>
      <c r="AV69" s="18">
        <f>逆行列係数!AV69/逆行列係数!$AV$48</f>
        <v>1.9885004401733266E-2</v>
      </c>
      <c r="AW69" s="18">
        <f>逆行列係数!AW69/逆行列係数!$AW$49</f>
        <v>2.6707462881779657E-2</v>
      </c>
      <c r="AX69" s="18">
        <f>逆行列係数!AX69/逆行列係数!$AX$50</f>
        <v>4.6626569436427387E-2</v>
      </c>
      <c r="AY69" s="18">
        <f>逆行列係数!AY69/逆行列係数!$AY$51</f>
        <v>3.5881156790040218E-2</v>
      </c>
      <c r="AZ69" s="18">
        <f>逆行列係数!AZ69/逆行列係数!$AZ$52</f>
        <v>8.8285272981367454E-3</v>
      </c>
      <c r="BA69" s="18">
        <f>逆行列係数!BA69/逆行列係数!$BA$53</f>
        <v>4.3916026117742604E-2</v>
      </c>
      <c r="BB69" s="18">
        <f>逆行列係数!BB69/逆行列係数!$BB$54</f>
        <v>2.6750703952203099E-3</v>
      </c>
      <c r="BC69" s="18">
        <f>逆行列係数!BC69/逆行列係数!$BC$55</f>
        <v>1.6490822893369311E-2</v>
      </c>
      <c r="BD69" s="18">
        <f>逆行列係数!BD69/逆行列係数!$BD$56</f>
        <v>4.6292187443196936E-3</v>
      </c>
      <c r="BE69" s="18">
        <f>逆行列係数!BE69/逆行列係数!$BE$57</f>
        <v>6.9516073217749733E-3</v>
      </c>
      <c r="BF69" s="18">
        <f>逆行列係数!BF69/逆行列係数!$BF$58</f>
        <v>0</v>
      </c>
      <c r="BG69" s="18">
        <f>逆行列係数!BG69/逆行列係数!$BG$59</f>
        <v>7.3577714741017691E-3</v>
      </c>
      <c r="BH69" s="18">
        <f>逆行列係数!BH69/逆行列係数!$BH$60</f>
        <v>2.3071306250754077E-2</v>
      </c>
      <c r="BI69" s="18">
        <f>逆行列係数!BI69/逆行列係数!$BI$61</f>
        <v>1.8903148203989691E-2</v>
      </c>
      <c r="BJ69" s="18">
        <f>逆行列係数!BJ69/逆行列係数!$BJ$62</f>
        <v>1.6121920629719764E-2</v>
      </c>
      <c r="BK69" s="18">
        <f>逆行列係数!BK69/逆行列係数!$BK$63</f>
        <v>1.2885261142591298E-2</v>
      </c>
      <c r="BL69" s="18">
        <f>逆行列係数!BL69/逆行列係数!$BL$64</f>
        <v>1.0783797491015518E-2</v>
      </c>
      <c r="BM69" s="18">
        <f>逆行列係数!BM69/逆行列係数!$BM$65</f>
        <v>5.0618457036359374E-3</v>
      </c>
      <c r="BN69" s="18">
        <f>逆行列係数!BN69/逆行列係数!$BN$66</f>
        <v>4.7153352749522608E-3</v>
      </c>
      <c r="BO69" s="18">
        <f>逆行列係数!BO69/逆行列係数!$BO$67</f>
        <v>5.226688521324351E-3</v>
      </c>
      <c r="BP69" s="18">
        <f>逆行列係数!BP69/逆行列係数!$BP$68</f>
        <v>5.9937647974150085E-3</v>
      </c>
      <c r="BQ69" s="18">
        <f>逆行列係数!BQ69/逆行列係数!$BQ$69</f>
        <v>1</v>
      </c>
      <c r="BR69" s="18">
        <f>逆行列係数!BR69/逆行列係数!$BR$70</f>
        <v>1.8068515535422602E-2</v>
      </c>
      <c r="BS69" s="18">
        <f>逆行列係数!BS69/逆行列係数!$BS$71</f>
        <v>5.4800800375888158E-2</v>
      </c>
      <c r="BT69" s="18">
        <f>逆行列係数!BT69/逆行列係数!$BT$72</f>
        <v>4.9694094233649934E-2</v>
      </c>
      <c r="BU69" s="18">
        <f>逆行列係数!BU69/逆行列係数!$BU$73</f>
        <v>8.3607674832244933E-3</v>
      </c>
      <c r="BV69" s="18">
        <f>逆行列係数!BV69/逆行列係数!$BV$74</f>
        <v>6.143570628402829E-3</v>
      </c>
      <c r="BW69" s="18">
        <f>逆行列係数!BW69/逆行列係数!$BW$75</f>
        <v>1.1637720121104232E-2</v>
      </c>
      <c r="BX69" s="18">
        <f>逆行列係数!BX69/逆行列係数!$BX$76</f>
        <v>5.6887204542524052E-3</v>
      </c>
      <c r="BY69" s="18">
        <f>逆行列係数!BY69/逆行列係数!$BY$77</f>
        <v>4.4343836636085592E-4</v>
      </c>
      <c r="BZ69" s="18">
        <f>逆行列係数!BZ69/逆行列係数!$BZ$78</f>
        <v>6.8971685918407105E-2</v>
      </c>
      <c r="CA69" s="18">
        <f>逆行列係数!CA69/逆行列係数!$CA$79</f>
        <v>4.8385401890819937E-3</v>
      </c>
      <c r="CB69" s="18">
        <f>逆行列係数!CB69/逆行列係数!$CB$80</f>
        <v>6.3212372636775472E-3</v>
      </c>
      <c r="CC69" s="18">
        <f>逆行列係数!CC69/逆行列係数!$CC$81</f>
        <v>2.5940366771384444E-3</v>
      </c>
      <c r="CD69" s="18">
        <f>逆行列係数!CD69/逆行列係数!$CD$82</f>
        <v>1.1640551446657111E-2</v>
      </c>
      <c r="CE69" s="18">
        <f>逆行列係数!CE69/逆行列係数!$CE$83</f>
        <v>1.5420456412674182E-3</v>
      </c>
      <c r="CF69" s="18">
        <f>逆行列係数!CF69/逆行列係数!$CF$84</f>
        <v>4.1235082909073663E-2</v>
      </c>
      <c r="CG69" s="18">
        <f>逆行列係数!CG69/逆行列係数!$CG$85</f>
        <v>1.7943605102261763E-2</v>
      </c>
      <c r="CH69" s="18">
        <f>逆行列係数!CH69/逆行列係数!$CH$86</f>
        <v>5.4834159802263464E-3</v>
      </c>
      <c r="CI69" s="18">
        <f>逆行列係数!CI69/逆行列係数!$CI$87</f>
        <v>1.0057106177271265E-2</v>
      </c>
      <c r="CJ69" s="18">
        <f>逆行列係数!CJ69/逆行列係数!$CJ$88</f>
        <v>4.1634500030150474E-3</v>
      </c>
      <c r="CK69" s="18">
        <f>逆行列係数!CK69/逆行列係数!$CK$89</f>
        <v>2.2567574376721267E-3</v>
      </c>
      <c r="CL69" s="18">
        <f>逆行列係数!CL69/逆行列係数!$CL$90</f>
        <v>5.9843603144409188E-3</v>
      </c>
      <c r="CM69" s="18">
        <f>逆行列係数!CM69/逆行列係数!$CM$91</f>
        <v>1.2043347999304269E-2</v>
      </c>
      <c r="CN69" s="18">
        <f>逆行列係数!CN69/逆行列係数!$CN$92</f>
        <v>1.2116370902004995E-2</v>
      </c>
      <c r="CO69" s="18">
        <f>逆行列係数!CO69/逆行列係数!$CO$93</f>
        <v>1.3470142571027586E-2</v>
      </c>
      <c r="CP69" s="18">
        <f>逆行列係数!CP69/逆行列係数!$CP$94</f>
        <v>1.116266026775947E-2</v>
      </c>
      <c r="CQ69" s="18">
        <f>逆行列係数!CQ69/逆行列係数!$CQ$95</f>
        <v>7.1689660186904647E-3</v>
      </c>
      <c r="CR69" s="18">
        <f>逆行列係数!CR69/逆行列係数!$CR$96</f>
        <v>2.0735624062931241E-2</v>
      </c>
      <c r="CS69" s="18">
        <f>逆行列係数!CS69/逆行列係数!$CS$97</f>
        <v>1.2985067210637382E-2</v>
      </c>
      <c r="CT69" s="18">
        <f>逆行列係数!CT69/逆行列係数!$CT$98</f>
        <v>1.1507348717898953E-2</v>
      </c>
      <c r="CU69" s="18">
        <f>逆行列係数!CU69/逆行列係数!$CU$99</f>
        <v>6.9155972670955227E-3</v>
      </c>
      <c r="CV69" s="18">
        <f>逆行列係数!CV69/逆行列係数!$CV$100</f>
        <v>4.7222414014565497E-3</v>
      </c>
      <c r="CW69" s="18">
        <f>逆行列係数!CW69/逆行列係数!$CW$101</f>
        <v>6.2439669817863017E-3</v>
      </c>
      <c r="CX69" s="18">
        <f>逆行列係数!CX69/逆行列係数!$CX$102</f>
        <v>3.3064356481193923E-3</v>
      </c>
      <c r="CY69" s="18">
        <f>逆行列係数!CY69/逆行列係数!$CY$103</f>
        <v>4.4962052312005774E-3</v>
      </c>
      <c r="CZ69" s="18">
        <f>逆行列係数!CZ69/逆行列係数!$CZ$104</f>
        <v>4.1630561181677836E-2</v>
      </c>
      <c r="DA69" s="18">
        <f>逆行列係数!DA69/逆行列係数!$DA$105</f>
        <v>1.8137388471704308E-2</v>
      </c>
      <c r="DB69" s="18">
        <f>逆行列係数!DB69/逆行列係数!$DB$106</f>
        <v>1.9340561505292942E-2</v>
      </c>
      <c r="DC69" s="18">
        <f>逆行列係数!DC69/逆行列係数!$DC$107</f>
        <v>2.3328961267438567E-2</v>
      </c>
      <c r="DD69" s="18">
        <f>逆行列係数!DD69/逆行列係数!$DD$108</f>
        <v>6.351000898654399E-3</v>
      </c>
      <c r="DE69" s="18">
        <f>逆行列係数!DE69/逆行列係数!$DE$109</f>
        <v>1.5775253014049334E-2</v>
      </c>
      <c r="DF69" s="18">
        <f>逆行列係数!DF69/逆行列係数!$DF$110</f>
        <v>1.1025879745428364E-2</v>
      </c>
      <c r="DG69" s="18">
        <f>逆行列係数!DG69/逆行列係数!$DG$111</f>
        <v>4.9830997505593772E-3</v>
      </c>
      <c r="DH69" s="18">
        <f t="shared" si="2"/>
        <v>3.9124962580403215</v>
      </c>
    </row>
    <row r="70" spans="2:112" x14ac:dyDescent="0.15">
      <c r="B70" s="26" t="s">
        <v>284</v>
      </c>
      <c r="C70" s="38" t="s">
        <v>884</v>
      </c>
      <c r="D70" s="18">
        <f>逆行列係数!D70/逆行列係数!$D$4</f>
        <v>1.2585041567428942E-4</v>
      </c>
      <c r="E70" s="18">
        <f>逆行列係数!E70/逆行列係数!$E$5</f>
        <v>1.7665144879821457E-4</v>
      </c>
      <c r="F70" s="18">
        <f>逆行列係数!F70/逆行列係数!$F$6</f>
        <v>2.8590045930050687E-4</v>
      </c>
      <c r="G70" s="18">
        <f>逆行列係数!G70/逆行列係数!$G$7</f>
        <v>5.9015274955192454E-5</v>
      </c>
      <c r="H70" s="18">
        <f>逆行列係数!H70/逆行列係数!$H$8</f>
        <v>1.5446454971860846E-4</v>
      </c>
      <c r="I70" s="18">
        <f>逆行列係数!I70/逆行列係数!$I$9</f>
        <v>5.8943774013172539E-4</v>
      </c>
      <c r="J70" s="18">
        <f>逆行列係数!J70/逆行列係数!$J$10</f>
        <v>1.7135165055277629E-4</v>
      </c>
      <c r="K70" s="18">
        <f>逆行列係数!K70/逆行列係数!$K$11</f>
        <v>4.8546887501605042E-4</v>
      </c>
      <c r="L70" s="18">
        <f>逆行列係数!L70/逆行列係数!$L$12</f>
        <v>1.5770543930936601E-3</v>
      </c>
      <c r="M70" s="18">
        <f>逆行列係数!M70/逆行列係数!$M$13</f>
        <v>2.7708870261894706E-4</v>
      </c>
      <c r="N70" s="18">
        <f>逆行列係数!N70/逆行列係数!$N$14</f>
        <v>0</v>
      </c>
      <c r="O70" s="18">
        <f>逆行列係数!O70/逆行列係数!$O$15</f>
        <v>2.8422942389124111E-3</v>
      </c>
      <c r="P70" s="18">
        <f>逆行列係数!P70/逆行列係数!$P$16</f>
        <v>8.4850792712037599E-4</v>
      </c>
      <c r="Q70" s="18">
        <f>逆行列係数!Q70/逆行列係数!$Q$17</f>
        <v>2.0614754407355206E-4</v>
      </c>
      <c r="R70" s="18">
        <f>逆行列係数!R70/逆行列係数!$R$18</f>
        <v>1.5161451814737131E-4</v>
      </c>
      <c r="S70" s="18">
        <f>逆行列係数!S70/逆行列係数!$S$19</f>
        <v>1.2759242179823391E-3</v>
      </c>
      <c r="T70" s="18">
        <f>逆行列係数!T70/逆行列係数!$T$20</f>
        <v>4.7095807514979866E-4</v>
      </c>
      <c r="U70" s="18">
        <f>逆行列係数!U70/逆行列係数!$U$21</f>
        <v>1.8648723363838928E-4</v>
      </c>
      <c r="V70" s="18">
        <f>逆行列係数!V70/逆行列係数!$V$22</f>
        <v>1.2983551917270975E-3</v>
      </c>
      <c r="W70" s="18">
        <f>逆行列係数!W70/逆行列係数!$W$23</f>
        <v>8.6304265901308039E-4</v>
      </c>
      <c r="X70" s="18">
        <f>逆行列係数!X70/逆行列係数!$X$24</f>
        <v>0</v>
      </c>
      <c r="Y70" s="18">
        <f>逆行列係数!Y70/逆行列係数!$Y$25</f>
        <v>1.0323585290786504E-3</v>
      </c>
      <c r="Z70" s="18">
        <f>逆行列係数!Z70/逆行列係数!$Z$26</f>
        <v>1.5193215429073564E-3</v>
      </c>
      <c r="AA70" s="18">
        <f>逆行列係数!AA70/逆行列係数!$AA$27</f>
        <v>6.9371035564937198E-4</v>
      </c>
      <c r="AB70" s="18">
        <f>逆行列係数!AB70/逆行列係数!$AB$28</f>
        <v>1.0668763245681352E-3</v>
      </c>
      <c r="AC70" s="18">
        <f>逆行列係数!AC70/逆行列係数!$AC$29</f>
        <v>9.3910276626146772E-4</v>
      </c>
      <c r="AD70" s="18">
        <f>逆行列係数!AD70/逆行列係数!$AD$30</f>
        <v>2.450042260094969E-5</v>
      </c>
      <c r="AE70" s="18">
        <f>逆行列係数!AE70/逆行列係数!$AE$31</f>
        <v>2.6421553054324214E-4</v>
      </c>
      <c r="AF70" s="18">
        <f>逆行列係数!AF70/逆行列係数!$AF$32</f>
        <v>1.7833278662804386E-3</v>
      </c>
      <c r="AG70" s="18">
        <f>逆行列係数!AG70/逆行列係数!$AG$33</f>
        <v>1.8233299327961117E-3</v>
      </c>
      <c r="AH70" s="18">
        <f>逆行列係数!AH70/逆行列係数!$AH$34</f>
        <v>6.8550850639835471E-4</v>
      </c>
      <c r="AI70" s="18">
        <f>逆行列係数!AI70/逆行列係数!$AI$35</f>
        <v>2.1742224575192533E-3</v>
      </c>
      <c r="AJ70" s="18">
        <f>逆行列係数!AJ70/逆行列係数!$AJ$36</f>
        <v>4.2647638472884331E-4</v>
      </c>
      <c r="AK70" s="18">
        <f>逆行列係数!AK70/逆行列係数!$AK$37</f>
        <v>1.5709909307105002E-3</v>
      </c>
      <c r="AL70" s="18">
        <f>逆行列係数!AL70/逆行列係数!$AL$38</f>
        <v>2.8505502174780992E-4</v>
      </c>
      <c r="AM70" s="18">
        <f>逆行列係数!AM70/逆行列係数!$AM$39</f>
        <v>1.5769545410765117E-3</v>
      </c>
      <c r="AN70" s="18">
        <f>逆行列係数!AN70/逆行列係数!$AN$40</f>
        <v>1.1407321948710472E-3</v>
      </c>
      <c r="AO70" s="18">
        <f>逆行列係数!AO70/逆行列係数!$AO$41</f>
        <v>9.1942437382659444E-3</v>
      </c>
      <c r="AP70" s="18">
        <f>逆行列係数!AP70/逆行列係数!$AP$42</f>
        <v>3.512537037265564E-4</v>
      </c>
      <c r="AQ70" s="18">
        <f>逆行列係数!AQ70/逆行列係数!$AQ$43</f>
        <v>1.0889554175444124E-3</v>
      </c>
      <c r="AR70" s="18">
        <f>逆行列係数!AR70/逆行列係数!$AR$44</f>
        <v>3.5431751299992531E-3</v>
      </c>
      <c r="AS70" s="18">
        <f>逆行列係数!AS70/逆行列係数!$AS$45</f>
        <v>4.7840392713867157E-4</v>
      </c>
      <c r="AT70" s="18">
        <f>逆行列係数!AT70/逆行列係数!$AT$46</f>
        <v>1.0280229682860214E-3</v>
      </c>
      <c r="AU70" s="18">
        <f>逆行列係数!AU70/逆行列係数!$AU$47</f>
        <v>4.4173440609909006E-4</v>
      </c>
      <c r="AV70" s="18">
        <f>逆行列係数!AV70/逆行列係数!$AV$48</f>
        <v>6.9156493781980357E-4</v>
      </c>
      <c r="AW70" s="18">
        <f>逆行列係数!AW70/逆行列係数!$AW$49</f>
        <v>5.1729019310266884E-4</v>
      </c>
      <c r="AX70" s="18">
        <f>逆行列係数!AX70/逆行列係数!$AX$50</f>
        <v>8.4156326040557398E-4</v>
      </c>
      <c r="AY70" s="18">
        <f>逆行列係数!AY70/逆行列係数!$AY$51</f>
        <v>3.2237906331465487E-4</v>
      </c>
      <c r="AZ70" s="18">
        <f>逆行列係数!AZ70/逆行列係数!$AZ$52</f>
        <v>2.767918040518303E-4</v>
      </c>
      <c r="BA70" s="18">
        <f>逆行列係数!BA70/逆行列係数!$BA$53</f>
        <v>1.0655756534600561E-3</v>
      </c>
      <c r="BB70" s="18">
        <f>逆行列係数!BB70/逆行列係数!$BB$54</f>
        <v>6.496874666709109E-5</v>
      </c>
      <c r="BC70" s="18">
        <f>逆行列係数!BC70/逆行列係数!$BC$55</f>
        <v>9.436184446132257E-4</v>
      </c>
      <c r="BD70" s="18">
        <f>逆行列係数!BD70/逆行列係数!$BD$56</f>
        <v>7.8450494767727123E-5</v>
      </c>
      <c r="BE70" s="18">
        <f>逆行列係数!BE70/逆行列係数!$BE$57</f>
        <v>2.4988167162071507E-4</v>
      </c>
      <c r="BF70" s="18">
        <f>逆行列係数!BF70/逆行列係数!$BF$58</f>
        <v>0</v>
      </c>
      <c r="BG70" s="18">
        <f>逆行列係数!BG70/逆行列係数!$BG$59</f>
        <v>2.6206583058566478E-3</v>
      </c>
      <c r="BH70" s="18">
        <f>逆行列係数!BH70/逆行列係数!$BH$60</f>
        <v>1.0067533580284402E-3</v>
      </c>
      <c r="BI70" s="18">
        <f>逆行列係数!BI70/逆行列係数!$BI$61</f>
        <v>2.3533727219678512E-4</v>
      </c>
      <c r="BJ70" s="18">
        <f>逆行列係数!BJ70/逆行列係数!$BJ$62</f>
        <v>2.1542900960348508E-3</v>
      </c>
      <c r="BK70" s="18">
        <f>逆行列係数!BK70/逆行列係数!$BK$63</f>
        <v>3.6296500738142759E-4</v>
      </c>
      <c r="BL70" s="18">
        <f>逆行列係数!BL70/逆行列係数!$BL$64</f>
        <v>2.1635258904719349E-4</v>
      </c>
      <c r="BM70" s="18">
        <f>逆行列係数!BM70/逆行列係数!$BM$65</f>
        <v>1.8587738738329375E-4</v>
      </c>
      <c r="BN70" s="18">
        <f>逆行列係数!BN70/逆行列係数!$BN$66</f>
        <v>2.1687121559988622E-4</v>
      </c>
      <c r="BO70" s="18">
        <f>逆行列係数!BO70/逆行列係数!$BO$67</f>
        <v>1.6273382784292E-4</v>
      </c>
      <c r="BP70" s="18">
        <f>逆行列係数!BP70/逆行列係数!$BP$68</f>
        <v>2.0610439739125467E-4</v>
      </c>
      <c r="BQ70" s="18">
        <f>逆行列係数!BQ70/逆行列係数!$BQ$69</f>
        <v>5.4228629025504637E-3</v>
      </c>
      <c r="BR70" s="18">
        <f>逆行列係数!BR70/逆行列係数!$BR$70</f>
        <v>1</v>
      </c>
      <c r="BS70" s="18">
        <f>逆行列係数!BS70/逆行列係数!$BS$71</f>
        <v>5.5339679950998236E-4</v>
      </c>
      <c r="BT70" s="18">
        <f>逆行列係数!BT70/逆行列係数!$BT$72</f>
        <v>1.3696913511660146E-3</v>
      </c>
      <c r="BU70" s="18">
        <f>逆行列係数!BU70/逆行列係数!$BU$73</f>
        <v>3.1178505501252196E-4</v>
      </c>
      <c r="BV70" s="18">
        <f>逆行列係数!BV70/逆行列係数!$BV$74</f>
        <v>4.2005903196314787E-4</v>
      </c>
      <c r="BW70" s="18">
        <f>逆行列係数!BW70/逆行列係数!$BW$75</f>
        <v>4.3480626355263917E-4</v>
      </c>
      <c r="BX70" s="18">
        <f>逆行列係数!BX70/逆行列係数!$BX$76</f>
        <v>1.5438481294161472E-4</v>
      </c>
      <c r="BY70" s="18">
        <f>逆行列係数!BY70/逆行列係数!$BY$77</f>
        <v>2.507835404731679E-5</v>
      </c>
      <c r="BZ70" s="18">
        <f>逆行列係数!BZ70/逆行列係数!$BZ$78</f>
        <v>1.3397062454967663E-3</v>
      </c>
      <c r="CA70" s="18">
        <f>逆行列係数!CA70/逆行列係数!$CA$79</f>
        <v>1.4901624186612251E-4</v>
      </c>
      <c r="CB70" s="18">
        <f>逆行列係数!CB70/逆行列係数!$CB$80</f>
        <v>2.8960251518104032E-4</v>
      </c>
      <c r="CC70" s="18">
        <f>逆行列係数!CC70/逆行列係数!$CC$81</f>
        <v>1.4096902566253545E-4</v>
      </c>
      <c r="CD70" s="18">
        <f>逆行列係数!CD70/逆行列係数!$CD$82</f>
        <v>3.4821014022202968E-4</v>
      </c>
      <c r="CE70" s="18">
        <f>逆行列係数!CE70/逆行列係数!$CE$83</f>
        <v>5.0998527391801375E-5</v>
      </c>
      <c r="CF70" s="18">
        <f>逆行列係数!CF70/逆行列係数!$CF$84</f>
        <v>3.9702760802854851E-4</v>
      </c>
      <c r="CG70" s="18">
        <f>逆行列係数!CG70/逆行列係数!$CG$85</f>
        <v>4.1644933947139918E-4</v>
      </c>
      <c r="CH70" s="18">
        <f>逆行列係数!CH70/逆行列係数!$CH$86</f>
        <v>2.1836531430552959E-4</v>
      </c>
      <c r="CI70" s="18">
        <f>逆行列係数!CI70/逆行列係数!$CI$87</f>
        <v>3.1866635286193021E-4</v>
      </c>
      <c r="CJ70" s="18">
        <f>逆行列係数!CJ70/逆行列係数!$CJ$88</f>
        <v>2.2934300662464209E-4</v>
      </c>
      <c r="CK70" s="18">
        <f>逆行列係数!CK70/逆行列係数!$CK$89</f>
        <v>8.4389128139798368E-5</v>
      </c>
      <c r="CL70" s="18">
        <f>逆行列係数!CL70/逆行列係数!$CL$90</f>
        <v>3.3417215996992396E-4</v>
      </c>
      <c r="CM70" s="18">
        <f>逆行列係数!CM70/逆行列係数!$CM$91</f>
        <v>4.1300363993403735E-4</v>
      </c>
      <c r="CN70" s="18">
        <f>逆行列係数!CN70/逆行列係数!$CN$92</f>
        <v>1.8519182775577556E-3</v>
      </c>
      <c r="CO70" s="18">
        <f>逆行列係数!CO70/逆行列係数!$CO$93</f>
        <v>1.1817010294532912E-3</v>
      </c>
      <c r="CP70" s="18">
        <f>逆行列係数!CP70/逆行列係数!$CP$94</f>
        <v>5.4772978287347238E-4</v>
      </c>
      <c r="CQ70" s="18">
        <f>逆行列係数!CQ70/逆行列係数!$CQ$95</f>
        <v>3.1439038487507393E-4</v>
      </c>
      <c r="CR70" s="18">
        <f>逆行列係数!CR70/逆行列係数!$CR$96</f>
        <v>3.2233783453522184E-3</v>
      </c>
      <c r="CS70" s="18">
        <f>逆行列係数!CS70/逆行列係数!$CS$97</f>
        <v>2.4482849117079134E-3</v>
      </c>
      <c r="CT70" s="18">
        <f>逆行列係数!CT70/逆行列係数!$CT$98</f>
        <v>7.730898867306219E-4</v>
      </c>
      <c r="CU70" s="18">
        <f>逆行列係数!CU70/逆行列係数!$CU$99</f>
        <v>9.7022998941901511E-4</v>
      </c>
      <c r="CV70" s="18">
        <f>逆行列係数!CV70/逆行列係数!$CV$100</f>
        <v>1.0654976788901244E-4</v>
      </c>
      <c r="CW70" s="18">
        <f>逆行列係数!CW70/逆行列係数!$CW$101</f>
        <v>2.2272102631147505E-4</v>
      </c>
      <c r="CX70" s="18">
        <f>逆行列係数!CX70/逆行列係数!$CX$102</f>
        <v>1.9267908801378202E-4</v>
      </c>
      <c r="CY70" s="18">
        <f>逆行列係数!CY70/逆行列係数!$CY$103</f>
        <v>2.0186719505364497E-4</v>
      </c>
      <c r="CZ70" s="18">
        <f>逆行列係数!CZ70/逆行列係数!$CZ$104</f>
        <v>3.289479990030938E-3</v>
      </c>
      <c r="DA70" s="18">
        <f>逆行列係数!DA70/逆行列係数!$DA$105</f>
        <v>1.9860160441138746E-3</v>
      </c>
      <c r="DB70" s="18">
        <f>逆行列係数!DB70/逆行列係数!$DB$106</f>
        <v>1.122273920117196E-3</v>
      </c>
      <c r="DC70" s="18">
        <f>逆行列係数!DC70/逆行列係数!$DC$107</f>
        <v>4.64776859437273E-4</v>
      </c>
      <c r="DD70" s="18">
        <f>逆行列係数!DD70/逆行列係数!$DD$108</f>
        <v>3.6747438123481451E-4</v>
      </c>
      <c r="DE70" s="18">
        <f>逆行列係数!DE70/逆行列係数!$DE$109</f>
        <v>6.384396735433438E-4</v>
      </c>
      <c r="DF70" s="18">
        <f>逆行列係数!DF70/逆行列係数!$DF$110</f>
        <v>1.9149125356633607E-4</v>
      </c>
      <c r="DG70" s="18">
        <f>逆行列係数!DG70/逆行列係数!$DG$111</f>
        <v>3.1374496671772163E-4</v>
      </c>
      <c r="DH70" s="18">
        <f t="shared" si="2"/>
        <v>1.0914283360309072</v>
      </c>
    </row>
    <row r="71" spans="2:112" x14ac:dyDescent="0.15">
      <c r="B71" s="26" t="s">
        <v>285</v>
      </c>
      <c r="C71" s="38" t="s">
        <v>885</v>
      </c>
      <c r="D71" s="18">
        <f>逆行列係数!D71/逆行列係数!$D$4</f>
        <v>1.4069929480196918E-3</v>
      </c>
      <c r="E71" s="18">
        <f>逆行列係数!E71/逆行列係数!$E$5</f>
        <v>2.0873729710322404E-3</v>
      </c>
      <c r="F71" s="18">
        <f>逆行列係数!F71/逆行列係数!$F$6</f>
        <v>1.4513557813326046E-3</v>
      </c>
      <c r="G71" s="18">
        <f>逆行列係数!G71/逆行列係数!$G$7</f>
        <v>8.7028861095552834E-4</v>
      </c>
      <c r="H71" s="18">
        <f>逆行列係数!H71/逆行列係数!$H$8</f>
        <v>1.3553617011843814E-3</v>
      </c>
      <c r="I71" s="18">
        <f>逆行列係数!I71/逆行列係数!$I$9</f>
        <v>9.7006261014483119E-3</v>
      </c>
      <c r="J71" s="18">
        <f>逆行列係数!J71/逆行列係数!$J$10</f>
        <v>5.8343558317035362E-3</v>
      </c>
      <c r="K71" s="18">
        <f>逆行列係数!K71/逆行列係数!$K$11</f>
        <v>2.2254431797473161E-3</v>
      </c>
      <c r="L71" s="18">
        <f>逆行列係数!L71/逆行列係数!$L$12</f>
        <v>1.7037499715669929E-3</v>
      </c>
      <c r="M71" s="18">
        <f>逆行列係数!M71/逆行列係数!$M$13</f>
        <v>6.6366101384359474E-4</v>
      </c>
      <c r="N71" s="18">
        <f>逆行列係数!N71/逆行列係数!$N$14</f>
        <v>0</v>
      </c>
      <c r="O71" s="18">
        <f>逆行列係数!O71/逆行列係数!$O$15</f>
        <v>1.5343871341789652E-3</v>
      </c>
      <c r="P71" s="18">
        <f>逆行列係数!P71/逆行列係数!$P$16</f>
        <v>1.6058039875600926E-3</v>
      </c>
      <c r="Q71" s="18">
        <f>逆行列係数!Q71/逆行列係数!$Q$17</f>
        <v>1.0001223328893237E-3</v>
      </c>
      <c r="R71" s="18">
        <f>逆行列係数!R71/逆行列係数!$R$18</f>
        <v>1.1287145243742899E-3</v>
      </c>
      <c r="S71" s="18">
        <f>逆行列係数!S71/逆行列係数!$S$19</f>
        <v>2.4420441355773189E-3</v>
      </c>
      <c r="T71" s="18">
        <f>逆行列係数!T71/逆行列係数!$T$20</f>
        <v>1.7727802465767049E-3</v>
      </c>
      <c r="U71" s="18">
        <f>逆行列係数!U71/逆行列係数!$U$21</f>
        <v>1.2369477958111233E-3</v>
      </c>
      <c r="V71" s="18">
        <f>逆行列係数!V71/逆行列係数!$V$22</f>
        <v>2.8895752521368718E-3</v>
      </c>
      <c r="W71" s="18">
        <f>逆行列係数!W71/逆行列係数!$W$23</f>
        <v>1.9701733604566094E-3</v>
      </c>
      <c r="X71" s="18">
        <f>逆行列係数!X71/逆行列係数!$X$24</f>
        <v>0</v>
      </c>
      <c r="Y71" s="18">
        <f>逆行列係数!Y71/逆行列係数!$Y$25</f>
        <v>2.7106420987468602E-3</v>
      </c>
      <c r="Z71" s="18">
        <f>逆行列係数!Z71/逆行列係数!$Z$26</f>
        <v>1.8678631345515843E-3</v>
      </c>
      <c r="AA71" s="18">
        <f>逆行列係数!AA71/逆行列係数!$AA$27</f>
        <v>2.7610202194706117E-3</v>
      </c>
      <c r="AB71" s="18">
        <f>逆行列係数!AB71/逆行列係数!$AB$28</f>
        <v>3.0854357985701459E-3</v>
      </c>
      <c r="AC71" s="18">
        <f>逆行列係数!AC71/逆行列係数!$AC$29</f>
        <v>1.3253058694427944E-3</v>
      </c>
      <c r="AD71" s="18">
        <f>逆行列係数!AD71/逆行列係数!$AD$30</f>
        <v>5.6013464745215363E-4</v>
      </c>
      <c r="AE71" s="18">
        <f>逆行列係数!AE71/逆行列係数!$AE$31</f>
        <v>1.3721625786429687E-3</v>
      </c>
      <c r="AF71" s="18">
        <f>逆行列係数!AF71/逆行列係数!$AF$32</f>
        <v>1.2309066366126885E-3</v>
      </c>
      <c r="AG71" s="18">
        <f>逆行列係数!AG71/逆行列係数!$AG$33</f>
        <v>7.1171872234797101E-4</v>
      </c>
      <c r="AH71" s="18">
        <f>逆行列係数!AH71/逆行列係数!$AH$34</f>
        <v>2.0012637250052118E-3</v>
      </c>
      <c r="AI71" s="18">
        <f>逆行列係数!AI71/逆行列係数!$AI$35</f>
        <v>4.4488065661885791E-3</v>
      </c>
      <c r="AJ71" s="18">
        <f>逆行列係数!AJ71/逆行列係数!$AJ$36</f>
        <v>1.757950689254104E-3</v>
      </c>
      <c r="AK71" s="18">
        <f>逆行列係数!AK71/逆行列係数!$AK$37</f>
        <v>6.0183201380171816E-3</v>
      </c>
      <c r="AL71" s="18">
        <f>逆行列係数!AL71/逆行列係数!$AL$38</f>
        <v>3.0446398662887057E-3</v>
      </c>
      <c r="AM71" s="18">
        <f>逆行列係数!AM71/逆行列係数!$AM$39</f>
        <v>1.6895964136043771E-3</v>
      </c>
      <c r="AN71" s="18">
        <f>逆行列係数!AN71/逆行列係数!$AN$40</f>
        <v>5.3159810568241348E-3</v>
      </c>
      <c r="AO71" s="18">
        <f>逆行列係数!AO71/逆行列係数!$AO$41</f>
        <v>2.3619763882862304E-3</v>
      </c>
      <c r="AP71" s="18">
        <f>逆行列係数!AP71/逆行列係数!$AP$42</f>
        <v>3.5783388940547715E-3</v>
      </c>
      <c r="AQ71" s="18">
        <f>逆行列係数!AQ71/逆行列係数!$AQ$43</f>
        <v>1.9144061938826764E-3</v>
      </c>
      <c r="AR71" s="18">
        <f>逆行列係数!AR71/逆行列係数!$AR$44</f>
        <v>5.2563179262637176E-3</v>
      </c>
      <c r="AS71" s="18">
        <f>逆行列係数!AS71/逆行列係数!$AS$45</f>
        <v>9.2927781684702714E-4</v>
      </c>
      <c r="AT71" s="18">
        <f>逆行列係数!AT71/逆行列係数!$AT$46</f>
        <v>1.5735424374796708E-3</v>
      </c>
      <c r="AU71" s="18">
        <f>逆行列係数!AU71/逆行列係数!$AU$47</f>
        <v>1.3624490789411791E-3</v>
      </c>
      <c r="AV71" s="18">
        <f>逆行列係数!AV71/逆行列係数!$AV$48</f>
        <v>1.1974039867575328E-3</v>
      </c>
      <c r="AW71" s="18">
        <f>逆行列係数!AW71/逆行列係数!$AW$49</f>
        <v>7.6289259058554058E-4</v>
      </c>
      <c r="AX71" s="18">
        <f>逆行列係数!AX71/逆行列係数!$AX$50</f>
        <v>7.0488564167196603E-4</v>
      </c>
      <c r="AY71" s="18">
        <f>逆行列係数!AY71/逆行列係数!$AY$51</f>
        <v>1.6870543893563875E-3</v>
      </c>
      <c r="AZ71" s="18">
        <f>逆行列係数!AZ71/逆行列係数!$AZ$52</f>
        <v>1.0100167767725806E-3</v>
      </c>
      <c r="BA71" s="18">
        <f>逆行列係数!BA71/逆行列係数!$BA$53</f>
        <v>2.2423062391877043E-3</v>
      </c>
      <c r="BB71" s="18">
        <f>逆行列係数!BB71/逆行列係数!$BB$54</f>
        <v>9.6989756972591212E-4</v>
      </c>
      <c r="BC71" s="18">
        <f>逆行列係数!BC71/逆行列係数!$BC$55</f>
        <v>9.4164793109701491E-4</v>
      </c>
      <c r="BD71" s="18">
        <f>逆行列係数!BD71/逆行列係数!$BD$56</f>
        <v>4.1240164471164584E-4</v>
      </c>
      <c r="BE71" s="18">
        <f>逆行列係数!BE71/逆行列係数!$BE$57</f>
        <v>3.4117848096090525E-4</v>
      </c>
      <c r="BF71" s="18">
        <f>逆行列係数!BF71/逆行列係数!$BF$58</f>
        <v>0</v>
      </c>
      <c r="BG71" s="18">
        <f>逆行列係数!BG71/逆行列係数!$BG$59</f>
        <v>6.3202917777454171E-4</v>
      </c>
      <c r="BH71" s="18">
        <f>逆行列係数!BH71/逆行列係数!$BH$60</f>
        <v>8.3210529034646343E-4</v>
      </c>
      <c r="BI71" s="18">
        <f>逆行列係数!BI71/逆行列係数!$BI$61</f>
        <v>5.2592797805335687E-4</v>
      </c>
      <c r="BJ71" s="18">
        <f>逆行列係数!BJ71/逆行列係数!$BJ$62</f>
        <v>7.5146404917331047E-4</v>
      </c>
      <c r="BK71" s="18">
        <f>逆行列係数!BK71/逆行列係数!$BK$63</f>
        <v>2.0315410008486922E-3</v>
      </c>
      <c r="BL71" s="18">
        <f>逆行列係数!BL71/逆行列係数!$BL$64</f>
        <v>1.5074142880679856E-3</v>
      </c>
      <c r="BM71" s="18">
        <f>逆行列係数!BM71/逆行列係数!$BM$65</f>
        <v>1.4525231720419604E-3</v>
      </c>
      <c r="BN71" s="18">
        <f>逆行列係数!BN71/逆行列係数!$BN$66</f>
        <v>2.4092733594667697E-3</v>
      </c>
      <c r="BO71" s="18">
        <f>逆行列係数!BO71/逆行列係数!$BO$67</f>
        <v>1.4419803865436133E-3</v>
      </c>
      <c r="BP71" s="18">
        <f>逆行列係数!BP71/逆行列係数!$BP$68</f>
        <v>1.5858779445529362E-3</v>
      </c>
      <c r="BQ71" s="18">
        <f>逆行列係数!BQ71/逆行列係数!$BQ$69</f>
        <v>1.4621257150271697E-3</v>
      </c>
      <c r="BR71" s="18">
        <f>逆行列係数!BR71/逆行列係数!$BR$70</f>
        <v>7.3927694945584389E-3</v>
      </c>
      <c r="BS71" s="18">
        <f>逆行列係数!BS71/逆行列係数!$BS$71</f>
        <v>1</v>
      </c>
      <c r="BT71" s="18">
        <f>逆行列係数!BT71/逆行列係数!$BT$72</f>
        <v>1.4993566448944402E-2</v>
      </c>
      <c r="BU71" s="18">
        <f>逆行列係数!BU71/逆行列係数!$BU$73</f>
        <v>4.8535395835532262E-3</v>
      </c>
      <c r="BV71" s="18">
        <f>逆行列係数!BV71/逆行列係数!$BV$74</f>
        <v>2.6003529649160188E-3</v>
      </c>
      <c r="BW71" s="18">
        <f>逆行列係数!BW71/逆行列係数!$BW$75</f>
        <v>3.5978823032719559E-3</v>
      </c>
      <c r="BX71" s="18">
        <f>逆行列係数!BX71/逆行列係数!$BX$76</f>
        <v>7.9730716770585249E-4</v>
      </c>
      <c r="BY71" s="18">
        <f>逆行列係数!BY71/逆行列係数!$BY$77</f>
        <v>1.9372876787596342E-4</v>
      </c>
      <c r="BZ71" s="18">
        <f>逆行列係数!BZ71/逆行列係数!$BZ$78</f>
        <v>9.6105637983068704E-2</v>
      </c>
      <c r="CA71" s="18">
        <f>逆行列係数!CA71/逆行列係数!$CA$79</f>
        <v>1.4303530850579187E-3</v>
      </c>
      <c r="CB71" s="18">
        <f>逆行列係数!CB71/逆行列係数!$CB$80</f>
        <v>1.3654139649439439E-2</v>
      </c>
      <c r="CC71" s="18">
        <f>逆行列係数!CC71/逆行列係数!$CC$81</f>
        <v>1.6737414416805282E-3</v>
      </c>
      <c r="CD71" s="18">
        <f>逆行列係数!CD71/逆行列係数!$CD$82</f>
        <v>4.8291749046921288E-3</v>
      </c>
      <c r="CE71" s="18">
        <f>逆行列係数!CE71/逆行列係数!$CE$83</f>
        <v>1.0222294472470683E-3</v>
      </c>
      <c r="CF71" s="18">
        <f>逆行列係数!CF71/逆行列係数!$CF$84</f>
        <v>3.0131666954069068E-3</v>
      </c>
      <c r="CG71" s="18">
        <f>逆行列係数!CG71/逆行列係数!$CG$85</f>
        <v>8.3055375005378837E-3</v>
      </c>
      <c r="CH71" s="18">
        <f>逆行列係数!CH71/逆行列係数!$CH$86</f>
        <v>8.8260371773686802E-4</v>
      </c>
      <c r="CI71" s="18">
        <f>逆行列係数!CI71/逆行列係数!$CI$87</f>
        <v>5.8127852382069854E-3</v>
      </c>
      <c r="CJ71" s="18">
        <f>逆行列係数!CJ71/逆行列係数!$CJ$88</f>
        <v>1.1515469814120114E-3</v>
      </c>
      <c r="CK71" s="18">
        <f>逆行列係数!CK71/逆行列係数!$CK$89</f>
        <v>1.062474556022903E-3</v>
      </c>
      <c r="CL71" s="18">
        <f>逆行列係数!CL71/逆行列係数!$CL$90</f>
        <v>3.5052032283844669E-3</v>
      </c>
      <c r="CM71" s="18">
        <f>逆行列係数!CM71/逆行列係数!$CM$91</f>
        <v>3.0384823602133265E-3</v>
      </c>
      <c r="CN71" s="18">
        <f>逆行列係数!CN71/逆行列係数!$CN$92</f>
        <v>6.4695334474020403E-3</v>
      </c>
      <c r="CO71" s="18">
        <f>逆行列係数!CO71/逆行列係数!$CO$93</f>
        <v>6.145996466654478E-3</v>
      </c>
      <c r="CP71" s="18">
        <f>逆行列係数!CP71/逆行列係数!$CP$94</f>
        <v>1.3150675650275254E-2</v>
      </c>
      <c r="CQ71" s="18">
        <f>逆行列係数!CQ71/逆行列係数!$CQ$95</f>
        <v>3.4368973936419463E-3</v>
      </c>
      <c r="CR71" s="18">
        <f>逆行列係数!CR71/逆行列係数!$CR$96</f>
        <v>5.1729105735267029E-3</v>
      </c>
      <c r="CS71" s="18">
        <f>逆行列係数!CS71/逆行列係数!$CS$97</f>
        <v>4.5088369214978871E-3</v>
      </c>
      <c r="CT71" s="18">
        <f>逆行列係数!CT71/逆行列係数!$CT$98</f>
        <v>7.6870629408259178E-3</v>
      </c>
      <c r="CU71" s="18">
        <f>逆行列係数!CU71/逆行列係数!$CU$99</f>
        <v>4.4027579890910254E-3</v>
      </c>
      <c r="CV71" s="18">
        <f>逆行列係数!CV71/逆行列係数!$CV$100</f>
        <v>1.0653588884414723E-3</v>
      </c>
      <c r="CW71" s="18">
        <f>逆行列係数!CW71/逆行列係数!$CW$101</f>
        <v>1.705296619432887E-3</v>
      </c>
      <c r="CX71" s="18">
        <f>逆行列係数!CX71/逆行列係数!$CX$102</f>
        <v>1.0596370269264201E-3</v>
      </c>
      <c r="CY71" s="18">
        <f>逆行列係数!CY71/逆行列係数!$CY$103</f>
        <v>1.3908773718886288E-3</v>
      </c>
      <c r="CZ71" s="18">
        <f>逆行列係数!CZ71/逆行列係数!$CZ$104</f>
        <v>1.4010736964394636E-2</v>
      </c>
      <c r="DA71" s="18">
        <f>逆行列係数!DA71/逆行列係数!$DA$105</f>
        <v>9.4477257530103404E-3</v>
      </c>
      <c r="DB71" s="18">
        <f>逆行列係数!DB71/逆行列係数!$DB$106</f>
        <v>1.2082773507516985E-2</v>
      </c>
      <c r="DC71" s="18">
        <f>逆行列係数!DC71/逆行列係数!$DC$107</f>
        <v>6.9910581392984067E-3</v>
      </c>
      <c r="DD71" s="18">
        <f>逆行列係数!DD71/逆行列係数!$DD$108</f>
        <v>1.7547861406684152E-3</v>
      </c>
      <c r="DE71" s="18">
        <f>逆行列係数!DE71/逆行列係数!$DE$109</f>
        <v>6.9217010732206636E-3</v>
      </c>
      <c r="DF71" s="18">
        <f>逆行列係数!DF71/逆行列係数!$DF$110</f>
        <v>1.1531178665932051E-3</v>
      </c>
      <c r="DG71" s="18">
        <f>逆行列係数!DG71/逆行列係数!$DG$111</f>
        <v>1.96820872071338E-3</v>
      </c>
      <c r="DH71" s="18">
        <f t="shared" si="2"/>
        <v>1.4151019343648488</v>
      </c>
    </row>
    <row r="72" spans="2:112" x14ac:dyDescent="0.15">
      <c r="B72" s="26" t="s">
        <v>286</v>
      </c>
      <c r="C72" s="38" t="s">
        <v>886</v>
      </c>
      <c r="D72" s="18">
        <f>逆行列係数!D72/逆行列係数!$D$4</f>
        <v>9.7500213882687013E-4</v>
      </c>
      <c r="E72" s="18">
        <f>逆行列係数!E72/逆行列係数!$E$5</f>
        <v>1.0760480268088199E-3</v>
      </c>
      <c r="F72" s="18">
        <f>逆行列係数!F72/逆行列係数!$F$6</f>
        <v>1.5468205856376688E-3</v>
      </c>
      <c r="G72" s="18">
        <f>逆行列係数!G72/逆行列係数!$G$7</f>
        <v>5.5200430277793752E-4</v>
      </c>
      <c r="H72" s="18">
        <f>逆行列係数!H72/逆行列係数!$H$8</f>
        <v>9.5411400861216105E-4</v>
      </c>
      <c r="I72" s="18">
        <f>逆行列係数!I72/逆行列係数!$I$9</f>
        <v>2.4754906320940059E-2</v>
      </c>
      <c r="J72" s="18">
        <f>逆行列係数!J72/逆行列係数!$J$10</f>
        <v>3.6447683551501598E-3</v>
      </c>
      <c r="K72" s="18">
        <f>逆行列係数!K72/逆行列係数!$K$11</f>
        <v>1.4152077347172433E-3</v>
      </c>
      <c r="L72" s="18">
        <f>逆行列係数!L72/逆行列係数!$L$12</f>
        <v>1.3449843119117495E-3</v>
      </c>
      <c r="M72" s="18">
        <f>逆行列係数!M72/逆行列係数!$M$13</f>
        <v>7.656080898687242E-4</v>
      </c>
      <c r="N72" s="18">
        <f>逆行列係数!N72/逆行列係数!$N$14</f>
        <v>0</v>
      </c>
      <c r="O72" s="18">
        <f>逆行列係数!O72/逆行列係数!$O$15</f>
        <v>1.7998416695585542E-3</v>
      </c>
      <c r="P72" s="18">
        <f>逆行列係数!P72/逆行列係数!$P$16</f>
        <v>1.2079737045905103E-3</v>
      </c>
      <c r="Q72" s="18">
        <f>逆行列係数!Q72/逆行列係数!$Q$17</f>
        <v>1.0615056591125351E-3</v>
      </c>
      <c r="R72" s="18">
        <f>逆行列係数!R72/逆行列係数!$R$18</f>
        <v>1.5417846692901156E-3</v>
      </c>
      <c r="S72" s="18">
        <f>逆行列係数!S72/逆行列係数!$S$19</f>
        <v>3.7092969551049226E-3</v>
      </c>
      <c r="T72" s="18">
        <f>逆行列係数!T72/逆行列係数!$T$20</f>
        <v>2.9925125637554444E-3</v>
      </c>
      <c r="U72" s="18">
        <f>逆行列係数!U72/逆行列係数!$U$21</f>
        <v>3.0612437665669748E-3</v>
      </c>
      <c r="V72" s="18">
        <f>逆行列係数!V72/逆行列係数!$V$22</f>
        <v>1.0162252496843832E-2</v>
      </c>
      <c r="W72" s="18">
        <f>逆行列係数!W72/逆行列係数!$W$23</f>
        <v>5.706418720709522E-3</v>
      </c>
      <c r="X72" s="18">
        <f>逆行列係数!X72/逆行列係数!$X$24</f>
        <v>0</v>
      </c>
      <c r="Y72" s="18">
        <f>逆行列係数!Y72/逆行列係数!$Y$25</f>
        <v>3.3771785137259227E-3</v>
      </c>
      <c r="Z72" s="18">
        <f>逆行列係数!Z72/逆行列係数!$Z$26</f>
        <v>1.3590607416770022E-3</v>
      </c>
      <c r="AA72" s="18">
        <f>逆行列係数!AA72/逆行列係数!$AA$27</f>
        <v>2.1103599291529499E-3</v>
      </c>
      <c r="AB72" s="18">
        <f>逆行列係数!AB72/逆行列係数!$AB$28</f>
        <v>4.0061506262583403E-3</v>
      </c>
      <c r="AC72" s="18">
        <f>逆行列係数!AC72/逆行列係数!$AC$29</f>
        <v>3.404837334486592E-3</v>
      </c>
      <c r="AD72" s="18">
        <f>逆行列係数!AD72/逆行列係数!$AD$30</f>
        <v>2.8161013715481665E-4</v>
      </c>
      <c r="AE72" s="18">
        <f>逆行列係数!AE72/逆行列係数!$AE$31</f>
        <v>1.5651575790846112E-3</v>
      </c>
      <c r="AF72" s="18">
        <f>逆行列係数!AF72/逆行列係数!$AF$32</f>
        <v>1.2324339702220915E-3</v>
      </c>
      <c r="AG72" s="18">
        <f>逆行列係数!AG72/逆行列係数!$AG$33</f>
        <v>1.201563916564565E-3</v>
      </c>
      <c r="AH72" s="18">
        <f>逆行列係数!AH72/逆行列係数!$AH$34</f>
        <v>3.3522835637805194E-3</v>
      </c>
      <c r="AI72" s="18">
        <f>逆行列係数!AI72/逆行列係数!$AI$35</f>
        <v>1.8231326982849134E-2</v>
      </c>
      <c r="AJ72" s="18">
        <f>逆行列係数!AJ72/逆行列係数!$AJ$36</f>
        <v>4.8737408197856418E-3</v>
      </c>
      <c r="AK72" s="18">
        <f>逆行列係数!AK72/逆行列係数!$AK$37</f>
        <v>6.7463185829803544E-3</v>
      </c>
      <c r="AL72" s="18">
        <f>逆行列係数!AL72/逆行列係数!$AL$38</f>
        <v>7.0139866792002818E-3</v>
      </c>
      <c r="AM72" s="18">
        <f>逆行列係数!AM72/逆行列係数!$AM$39</f>
        <v>5.7665475990141069E-3</v>
      </c>
      <c r="AN72" s="18">
        <f>逆行列係数!AN72/逆行列係数!$AN$40</f>
        <v>1.3949940317987324E-3</v>
      </c>
      <c r="AO72" s="18">
        <f>逆行列係数!AO72/逆行列係数!$AO$41</f>
        <v>2.8423553238331204E-3</v>
      </c>
      <c r="AP72" s="18">
        <f>逆行列係数!AP72/逆行列係数!$AP$42</f>
        <v>8.2753682476072968E-4</v>
      </c>
      <c r="AQ72" s="18">
        <f>逆行列係数!AQ72/逆行列係数!$AQ$43</f>
        <v>3.2320926764090943E-3</v>
      </c>
      <c r="AR72" s="18">
        <f>逆行列係数!AR72/逆行列係数!$AR$44</f>
        <v>5.4248946854231631E-3</v>
      </c>
      <c r="AS72" s="18">
        <f>逆行列係数!AS72/逆行列係数!$AS$45</f>
        <v>1.0158778317907061E-3</v>
      </c>
      <c r="AT72" s="18">
        <f>逆行列係数!AT72/逆行列係数!$AT$46</f>
        <v>1.2956529505649815E-3</v>
      </c>
      <c r="AU72" s="18">
        <f>逆行列係数!AU72/逆行列係数!$AU$47</f>
        <v>3.161935945720219E-3</v>
      </c>
      <c r="AV72" s="18">
        <f>逆行列係数!AV72/逆行列係数!$AV$48</f>
        <v>1.0721936987293686E-3</v>
      </c>
      <c r="AW72" s="18">
        <f>逆行列係数!AW72/逆行列係数!$AW$49</f>
        <v>1.2402382651819164E-3</v>
      </c>
      <c r="AX72" s="18">
        <f>逆行列係数!AX72/逆行列係数!$AX$50</f>
        <v>1.6707609763108428E-3</v>
      </c>
      <c r="AY72" s="18">
        <f>逆行列係数!AY72/逆行列係数!$AY$51</f>
        <v>2.245538332576567E-3</v>
      </c>
      <c r="AZ72" s="18">
        <f>逆行列係数!AZ72/逆行列係数!$AZ$52</f>
        <v>1.2698479085752564E-3</v>
      </c>
      <c r="BA72" s="18">
        <f>逆行列係数!BA72/逆行列係数!$BA$53</f>
        <v>1.1838155547704164E-3</v>
      </c>
      <c r="BB72" s="18">
        <f>逆行列係数!BB72/逆行列係数!$BB$54</f>
        <v>5.0369399685764238E-4</v>
      </c>
      <c r="BC72" s="18">
        <f>逆行列係数!BC72/逆行列係数!$BC$55</f>
        <v>1.1700675385053984E-3</v>
      </c>
      <c r="BD72" s="18">
        <f>逆行列係数!BD72/逆行列係数!$BD$56</f>
        <v>3.893716843029586E-4</v>
      </c>
      <c r="BE72" s="18">
        <f>逆行列係数!BE72/逆行列係数!$BE$57</f>
        <v>5.0974006854878206E-4</v>
      </c>
      <c r="BF72" s="18">
        <f>逆行列係数!BF72/逆行列係数!$BF$58</f>
        <v>0</v>
      </c>
      <c r="BG72" s="18">
        <f>逆行列係数!BG72/逆行列係数!$BG$59</f>
        <v>4.9672570408230813E-4</v>
      </c>
      <c r="BH72" s="18">
        <f>逆行列係数!BH72/逆行列係数!$BH$60</f>
        <v>9.3457439240105867E-4</v>
      </c>
      <c r="BI72" s="18">
        <f>逆行列係数!BI72/逆行列係数!$BI$61</f>
        <v>1.4441427358525627E-3</v>
      </c>
      <c r="BJ72" s="18">
        <f>逆行列係数!BJ72/逆行列係数!$BJ$62</f>
        <v>4.0966702882964789E-3</v>
      </c>
      <c r="BK72" s="18">
        <f>逆行列係数!BK72/逆行列係数!$BK$63</f>
        <v>1.4587691412171627E-3</v>
      </c>
      <c r="BL72" s="18">
        <f>逆行列係数!BL72/逆行列係数!$BL$64</f>
        <v>1.2840971842193931E-3</v>
      </c>
      <c r="BM72" s="18">
        <f>逆行列係数!BM72/逆行列係数!$BM$65</f>
        <v>2.1857534867584984E-3</v>
      </c>
      <c r="BN72" s="18">
        <f>逆行列係数!BN72/逆行列係数!$BN$66</f>
        <v>1.6971440015995281E-3</v>
      </c>
      <c r="BO72" s="18">
        <f>逆行列係数!BO72/逆行列係数!$BO$67</f>
        <v>4.8807775085221968E-3</v>
      </c>
      <c r="BP72" s="18">
        <f>逆行列係数!BP72/逆行列係数!$BP$68</f>
        <v>7.3963953547477122E-3</v>
      </c>
      <c r="BQ72" s="18">
        <f>逆行列係数!BQ72/逆行列係数!$BQ$69</f>
        <v>1.8982180246084706E-2</v>
      </c>
      <c r="BR72" s="18">
        <f>逆行列係数!BR72/逆行列係数!$BR$70</f>
        <v>1.1880183159114268E-2</v>
      </c>
      <c r="BS72" s="18">
        <f>逆行列係数!BS72/逆行列係数!$BS$71</f>
        <v>4.7141199877119176E-3</v>
      </c>
      <c r="BT72" s="18">
        <f>逆行列係数!BT72/逆行列係数!$BT$72</f>
        <v>1</v>
      </c>
      <c r="BU72" s="18">
        <f>逆行列係数!BU72/逆行列係数!$BU$73</f>
        <v>3.3496436871428186E-3</v>
      </c>
      <c r="BV72" s="18">
        <f>逆行列係数!BV72/逆行列係数!$BV$74</f>
        <v>7.8777855822421243E-3</v>
      </c>
      <c r="BW72" s="18">
        <f>逆行列係数!BW72/逆行列係数!$BW$75</f>
        <v>1.8809986646045665E-3</v>
      </c>
      <c r="BX72" s="18">
        <f>逆行列係数!BX72/逆行列係数!$BX$76</f>
        <v>8.5660087530058646E-4</v>
      </c>
      <c r="BY72" s="18">
        <f>逆行列係数!BY72/逆行列係数!$BY$77</f>
        <v>3.8634420959901127E-4</v>
      </c>
      <c r="BZ72" s="18">
        <f>逆行列係数!BZ72/逆行列係数!$BZ$78</f>
        <v>0.56113088203516281</v>
      </c>
      <c r="CA72" s="18">
        <f>逆行列係数!CA72/逆行列係数!$CA$79</f>
        <v>3.7513106492496288E-3</v>
      </c>
      <c r="CB72" s="18">
        <f>逆行列係数!CB72/逆行列係数!$CB$80</f>
        <v>3.8481447577215413E-3</v>
      </c>
      <c r="CC72" s="18">
        <f>逆行列係数!CC72/逆行列係数!$CC$81</f>
        <v>8.9071262776239217E-3</v>
      </c>
      <c r="CD72" s="18">
        <f>逆行列係数!CD72/逆行列係数!$CD$82</f>
        <v>1.3553177121823023E-2</v>
      </c>
      <c r="CE72" s="18">
        <f>逆行列係数!CE72/逆行列係数!$CE$83</f>
        <v>9.0349132382313273E-3</v>
      </c>
      <c r="CF72" s="18">
        <f>逆行列係数!CF72/逆行列係数!$CF$84</f>
        <v>9.5387618745703655E-3</v>
      </c>
      <c r="CG72" s="18">
        <f>逆行列係数!CG72/逆行列係数!$CG$85</f>
        <v>2.1849178168330301E-2</v>
      </c>
      <c r="CH72" s="18">
        <f>逆行列係数!CH72/逆行列係数!$CH$86</f>
        <v>2.8092468574026632E-3</v>
      </c>
      <c r="CI72" s="18">
        <f>逆行列係数!CI72/逆行列係数!$CI$87</f>
        <v>1.6824781826083959E-2</v>
      </c>
      <c r="CJ72" s="18">
        <f>逆行列係数!CJ72/逆行列係数!$CJ$88</f>
        <v>5.8966771690486348E-3</v>
      </c>
      <c r="CK72" s="18">
        <f>逆行列係数!CK72/逆行列係数!$CK$89</f>
        <v>2.2822980199446001E-3</v>
      </c>
      <c r="CL72" s="18">
        <f>逆行列係数!CL72/逆行列係数!$CL$90</f>
        <v>1.1158805079303842E-2</v>
      </c>
      <c r="CM72" s="18">
        <f>逆行列係数!CM72/逆行列係数!$CM$91</f>
        <v>6.5562753899605442E-3</v>
      </c>
      <c r="CN72" s="18">
        <f>逆行列係数!CN72/逆行列係数!$CN$92</f>
        <v>2.4597117301580606E-2</v>
      </c>
      <c r="CO72" s="18">
        <f>逆行列係数!CO72/逆行列係数!$CO$93</f>
        <v>7.9191308276697053E-3</v>
      </c>
      <c r="CP72" s="18">
        <f>逆行列係数!CP72/逆行列係数!$CP$94</f>
        <v>6.3268230784607133E-3</v>
      </c>
      <c r="CQ72" s="18">
        <f>逆行列係数!CQ72/逆行列係数!$CQ$95</f>
        <v>3.9318302060586674E-3</v>
      </c>
      <c r="CR72" s="18">
        <f>逆行列係数!CR72/逆行列係数!$CR$96</f>
        <v>1.2992833306742351E-2</v>
      </c>
      <c r="CS72" s="18">
        <f>逆行列係数!CS72/逆行列係数!$CS$97</f>
        <v>4.0278452692202524E-3</v>
      </c>
      <c r="CT72" s="18">
        <f>逆行列係数!CT72/逆行列係数!$CT$98</f>
        <v>3.8997271506584909E-3</v>
      </c>
      <c r="CU72" s="18">
        <f>逆行列係数!CU72/逆行列係数!$CU$99</f>
        <v>2.1323813565390314E-3</v>
      </c>
      <c r="CV72" s="18">
        <f>逆行列係数!CV72/逆行列係数!$CV$100</f>
        <v>1.9999574330517946E-3</v>
      </c>
      <c r="CW72" s="18">
        <f>逆行列係数!CW72/逆行列係数!$CW$101</f>
        <v>4.924824858355584E-3</v>
      </c>
      <c r="CX72" s="18">
        <f>逆行列係数!CX72/逆行列係数!$CX$102</f>
        <v>2.9918981839748642E-3</v>
      </c>
      <c r="CY72" s="18">
        <f>逆行列係数!CY72/逆行列係数!$CY$103</f>
        <v>3.3636046073186742E-3</v>
      </c>
      <c r="CZ72" s="18">
        <f>逆行列係数!CZ72/逆行列係数!$CZ$104</f>
        <v>4.970329711393847E-2</v>
      </c>
      <c r="DA72" s="18">
        <f>逆行列係数!DA72/逆行列係数!$DA$105</f>
        <v>2.1438545446356354E-2</v>
      </c>
      <c r="DB72" s="18">
        <f>逆行列係数!DB72/逆行列係数!$DB$106</f>
        <v>9.771976212176077E-3</v>
      </c>
      <c r="DC72" s="18">
        <f>逆行列係数!DC72/逆行列係数!$DC$107</f>
        <v>1.8219532952801192E-2</v>
      </c>
      <c r="DD72" s="18">
        <f>逆行列係数!DD72/逆行列係数!$DD$108</f>
        <v>1.0452560632800108E-3</v>
      </c>
      <c r="DE72" s="18">
        <f>逆行列係数!DE72/逆行列係数!$DE$109</f>
        <v>1.7752937187444053E-2</v>
      </c>
      <c r="DF72" s="18">
        <f>逆行列係数!DF72/逆行列係数!$DF$110</f>
        <v>1.2426218022451336E-3</v>
      </c>
      <c r="DG72" s="18">
        <f>逆行列係数!DG72/逆行列係数!$DG$111</f>
        <v>1.2532514741321681E-2</v>
      </c>
      <c r="DH72" s="18">
        <f t="shared" si="2"/>
        <v>2.1270045991245285</v>
      </c>
    </row>
    <row r="73" spans="2:112" x14ac:dyDescent="0.15">
      <c r="B73" s="30" t="s">
        <v>287</v>
      </c>
      <c r="C73" s="263" t="s">
        <v>887</v>
      </c>
      <c r="D73" s="19">
        <f>逆行列係数!D73/逆行列係数!$D$4</f>
        <v>5.682000263621069E-2</v>
      </c>
      <c r="E73" s="19">
        <f>逆行列係数!E73/逆行列係数!$E$5</f>
        <v>5.019636024492654E-2</v>
      </c>
      <c r="F73" s="19">
        <f>逆行列係数!F73/逆行列係数!$F$6</f>
        <v>3.1255477250562061E-2</v>
      </c>
      <c r="G73" s="19">
        <f>逆行列係数!G73/逆行列係数!$G$7</f>
        <v>1.4533508090599593E-2</v>
      </c>
      <c r="H73" s="19">
        <f>逆行列係数!H73/逆行列係数!$H$8</f>
        <v>4.12363028501566E-2</v>
      </c>
      <c r="I73" s="19">
        <f>逆行列係数!I73/逆行列係数!$I$9</f>
        <v>1.6043169825570355E-2</v>
      </c>
      <c r="J73" s="19">
        <f>逆行列係数!J73/逆行列係数!$J$10</f>
        <v>2.2274902683684584E-2</v>
      </c>
      <c r="K73" s="19">
        <f>逆行列係数!K73/逆行列係数!$K$11</f>
        <v>4.4816863918045201E-2</v>
      </c>
      <c r="L73" s="19">
        <f>逆行列係数!L73/逆行列係数!$L$12</f>
        <v>2.8676799645758085E-2</v>
      </c>
      <c r="M73" s="19">
        <f>逆行列係数!M73/逆行列係数!$M$13</f>
        <v>4.9646288515443233E-2</v>
      </c>
      <c r="N73" s="19">
        <f>逆行列係数!N73/逆行列係数!$N$14</f>
        <v>0</v>
      </c>
      <c r="O73" s="19">
        <f>逆行列係数!O73/逆行列係数!$O$15</f>
        <v>5.4492599827331276E-2</v>
      </c>
      <c r="P73" s="19">
        <f>逆行列係数!P73/逆行列係数!$P$16</f>
        <v>6.1713327201701029E-2</v>
      </c>
      <c r="Q73" s="19">
        <f>逆行列係数!Q73/逆行列係数!$Q$17</f>
        <v>4.0208834640959243E-2</v>
      </c>
      <c r="R73" s="19">
        <f>逆行列係数!R73/逆行列係数!$R$18</f>
        <v>4.9452523648711395E-2</v>
      </c>
      <c r="S73" s="19">
        <f>逆行列係数!S73/逆行列係数!$S$19</f>
        <v>3.9483975798220293E-2</v>
      </c>
      <c r="T73" s="19">
        <f>逆行列係数!T73/逆行列係数!$T$20</f>
        <v>4.4360702501870096E-2</v>
      </c>
      <c r="U73" s="19">
        <f>逆行列係数!U73/逆行列係数!$U$21</f>
        <v>2.6170231547383477E-2</v>
      </c>
      <c r="V73" s="19">
        <f>逆行列係数!V73/逆行列係数!$V$22</f>
        <v>1.5919713385988837E-2</v>
      </c>
      <c r="W73" s="19">
        <f>逆行列係数!W73/逆行列係数!$W$23</f>
        <v>1.8263608224128047E-2</v>
      </c>
      <c r="X73" s="19">
        <f>逆行列係数!X73/逆行列係数!$X$24</f>
        <v>0</v>
      </c>
      <c r="Y73" s="19">
        <f>逆行列係数!Y73/逆行列係数!$Y$25</f>
        <v>4.2067476667163088E-2</v>
      </c>
      <c r="Z73" s="19">
        <f>逆行列係数!Z73/逆行列係数!$Z$26</f>
        <v>2.3118362145540892E-2</v>
      </c>
      <c r="AA73" s="19">
        <f>逆行列係数!AA73/逆行列係数!$AA$27</f>
        <v>4.9039791447325586E-2</v>
      </c>
      <c r="AB73" s="19">
        <f>逆行列係数!AB73/逆行列係数!$AB$28</f>
        <v>4.1260864436263749E-2</v>
      </c>
      <c r="AC73" s="19">
        <f>逆行列係数!AC73/逆行列係数!$AC$29</f>
        <v>5.6487231777612619E-2</v>
      </c>
      <c r="AD73" s="19">
        <f>逆行列係数!AD73/逆行列係数!$AD$30</f>
        <v>2.9742143535580979E-3</v>
      </c>
      <c r="AE73" s="19">
        <f>逆行列係数!AE73/逆行列係数!$AE$31</f>
        <v>2.3327230085034466E-2</v>
      </c>
      <c r="AF73" s="19">
        <f>逆行列係数!AF73/逆行列係数!$AF$32</f>
        <v>3.826257158561925E-2</v>
      </c>
      <c r="AG73" s="19">
        <f>逆行列係数!AG73/逆行列係数!$AG$33</f>
        <v>4.0874055878799193E-2</v>
      </c>
      <c r="AH73" s="19">
        <f>逆行列係数!AH73/逆行列係数!$AH$34</f>
        <v>6.5156332236406309E-2</v>
      </c>
      <c r="AI73" s="19">
        <f>逆行列係数!AI73/逆行列係数!$AI$35</f>
        <v>2.2457588627899091E-2</v>
      </c>
      <c r="AJ73" s="19">
        <f>逆行列係数!AJ73/逆行列係数!$AJ$36</f>
        <v>2.4200751370167438E-2</v>
      </c>
      <c r="AK73" s="19">
        <f>逆行列係数!AK73/逆行列係数!$AK$37</f>
        <v>1.7917940661706541E-2</v>
      </c>
      <c r="AL73" s="19">
        <f>逆行列係数!AL73/逆行列係数!$AL$38</f>
        <v>2.2240586498609202E-2</v>
      </c>
      <c r="AM73" s="19">
        <f>逆行列係数!AM73/逆行列係数!$AM$39</f>
        <v>1.0816365280329797E-2</v>
      </c>
      <c r="AN73" s="19">
        <f>逆行列係数!AN73/逆行列係数!$AN$40</f>
        <v>1.7702876935883776E-2</v>
      </c>
      <c r="AO73" s="19">
        <f>逆行列係数!AO73/逆行列係数!$AO$41</f>
        <v>2.6587246058413058E-2</v>
      </c>
      <c r="AP73" s="19">
        <f>逆行列係数!AP73/逆行列係数!$AP$42</f>
        <v>2.9422581650429533E-2</v>
      </c>
      <c r="AQ73" s="19">
        <f>逆行列係数!AQ73/逆行列係数!$AQ$43</f>
        <v>1.1453057732419895E-2</v>
      </c>
      <c r="AR73" s="19">
        <f>逆行列係数!AR73/逆行列係数!$AR$44</f>
        <v>1.9898809113141774E-2</v>
      </c>
      <c r="AS73" s="19">
        <f>逆行列係数!AS73/逆行列係数!$AS$45</f>
        <v>1.7504079282535088E-2</v>
      </c>
      <c r="AT73" s="19">
        <f>逆行列係数!AT73/逆行列係数!$AT$46</f>
        <v>2.4545173350210385E-2</v>
      </c>
      <c r="AU73" s="19">
        <f>逆行列係数!AU73/逆行列係数!$AU$47</f>
        <v>2.3930532516811199E-2</v>
      </c>
      <c r="AV73" s="19">
        <f>逆行列係数!AV73/逆行列係数!$AV$48</f>
        <v>2.9740449846810079E-2</v>
      </c>
      <c r="AW73" s="19">
        <f>逆行列係数!AW73/逆行列係数!$AW$49</f>
        <v>2.1799917862766999E-2</v>
      </c>
      <c r="AX73" s="19">
        <f>逆行列係数!AX73/逆行列係数!$AX$50</f>
        <v>1.8912449604250401E-2</v>
      </c>
      <c r="AY73" s="19">
        <f>逆行列係数!AY73/逆行列係数!$AY$51</f>
        <v>2.4181799706422102E-2</v>
      </c>
      <c r="AZ73" s="19">
        <f>逆行列係数!AZ73/逆行列係数!$AZ$52</f>
        <v>2.9535768952550071E-2</v>
      </c>
      <c r="BA73" s="19">
        <f>逆行列係数!BA73/逆行列係数!$BA$53</f>
        <v>3.1438201612127493E-2</v>
      </c>
      <c r="BB73" s="19">
        <f>逆行列係数!BB73/逆行列係数!$BB$54</f>
        <v>1.1331858034400805E-2</v>
      </c>
      <c r="BC73" s="19">
        <f>逆行列係数!BC73/逆行列係数!$BC$55</f>
        <v>3.2432978442790486E-2</v>
      </c>
      <c r="BD73" s="19">
        <f>逆行列係数!BD73/逆行列係数!$BD$56</f>
        <v>2.3560846628886203E-2</v>
      </c>
      <c r="BE73" s="19">
        <f>逆行列係数!BE73/逆行列係数!$BE$57</f>
        <v>2.1007976098012957E-2</v>
      </c>
      <c r="BF73" s="19">
        <f>逆行列係数!BF73/逆行列係数!$BF$58</f>
        <v>0</v>
      </c>
      <c r="BG73" s="19">
        <f>逆行列係数!BG73/逆行列係数!$BG$59</f>
        <v>1.3163262511024841E-2</v>
      </c>
      <c r="BH73" s="19">
        <f>逆行列係数!BH73/逆行列係数!$BH$60</f>
        <v>2.909760869573098E-2</v>
      </c>
      <c r="BI73" s="19">
        <f>逆行列係数!BI73/逆行列係数!$BI$61</f>
        <v>2.4847988540210982E-2</v>
      </c>
      <c r="BJ73" s="19">
        <f>逆行列係数!BJ73/逆行列係数!$BJ$62</f>
        <v>1.9710211964681385E-2</v>
      </c>
      <c r="BK73" s="19">
        <f>逆行列係数!BK73/逆行列係数!$BK$63</f>
        <v>8.57486581141228E-2</v>
      </c>
      <c r="BL73" s="19">
        <f>逆行列係数!BL73/逆行列係数!$BL$64</f>
        <v>4.9242718777176737E-3</v>
      </c>
      <c r="BM73" s="19">
        <f>逆行列係数!BM73/逆行列係数!$BM$65</f>
        <v>4.1722735416291318E-2</v>
      </c>
      <c r="BN73" s="19">
        <f>逆行列係数!BN73/逆行列係数!$BN$66</f>
        <v>4.5805583434631786E-2</v>
      </c>
      <c r="BO73" s="19">
        <f>逆行列係数!BO73/逆行列係数!$BO$67</f>
        <v>3.1158172431828179E-2</v>
      </c>
      <c r="BP73" s="19">
        <f>逆行列係数!BP73/逆行列係数!$BP$68</f>
        <v>2.6785696303837852E-2</v>
      </c>
      <c r="BQ73" s="19">
        <f>逆行列係数!BQ73/逆行列係数!$BQ$69</f>
        <v>5.8239796711676483E-3</v>
      </c>
      <c r="BR73" s="19">
        <f>逆行列係数!BR73/逆行列係数!$BR$70</f>
        <v>7.6713498751348041E-3</v>
      </c>
      <c r="BS73" s="19">
        <f>逆行列係数!BS73/逆行列係数!$BS$71</f>
        <v>2.1958778249712221E-2</v>
      </c>
      <c r="BT73" s="19">
        <f>逆行列係数!BT73/逆行列係数!$BT$72</f>
        <v>2.1078915649492914E-2</v>
      </c>
      <c r="BU73" s="19">
        <f>逆行列係数!BU73/逆行列係数!$BU$73</f>
        <v>1</v>
      </c>
      <c r="BV73" s="19">
        <f>逆行列係数!BV73/逆行列係数!$BV$74</f>
        <v>6.9920553959419906E-3</v>
      </c>
      <c r="BW73" s="19">
        <f>逆行列係数!BW73/逆行列係数!$BW$75</f>
        <v>2.9907050505171597E-3</v>
      </c>
      <c r="BX73" s="19">
        <f>逆行列係数!BX73/逆行列係数!$BX$76</f>
        <v>4.6448123110420427E-3</v>
      </c>
      <c r="BY73" s="19">
        <f>逆行列係数!BY73/逆行列係数!$BY$77</f>
        <v>1.4438580686233682E-3</v>
      </c>
      <c r="BZ73" s="19">
        <f>逆行列係数!BZ73/逆行列係数!$BZ$78</f>
        <v>1.7599531207706364E-2</v>
      </c>
      <c r="CA73" s="19">
        <f>逆行列係数!CA73/逆行列係数!$CA$79</f>
        <v>1.0034689108515297E-2</v>
      </c>
      <c r="CB73" s="19">
        <f>逆行列係数!CB73/逆行列係数!$CB$80</f>
        <v>6.7979961955658905E-2</v>
      </c>
      <c r="CC73" s="19">
        <f>逆行列係数!CC73/逆行列係数!$CC$81</f>
        <v>6.8464334633656877E-3</v>
      </c>
      <c r="CD73" s="19">
        <f>逆行列係数!CD73/逆行列係数!$CD$82</f>
        <v>1.4322331667579093E-2</v>
      </c>
      <c r="CE73" s="19">
        <f>逆行列係数!CE73/逆行列係数!$CE$83</f>
        <v>2.5370534518443233E-3</v>
      </c>
      <c r="CF73" s="19">
        <f>逆行列係数!CF73/逆行列係数!$CF$84</f>
        <v>8.3709120742600958E-3</v>
      </c>
      <c r="CG73" s="19">
        <f>逆行列係数!CG73/逆行列係数!$CG$85</f>
        <v>2.1352899142751899E-2</v>
      </c>
      <c r="CH73" s="19">
        <f>逆行列係数!CH73/逆行列係数!$CH$86</f>
        <v>5.1394943315649626E-3</v>
      </c>
      <c r="CI73" s="19">
        <f>逆行列係数!CI73/逆行列係数!$CI$87</f>
        <v>6.2743852490429785E-3</v>
      </c>
      <c r="CJ73" s="19">
        <f>逆行列係数!CJ73/逆行列係数!$CJ$88</f>
        <v>5.8538545865774857E-3</v>
      </c>
      <c r="CK73" s="19">
        <f>逆行列係数!CK73/逆行列係数!$CK$89</f>
        <v>6.5725813089726123E-3</v>
      </c>
      <c r="CL73" s="19">
        <f>逆行列係数!CL73/逆行列係数!$CL$90</f>
        <v>6.6547792386376968E-3</v>
      </c>
      <c r="CM73" s="19">
        <f>逆行列係数!CM73/逆行列係数!$CM$91</f>
        <v>2.8845356578302204E-2</v>
      </c>
      <c r="CN73" s="19">
        <f>逆行列係数!CN73/逆行列係数!$CN$92</f>
        <v>1.2291869499538715E-2</v>
      </c>
      <c r="CO73" s="19">
        <f>逆行列係数!CO73/逆行列係数!$CO$93</f>
        <v>8.3637685739420091E-3</v>
      </c>
      <c r="CP73" s="19">
        <f>逆行列係数!CP73/逆行列係数!$CP$94</f>
        <v>3.9509503169945261E-2</v>
      </c>
      <c r="CQ73" s="19">
        <f>逆行列係数!CQ73/逆行列係数!$CQ$95</f>
        <v>3.5285035536955202E-2</v>
      </c>
      <c r="CR73" s="19">
        <f>逆行列係数!CR73/逆行列係数!$CR$96</f>
        <v>2.5513793617780466E-2</v>
      </c>
      <c r="CS73" s="19">
        <f>逆行列係数!CS73/逆行列係数!$CS$97</f>
        <v>1.8409747463709589E-2</v>
      </c>
      <c r="CT73" s="19">
        <f>逆行列係数!CT73/逆行列係数!$CT$98</f>
        <v>1.6079620295859728E-2</v>
      </c>
      <c r="CU73" s="19">
        <f>逆行列係数!CU73/逆行列係数!$CU$99</f>
        <v>4.3418818710968185E-2</v>
      </c>
      <c r="CV73" s="19">
        <f>逆行列係数!CV73/逆行列係数!$CV$100</f>
        <v>1.5340830251236347E-2</v>
      </c>
      <c r="CW73" s="19">
        <f>逆行列係数!CW73/逆行列係数!$CW$101</f>
        <v>9.4647278518678359E-3</v>
      </c>
      <c r="CX73" s="19">
        <f>逆行列係数!CX73/逆行列係数!$CX$102</f>
        <v>2.6613822701794663E-2</v>
      </c>
      <c r="CY73" s="19">
        <f>逆行列係数!CY73/逆行列係数!$CY$103</f>
        <v>7.2760811854790074E-3</v>
      </c>
      <c r="CZ73" s="19">
        <f>逆行列係数!CZ73/逆行列係数!$CZ$104</f>
        <v>5.1243693716676787E-2</v>
      </c>
      <c r="DA73" s="19">
        <f>逆行列係数!DA73/逆行列係数!$DA$105</f>
        <v>7.3737256131610057E-2</v>
      </c>
      <c r="DB73" s="19">
        <f>逆行列係数!DB73/逆行列係数!$DB$106</f>
        <v>3.0372908767837683E-2</v>
      </c>
      <c r="DC73" s="19">
        <f>逆行列係数!DC73/逆行列係数!$DC$107</f>
        <v>1.6994982856979667E-2</v>
      </c>
      <c r="DD73" s="19">
        <f>逆行列係数!DD73/逆行列係数!$DD$108</f>
        <v>2.5109642176755449E-2</v>
      </c>
      <c r="DE73" s="19">
        <f>逆行列係数!DE73/逆行列係数!$DE$109</f>
        <v>2.3157987107749751E-2</v>
      </c>
      <c r="DF73" s="19">
        <f>逆行列係数!DF73/逆行列係数!$DF$110</f>
        <v>0.16281045237892899</v>
      </c>
      <c r="DG73" s="19">
        <f>逆行列係数!DG73/逆行列係数!$DG$111</f>
        <v>5.941471689160596E-3</v>
      </c>
      <c r="DH73" s="19">
        <f t="shared" si="2"/>
        <v>3.8516420795294128</v>
      </c>
    </row>
    <row r="74" spans="2:112" x14ac:dyDescent="0.15">
      <c r="B74" s="26" t="s">
        <v>288</v>
      </c>
      <c r="C74" s="38" t="s">
        <v>888</v>
      </c>
      <c r="D74" s="18">
        <f>逆行列係数!D74/逆行列係数!$D$4</f>
        <v>8.2404023578357428E-3</v>
      </c>
      <c r="E74" s="18">
        <f>逆行列係数!E74/逆行列係数!$E$5</f>
        <v>8.4080772617040576E-3</v>
      </c>
      <c r="F74" s="18">
        <f>逆行列係数!F74/逆行列係数!$F$6</f>
        <v>9.8792743925410018E-3</v>
      </c>
      <c r="G74" s="18">
        <f>逆行列係数!G74/逆行列係数!$G$7</f>
        <v>8.8935234534247842E-3</v>
      </c>
      <c r="H74" s="18">
        <f>逆行列係数!H74/逆行列係数!$H$8</f>
        <v>1.0240848900161954E-2</v>
      </c>
      <c r="I74" s="18">
        <f>逆行列係数!I74/逆行列係数!$I$9</f>
        <v>2.7927780596887861E-2</v>
      </c>
      <c r="J74" s="18">
        <f>逆行列係数!J74/逆行列係数!$J$10</f>
        <v>3.7843909015499382E-2</v>
      </c>
      <c r="K74" s="18">
        <f>逆行列係数!K74/逆行列係数!$K$11</f>
        <v>5.449030026851244E-3</v>
      </c>
      <c r="L74" s="18">
        <f>逆行列係数!L74/逆行列係数!$L$12</f>
        <v>2.2743680272903806E-2</v>
      </c>
      <c r="M74" s="18">
        <f>逆行列係数!M74/逆行列係数!$M$13</f>
        <v>4.9078235254908786E-3</v>
      </c>
      <c r="N74" s="18">
        <f>逆行列係数!N74/逆行列係数!$N$14</f>
        <v>0</v>
      </c>
      <c r="O74" s="18">
        <f>逆行列係数!O74/逆行列係数!$O$15</f>
        <v>1.247246248068935E-2</v>
      </c>
      <c r="P74" s="18">
        <f>逆行列係数!P74/逆行列係数!$P$16</f>
        <v>1.4797182660616314E-2</v>
      </c>
      <c r="Q74" s="18">
        <f>逆行列係数!Q74/逆行列係数!$Q$17</f>
        <v>9.5450728720487977E-3</v>
      </c>
      <c r="R74" s="18">
        <f>逆行列係数!R74/逆行列係数!$R$18</f>
        <v>1.3923322716538856E-2</v>
      </c>
      <c r="S74" s="18">
        <f>逆行列係数!S74/逆行列係数!$S$19</f>
        <v>8.3722789367573353E-3</v>
      </c>
      <c r="T74" s="18">
        <f>逆行列係数!T74/逆行列係数!$T$20</f>
        <v>7.7237870967397258E-3</v>
      </c>
      <c r="U74" s="18">
        <f>逆行列係数!U74/逆行列係数!$U$21</f>
        <v>9.274793699158174E-3</v>
      </c>
      <c r="V74" s="18">
        <f>逆行列係数!V74/逆行列係数!$V$22</f>
        <v>1.1517394046224037E-2</v>
      </c>
      <c r="W74" s="18">
        <f>逆行列係数!W74/逆行列係数!$W$23</f>
        <v>6.6125519721553314E-3</v>
      </c>
      <c r="X74" s="18">
        <f>逆行列係数!X74/逆行列係数!$X$24</f>
        <v>0</v>
      </c>
      <c r="Y74" s="18">
        <f>逆行列係数!Y74/逆行列係数!$Y$25</f>
        <v>7.3988120579821922E-3</v>
      </c>
      <c r="Z74" s="18">
        <f>逆行列係数!Z74/逆行列係数!$Z$26</f>
        <v>6.4362172157627186E-3</v>
      </c>
      <c r="AA74" s="18">
        <f>逆行列係数!AA74/逆行列係数!$AA$27</f>
        <v>6.011639141660613E-3</v>
      </c>
      <c r="AB74" s="18">
        <f>逆行列係数!AB74/逆行列係数!$AB$28</f>
        <v>8.036485610866272E-3</v>
      </c>
      <c r="AC74" s="18">
        <f>逆行列係数!AC74/逆行列係数!$AC$29</f>
        <v>5.8959243418841125E-3</v>
      </c>
      <c r="AD74" s="18">
        <f>逆行列係数!AD74/逆行列係数!$AD$30</f>
        <v>2.5647667128437992E-3</v>
      </c>
      <c r="AE74" s="18">
        <f>逆行列係数!AE74/逆行列係数!$AE$31</f>
        <v>4.6819356655843428E-3</v>
      </c>
      <c r="AF74" s="18">
        <f>逆行列係数!AF74/逆行列係数!$AF$32</f>
        <v>4.8277614685229876E-3</v>
      </c>
      <c r="AG74" s="18">
        <f>逆行列係数!AG74/逆行列係数!$AG$33</f>
        <v>6.68348823939498E-3</v>
      </c>
      <c r="AH74" s="18">
        <f>逆行列係数!AH74/逆行列係数!$AH$34</f>
        <v>9.8337659379185444E-3</v>
      </c>
      <c r="AI74" s="18">
        <f>逆行列係数!AI74/逆行列係数!$AI$35</f>
        <v>8.8763040089550379E-3</v>
      </c>
      <c r="AJ74" s="18">
        <f>逆行列係数!AJ74/逆行列係数!$AJ$36</f>
        <v>9.3744511235545266E-3</v>
      </c>
      <c r="AK74" s="18">
        <f>逆行列係数!AK74/逆行列係数!$AK$37</f>
        <v>1.2361262453872092E-2</v>
      </c>
      <c r="AL74" s="18">
        <f>逆行列係数!AL74/逆行列係数!$AL$38</f>
        <v>2.1001972470285856E-2</v>
      </c>
      <c r="AM74" s="18">
        <f>逆行列係数!AM74/逆行列係数!$AM$39</f>
        <v>8.5572633130194826E-3</v>
      </c>
      <c r="AN74" s="18">
        <f>逆行列係数!AN74/逆行列係数!$AN$40</f>
        <v>5.6171087534464528E-3</v>
      </c>
      <c r="AO74" s="18">
        <f>逆行列係数!AO74/逆行列係数!$AO$41</f>
        <v>1.0640635733848405E-2</v>
      </c>
      <c r="AP74" s="18">
        <f>逆行列係数!AP74/逆行列係数!$AP$42</f>
        <v>5.2869727835432164E-3</v>
      </c>
      <c r="AQ74" s="18">
        <f>逆行列係数!AQ74/逆行列係数!$AQ$43</f>
        <v>9.3842027603976991E-3</v>
      </c>
      <c r="AR74" s="18">
        <f>逆行列係数!AR74/逆行列係数!$AR$44</f>
        <v>1.33750835494298E-2</v>
      </c>
      <c r="AS74" s="18">
        <f>逆行列係数!AS74/逆行列係数!$AS$45</f>
        <v>1.1298340107499839E-2</v>
      </c>
      <c r="AT74" s="18">
        <f>逆行列係数!AT74/逆行列係数!$AT$46</f>
        <v>9.3537042841779234E-3</v>
      </c>
      <c r="AU74" s="18">
        <f>逆行列係数!AU74/逆行列係数!$AU$47</f>
        <v>7.1968813465829781E-3</v>
      </c>
      <c r="AV74" s="18">
        <f>逆行列係数!AV74/逆行列係数!$AV$48</f>
        <v>8.7116872079533933E-3</v>
      </c>
      <c r="AW74" s="18">
        <f>逆行列係数!AW74/逆行列係数!$AW$49</f>
        <v>1.1021805130161405E-2</v>
      </c>
      <c r="AX74" s="18">
        <f>逆行列係数!AX74/逆行列係数!$AX$50</f>
        <v>7.6042081644080179E-3</v>
      </c>
      <c r="AY74" s="18">
        <f>逆行列係数!AY74/逆行列係数!$AY$51</f>
        <v>5.9923502444746571E-3</v>
      </c>
      <c r="AZ74" s="18">
        <f>逆行列係数!AZ74/逆行列係数!$AZ$52</f>
        <v>5.7930027591334464E-3</v>
      </c>
      <c r="BA74" s="18">
        <f>逆行列係数!BA74/逆行列係数!$BA$53</f>
        <v>5.7343189021952425E-3</v>
      </c>
      <c r="BB74" s="18">
        <f>逆行列係数!BB74/逆行列係数!$BB$54</f>
        <v>2.7677067235921857E-3</v>
      </c>
      <c r="BC74" s="18">
        <f>逆行列係数!BC74/逆行列係数!$BC$55</f>
        <v>1.1733113460180923E-2</v>
      </c>
      <c r="BD74" s="18">
        <f>逆行列係数!BD74/逆行列係数!$BD$56</f>
        <v>2.7172566384815362E-3</v>
      </c>
      <c r="BE74" s="18">
        <f>逆行列係数!BE74/逆行列係数!$BE$57</f>
        <v>6.3250599619370396E-3</v>
      </c>
      <c r="BF74" s="18">
        <f>逆行列係数!BF74/逆行列係数!$BF$58</f>
        <v>0</v>
      </c>
      <c r="BG74" s="18">
        <f>逆行列係数!BG74/逆行列係数!$BG$59</f>
        <v>3.7130404426479148E-3</v>
      </c>
      <c r="BH74" s="18">
        <f>逆行列係数!BH74/逆行列係数!$BH$60</f>
        <v>4.1477085108239777E-3</v>
      </c>
      <c r="BI74" s="18">
        <f>逆行列係数!BI74/逆行列係数!$BI$61</f>
        <v>7.8791549714205353E-3</v>
      </c>
      <c r="BJ74" s="18">
        <f>逆行列係数!BJ74/逆行列係数!$BJ$62</f>
        <v>1.0292844074365974E-2</v>
      </c>
      <c r="BK74" s="18">
        <f>逆行列係数!BK74/逆行列係数!$BK$63</f>
        <v>2.5262801343870982E-2</v>
      </c>
      <c r="BL74" s="18">
        <f>逆行列係数!BL74/逆行列係数!$BL$64</f>
        <v>4.8404838667352517E-3</v>
      </c>
      <c r="BM74" s="18">
        <f>逆行列係数!BM74/逆行列係数!$BM$65</f>
        <v>1.0782388305685902E-2</v>
      </c>
      <c r="BN74" s="18">
        <f>逆行列係数!BN74/逆行列係数!$BN$66</f>
        <v>7.1764970334418452E-3</v>
      </c>
      <c r="BO74" s="18">
        <f>逆行列係数!BO74/逆行列係数!$BO$67</f>
        <v>1.408793121358348E-2</v>
      </c>
      <c r="BP74" s="18">
        <f>逆行列係数!BP74/逆行列係数!$BP$68</f>
        <v>1.2828301410257583E-2</v>
      </c>
      <c r="BQ74" s="18">
        <f>逆行列係数!BQ74/逆行列係数!$BQ$69</f>
        <v>1.8774777619445709E-2</v>
      </c>
      <c r="BR74" s="18">
        <f>逆行列係数!BR74/逆行列係数!$BR$70</f>
        <v>6.2984968053968046E-3</v>
      </c>
      <c r="BS74" s="18">
        <f>逆行列係数!BS74/逆行列係数!$BS$71</f>
        <v>7.715276225901976E-3</v>
      </c>
      <c r="BT74" s="18">
        <f>逆行列係数!BT74/逆行列係数!$BT$72</f>
        <v>1.209347573272777E-2</v>
      </c>
      <c r="BU74" s="18">
        <f>逆行列係数!BU74/逆行列係数!$BU$73</f>
        <v>1.169061535647002E-2</v>
      </c>
      <c r="BV74" s="18">
        <f>逆行列係数!BV74/逆行列係数!$BV$74</f>
        <v>1</v>
      </c>
      <c r="BW74" s="18">
        <f>逆行列係数!BW74/逆行列係数!$BW$75</f>
        <v>7.2696654700435445E-2</v>
      </c>
      <c r="BX74" s="18">
        <f>逆行列係数!BX74/逆行列係数!$BX$76</f>
        <v>4.8866347597768048E-2</v>
      </c>
      <c r="BY74" s="18">
        <f>逆行列係数!BY74/逆行列係数!$BY$77</f>
        <v>4.2874280162322705E-2</v>
      </c>
      <c r="BZ74" s="18">
        <f>逆行列係数!BZ74/逆行列係数!$BZ$78</f>
        <v>5.0995879672800573E-2</v>
      </c>
      <c r="CA74" s="18">
        <f>逆行列係数!CA74/逆行列係数!$CA$79</f>
        <v>9.220593909736759E-3</v>
      </c>
      <c r="CB74" s="18">
        <f>逆行列係数!CB74/逆行列係数!$CB$80</f>
        <v>4.6172812901273001E-2</v>
      </c>
      <c r="CC74" s="18">
        <f>逆行列係数!CC74/逆行列係数!$CC$81</f>
        <v>2.1625616438938986E-2</v>
      </c>
      <c r="CD74" s="18">
        <f>逆行列係数!CD74/逆行列係数!$CD$82</f>
        <v>1.8290645775224119E-2</v>
      </c>
      <c r="CE74" s="18">
        <f>逆行列係数!CE74/逆行列係数!$CE$83</f>
        <v>2.8217721489154093E-3</v>
      </c>
      <c r="CF74" s="18">
        <f>逆行列係数!CF74/逆行列係数!$CF$84</f>
        <v>8.5115860260130283E-3</v>
      </c>
      <c r="CG74" s="18">
        <f>逆行列係数!CG74/逆行列係数!$CG$85</f>
        <v>1.330546356823732E-2</v>
      </c>
      <c r="CH74" s="18">
        <f>逆行列係数!CH74/逆行列係数!$CH$86</f>
        <v>2.5060891776487004E-3</v>
      </c>
      <c r="CI74" s="18">
        <f>逆行列係数!CI74/逆行列係数!$CI$87</f>
        <v>7.4973763362413785E-3</v>
      </c>
      <c r="CJ74" s="18">
        <f>逆行列係数!CJ74/逆行列係数!$CJ$88</f>
        <v>3.9282711972010121E-3</v>
      </c>
      <c r="CK74" s="18">
        <f>逆行列係数!CK74/逆行列係数!$CK$89</f>
        <v>3.3363405027976947E-3</v>
      </c>
      <c r="CL74" s="18">
        <f>逆行列係数!CL74/逆行列係数!$CL$90</f>
        <v>5.7375462506665722E-3</v>
      </c>
      <c r="CM74" s="18">
        <f>逆行列係数!CM74/逆行列係数!$CM$91</f>
        <v>5.6342926943992342E-3</v>
      </c>
      <c r="CN74" s="18">
        <f>逆行列係数!CN74/逆行列係数!$CN$92</f>
        <v>3.266345905599208E-3</v>
      </c>
      <c r="CO74" s="18">
        <f>逆行列係数!CO74/逆行列係数!$CO$93</f>
        <v>2.1174150208025512E-3</v>
      </c>
      <c r="CP74" s="18">
        <f>逆行列係数!CP74/逆行列係数!$CP$94</f>
        <v>6.6181249361902785E-3</v>
      </c>
      <c r="CQ74" s="18">
        <f>逆行列係数!CQ74/逆行列係数!$CQ$95</f>
        <v>4.804860151321649E-3</v>
      </c>
      <c r="CR74" s="18">
        <f>逆行列係数!CR74/逆行列係数!$CR$96</f>
        <v>1.2204402536312003E-2</v>
      </c>
      <c r="CS74" s="18">
        <f>逆行列係数!CS74/逆行列係数!$CS$97</f>
        <v>9.0091749777150478E-3</v>
      </c>
      <c r="CT74" s="18">
        <f>逆行列係数!CT74/逆行列係数!$CT$98</f>
        <v>6.8244130540586955E-3</v>
      </c>
      <c r="CU74" s="18">
        <f>逆行列係数!CU74/逆行列係数!$CU$99</f>
        <v>2.2972853873199632E-2</v>
      </c>
      <c r="CV74" s="18">
        <f>逆行列係数!CV74/逆行列係数!$CV$100</f>
        <v>3.8036788086749845E-2</v>
      </c>
      <c r="CW74" s="18">
        <f>逆行列係数!CW74/逆行列係数!$CW$101</f>
        <v>4.9319171503508811E-3</v>
      </c>
      <c r="CX74" s="18">
        <f>逆行列係数!CX74/逆行列係数!$CX$102</f>
        <v>4.2550318992149849E-3</v>
      </c>
      <c r="CY74" s="18">
        <f>逆行列係数!CY74/逆行列係数!$CY$103</f>
        <v>3.638060301636221E-3</v>
      </c>
      <c r="CZ74" s="18">
        <f>逆行列係数!CZ74/逆行列係数!$CZ$104</f>
        <v>2.7543672375109313E-2</v>
      </c>
      <c r="DA74" s="18">
        <f>逆行列係数!DA74/逆行列係数!$DA$105</f>
        <v>1.0955352101435285E-2</v>
      </c>
      <c r="DB74" s="18">
        <f>逆行列係数!DB74/逆行列係数!$DB$106</f>
        <v>6.0887718839308345E-3</v>
      </c>
      <c r="DC74" s="18">
        <f>逆行列係数!DC74/逆行列係数!$DC$107</f>
        <v>1.3282023892773717E-2</v>
      </c>
      <c r="DD74" s="18">
        <f>逆行列係数!DD74/逆行列係数!$DD$108</f>
        <v>1.126438063099903E-2</v>
      </c>
      <c r="DE74" s="18">
        <f>逆行列係数!DE74/逆行列係数!$DE$109</f>
        <v>8.5409609576304578E-3</v>
      </c>
      <c r="DF74" s="18">
        <f>逆行列係数!DF74/逆行列係数!$DF$110</f>
        <v>3.8384754576421274E-3</v>
      </c>
      <c r="DG74" s="18">
        <f>逆行列係数!DG74/逆行列係数!$DG$111</f>
        <v>4.1664760055225751E-3</v>
      </c>
      <c r="DH74" s="18">
        <f t="shared" si="2"/>
        <v>2.2278335477293698</v>
      </c>
    </row>
    <row r="75" spans="2:112" x14ac:dyDescent="0.15">
      <c r="B75" s="26" t="s">
        <v>289</v>
      </c>
      <c r="C75" s="38" t="s">
        <v>889</v>
      </c>
      <c r="D75" s="18">
        <f>逆行列係数!D75/逆行列係数!$D$4</f>
        <v>1.7372317541446871E-3</v>
      </c>
      <c r="E75" s="18">
        <f>逆行列係数!E75/逆行列係数!$E$5</f>
        <v>1.2461689474967967E-3</v>
      </c>
      <c r="F75" s="18">
        <f>逆行列係数!F75/逆行列係数!$F$6</f>
        <v>1.7688621729663742E-3</v>
      </c>
      <c r="G75" s="18">
        <f>逆行列係数!G75/逆行列係数!$G$7</f>
        <v>1.4294851784404578E-3</v>
      </c>
      <c r="H75" s="18">
        <f>逆行列係数!H75/逆行列係数!$H$8</f>
        <v>1.7569885983248163E-3</v>
      </c>
      <c r="I75" s="18">
        <f>逆行列係数!I75/逆行列係数!$I$9</f>
        <v>1.0731994461367236E-2</v>
      </c>
      <c r="J75" s="18">
        <f>逆行列係数!J75/逆行列係数!$J$10</f>
        <v>5.029188776403154E-3</v>
      </c>
      <c r="K75" s="18">
        <f>逆行列係数!K75/逆行列係数!$K$11</f>
        <v>1.8845706612354333E-3</v>
      </c>
      <c r="L75" s="18">
        <f>逆行列係数!L75/逆行列係数!$L$12</f>
        <v>1.6371115864202421E-3</v>
      </c>
      <c r="M75" s="18">
        <f>逆行列係数!M75/逆行列係数!$M$13</f>
        <v>1.4751083500913649E-3</v>
      </c>
      <c r="N75" s="18">
        <f>逆行列係数!N75/逆行列係数!$N$14</f>
        <v>0</v>
      </c>
      <c r="O75" s="18">
        <f>逆行列係数!O75/逆行列係数!$O$15</f>
        <v>2.3613270651226342E-3</v>
      </c>
      <c r="P75" s="18">
        <f>逆行列係数!P75/逆行列係数!$P$16</f>
        <v>2.6684826402064376E-3</v>
      </c>
      <c r="Q75" s="18">
        <f>逆行列係数!Q75/逆行列係数!$Q$17</f>
        <v>1.6396319074047378E-3</v>
      </c>
      <c r="R75" s="18">
        <f>逆行列係数!R75/逆行列係数!$R$18</f>
        <v>2.7156076785283044E-3</v>
      </c>
      <c r="S75" s="18">
        <f>逆行列係数!S75/逆行列係数!$S$19</f>
        <v>1.5820309241701468E-3</v>
      </c>
      <c r="T75" s="18">
        <f>逆行列係数!T75/逆行列係数!$T$20</f>
        <v>1.364330062086861E-3</v>
      </c>
      <c r="U75" s="18">
        <f>逆行列係数!U75/逆行列係数!$U$21</f>
        <v>2.233114609139926E-3</v>
      </c>
      <c r="V75" s="18">
        <f>逆行列係数!V75/逆行列係数!$V$22</f>
        <v>1.8007873097551324E-3</v>
      </c>
      <c r="W75" s="18">
        <f>逆行列係数!W75/逆行列係数!$W$23</f>
        <v>1.6854108368562072E-3</v>
      </c>
      <c r="X75" s="18">
        <f>逆行列係数!X75/逆行列係数!$X$24</f>
        <v>0</v>
      </c>
      <c r="Y75" s="18">
        <f>逆行列係数!Y75/逆行列係数!$Y$25</f>
        <v>1.4161927778188212E-3</v>
      </c>
      <c r="Z75" s="18">
        <f>逆行列係数!Z75/逆行列係数!$Z$26</f>
        <v>1.3757820014926043E-3</v>
      </c>
      <c r="AA75" s="18">
        <f>逆行列係数!AA75/逆行列係数!$AA$27</f>
        <v>1.6189246263828116E-3</v>
      </c>
      <c r="AB75" s="18">
        <f>逆行列係数!AB75/逆行列係数!$AB$28</f>
        <v>2.7489946867251692E-3</v>
      </c>
      <c r="AC75" s="18">
        <f>逆行列係数!AC75/逆行列係数!$AC$29</f>
        <v>1.4113343702432661E-3</v>
      </c>
      <c r="AD75" s="18">
        <f>逆行列係数!AD75/逆行列係数!$AD$30</f>
        <v>3.2502106949402164E-4</v>
      </c>
      <c r="AE75" s="18">
        <f>逆行列係数!AE75/逆行列係数!$AE$31</f>
        <v>1.8930272119999664E-3</v>
      </c>
      <c r="AF75" s="18">
        <f>逆行列係数!AF75/逆行列係数!$AF$32</f>
        <v>2.3242318815688717E-3</v>
      </c>
      <c r="AG75" s="18">
        <f>逆行列係数!AG75/逆行列係数!$AG$33</f>
        <v>1.5827988803731538E-3</v>
      </c>
      <c r="AH75" s="18">
        <f>逆行列係数!AH75/逆行列係数!$AH$34</f>
        <v>3.0854075034880664E-3</v>
      </c>
      <c r="AI75" s="18">
        <f>逆行列係数!AI75/逆行列係数!$AI$35</f>
        <v>1.7711243000314086E-3</v>
      </c>
      <c r="AJ75" s="18">
        <f>逆行列係数!AJ75/逆行列係数!$AJ$36</f>
        <v>2.8242728123962484E-3</v>
      </c>
      <c r="AK75" s="18">
        <f>逆行列係数!AK75/逆行列係数!$AK$37</f>
        <v>1.7807860898585565E-3</v>
      </c>
      <c r="AL75" s="18">
        <f>逆行列係数!AL75/逆行列係数!$AL$38</f>
        <v>3.5694968777744232E-3</v>
      </c>
      <c r="AM75" s="18">
        <f>逆行列係数!AM75/逆行列係数!$AM$39</f>
        <v>2.1102584028354718E-3</v>
      </c>
      <c r="AN75" s="18">
        <f>逆行列係数!AN75/逆行列係数!$AN$40</f>
        <v>1.1789157453406371E-3</v>
      </c>
      <c r="AO75" s="18">
        <f>逆行列係数!AO75/逆行列係数!$AO$41</f>
        <v>2.7601210796027926E-3</v>
      </c>
      <c r="AP75" s="18">
        <f>逆行列係数!AP75/逆行列係数!$AP$42</f>
        <v>1.4672892768236897E-3</v>
      </c>
      <c r="AQ75" s="18">
        <f>逆行列係数!AQ75/逆行列係数!$AQ$43</f>
        <v>1.8838624105051603E-3</v>
      </c>
      <c r="AR75" s="18">
        <f>逆行列係数!AR75/逆行列係数!$AR$44</f>
        <v>1.4956855634888793E-3</v>
      </c>
      <c r="AS75" s="18">
        <f>逆行列係数!AS75/逆行列係数!$AS$45</f>
        <v>2.6866335736391851E-3</v>
      </c>
      <c r="AT75" s="18">
        <f>逆行列係数!AT75/逆行列係数!$AT$46</f>
        <v>2.1862606942609597E-3</v>
      </c>
      <c r="AU75" s="18">
        <f>逆行列係数!AU75/逆行列係数!$AU$47</f>
        <v>2.3936890812354685E-3</v>
      </c>
      <c r="AV75" s="18">
        <f>逆行列係数!AV75/逆行列係数!$AV$48</f>
        <v>2.2743034997233296E-3</v>
      </c>
      <c r="AW75" s="18">
        <f>逆行列係数!AW75/逆行列係数!$AW$49</f>
        <v>1.537822565692048E-3</v>
      </c>
      <c r="AX75" s="18">
        <f>逆行列係数!AX75/逆行列係数!$AX$50</f>
        <v>1.5075351697614592E-3</v>
      </c>
      <c r="AY75" s="18">
        <f>逆行列係数!AY75/逆行列係数!$AY$51</f>
        <v>1.0424675953267623E-3</v>
      </c>
      <c r="AZ75" s="18">
        <f>逆行列係数!AZ75/逆行列係数!$AZ$52</f>
        <v>1.2938356455742103E-3</v>
      </c>
      <c r="BA75" s="18">
        <f>逆行列係数!BA75/逆行列係数!$BA$53</f>
        <v>1.5694319196356413E-3</v>
      </c>
      <c r="BB75" s="18">
        <f>逆行列係数!BB75/逆行列係数!$BB$54</f>
        <v>4.5739271352282458E-4</v>
      </c>
      <c r="BC75" s="18">
        <f>逆行列係数!BC75/逆行列係数!$BC$55</f>
        <v>2.1067536726956612E-3</v>
      </c>
      <c r="BD75" s="18">
        <f>逆行列係数!BD75/逆行列係数!$BD$56</f>
        <v>1.4888615022966112E-3</v>
      </c>
      <c r="BE75" s="18">
        <f>逆行列係数!BE75/逆行列係数!$BE$57</f>
        <v>1.0428832276225069E-3</v>
      </c>
      <c r="BF75" s="18">
        <f>逆行列係数!BF75/逆行列係数!$BF$58</f>
        <v>0</v>
      </c>
      <c r="BG75" s="18">
        <f>逆行列係数!BG75/逆行列係数!$BG$59</f>
        <v>7.7885375108469393E-4</v>
      </c>
      <c r="BH75" s="18">
        <f>逆行列係数!BH75/逆行列係数!$BH$60</f>
        <v>7.8930735001559555E-4</v>
      </c>
      <c r="BI75" s="18">
        <f>逆行列係数!BI75/逆行列係数!$BI$61</f>
        <v>2.9650335146442323E-3</v>
      </c>
      <c r="BJ75" s="18">
        <f>逆行列係数!BJ75/逆行列係数!$BJ$62</f>
        <v>1.778776363043893E-3</v>
      </c>
      <c r="BK75" s="18">
        <f>逆行列係数!BK75/逆行列係数!$BK$63</f>
        <v>2.7084109808996394E-3</v>
      </c>
      <c r="BL75" s="18">
        <f>逆行列係数!BL75/逆行列係数!$BL$64</f>
        <v>1.9546298455279591E-3</v>
      </c>
      <c r="BM75" s="18">
        <f>逆行列係数!BM75/逆行列係数!$BM$65</f>
        <v>3.7334718985547869E-3</v>
      </c>
      <c r="BN75" s="18">
        <f>逆行列係数!BN75/逆行列係数!$BN$66</f>
        <v>2.1996832054468809E-3</v>
      </c>
      <c r="BO75" s="18">
        <f>逆行列係数!BO75/逆行列係数!$BO$67</f>
        <v>2.1147722267501096E-3</v>
      </c>
      <c r="BP75" s="18">
        <f>逆行列係数!BP75/逆行列係数!$BP$68</f>
        <v>1.8584289175086937E-3</v>
      </c>
      <c r="BQ75" s="18">
        <f>逆行列係数!BQ75/逆行列係数!$BQ$69</f>
        <v>4.9915217590447642E-3</v>
      </c>
      <c r="BR75" s="18">
        <f>逆行列係数!BR75/逆行列係数!$BR$70</f>
        <v>3.7430561079090821E-3</v>
      </c>
      <c r="BS75" s="18">
        <f>逆行列係数!BS75/逆行列係数!$BS$71</f>
        <v>2.0309523483885337E-3</v>
      </c>
      <c r="BT75" s="18">
        <f>逆行列係数!BT75/逆行列係数!$BT$72</f>
        <v>3.2032066681055966E-3</v>
      </c>
      <c r="BU75" s="18">
        <f>逆行列係数!BU75/逆行列係数!$BU$73</f>
        <v>6.3277487779591999E-3</v>
      </c>
      <c r="BV75" s="18">
        <f>逆行列係数!BV75/逆行列係数!$BV$74</f>
        <v>6.7181922109553526E-3</v>
      </c>
      <c r="BW75" s="18">
        <f>逆行列係数!BW75/逆行列係数!$BW$75</f>
        <v>1</v>
      </c>
      <c r="BX75" s="18">
        <f>逆行列係数!BX75/逆行列係数!$BX$76</f>
        <v>6.6908616572236221E-2</v>
      </c>
      <c r="BY75" s="18">
        <f>逆行列係数!BY75/逆行列係数!$BY$77</f>
        <v>8.2264264550533459E-3</v>
      </c>
      <c r="BZ75" s="18">
        <f>逆行列係数!BZ75/逆行列係数!$BZ$78</f>
        <v>3.6813898571190521E-3</v>
      </c>
      <c r="CA75" s="18">
        <f>逆行列係数!CA75/逆行列係数!$CA$79</f>
        <v>4.3898807368449918E-3</v>
      </c>
      <c r="CB75" s="18">
        <f>逆行列係数!CB75/逆行列係数!$CB$80</f>
        <v>1.4967250882248899E-2</v>
      </c>
      <c r="CC75" s="18">
        <f>逆行列係数!CC75/逆行列係数!$CC$81</f>
        <v>2.321088553611738E-2</v>
      </c>
      <c r="CD75" s="18">
        <f>逆行列係数!CD75/逆行列係数!$CD$82</f>
        <v>1.1779352555357956E-2</v>
      </c>
      <c r="CE75" s="18">
        <f>逆行列係数!CE75/逆行列係数!$CE$83</f>
        <v>6.9242991477187401E-3</v>
      </c>
      <c r="CF75" s="18">
        <f>逆行列係数!CF75/逆行列係数!$CF$84</f>
        <v>2.6628343768491287E-2</v>
      </c>
      <c r="CG75" s="18">
        <f>逆行列係数!CG75/逆行列係数!$CG$85</f>
        <v>1.9171258222044549E-2</v>
      </c>
      <c r="CH75" s="18">
        <f>逆行列係数!CH75/逆行列係数!$CH$86</f>
        <v>5.6058539093672734E-3</v>
      </c>
      <c r="CI75" s="18">
        <f>逆行列係数!CI75/逆行列係数!$CI$87</f>
        <v>5.1358225755818903E-3</v>
      </c>
      <c r="CJ75" s="18">
        <f>逆行列係数!CJ75/逆行列係数!$CJ$88</f>
        <v>2.8497904116008455E-3</v>
      </c>
      <c r="CK75" s="18">
        <f>逆行列係数!CK75/逆行列係数!$CK$89</f>
        <v>6.5882613620432892E-3</v>
      </c>
      <c r="CL75" s="18">
        <f>逆行列係数!CL75/逆行列係数!$CL$90</f>
        <v>1.5148339475390073E-2</v>
      </c>
      <c r="CM75" s="18">
        <f>逆行列係数!CM75/逆行列係数!$CM$91</f>
        <v>7.25789606897874E-3</v>
      </c>
      <c r="CN75" s="18">
        <f>逆行列係数!CN75/逆行列係数!$CN$92</f>
        <v>3.1273294481527158E-3</v>
      </c>
      <c r="CO75" s="18">
        <f>逆行列係数!CO75/逆行列係数!$CO$93</f>
        <v>1.2364165723354234E-3</v>
      </c>
      <c r="CP75" s="18">
        <f>逆行列係数!CP75/逆行列係数!$CP$94</f>
        <v>2.0048810045299945E-2</v>
      </c>
      <c r="CQ75" s="18">
        <f>逆行列係数!CQ75/逆行列係数!$CQ$95</f>
        <v>7.2223713683805014E-3</v>
      </c>
      <c r="CR75" s="18">
        <f>逆行列係数!CR75/逆行列係数!$CR$96</f>
        <v>6.640100664469243E-3</v>
      </c>
      <c r="CS75" s="18">
        <f>逆行列係数!CS75/逆行列係数!$CS$97</f>
        <v>2.668374164984084E-3</v>
      </c>
      <c r="CT75" s="18">
        <f>逆行列係数!CT75/逆行列係数!$CT$98</f>
        <v>3.1986943145963791E-3</v>
      </c>
      <c r="CU75" s="18">
        <f>逆行列係数!CU75/逆行列係数!$CU$99</f>
        <v>1.4785970258429893E-2</v>
      </c>
      <c r="CV75" s="18">
        <f>逆行列係数!CV75/逆行列係数!$CV$100</f>
        <v>8.5513149470629012E-3</v>
      </c>
      <c r="CW75" s="18">
        <f>逆行列係数!CW75/逆行列係数!$CW$101</f>
        <v>4.4977882209364869E-3</v>
      </c>
      <c r="CX75" s="18">
        <f>逆行列係数!CX75/逆行列係数!$CX$102</f>
        <v>1.1310441098815634E-3</v>
      </c>
      <c r="CY75" s="18">
        <f>逆行列係数!CY75/逆行列係数!$CY$103</f>
        <v>3.2128757952675415E-3</v>
      </c>
      <c r="CZ75" s="18">
        <f>逆行列係数!CZ75/逆行列係数!$CZ$104</f>
        <v>7.4086262027214158E-3</v>
      </c>
      <c r="DA75" s="18">
        <f>逆行列係数!DA75/逆行列係数!$DA$105</f>
        <v>1.7137105571713156E-2</v>
      </c>
      <c r="DB75" s="18">
        <f>逆行列係数!DB75/逆行列係数!$DB$106</f>
        <v>1.0742092146505504E-2</v>
      </c>
      <c r="DC75" s="18">
        <f>逆行列係数!DC75/逆行列係数!$DC$107</f>
        <v>3.3378926221124621E-3</v>
      </c>
      <c r="DD75" s="18">
        <f>逆行列係数!DD75/逆行列係数!$DD$108</f>
        <v>7.9471191930907039E-3</v>
      </c>
      <c r="DE75" s="18">
        <f>逆行列係数!DE75/逆行列係数!$DE$109</f>
        <v>7.8425080717005272E-3</v>
      </c>
      <c r="DF75" s="18">
        <f>逆行列係数!DF75/逆行列係数!$DF$110</f>
        <v>1.5529552511503329E-3</v>
      </c>
      <c r="DG75" s="18">
        <f>逆行列係数!DG75/逆行列係数!$DG$111</f>
        <v>6.4437601616841519E-3</v>
      </c>
      <c r="DH75" s="18">
        <f t="shared" si="2"/>
        <v>1.5220616945419001</v>
      </c>
    </row>
    <row r="76" spans="2:112" x14ac:dyDescent="0.15">
      <c r="B76" s="26" t="s">
        <v>290</v>
      </c>
      <c r="C76" s="38" t="s">
        <v>890</v>
      </c>
      <c r="D76" s="18">
        <f>逆行列係数!D76/逆行列係数!$D$4</f>
        <v>0</v>
      </c>
      <c r="E76" s="18">
        <f>逆行列係数!E76/逆行列係数!$E$5</f>
        <v>0</v>
      </c>
      <c r="F76" s="18">
        <f>逆行列係数!F76/逆行列係数!$F$6</f>
        <v>0</v>
      </c>
      <c r="G76" s="18">
        <f>逆行列係数!G76/逆行列係数!$G$7</f>
        <v>0</v>
      </c>
      <c r="H76" s="18">
        <f>逆行列係数!H76/逆行列係数!$H$8</f>
        <v>0</v>
      </c>
      <c r="I76" s="18">
        <f>逆行列係数!I76/逆行列係数!$I$9</f>
        <v>0</v>
      </c>
      <c r="J76" s="18">
        <f>逆行列係数!J76/逆行列係数!$J$10</f>
        <v>0</v>
      </c>
      <c r="K76" s="18">
        <f>逆行列係数!K76/逆行列係数!$K$11</f>
        <v>0</v>
      </c>
      <c r="L76" s="18">
        <f>逆行列係数!L76/逆行列係数!$L$12</f>
        <v>0</v>
      </c>
      <c r="M76" s="18">
        <f>逆行列係数!M76/逆行列係数!$M$13</f>
        <v>0</v>
      </c>
      <c r="N76" s="18">
        <f>逆行列係数!N76/逆行列係数!$N$14</f>
        <v>0</v>
      </c>
      <c r="O76" s="18">
        <f>逆行列係数!O76/逆行列係数!$O$15</f>
        <v>0</v>
      </c>
      <c r="P76" s="18">
        <f>逆行列係数!P76/逆行列係数!$P$16</f>
        <v>0</v>
      </c>
      <c r="Q76" s="18">
        <f>逆行列係数!Q76/逆行列係数!$Q$17</f>
        <v>0</v>
      </c>
      <c r="R76" s="18">
        <f>逆行列係数!R76/逆行列係数!$R$18</f>
        <v>0</v>
      </c>
      <c r="S76" s="18">
        <f>逆行列係数!S76/逆行列係数!$S$19</f>
        <v>0</v>
      </c>
      <c r="T76" s="18">
        <f>逆行列係数!T76/逆行列係数!$T$20</f>
        <v>0</v>
      </c>
      <c r="U76" s="18">
        <f>逆行列係数!U76/逆行列係数!$U$21</f>
        <v>0</v>
      </c>
      <c r="V76" s="18">
        <f>逆行列係数!V76/逆行列係数!$V$22</f>
        <v>0</v>
      </c>
      <c r="W76" s="18">
        <f>逆行列係数!W76/逆行列係数!$W$23</f>
        <v>0</v>
      </c>
      <c r="X76" s="18">
        <f>逆行列係数!X76/逆行列係数!$X$24</f>
        <v>0</v>
      </c>
      <c r="Y76" s="18">
        <f>逆行列係数!Y76/逆行列係数!$Y$25</f>
        <v>0</v>
      </c>
      <c r="Z76" s="18">
        <f>逆行列係数!Z76/逆行列係数!$Z$26</f>
        <v>0</v>
      </c>
      <c r="AA76" s="18">
        <f>逆行列係数!AA76/逆行列係数!$AA$27</f>
        <v>0</v>
      </c>
      <c r="AB76" s="18">
        <f>逆行列係数!AB76/逆行列係数!$AB$28</f>
        <v>0</v>
      </c>
      <c r="AC76" s="18">
        <f>逆行列係数!AC76/逆行列係数!$AC$29</f>
        <v>0</v>
      </c>
      <c r="AD76" s="18">
        <f>逆行列係数!AD76/逆行列係数!$AD$30</f>
        <v>0</v>
      </c>
      <c r="AE76" s="18">
        <f>逆行列係数!AE76/逆行列係数!$AE$31</f>
        <v>0</v>
      </c>
      <c r="AF76" s="18">
        <f>逆行列係数!AF76/逆行列係数!$AF$32</f>
        <v>0</v>
      </c>
      <c r="AG76" s="18">
        <f>逆行列係数!AG76/逆行列係数!$AG$33</f>
        <v>0</v>
      </c>
      <c r="AH76" s="18">
        <f>逆行列係数!AH76/逆行列係数!$AH$34</f>
        <v>0</v>
      </c>
      <c r="AI76" s="18">
        <f>逆行列係数!AI76/逆行列係数!$AI$35</f>
        <v>0</v>
      </c>
      <c r="AJ76" s="18">
        <f>逆行列係数!AJ76/逆行列係数!$AJ$36</f>
        <v>0</v>
      </c>
      <c r="AK76" s="18">
        <f>逆行列係数!AK76/逆行列係数!$AK$37</f>
        <v>0</v>
      </c>
      <c r="AL76" s="18">
        <f>逆行列係数!AL76/逆行列係数!$AL$38</f>
        <v>0</v>
      </c>
      <c r="AM76" s="18">
        <f>逆行列係数!AM76/逆行列係数!$AM$39</f>
        <v>0</v>
      </c>
      <c r="AN76" s="18">
        <f>逆行列係数!AN76/逆行列係数!$AN$40</f>
        <v>0</v>
      </c>
      <c r="AO76" s="18">
        <f>逆行列係数!AO76/逆行列係数!$AO$41</f>
        <v>0</v>
      </c>
      <c r="AP76" s="18">
        <f>逆行列係数!AP76/逆行列係数!$AP$42</f>
        <v>0</v>
      </c>
      <c r="AQ76" s="18">
        <f>逆行列係数!AQ76/逆行列係数!$AQ$43</f>
        <v>0</v>
      </c>
      <c r="AR76" s="18">
        <f>逆行列係数!AR76/逆行列係数!$AR$44</f>
        <v>0</v>
      </c>
      <c r="AS76" s="18">
        <f>逆行列係数!AS76/逆行列係数!$AS$45</f>
        <v>0</v>
      </c>
      <c r="AT76" s="18">
        <f>逆行列係数!AT76/逆行列係数!$AT$46</f>
        <v>0</v>
      </c>
      <c r="AU76" s="18">
        <f>逆行列係数!AU76/逆行列係数!$AU$47</f>
        <v>0</v>
      </c>
      <c r="AV76" s="18">
        <f>逆行列係数!AV76/逆行列係数!$AV$48</f>
        <v>0</v>
      </c>
      <c r="AW76" s="18">
        <f>逆行列係数!AW76/逆行列係数!$AW$49</f>
        <v>0</v>
      </c>
      <c r="AX76" s="18">
        <f>逆行列係数!AX76/逆行列係数!$AX$50</f>
        <v>0</v>
      </c>
      <c r="AY76" s="18">
        <f>逆行列係数!AY76/逆行列係数!$AY$51</f>
        <v>0</v>
      </c>
      <c r="AZ76" s="18">
        <f>逆行列係数!AZ76/逆行列係数!$AZ$52</f>
        <v>0</v>
      </c>
      <c r="BA76" s="18">
        <f>逆行列係数!BA76/逆行列係数!$BA$53</f>
        <v>0</v>
      </c>
      <c r="BB76" s="18">
        <f>逆行列係数!BB76/逆行列係数!$BB$54</f>
        <v>0</v>
      </c>
      <c r="BC76" s="18">
        <f>逆行列係数!BC76/逆行列係数!$BC$55</f>
        <v>0</v>
      </c>
      <c r="BD76" s="18">
        <f>逆行列係数!BD76/逆行列係数!$BD$56</f>
        <v>0</v>
      </c>
      <c r="BE76" s="18">
        <f>逆行列係数!BE76/逆行列係数!$BE$57</f>
        <v>0</v>
      </c>
      <c r="BF76" s="18">
        <f>逆行列係数!BF76/逆行列係数!$BF$58</f>
        <v>0</v>
      </c>
      <c r="BG76" s="18">
        <f>逆行列係数!BG76/逆行列係数!$BG$59</f>
        <v>0</v>
      </c>
      <c r="BH76" s="18">
        <f>逆行列係数!BH76/逆行列係数!$BH$60</f>
        <v>0</v>
      </c>
      <c r="BI76" s="18">
        <f>逆行列係数!BI76/逆行列係数!$BI$61</f>
        <v>0</v>
      </c>
      <c r="BJ76" s="18">
        <f>逆行列係数!BJ76/逆行列係数!$BJ$62</f>
        <v>0</v>
      </c>
      <c r="BK76" s="18">
        <f>逆行列係数!BK76/逆行列係数!$BK$63</f>
        <v>0</v>
      </c>
      <c r="BL76" s="18">
        <f>逆行列係数!BL76/逆行列係数!$BL$64</f>
        <v>0</v>
      </c>
      <c r="BM76" s="18">
        <f>逆行列係数!BM76/逆行列係数!$BM$65</f>
        <v>0</v>
      </c>
      <c r="BN76" s="18">
        <f>逆行列係数!BN76/逆行列係数!$BN$66</f>
        <v>0</v>
      </c>
      <c r="BO76" s="18">
        <f>逆行列係数!BO76/逆行列係数!$BO$67</f>
        <v>0</v>
      </c>
      <c r="BP76" s="18">
        <f>逆行列係数!BP76/逆行列係数!$BP$68</f>
        <v>0</v>
      </c>
      <c r="BQ76" s="18">
        <f>逆行列係数!BQ76/逆行列係数!$BQ$69</f>
        <v>0</v>
      </c>
      <c r="BR76" s="18">
        <f>逆行列係数!BR76/逆行列係数!$BR$70</f>
        <v>0</v>
      </c>
      <c r="BS76" s="18">
        <f>逆行列係数!BS76/逆行列係数!$BS$71</f>
        <v>0</v>
      </c>
      <c r="BT76" s="18">
        <f>逆行列係数!BT76/逆行列係数!$BT$72</f>
        <v>0</v>
      </c>
      <c r="BU76" s="18">
        <f>逆行列係数!BU76/逆行列係数!$BU$73</f>
        <v>0</v>
      </c>
      <c r="BV76" s="18">
        <f>逆行列係数!BV76/逆行列係数!$BV$74</f>
        <v>0</v>
      </c>
      <c r="BW76" s="18">
        <f>逆行列係数!BW76/逆行列係数!$BW$75</f>
        <v>0</v>
      </c>
      <c r="BX76" s="18">
        <f>逆行列係数!BX76/逆行列係数!$BX$76</f>
        <v>1</v>
      </c>
      <c r="BY76" s="18">
        <f>逆行列係数!BY76/逆行列係数!$BY$77</f>
        <v>0</v>
      </c>
      <c r="BZ76" s="18">
        <f>逆行列係数!BZ76/逆行列係数!$BZ$78</f>
        <v>0</v>
      </c>
      <c r="CA76" s="18">
        <f>逆行列係数!CA76/逆行列係数!$CA$79</f>
        <v>0</v>
      </c>
      <c r="CB76" s="18">
        <f>逆行列係数!CB76/逆行列係数!$CB$80</f>
        <v>0</v>
      </c>
      <c r="CC76" s="18">
        <f>逆行列係数!CC76/逆行列係数!$CC$81</f>
        <v>0</v>
      </c>
      <c r="CD76" s="18">
        <f>逆行列係数!CD76/逆行列係数!$CD$82</f>
        <v>0</v>
      </c>
      <c r="CE76" s="18">
        <f>逆行列係数!CE76/逆行列係数!$CE$83</f>
        <v>0</v>
      </c>
      <c r="CF76" s="18">
        <f>逆行列係数!CF76/逆行列係数!$CF$84</f>
        <v>0</v>
      </c>
      <c r="CG76" s="18">
        <f>逆行列係数!CG76/逆行列係数!$CG$85</f>
        <v>0</v>
      </c>
      <c r="CH76" s="18">
        <f>逆行列係数!CH76/逆行列係数!$CH$86</f>
        <v>0</v>
      </c>
      <c r="CI76" s="18">
        <f>逆行列係数!CI76/逆行列係数!$CI$87</f>
        <v>0</v>
      </c>
      <c r="CJ76" s="18">
        <f>逆行列係数!CJ76/逆行列係数!$CJ$88</f>
        <v>0</v>
      </c>
      <c r="CK76" s="18">
        <f>逆行列係数!CK76/逆行列係数!$CK$89</f>
        <v>0</v>
      </c>
      <c r="CL76" s="18">
        <f>逆行列係数!CL76/逆行列係数!$CL$90</f>
        <v>0</v>
      </c>
      <c r="CM76" s="18">
        <f>逆行列係数!CM76/逆行列係数!$CM$91</f>
        <v>0</v>
      </c>
      <c r="CN76" s="18">
        <f>逆行列係数!CN76/逆行列係数!$CN$92</f>
        <v>0</v>
      </c>
      <c r="CO76" s="18">
        <f>逆行列係数!CO76/逆行列係数!$CO$93</f>
        <v>0</v>
      </c>
      <c r="CP76" s="18">
        <f>逆行列係数!CP76/逆行列係数!$CP$94</f>
        <v>0</v>
      </c>
      <c r="CQ76" s="18">
        <f>逆行列係数!CQ76/逆行列係数!$CQ$95</f>
        <v>0</v>
      </c>
      <c r="CR76" s="18">
        <f>逆行列係数!CR76/逆行列係数!$CR$96</f>
        <v>0</v>
      </c>
      <c r="CS76" s="18">
        <f>逆行列係数!CS76/逆行列係数!$CS$97</f>
        <v>0</v>
      </c>
      <c r="CT76" s="18">
        <f>逆行列係数!CT76/逆行列係数!$CT$98</f>
        <v>0</v>
      </c>
      <c r="CU76" s="18">
        <f>逆行列係数!CU76/逆行列係数!$CU$99</f>
        <v>0</v>
      </c>
      <c r="CV76" s="18">
        <f>逆行列係数!CV76/逆行列係数!$CV$100</f>
        <v>0</v>
      </c>
      <c r="CW76" s="18">
        <f>逆行列係数!CW76/逆行列係数!$CW$101</f>
        <v>0</v>
      </c>
      <c r="CX76" s="18">
        <f>逆行列係数!CX76/逆行列係数!$CX$102</f>
        <v>0</v>
      </c>
      <c r="CY76" s="18">
        <f>逆行列係数!CY76/逆行列係数!$CY$103</f>
        <v>0</v>
      </c>
      <c r="CZ76" s="18">
        <f>逆行列係数!CZ76/逆行列係数!$CZ$104</f>
        <v>0</v>
      </c>
      <c r="DA76" s="18">
        <f>逆行列係数!DA76/逆行列係数!$DA$105</f>
        <v>0</v>
      </c>
      <c r="DB76" s="18">
        <f>逆行列係数!DB76/逆行列係数!$DB$106</f>
        <v>0</v>
      </c>
      <c r="DC76" s="18">
        <f>逆行列係数!DC76/逆行列係数!$DC$107</f>
        <v>0</v>
      </c>
      <c r="DD76" s="18">
        <f>逆行列係数!DD76/逆行列係数!$DD$108</f>
        <v>0</v>
      </c>
      <c r="DE76" s="18">
        <f>逆行列係数!DE76/逆行列係数!$DE$109</f>
        <v>0</v>
      </c>
      <c r="DF76" s="18">
        <f>逆行列係数!DF76/逆行列係数!$DF$110</f>
        <v>0</v>
      </c>
      <c r="DG76" s="18">
        <f>逆行列係数!DG76/逆行列係数!$DG$111</f>
        <v>0</v>
      </c>
      <c r="DH76" s="18">
        <f t="shared" si="2"/>
        <v>1</v>
      </c>
    </row>
    <row r="77" spans="2:112" x14ac:dyDescent="0.15">
      <c r="B77" s="26" t="s">
        <v>291</v>
      </c>
      <c r="C77" s="38" t="s">
        <v>891</v>
      </c>
      <c r="D77" s="18">
        <f>逆行列係数!D77/逆行列係数!$D$4</f>
        <v>0</v>
      </c>
      <c r="E77" s="18">
        <f>逆行列係数!E77/逆行列係数!$E$5</f>
        <v>0</v>
      </c>
      <c r="F77" s="18">
        <f>逆行列係数!F77/逆行列係数!$F$6</f>
        <v>0</v>
      </c>
      <c r="G77" s="18">
        <f>逆行列係数!G77/逆行列係数!$G$7</f>
        <v>0</v>
      </c>
      <c r="H77" s="18">
        <f>逆行列係数!H77/逆行列係数!$H$8</f>
        <v>0</v>
      </c>
      <c r="I77" s="18">
        <f>逆行列係数!I77/逆行列係数!$I$9</f>
        <v>0</v>
      </c>
      <c r="J77" s="18">
        <f>逆行列係数!J77/逆行列係数!$J$10</f>
        <v>0</v>
      </c>
      <c r="K77" s="18">
        <f>逆行列係数!K77/逆行列係数!$K$11</f>
        <v>0</v>
      </c>
      <c r="L77" s="18">
        <f>逆行列係数!L77/逆行列係数!$L$12</f>
        <v>0</v>
      </c>
      <c r="M77" s="18">
        <f>逆行列係数!M77/逆行列係数!$M$13</f>
        <v>0</v>
      </c>
      <c r="N77" s="18">
        <f>逆行列係数!N77/逆行列係数!$N$14</f>
        <v>0</v>
      </c>
      <c r="O77" s="18">
        <f>逆行列係数!O77/逆行列係数!$O$15</f>
        <v>0</v>
      </c>
      <c r="P77" s="18">
        <f>逆行列係数!P77/逆行列係数!$P$16</f>
        <v>0</v>
      </c>
      <c r="Q77" s="18">
        <f>逆行列係数!Q77/逆行列係数!$Q$17</f>
        <v>0</v>
      </c>
      <c r="R77" s="18">
        <f>逆行列係数!R77/逆行列係数!$R$18</f>
        <v>0</v>
      </c>
      <c r="S77" s="18">
        <f>逆行列係数!S77/逆行列係数!$S$19</f>
        <v>0</v>
      </c>
      <c r="T77" s="18">
        <f>逆行列係数!T77/逆行列係数!$T$20</f>
        <v>0</v>
      </c>
      <c r="U77" s="18">
        <f>逆行列係数!U77/逆行列係数!$U$21</f>
        <v>0</v>
      </c>
      <c r="V77" s="18">
        <f>逆行列係数!V77/逆行列係数!$V$22</f>
        <v>0</v>
      </c>
      <c r="W77" s="18">
        <f>逆行列係数!W77/逆行列係数!$W$23</f>
        <v>0</v>
      </c>
      <c r="X77" s="18">
        <f>逆行列係数!X77/逆行列係数!$X$24</f>
        <v>0</v>
      </c>
      <c r="Y77" s="18">
        <f>逆行列係数!Y77/逆行列係数!$Y$25</f>
        <v>0</v>
      </c>
      <c r="Z77" s="18">
        <f>逆行列係数!Z77/逆行列係数!$Z$26</f>
        <v>0</v>
      </c>
      <c r="AA77" s="18">
        <f>逆行列係数!AA77/逆行列係数!$AA$27</f>
        <v>0</v>
      </c>
      <c r="AB77" s="18">
        <f>逆行列係数!AB77/逆行列係数!$AB$28</f>
        <v>0</v>
      </c>
      <c r="AC77" s="18">
        <f>逆行列係数!AC77/逆行列係数!$AC$29</f>
        <v>0</v>
      </c>
      <c r="AD77" s="18">
        <f>逆行列係数!AD77/逆行列係数!$AD$30</f>
        <v>0</v>
      </c>
      <c r="AE77" s="18">
        <f>逆行列係数!AE77/逆行列係数!$AE$31</f>
        <v>0</v>
      </c>
      <c r="AF77" s="18">
        <f>逆行列係数!AF77/逆行列係数!$AF$32</f>
        <v>0</v>
      </c>
      <c r="AG77" s="18">
        <f>逆行列係数!AG77/逆行列係数!$AG$33</f>
        <v>0</v>
      </c>
      <c r="AH77" s="18">
        <f>逆行列係数!AH77/逆行列係数!$AH$34</f>
        <v>0</v>
      </c>
      <c r="AI77" s="18">
        <f>逆行列係数!AI77/逆行列係数!$AI$35</f>
        <v>0</v>
      </c>
      <c r="AJ77" s="18">
        <f>逆行列係数!AJ77/逆行列係数!$AJ$36</f>
        <v>0</v>
      </c>
      <c r="AK77" s="18">
        <f>逆行列係数!AK77/逆行列係数!$AK$37</f>
        <v>0</v>
      </c>
      <c r="AL77" s="18">
        <f>逆行列係数!AL77/逆行列係数!$AL$38</f>
        <v>0</v>
      </c>
      <c r="AM77" s="18">
        <f>逆行列係数!AM77/逆行列係数!$AM$39</f>
        <v>0</v>
      </c>
      <c r="AN77" s="18">
        <f>逆行列係数!AN77/逆行列係数!$AN$40</f>
        <v>0</v>
      </c>
      <c r="AO77" s="18">
        <f>逆行列係数!AO77/逆行列係数!$AO$41</f>
        <v>0</v>
      </c>
      <c r="AP77" s="18">
        <f>逆行列係数!AP77/逆行列係数!$AP$42</f>
        <v>0</v>
      </c>
      <c r="AQ77" s="18">
        <f>逆行列係数!AQ77/逆行列係数!$AQ$43</f>
        <v>0</v>
      </c>
      <c r="AR77" s="18">
        <f>逆行列係数!AR77/逆行列係数!$AR$44</f>
        <v>0</v>
      </c>
      <c r="AS77" s="18">
        <f>逆行列係数!AS77/逆行列係数!$AS$45</f>
        <v>0</v>
      </c>
      <c r="AT77" s="18">
        <f>逆行列係数!AT77/逆行列係数!$AT$46</f>
        <v>0</v>
      </c>
      <c r="AU77" s="18">
        <f>逆行列係数!AU77/逆行列係数!$AU$47</f>
        <v>0</v>
      </c>
      <c r="AV77" s="18">
        <f>逆行列係数!AV77/逆行列係数!$AV$48</f>
        <v>0</v>
      </c>
      <c r="AW77" s="18">
        <f>逆行列係数!AW77/逆行列係数!$AW$49</f>
        <v>0</v>
      </c>
      <c r="AX77" s="18">
        <f>逆行列係数!AX77/逆行列係数!$AX$50</f>
        <v>0</v>
      </c>
      <c r="AY77" s="18">
        <f>逆行列係数!AY77/逆行列係数!$AY$51</f>
        <v>0</v>
      </c>
      <c r="AZ77" s="18">
        <f>逆行列係数!AZ77/逆行列係数!$AZ$52</f>
        <v>0</v>
      </c>
      <c r="BA77" s="18">
        <f>逆行列係数!BA77/逆行列係数!$BA$53</f>
        <v>0</v>
      </c>
      <c r="BB77" s="18">
        <f>逆行列係数!BB77/逆行列係数!$BB$54</f>
        <v>0</v>
      </c>
      <c r="BC77" s="18">
        <f>逆行列係数!BC77/逆行列係数!$BC$55</f>
        <v>0</v>
      </c>
      <c r="BD77" s="18">
        <f>逆行列係数!BD77/逆行列係数!$BD$56</f>
        <v>0</v>
      </c>
      <c r="BE77" s="18">
        <f>逆行列係数!BE77/逆行列係数!$BE$57</f>
        <v>0</v>
      </c>
      <c r="BF77" s="18">
        <f>逆行列係数!BF77/逆行列係数!$BF$58</f>
        <v>0</v>
      </c>
      <c r="BG77" s="18">
        <f>逆行列係数!BG77/逆行列係数!$BG$59</f>
        <v>0</v>
      </c>
      <c r="BH77" s="18">
        <f>逆行列係数!BH77/逆行列係数!$BH$60</f>
        <v>0</v>
      </c>
      <c r="BI77" s="18">
        <f>逆行列係数!BI77/逆行列係数!$BI$61</f>
        <v>0</v>
      </c>
      <c r="BJ77" s="18">
        <f>逆行列係数!BJ77/逆行列係数!$BJ$62</f>
        <v>0</v>
      </c>
      <c r="BK77" s="18">
        <f>逆行列係数!BK77/逆行列係数!$BK$63</f>
        <v>0</v>
      </c>
      <c r="BL77" s="18">
        <f>逆行列係数!BL77/逆行列係数!$BL$64</f>
        <v>0</v>
      </c>
      <c r="BM77" s="18">
        <f>逆行列係数!BM77/逆行列係数!$BM$65</f>
        <v>0</v>
      </c>
      <c r="BN77" s="18">
        <f>逆行列係数!BN77/逆行列係数!$BN$66</f>
        <v>0</v>
      </c>
      <c r="BO77" s="18">
        <f>逆行列係数!BO77/逆行列係数!$BO$67</f>
        <v>0</v>
      </c>
      <c r="BP77" s="18">
        <f>逆行列係数!BP77/逆行列係数!$BP$68</f>
        <v>0</v>
      </c>
      <c r="BQ77" s="18">
        <f>逆行列係数!BQ77/逆行列係数!$BQ$69</f>
        <v>0</v>
      </c>
      <c r="BR77" s="18">
        <f>逆行列係数!BR77/逆行列係数!$BR$70</f>
        <v>0</v>
      </c>
      <c r="BS77" s="18">
        <f>逆行列係数!BS77/逆行列係数!$BS$71</f>
        <v>0</v>
      </c>
      <c r="BT77" s="18">
        <f>逆行列係数!BT77/逆行列係数!$BT$72</f>
        <v>0</v>
      </c>
      <c r="BU77" s="18">
        <f>逆行列係数!BU77/逆行列係数!$BU$73</f>
        <v>0</v>
      </c>
      <c r="BV77" s="18">
        <f>逆行列係数!BV77/逆行列係数!$BV$74</f>
        <v>0</v>
      </c>
      <c r="BW77" s="18">
        <f>逆行列係数!BW77/逆行列係数!$BW$75</f>
        <v>0</v>
      </c>
      <c r="BX77" s="18">
        <f>逆行列係数!BX77/逆行列係数!$BX$76</f>
        <v>0</v>
      </c>
      <c r="BY77" s="18">
        <f>逆行列係数!BY77/逆行列係数!$BY$77</f>
        <v>1</v>
      </c>
      <c r="BZ77" s="18">
        <f>逆行列係数!BZ77/逆行列係数!$BZ$78</f>
        <v>0</v>
      </c>
      <c r="CA77" s="18">
        <f>逆行列係数!CA77/逆行列係数!$CA$79</f>
        <v>0</v>
      </c>
      <c r="CB77" s="18">
        <f>逆行列係数!CB77/逆行列係数!$CB$80</f>
        <v>0</v>
      </c>
      <c r="CC77" s="18">
        <f>逆行列係数!CC77/逆行列係数!$CC$81</f>
        <v>0</v>
      </c>
      <c r="CD77" s="18">
        <f>逆行列係数!CD77/逆行列係数!$CD$82</f>
        <v>0</v>
      </c>
      <c r="CE77" s="18">
        <f>逆行列係数!CE77/逆行列係数!$CE$83</f>
        <v>0</v>
      </c>
      <c r="CF77" s="18">
        <f>逆行列係数!CF77/逆行列係数!$CF$84</f>
        <v>0</v>
      </c>
      <c r="CG77" s="18">
        <f>逆行列係数!CG77/逆行列係数!$CG$85</f>
        <v>0</v>
      </c>
      <c r="CH77" s="18">
        <f>逆行列係数!CH77/逆行列係数!$CH$86</f>
        <v>0</v>
      </c>
      <c r="CI77" s="18">
        <f>逆行列係数!CI77/逆行列係数!$CI$87</f>
        <v>0</v>
      </c>
      <c r="CJ77" s="18">
        <f>逆行列係数!CJ77/逆行列係数!$CJ$88</f>
        <v>0</v>
      </c>
      <c r="CK77" s="18">
        <f>逆行列係数!CK77/逆行列係数!$CK$89</f>
        <v>0</v>
      </c>
      <c r="CL77" s="18">
        <f>逆行列係数!CL77/逆行列係数!$CL$90</f>
        <v>0</v>
      </c>
      <c r="CM77" s="18">
        <f>逆行列係数!CM77/逆行列係数!$CM$91</f>
        <v>0</v>
      </c>
      <c r="CN77" s="18">
        <f>逆行列係数!CN77/逆行列係数!$CN$92</f>
        <v>0</v>
      </c>
      <c r="CO77" s="18">
        <f>逆行列係数!CO77/逆行列係数!$CO$93</f>
        <v>0</v>
      </c>
      <c r="CP77" s="18">
        <f>逆行列係数!CP77/逆行列係数!$CP$94</f>
        <v>0</v>
      </c>
      <c r="CQ77" s="18">
        <f>逆行列係数!CQ77/逆行列係数!$CQ$95</f>
        <v>0</v>
      </c>
      <c r="CR77" s="18">
        <f>逆行列係数!CR77/逆行列係数!$CR$96</f>
        <v>0</v>
      </c>
      <c r="CS77" s="18">
        <f>逆行列係数!CS77/逆行列係数!$CS$97</f>
        <v>0</v>
      </c>
      <c r="CT77" s="18">
        <f>逆行列係数!CT77/逆行列係数!$CT$98</f>
        <v>0</v>
      </c>
      <c r="CU77" s="18">
        <f>逆行列係数!CU77/逆行列係数!$CU$99</f>
        <v>0</v>
      </c>
      <c r="CV77" s="18">
        <f>逆行列係数!CV77/逆行列係数!$CV$100</f>
        <v>0</v>
      </c>
      <c r="CW77" s="18">
        <f>逆行列係数!CW77/逆行列係数!$CW$101</f>
        <v>0</v>
      </c>
      <c r="CX77" s="18">
        <f>逆行列係数!CX77/逆行列係数!$CX$102</f>
        <v>0</v>
      </c>
      <c r="CY77" s="18">
        <f>逆行列係数!CY77/逆行列係数!$CY$103</f>
        <v>0</v>
      </c>
      <c r="CZ77" s="18">
        <f>逆行列係数!CZ77/逆行列係数!$CZ$104</f>
        <v>0</v>
      </c>
      <c r="DA77" s="18">
        <f>逆行列係数!DA77/逆行列係数!$DA$105</f>
        <v>0</v>
      </c>
      <c r="DB77" s="18">
        <f>逆行列係数!DB77/逆行列係数!$DB$106</f>
        <v>0</v>
      </c>
      <c r="DC77" s="18">
        <f>逆行列係数!DC77/逆行列係数!$DC$107</f>
        <v>0</v>
      </c>
      <c r="DD77" s="18">
        <f>逆行列係数!DD77/逆行列係数!$DD$108</f>
        <v>0</v>
      </c>
      <c r="DE77" s="18">
        <f>逆行列係数!DE77/逆行列係数!$DE$109</f>
        <v>0</v>
      </c>
      <c r="DF77" s="18">
        <f>逆行列係数!DF77/逆行列係数!$DF$110</f>
        <v>0</v>
      </c>
      <c r="DG77" s="18">
        <f>逆行列係数!DG77/逆行列係数!$DG$111</f>
        <v>0</v>
      </c>
      <c r="DH77" s="18">
        <f t="shared" si="2"/>
        <v>1</v>
      </c>
    </row>
    <row r="78" spans="2:112" x14ac:dyDescent="0.15">
      <c r="B78" s="30" t="s">
        <v>292</v>
      </c>
      <c r="C78" s="263" t="s">
        <v>892</v>
      </c>
      <c r="D78" s="19">
        <f>逆行列係数!D78/逆行列係数!$D$4</f>
        <v>3.6279562482673905E-5</v>
      </c>
      <c r="E78" s="19">
        <f>逆行列係数!E78/逆行列係数!$E$5</f>
        <v>4.1582372305058449E-5</v>
      </c>
      <c r="F78" s="19">
        <f>逆行列係数!F78/逆行列係数!$F$6</f>
        <v>2.5634553359929085E-5</v>
      </c>
      <c r="G78" s="19">
        <f>逆行列係数!G78/逆行列係数!$G$7</f>
        <v>4.5725424302215074E-5</v>
      </c>
      <c r="H78" s="19">
        <f>逆行列係数!H78/逆行列係数!$H$8</f>
        <v>4.6811685753597187E-5</v>
      </c>
      <c r="I78" s="19">
        <f>逆行列係数!I78/逆行列係数!$I$9</f>
        <v>2.6945885342650073E-4</v>
      </c>
      <c r="J78" s="19">
        <f>逆行列係数!J78/逆行列係数!$J$10</f>
        <v>1.054923605197616E-4</v>
      </c>
      <c r="K78" s="19">
        <f>逆行列係数!K78/逆行列係数!$K$11</f>
        <v>5.0136873342917708E-5</v>
      </c>
      <c r="L78" s="19">
        <f>逆行列係数!L78/逆行列係数!$L$12</f>
        <v>5.0277009574405748E-5</v>
      </c>
      <c r="M78" s="19">
        <f>逆行列係数!M78/逆行列係数!$M$13</f>
        <v>4.0730391923300804E-5</v>
      </c>
      <c r="N78" s="19">
        <f>逆行列係数!N78/逆行列係数!$N$14</f>
        <v>0</v>
      </c>
      <c r="O78" s="19">
        <f>逆行列係数!O78/逆行列係数!$O$15</f>
        <v>8.6848589993778638E-5</v>
      </c>
      <c r="P78" s="19">
        <f>逆行列係数!P78/逆行列係数!$P$16</f>
        <v>8.0641903267311346E-5</v>
      </c>
      <c r="Q78" s="19">
        <f>逆行列係数!Q78/逆行列係数!$Q$17</f>
        <v>4.2439572545540355E-5</v>
      </c>
      <c r="R78" s="19">
        <f>逆行列係数!R78/逆行列係数!$R$18</f>
        <v>6.5719623425661557E-5</v>
      </c>
      <c r="S78" s="19">
        <f>逆行列係数!S78/逆行列係数!$S$19</f>
        <v>8.3824570718636374E-5</v>
      </c>
      <c r="T78" s="19">
        <f>逆行列係数!T78/逆行列係数!$T$20</f>
        <v>9.5763357029620994E-5</v>
      </c>
      <c r="U78" s="19">
        <f>逆行列係数!U78/逆行列係数!$U$21</f>
        <v>8.9719018985816689E-5</v>
      </c>
      <c r="V78" s="19">
        <f>逆行列係数!V78/逆行列係数!$V$22</f>
        <v>7.8696323771823771E-5</v>
      </c>
      <c r="W78" s="19">
        <f>逆行列係数!W78/逆行列係数!$W$23</f>
        <v>7.3162164025848854E-5</v>
      </c>
      <c r="X78" s="19">
        <f>逆行列係数!X78/逆行列係数!$X$24</f>
        <v>0</v>
      </c>
      <c r="Y78" s="19">
        <f>逆行列係数!Y78/逆行列係数!$Y$25</f>
        <v>7.0358279104995876E-5</v>
      </c>
      <c r="Z78" s="19">
        <f>逆行列係数!Z78/逆行列係数!$Z$26</f>
        <v>6.9536287368706799E-5</v>
      </c>
      <c r="AA78" s="19">
        <f>逆行列係数!AA78/逆行列係数!$AA$27</f>
        <v>6.881998174523069E-5</v>
      </c>
      <c r="AB78" s="19">
        <f>逆行列係数!AB78/逆行列係数!$AB$28</f>
        <v>7.3933878202245813E-5</v>
      </c>
      <c r="AC78" s="19">
        <f>逆行列係数!AC78/逆行列係数!$AC$29</f>
        <v>9.1883321415423981E-5</v>
      </c>
      <c r="AD78" s="19">
        <f>逆行列係数!AD78/逆行列係数!$AD$30</f>
        <v>1.2586834213063541E-5</v>
      </c>
      <c r="AE78" s="19">
        <f>逆行列係数!AE78/逆行列係数!$AE$31</f>
        <v>6.8888076728929005E-5</v>
      </c>
      <c r="AF78" s="19">
        <f>逆行列係数!AF78/逆行列係数!$AF$32</f>
        <v>1.0467695163589248E-4</v>
      </c>
      <c r="AG78" s="19">
        <f>逆行列係数!AG78/逆行列係数!$AG$33</f>
        <v>6.2252810177243923E-5</v>
      </c>
      <c r="AH78" s="19">
        <f>逆行列係数!AH78/逆行列係数!$AH$34</f>
        <v>8.4670981375443625E-5</v>
      </c>
      <c r="AI78" s="19">
        <f>逆行列係数!AI78/逆行列係数!$AI$35</f>
        <v>8.9235035478262264E-5</v>
      </c>
      <c r="AJ78" s="19">
        <f>逆行列係数!AJ78/逆行列係数!$AJ$36</f>
        <v>8.0053065383885549E-5</v>
      </c>
      <c r="AK78" s="19">
        <f>逆行列係数!AK78/逆行列係数!$AK$37</f>
        <v>5.5000719953394477E-5</v>
      </c>
      <c r="AL78" s="19">
        <f>逆行列係数!AL78/逆行列係数!$AL$38</f>
        <v>9.3664531569664455E-5</v>
      </c>
      <c r="AM78" s="19">
        <f>逆行列係数!AM78/逆行列係数!$AM$39</f>
        <v>9.0300348306766282E-5</v>
      </c>
      <c r="AN78" s="19">
        <f>逆行列係数!AN78/逆行列係数!$AN$40</f>
        <v>4.8304838537303501E-5</v>
      </c>
      <c r="AO78" s="19">
        <f>逆行列係数!AO78/逆行列係数!$AO$41</f>
        <v>1.2418651321816245E-4</v>
      </c>
      <c r="AP78" s="19">
        <f>逆行列係数!AP78/逆行列係数!$AP$42</f>
        <v>3.5495924737796318E-5</v>
      </c>
      <c r="AQ78" s="19">
        <f>逆行列係数!AQ78/逆行列係数!$AQ$43</f>
        <v>9.3191491891155394E-5</v>
      </c>
      <c r="AR78" s="19">
        <f>逆行列係数!AR78/逆行列係数!$AR$44</f>
        <v>9.9726912037136637E-5</v>
      </c>
      <c r="AS78" s="19">
        <f>逆行列係数!AS78/逆行列係数!$AS$45</f>
        <v>1.0580850560579465E-4</v>
      </c>
      <c r="AT78" s="19">
        <f>逆行列係数!AT78/逆行列係数!$AT$46</f>
        <v>6.4028643910383798E-5</v>
      </c>
      <c r="AU78" s="19">
        <f>逆行列係数!AU78/逆行列係数!$AU$47</f>
        <v>6.0507593290249552E-5</v>
      </c>
      <c r="AV78" s="19">
        <f>逆行列係数!AV78/逆行列係数!$AV$48</f>
        <v>1.0093292197490068E-4</v>
      </c>
      <c r="AW78" s="19">
        <f>逆行列係数!AW78/逆行列係数!$AW$49</f>
        <v>7.0539342499273026E-5</v>
      </c>
      <c r="AX78" s="19">
        <f>逆行列係数!AX78/逆行列係数!$AX$50</f>
        <v>7.6110386416397403E-5</v>
      </c>
      <c r="AY78" s="19">
        <f>逆行列係数!AY78/逆行列係数!$AY$51</f>
        <v>7.5230871119971238E-5</v>
      </c>
      <c r="AZ78" s="19">
        <f>逆行列係数!AZ78/逆行列係数!$AZ$52</f>
        <v>6.6373566300342296E-5</v>
      </c>
      <c r="BA78" s="19">
        <f>逆行列係数!BA78/逆行列係数!$BA$53</f>
        <v>3.5942004180667561E-5</v>
      </c>
      <c r="BB78" s="19">
        <f>逆行列係数!BB78/逆行列係数!$BB$54</f>
        <v>2.2640765059944568E-5</v>
      </c>
      <c r="BC78" s="19">
        <f>逆行列係数!BC78/逆行列係数!$BC$55</f>
        <v>7.0254324410604766E-5</v>
      </c>
      <c r="BD78" s="19">
        <f>逆行列係数!BD78/逆行列係数!$BD$56</f>
        <v>3.6647186612597333E-5</v>
      </c>
      <c r="BE78" s="19">
        <f>逆行列係数!BE78/逆行列係数!$BE$57</f>
        <v>7.4449462302118697E-5</v>
      </c>
      <c r="BF78" s="19">
        <f>逆行列係数!BF78/逆行列係数!$BF$58</f>
        <v>0</v>
      </c>
      <c r="BG78" s="19">
        <f>逆行列係数!BG78/逆行列係数!$BG$59</f>
        <v>4.3854952782100643E-5</v>
      </c>
      <c r="BH78" s="19">
        <f>逆行列係数!BH78/逆行列係数!$BH$60</f>
        <v>3.4235088412252583E-5</v>
      </c>
      <c r="BI78" s="19">
        <f>逆行列係数!BI78/逆行列係数!$BI$61</f>
        <v>2.9390628938403363E-5</v>
      </c>
      <c r="BJ78" s="19">
        <f>逆行列係数!BJ78/逆行列係数!$BJ$62</f>
        <v>1.0213566819415993E-4</v>
      </c>
      <c r="BK78" s="19">
        <f>逆行列係数!BK78/逆行列係数!$BK$63</f>
        <v>1.4066339928716363E-4</v>
      </c>
      <c r="BL78" s="19">
        <f>逆行列係数!BL78/逆行列係数!$BL$64</f>
        <v>1.030239248558414E-4</v>
      </c>
      <c r="BM78" s="19">
        <f>逆行列係数!BM78/逆行列係数!$BM$65</f>
        <v>1.2342365459841261E-4</v>
      </c>
      <c r="BN78" s="19">
        <f>逆行列係数!BN78/逆行列係数!$BN$66</f>
        <v>9.7875710999164635E-5</v>
      </c>
      <c r="BO78" s="19">
        <f>逆行列係数!BO78/逆行列係数!$BO$67</f>
        <v>7.688822819510768E-5</v>
      </c>
      <c r="BP78" s="19">
        <f>逆行列係数!BP78/逆行列係数!$BP$68</f>
        <v>6.9942426435041903E-5</v>
      </c>
      <c r="BQ78" s="19">
        <f>逆行列係数!BQ78/逆行列係数!$BQ$69</f>
        <v>6.8063659639084703E-5</v>
      </c>
      <c r="BR78" s="19">
        <f>逆行列係数!BR78/逆行列係数!$BR$70</f>
        <v>5.081649634776095E-5</v>
      </c>
      <c r="BS78" s="19">
        <f>逆行列係数!BS78/逆行列係数!$BS$71</f>
        <v>3.2230652332004297E-4</v>
      </c>
      <c r="BT78" s="19">
        <f>逆行列係数!BT78/逆行列係数!$BT$72</f>
        <v>8.0289996730728531E-4</v>
      </c>
      <c r="BU78" s="19">
        <f>逆行列係数!BU78/逆行列係数!$BU$73</f>
        <v>1.3976095571935357E-4</v>
      </c>
      <c r="BV78" s="19">
        <f>逆行列係数!BV78/逆行列係数!$BV$74</f>
        <v>4.0250710791604543E-4</v>
      </c>
      <c r="BW78" s="19">
        <f>逆行列係数!BW78/逆行列係数!$BW$75</f>
        <v>7.2080609418017529E-5</v>
      </c>
      <c r="BX78" s="19">
        <f>逆行列係数!BX78/逆行列係数!$BX$76</f>
        <v>3.5104545099763932E-5</v>
      </c>
      <c r="BY78" s="19">
        <f>逆行列係数!BY78/逆行列係数!$BY$77</f>
        <v>1.9102306094463897E-5</v>
      </c>
      <c r="BZ78" s="19">
        <f>逆行列係数!BZ78/逆行列係数!$BZ$78</f>
        <v>1</v>
      </c>
      <c r="CA78" s="19">
        <f>逆行列係数!CA78/逆行列係数!$CA$79</f>
        <v>1.4784139376101618E-4</v>
      </c>
      <c r="CB78" s="19">
        <f>逆行列係数!CB78/逆行列係数!$CB$80</f>
        <v>7.948000007996455E-5</v>
      </c>
      <c r="CC78" s="19">
        <f>逆行列係数!CC78/逆行列係数!$CC$81</f>
        <v>9.4067228690989735E-5</v>
      </c>
      <c r="CD78" s="19">
        <f>逆行列係数!CD78/逆行列係数!$CD$82</f>
        <v>9.7946804236653782E-5</v>
      </c>
      <c r="CE78" s="19">
        <f>逆行列係数!CE78/逆行列係数!$CE$83</f>
        <v>1.4816115883288847E-4</v>
      </c>
      <c r="CF78" s="19">
        <f>逆行列係数!CF78/逆行列係数!$CF$84</f>
        <v>6.7728663904394716E-5</v>
      </c>
      <c r="CG78" s="19">
        <f>逆行列係数!CG78/逆行列係数!$CG$85</f>
        <v>1.1583881267649072E-4</v>
      </c>
      <c r="CH78" s="19">
        <f>逆行列係数!CH78/逆行列係数!$CH$86</f>
        <v>1.0128900791412876E-4</v>
      </c>
      <c r="CI78" s="19">
        <f>逆行列係数!CI78/逆行列係数!$CI$87</f>
        <v>8.8771768246034992E-5</v>
      </c>
      <c r="CJ78" s="19">
        <f>逆行列係数!CJ78/逆行列係数!$CJ$88</f>
        <v>6.8321280436453626E-5</v>
      </c>
      <c r="CK78" s="19">
        <f>逆行列係数!CK78/逆行列係数!$CK$89</f>
        <v>2.9435998564675302E-5</v>
      </c>
      <c r="CL78" s="19">
        <f>逆行列係数!CL78/逆行列係数!$CL$90</f>
        <v>1.0032466876707276E-4</v>
      </c>
      <c r="CM78" s="19">
        <f>逆行列係数!CM78/逆行列係数!$CM$91</f>
        <v>1.2468524316590584E-4</v>
      </c>
      <c r="CN78" s="19">
        <f>逆行列係数!CN78/逆行列係数!$CN$92</f>
        <v>8.3847232607550269E-4</v>
      </c>
      <c r="CO78" s="19">
        <f>逆行列係数!CO78/逆行列係数!$CO$93</f>
        <v>2.3922158807661989E-4</v>
      </c>
      <c r="CP78" s="19">
        <f>逆行列係数!CP78/逆行列係数!$CP$94</f>
        <v>6.9713260576526222E-4</v>
      </c>
      <c r="CQ78" s="19">
        <f>逆行列係数!CQ78/逆行列係数!$CQ$95</f>
        <v>8.5649158278459898E-5</v>
      </c>
      <c r="CR78" s="19">
        <f>逆行列係数!CR78/逆行列係数!$CR$96</f>
        <v>5.1992810424528527E-4</v>
      </c>
      <c r="CS78" s="19">
        <f>逆行列係数!CS78/逆行列係数!$CS$97</f>
        <v>1.2994532441401208E-4</v>
      </c>
      <c r="CT78" s="19">
        <f>逆行列係数!CT78/逆行列係数!$CT$98</f>
        <v>3.5172442647162801E-5</v>
      </c>
      <c r="CU78" s="19">
        <f>逆行列係数!CU78/逆行列係数!$CU$99</f>
        <v>5.0879758826691366E-4</v>
      </c>
      <c r="CV78" s="19">
        <f>逆行列係数!CV78/逆行列係数!$CV$100</f>
        <v>6.6892155343275199E-5</v>
      </c>
      <c r="CW78" s="19">
        <f>逆行列係数!CW78/逆行列係数!$CW$101</f>
        <v>6.9253089423372349E-5</v>
      </c>
      <c r="CX78" s="19">
        <f>逆行列係数!CX78/逆行列係数!$CX$102</f>
        <v>2.6786117384194081E-5</v>
      </c>
      <c r="CY78" s="19">
        <f>逆行列係数!CY78/逆行列係数!$CY$103</f>
        <v>5.0878230550592685E-5</v>
      </c>
      <c r="CZ78" s="19">
        <f>逆行列係数!CZ78/逆行列係数!$CZ$104</f>
        <v>9.5701481641383078E-5</v>
      </c>
      <c r="DA78" s="19">
        <f>逆行列係数!DA78/逆行列係数!$DA$105</f>
        <v>8.682039570072338E-5</v>
      </c>
      <c r="DB78" s="19">
        <f>逆行列係数!DB78/逆行列係数!$DB$106</f>
        <v>6.6850906985585118E-5</v>
      </c>
      <c r="DC78" s="19">
        <f>逆行列係数!DC78/逆行列係数!$DC$107</f>
        <v>7.0954540343758478E-5</v>
      </c>
      <c r="DD78" s="19">
        <f>逆行列係数!DD78/逆行列係数!$DD$108</f>
        <v>3.0423738330879074E-5</v>
      </c>
      <c r="DE78" s="19">
        <f>逆行列係数!DE78/逆行列係数!$DE$109</f>
        <v>9.3253587372402218E-5</v>
      </c>
      <c r="DF78" s="19">
        <f>逆行列係数!DF78/逆行列係数!$DF$110</f>
        <v>1.0741681637260391E-4</v>
      </c>
      <c r="DG78" s="19">
        <f>逆行列係数!DG78/逆行列係数!$DG$111</f>
        <v>1.1704230172331351E-4</v>
      </c>
      <c r="DH78" s="19">
        <f t="shared" si="2"/>
        <v>1.0117197369492956</v>
      </c>
    </row>
    <row r="79" spans="2:112" x14ac:dyDescent="0.15">
      <c r="B79" s="26" t="s">
        <v>293</v>
      </c>
      <c r="C79" s="38" t="s">
        <v>893</v>
      </c>
      <c r="D79" s="18">
        <f>逆行列係数!D79/逆行列係数!$D$4</f>
        <v>1.1589550844141878E-2</v>
      </c>
      <c r="E79" s="18">
        <f>逆行列係数!E79/逆行列係数!$E$5</f>
        <v>3.7390058771203327E-2</v>
      </c>
      <c r="F79" s="18">
        <f>逆行列係数!F79/逆行列係数!$F$6</f>
        <v>9.638698565077361E-3</v>
      </c>
      <c r="G79" s="18">
        <f>逆行列係数!G79/逆行列係数!$G$7</f>
        <v>3.0134085383238356E-2</v>
      </c>
      <c r="H79" s="18">
        <f>逆行列係数!H79/逆行列係数!$H$8</f>
        <v>1.3354644878299307E-2</v>
      </c>
      <c r="I79" s="18">
        <f>逆行列係数!I79/逆行列係数!$I$9</f>
        <v>1.2810071472214102E-2</v>
      </c>
      <c r="J79" s="18">
        <f>逆行列係数!J79/逆行列係数!$J$10</f>
        <v>1.0062550716341313E-2</v>
      </c>
      <c r="K79" s="18">
        <f>逆行列係数!K79/逆行列係数!$K$11</f>
        <v>2.4895905031791756E-2</v>
      </c>
      <c r="L79" s="18">
        <f>逆行列係数!L79/逆行列係数!$L$12</f>
        <v>1.3510354426610673E-2</v>
      </c>
      <c r="M79" s="18">
        <f>逆行列係数!M79/逆行列係数!$M$13</f>
        <v>2.9682403744862328E-2</v>
      </c>
      <c r="N79" s="18">
        <f>逆行列係数!N79/逆行列係数!$N$14</f>
        <v>0</v>
      </c>
      <c r="O79" s="18">
        <f>逆行列係数!O79/逆行列係数!$O$15</f>
        <v>1.3219212529099833E-2</v>
      </c>
      <c r="P79" s="18">
        <f>逆行列係数!P79/逆行列係数!$P$16</f>
        <v>9.7752244582860488E-3</v>
      </c>
      <c r="Q79" s="18">
        <f>逆行列係数!Q79/逆行列係数!$Q$17</f>
        <v>2.3112379856263528E-2</v>
      </c>
      <c r="R79" s="18">
        <f>逆行列係数!R79/逆行列係数!$R$18</f>
        <v>2.0328192732806654E-2</v>
      </c>
      <c r="S79" s="18">
        <f>逆行列係数!S79/逆行列係数!$S$19</f>
        <v>1.92007207474253E-2</v>
      </c>
      <c r="T79" s="18">
        <f>逆行列係数!T79/逆行列係数!$T$20</f>
        <v>2.1537827649981117E-2</v>
      </c>
      <c r="U79" s="18">
        <f>逆行列係数!U79/逆行列係数!$U$21</f>
        <v>9.7087645648246367E-3</v>
      </c>
      <c r="V79" s="18">
        <f>逆行列係数!V79/逆行列係数!$V$22</f>
        <v>1.5228401982444894E-2</v>
      </c>
      <c r="W79" s="18">
        <f>逆行列係数!W79/逆行列係数!$W$23</f>
        <v>9.0924802100531225E-3</v>
      </c>
      <c r="X79" s="18">
        <f>逆行列係数!X79/逆行列係数!$X$24</f>
        <v>0</v>
      </c>
      <c r="Y79" s="18">
        <f>逆行列係数!Y79/逆行列係数!$Y$25</f>
        <v>1.8439761257373621E-2</v>
      </c>
      <c r="Z79" s="18">
        <f>逆行列係数!Z79/逆行列係数!$Z$26</f>
        <v>1.3191262779025971E-2</v>
      </c>
      <c r="AA79" s="18">
        <f>逆行列係数!AA79/逆行列係数!$AA$27</f>
        <v>1.9440046804611054E-2</v>
      </c>
      <c r="AB79" s="18">
        <f>逆行列係数!AB79/逆行列係数!$AB$28</f>
        <v>1.4970927442662138E-2</v>
      </c>
      <c r="AC79" s="18">
        <f>逆行列係数!AC79/逆行列係数!$AC$29</f>
        <v>2.0645147695197732E-2</v>
      </c>
      <c r="AD79" s="18">
        <f>逆行列係数!AD79/逆行列係数!$AD$30</f>
        <v>1.7118142564828934E-3</v>
      </c>
      <c r="AE79" s="18">
        <f>逆行列係数!AE79/逆行列係数!$AE$31</f>
        <v>6.6427700275474635E-2</v>
      </c>
      <c r="AF79" s="18">
        <f>逆行列係数!AF79/逆行列係数!$AF$32</f>
        <v>1.0062577638350062E-2</v>
      </c>
      <c r="AG79" s="18">
        <f>逆行列係数!AG79/逆行列係数!$AG$33</f>
        <v>9.7666561984901205E-3</v>
      </c>
      <c r="AH79" s="18">
        <f>逆行列係数!AH79/逆行列係数!$AH$34</f>
        <v>1.1872833392046282E-2</v>
      </c>
      <c r="AI79" s="18">
        <f>逆行列係数!AI79/逆行列係数!$AI$35</f>
        <v>1.7017845204589412E-2</v>
      </c>
      <c r="AJ79" s="18">
        <f>逆行列係数!AJ79/逆行列係数!$AJ$36</f>
        <v>3.9050268597424567E-2</v>
      </c>
      <c r="AK79" s="18">
        <f>逆行列係数!AK79/逆行列係数!$AK$37</f>
        <v>1.4425511381222335E-2</v>
      </c>
      <c r="AL79" s="18">
        <f>逆行列係数!AL79/逆行列係数!$AL$38</f>
        <v>1.2455754670211766E-2</v>
      </c>
      <c r="AM79" s="18">
        <f>逆行列係数!AM79/逆行列係数!$AM$39</f>
        <v>9.900652514093165E-3</v>
      </c>
      <c r="AN79" s="18">
        <f>逆行列係数!AN79/逆行列係数!$AN$40</f>
        <v>1.1193447154392872E-2</v>
      </c>
      <c r="AO79" s="18">
        <f>逆行列係数!AO79/逆行列係数!$AO$41</f>
        <v>3.5405251184631961E-2</v>
      </c>
      <c r="AP79" s="18">
        <f>逆行列係数!AP79/逆行列係数!$AP$42</f>
        <v>1.6410374463411898E-2</v>
      </c>
      <c r="AQ79" s="18">
        <f>逆行列係数!AQ79/逆行列係数!$AQ$43</f>
        <v>1.7148838152771188E-2</v>
      </c>
      <c r="AR79" s="18">
        <f>逆行列係数!AR79/逆行列係数!$AR$44</f>
        <v>2.5579492008291502E-2</v>
      </c>
      <c r="AS79" s="18">
        <f>逆行列係数!AS79/逆行列係数!$AS$45</f>
        <v>1.0428911867796235E-2</v>
      </c>
      <c r="AT79" s="18">
        <f>逆行列係数!AT79/逆行列係数!$AT$46</f>
        <v>1.3035446275791273E-2</v>
      </c>
      <c r="AU79" s="18">
        <f>逆行列係数!AU79/逆行列係数!$AU$47</f>
        <v>9.039324212317873E-3</v>
      </c>
      <c r="AV79" s="18">
        <f>逆行列係数!AV79/逆行列係数!$AV$48</f>
        <v>1.0674550624559144E-2</v>
      </c>
      <c r="AW79" s="18">
        <f>逆行列係数!AW79/逆行列係数!$AW$49</f>
        <v>6.7121026361025718E-3</v>
      </c>
      <c r="AX79" s="18">
        <f>逆行列係数!AX79/逆行列係数!$AX$50</f>
        <v>7.3104491310669985E-3</v>
      </c>
      <c r="AY79" s="18">
        <f>逆行列係数!AY79/逆行列係数!$AY$51</f>
        <v>7.687798798122091E-3</v>
      </c>
      <c r="AZ79" s="18">
        <f>逆行列係数!AZ79/逆行列係数!$AZ$52</f>
        <v>9.1173575512055877E-3</v>
      </c>
      <c r="BA79" s="18">
        <f>逆行列係数!BA79/逆行列係数!$BA$53</f>
        <v>7.8071320750160208E-3</v>
      </c>
      <c r="BB79" s="18">
        <f>逆行列係数!BB79/逆行列係数!$BB$54</f>
        <v>2.7758254354878541E-3</v>
      </c>
      <c r="BC79" s="18">
        <f>逆行列係数!BC79/逆行列係数!$BC$55</f>
        <v>8.3198566681692652E-3</v>
      </c>
      <c r="BD79" s="18">
        <f>逆行列係数!BD79/逆行列係数!$BD$56</f>
        <v>5.784692117174718E-3</v>
      </c>
      <c r="BE79" s="18">
        <f>逆行列係数!BE79/逆行列係数!$BE$57</f>
        <v>9.7374247241216894E-3</v>
      </c>
      <c r="BF79" s="18">
        <f>逆行列係数!BF79/逆行列係数!$BF$58</f>
        <v>0</v>
      </c>
      <c r="BG79" s="18">
        <f>逆行列係数!BG79/逆行列係数!$BG$59</f>
        <v>1.3571289986389219E-2</v>
      </c>
      <c r="BH79" s="18">
        <f>逆行列係数!BH79/逆行列係数!$BH$60</f>
        <v>8.1773028590923502E-3</v>
      </c>
      <c r="BI79" s="18">
        <f>逆行列係数!BI79/逆行列係数!$BI$61</f>
        <v>8.5737331928792456E-3</v>
      </c>
      <c r="BJ79" s="18">
        <f>逆行列係数!BJ79/逆行列係数!$BJ$62</f>
        <v>7.5328713721899421E-3</v>
      </c>
      <c r="BK79" s="18">
        <f>逆行列係数!BK79/逆行列係数!$BK$63</f>
        <v>2.0204207063500387E-2</v>
      </c>
      <c r="BL79" s="18">
        <f>逆行列係数!BL79/逆行列係数!$BL$64</f>
        <v>0.17396837555237069</v>
      </c>
      <c r="BM79" s="18">
        <f>逆行列係数!BM79/逆行列係数!$BM$65</f>
        <v>2.1050983032165214E-2</v>
      </c>
      <c r="BN79" s="18">
        <f>逆行列係数!BN79/逆行列係数!$BN$66</f>
        <v>2.0754494384749519E-2</v>
      </c>
      <c r="BO79" s="18">
        <f>逆行列係数!BO79/逆行列係数!$BO$67</f>
        <v>2.0964126787685933E-2</v>
      </c>
      <c r="BP79" s="18">
        <f>逆行列係数!BP79/逆行列係数!$BP$68</f>
        <v>2.1087050714068935E-2</v>
      </c>
      <c r="BQ79" s="18">
        <f>逆行列係数!BQ79/逆行列係数!$BQ$69</f>
        <v>5.8973563096548949E-3</v>
      </c>
      <c r="BR79" s="18">
        <f>逆行列係数!BR79/逆行列係数!$BR$70</f>
        <v>1.5782098920278508E-2</v>
      </c>
      <c r="BS79" s="18">
        <f>逆行列係数!BS79/逆行列係数!$BS$71</f>
        <v>1.5126931815797575E-2</v>
      </c>
      <c r="BT79" s="18">
        <f>逆行列係数!BT79/逆行列係数!$BT$72</f>
        <v>4.1178266628261115E-2</v>
      </c>
      <c r="BU79" s="18">
        <f>逆行列係数!BU79/逆行列係数!$BU$73</f>
        <v>3.5688312388304413E-3</v>
      </c>
      <c r="BV79" s="18">
        <f>逆行列係数!BV79/逆行列係数!$BV$74</f>
        <v>1.0221511639988527E-2</v>
      </c>
      <c r="BW79" s="18">
        <f>逆行列係数!BW79/逆行列係数!$BW$75</f>
        <v>2.4034138677485814E-3</v>
      </c>
      <c r="BX79" s="18">
        <f>逆行列係数!BX79/逆行列係数!$BX$76</f>
        <v>2.054729181577905E-3</v>
      </c>
      <c r="BY79" s="18">
        <f>逆行列係数!BY79/逆行列係数!$BY$77</f>
        <v>7.750673572772211E-4</v>
      </c>
      <c r="BZ79" s="18">
        <f>逆行列係数!BZ79/逆行列係数!$BZ$78</f>
        <v>2.6806170808249249E-2</v>
      </c>
      <c r="CA79" s="18">
        <f>逆行列係数!CA79/逆行列係数!$CA$79</f>
        <v>1</v>
      </c>
      <c r="CB79" s="18">
        <f>逆行列係数!CB79/逆行列係数!$CB$80</f>
        <v>7.0198881871689394E-3</v>
      </c>
      <c r="CC79" s="18">
        <f>逆行列係数!CC79/逆行列係数!$CC$81</f>
        <v>4.0620661374298952E-3</v>
      </c>
      <c r="CD79" s="18">
        <f>逆行列係数!CD79/逆行列係数!$CD$82</f>
        <v>9.591668313653939E-3</v>
      </c>
      <c r="CE79" s="18">
        <f>逆行列係数!CE79/逆行列係数!$CE$83</f>
        <v>2.1129454428554114E-3</v>
      </c>
      <c r="CF79" s="18">
        <f>逆行列係数!CF79/逆行列係数!$CF$84</f>
        <v>3.8675405689352869E-3</v>
      </c>
      <c r="CG79" s="18">
        <f>逆行列係数!CG79/逆行列係数!$CG$85</f>
        <v>1.224544336100622E-2</v>
      </c>
      <c r="CH79" s="18">
        <f>逆行列係数!CH79/逆行列係数!$CH$86</f>
        <v>7.5883790420410754E-2</v>
      </c>
      <c r="CI79" s="18">
        <f>逆行列係数!CI79/逆行列係数!$CI$87</f>
        <v>6.8123995756093304E-3</v>
      </c>
      <c r="CJ79" s="18">
        <f>逆行列係数!CJ79/逆行列係数!$CJ$88</f>
        <v>3.9686998104460974E-3</v>
      </c>
      <c r="CK79" s="18">
        <f>逆行列係数!CK79/逆行列係数!$CK$89</f>
        <v>4.4505563030327088E-3</v>
      </c>
      <c r="CL79" s="18">
        <f>逆行列係数!CL79/逆行列係数!$CL$90</f>
        <v>8.5455182860772923E-3</v>
      </c>
      <c r="CM79" s="18">
        <f>逆行列係数!CM79/逆行列係数!$CM$91</f>
        <v>1.9499868841470955E-2</v>
      </c>
      <c r="CN79" s="18">
        <f>逆行列係数!CN79/逆行列係数!$CN$92</f>
        <v>1.0253388207905299E-2</v>
      </c>
      <c r="CO79" s="18">
        <f>逆行列係数!CO79/逆行列係数!$CO$93</f>
        <v>3.9821519022281791E-3</v>
      </c>
      <c r="CP79" s="18">
        <f>逆行列係数!CP79/逆行列係数!$CP$94</f>
        <v>1.7296800376649778E-2</v>
      </c>
      <c r="CQ79" s="18">
        <f>逆行列係数!CQ79/逆行列係数!$CQ$95</f>
        <v>8.6462006029847105E-3</v>
      </c>
      <c r="CR79" s="18">
        <f>逆行列係数!CR79/逆行列係数!$CR$96</f>
        <v>9.5740209229540681E-3</v>
      </c>
      <c r="CS79" s="18">
        <f>逆行列係数!CS79/逆行列係数!$CS$97</f>
        <v>5.3891333896212831E-3</v>
      </c>
      <c r="CT79" s="18">
        <f>逆行列係数!CT79/逆行列係数!$CT$98</f>
        <v>4.3606559173204901E-3</v>
      </c>
      <c r="CU79" s="18">
        <f>逆行列係数!CU79/逆行列係数!$CU$99</f>
        <v>2.064143743222465E-2</v>
      </c>
      <c r="CV79" s="18">
        <f>逆行列係数!CV79/逆行列係数!$CV$100</f>
        <v>4.283055206771246E-3</v>
      </c>
      <c r="CW79" s="18">
        <f>逆行列係数!CW79/逆行列係数!$CW$101</f>
        <v>6.3012445418051798E-3</v>
      </c>
      <c r="CX79" s="18">
        <f>逆行列係数!CX79/逆行列係数!$CX$102</f>
        <v>5.9195479781010201E-3</v>
      </c>
      <c r="CY79" s="18">
        <f>逆行列係数!CY79/逆行列係数!$CY$103</f>
        <v>3.5306378525778279E-3</v>
      </c>
      <c r="CZ79" s="18">
        <f>逆行列係数!CZ79/逆行列係数!$CZ$104</f>
        <v>1.2088192414160847E-2</v>
      </c>
      <c r="DA79" s="18">
        <f>逆行列係数!DA79/逆行列係数!$DA$105</f>
        <v>1.5237424889920739E-2</v>
      </c>
      <c r="DB79" s="18">
        <f>逆行列係数!DB79/逆行列係数!$DB$106</f>
        <v>5.0510337048339298E-3</v>
      </c>
      <c r="DC79" s="18">
        <f>逆行列係数!DC79/逆行列係数!$DC$107</f>
        <v>4.8720223172908396E-3</v>
      </c>
      <c r="DD79" s="18">
        <f>逆行列係数!DD79/逆行列係数!$DD$108</f>
        <v>6.1446844906588773E-3</v>
      </c>
      <c r="DE79" s="18">
        <f>逆行列係数!DE79/逆行列係数!$DE$109</f>
        <v>1.8533466595186326E-2</v>
      </c>
      <c r="DF79" s="18">
        <f>逆行列係数!DF79/逆行列係数!$DF$110</f>
        <v>4.5706298397465803E-2</v>
      </c>
      <c r="DG79" s="18">
        <f>逆行列係数!DG79/逆行列係数!$DG$111</f>
        <v>2.5973370489093039E-2</v>
      </c>
      <c r="DH79" s="18">
        <f t="shared" si="2"/>
        <v>2.6593625293432597</v>
      </c>
    </row>
    <row r="80" spans="2:112" x14ac:dyDescent="0.15">
      <c r="B80" s="26" t="s">
        <v>294</v>
      </c>
      <c r="C80" s="38" t="s">
        <v>894</v>
      </c>
      <c r="D80" s="18">
        <f>逆行列係数!D80/逆行列係数!$D$4</f>
        <v>7.0550436607115186E-2</v>
      </c>
      <c r="E80" s="18">
        <f>逆行列係数!E80/逆行列係数!$E$5</f>
        <v>2.2315591753606506E-2</v>
      </c>
      <c r="F80" s="18">
        <f>逆行列係数!F80/逆行列係数!$F$6</f>
        <v>2.4059951340192835E-2</v>
      </c>
      <c r="G80" s="18">
        <f>逆行列係数!G80/逆行列係数!$G$7</f>
        <v>4.018961654401261E-2</v>
      </c>
      <c r="H80" s="18">
        <f>逆行列係数!H80/逆行列係数!$H$8</f>
        <v>2.8572064560892098E-2</v>
      </c>
      <c r="I80" s="18">
        <f>逆行列係数!I80/逆行列係数!$I$9</f>
        <v>6.91605052957181E-2</v>
      </c>
      <c r="J80" s="18">
        <f>逆行列係数!J80/逆行列係数!$J$10</f>
        <v>0.25506026414477273</v>
      </c>
      <c r="K80" s="18">
        <f>逆行列係数!K80/逆行列係数!$K$11</f>
        <v>1.6705720114678205E-2</v>
      </c>
      <c r="L80" s="18">
        <f>逆行列係数!L80/逆行列係数!$L$12</f>
        <v>1.1240114015861292E-2</v>
      </c>
      <c r="M80" s="18">
        <f>逆行列係数!M80/逆行列係数!$M$13</f>
        <v>1.5498938912438661E-2</v>
      </c>
      <c r="N80" s="18">
        <f>逆行列係数!N80/逆行列係数!$N$14</f>
        <v>0</v>
      </c>
      <c r="O80" s="18">
        <f>逆行列係数!O80/逆行列係数!$O$15</f>
        <v>2.7049298283143102E-2</v>
      </c>
      <c r="P80" s="18">
        <f>逆行列係数!P80/逆行列係数!$P$16</f>
        <v>1.9546015215813176E-2</v>
      </c>
      <c r="Q80" s="18">
        <f>逆行列係数!Q80/逆行列係数!$Q$17</f>
        <v>3.4144155852423363E-2</v>
      </c>
      <c r="R80" s="18">
        <f>逆行列係数!R80/逆行列係数!$R$18</f>
        <v>1.6339339817303258E-2</v>
      </c>
      <c r="S80" s="18">
        <f>逆行列係数!S80/逆行列係数!$S$19</f>
        <v>1.1915836509300693E-2</v>
      </c>
      <c r="T80" s="18">
        <f>逆行列係数!T80/逆行列係数!$T$20</f>
        <v>9.2591598263282449E-3</v>
      </c>
      <c r="U80" s="18">
        <f>逆行列係数!U80/逆行列係数!$U$21</f>
        <v>1.964734446777637E-2</v>
      </c>
      <c r="V80" s="18">
        <f>逆行列係数!V80/逆行列係数!$V$22</f>
        <v>9.7290788807833893E-3</v>
      </c>
      <c r="W80" s="18">
        <f>逆行列係数!W80/逆行列係数!$W$23</f>
        <v>9.7629597974694757E-3</v>
      </c>
      <c r="X80" s="18">
        <f>逆行列係数!X80/逆行列係数!$X$24</f>
        <v>0</v>
      </c>
      <c r="Y80" s="18">
        <f>逆行列係数!Y80/逆行列係数!$Y$25</f>
        <v>8.6356301946058037E-3</v>
      </c>
      <c r="Z80" s="18">
        <f>逆行列係数!Z80/逆行列係数!$Z$26</f>
        <v>3.2420899680185105E-3</v>
      </c>
      <c r="AA80" s="18">
        <f>逆行列係数!AA80/逆行列係数!$AA$27</f>
        <v>1.0674667420687076E-2</v>
      </c>
      <c r="AB80" s="18">
        <f>逆行列係数!AB80/逆行列係数!$AB$28</f>
        <v>5.003948884645627E-3</v>
      </c>
      <c r="AC80" s="18">
        <f>逆行列係数!AC80/逆行列係数!$AC$29</f>
        <v>5.2077699046300975E-3</v>
      </c>
      <c r="AD80" s="18">
        <f>逆行列係数!AD80/逆行列係数!$AD$30</f>
        <v>9.087353310890464E-4</v>
      </c>
      <c r="AE80" s="18">
        <f>逆行列係数!AE80/逆行列係数!$AE$31</f>
        <v>1.2076620240400187E-2</v>
      </c>
      <c r="AF80" s="18">
        <f>逆行列係数!AF80/逆行列係数!$AF$32</f>
        <v>5.0833836262768476E-3</v>
      </c>
      <c r="AG80" s="18">
        <f>逆行列係数!AG80/逆行列係数!$AG$33</f>
        <v>8.80433023456045E-3</v>
      </c>
      <c r="AH80" s="18">
        <f>逆行列係数!AH80/逆行列係数!$AH$34</f>
        <v>2.9594336020708718E-2</v>
      </c>
      <c r="AI80" s="18">
        <f>逆行列係数!AI80/逆行列係数!$AI$35</f>
        <v>1.4696202032056448E-2</v>
      </c>
      <c r="AJ80" s="18">
        <f>逆行列係数!AJ80/逆行列係数!$AJ$36</f>
        <v>4.7281681039416677E-2</v>
      </c>
      <c r="AK80" s="18">
        <f>逆行列係数!AK80/逆行列係数!$AK$37</f>
        <v>1.0887293853775779E-2</v>
      </c>
      <c r="AL80" s="18">
        <f>逆行列係数!AL80/逆行列係数!$AL$38</f>
        <v>0.16139874271187349</v>
      </c>
      <c r="AM80" s="18">
        <f>逆行列係数!AM80/逆行列係数!$AM$39</f>
        <v>1.0861220030378831E-2</v>
      </c>
      <c r="AN80" s="18">
        <f>逆行列係数!AN80/逆行列係数!$AN$40</f>
        <v>9.2325905411092604E-3</v>
      </c>
      <c r="AO80" s="18">
        <f>逆行列係数!AO80/逆行列係数!$AO$41</f>
        <v>8.6537424818442649E-3</v>
      </c>
      <c r="AP80" s="18">
        <f>逆行列係数!AP80/逆行列係数!$AP$42</f>
        <v>8.0212655308863155E-3</v>
      </c>
      <c r="AQ80" s="18">
        <f>逆行列係数!AQ80/逆行列係数!$AQ$43</f>
        <v>1.1026169045275803E-2</v>
      </c>
      <c r="AR80" s="18">
        <f>逆行列係数!AR80/逆行列係数!$AR$44</f>
        <v>8.5652837610954123E-3</v>
      </c>
      <c r="AS80" s="18">
        <f>逆行列係数!AS80/逆行列係数!$AS$45</f>
        <v>1.4905250422414073E-2</v>
      </c>
      <c r="AT80" s="18">
        <f>逆行列係数!AT80/逆行列係数!$AT$46</f>
        <v>1.3458313561696683E-2</v>
      </c>
      <c r="AU80" s="18">
        <f>逆行列係数!AU80/逆行列係数!$AU$47</f>
        <v>1.1771364141572952E-2</v>
      </c>
      <c r="AV80" s="18">
        <f>逆行列係数!AV80/逆行列係数!$AV$48</f>
        <v>1.04405121136857E-2</v>
      </c>
      <c r="AW80" s="18">
        <f>逆行列係数!AW80/逆行列係数!$AW$49</f>
        <v>9.8802116584058297E-3</v>
      </c>
      <c r="AX80" s="18">
        <f>逆行列係数!AX80/逆行列係数!$AX$50</f>
        <v>9.4313803615612649E-3</v>
      </c>
      <c r="AY80" s="18">
        <f>逆行列係数!AY80/逆行列係数!$AY$51</f>
        <v>3.5215213016561091E-3</v>
      </c>
      <c r="AZ80" s="18">
        <f>逆行列係数!AZ80/逆行列係数!$AZ$52</f>
        <v>6.6402055485900308E-3</v>
      </c>
      <c r="BA80" s="18">
        <f>逆行列係数!BA80/逆行列係数!$BA$53</f>
        <v>7.5104791497644079E-3</v>
      </c>
      <c r="BB80" s="18">
        <f>逆行列係数!BB80/逆行列係数!$BB$54</f>
        <v>3.8925736168142341E-3</v>
      </c>
      <c r="BC80" s="18">
        <f>逆行列係数!BC80/逆行列係数!$BC$55</f>
        <v>6.0203705016314748E-3</v>
      </c>
      <c r="BD80" s="18">
        <f>逆行列係数!BD80/逆行列係数!$BD$56</f>
        <v>2.2636223632464432E-3</v>
      </c>
      <c r="BE80" s="18">
        <f>逆行列係数!BE80/逆行列係数!$BE$57</f>
        <v>8.1041534236258352E-3</v>
      </c>
      <c r="BF80" s="18">
        <f>逆行列係数!BF80/逆行列係数!$BF$58</f>
        <v>0</v>
      </c>
      <c r="BG80" s="18">
        <f>逆行列係数!BG80/逆行列係数!$BG$59</f>
        <v>2.2477469158899972E-3</v>
      </c>
      <c r="BH80" s="18">
        <f>逆行列係数!BH80/逆行列係数!$BH$60</f>
        <v>4.2784387110709528E-3</v>
      </c>
      <c r="BI80" s="18">
        <f>逆行列係数!BI80/逆行列係数!$BI$61</f>
        <v>5.3978938416064624E-3</v>
      </c>
      <c r="BJ80" s="18">
        <f>逆行列係数!BJ80/逆行列係数!$BJ$62</f>
        <v>2.9577909596094475E-3</v>
      </c>
      <c r="BK80" s="18">
        <f>逆行列係数!BK80/逆行列係数!$BK$63</f>
        <v>6.6971286529711405E-2</v>
      </c>
      <c r="BL80" s="18">
        <f>逆行列係数!BL80/逆行列係数!$BL$64</f>
        <v>1.6497844389736557E-2</v>
      </c>
      <c r="BM80" s="18">
        <f>逆行列係数!BM80/逆行列係数!$BM$65</f>
        <v>2.9050570955960715E-2</v>
      </c>
      <c r="BN80" s="18">
        <f>逆行列係数!BN80/逆行列係数!$BN$66</f>
        <v>2.9652703891795411E-2</v>
      </c>
      <c r="BO80" s="18">
        <f>逆行列係数!BO80/逆行列係数!$BO$67</f>
        <v>3.7248248571768228E-2</v>
      </c>
      <c r="BP80" s="18">
        <f>逆行列係数!BP80/逆行列係数!$BP$68</f>
        <v>1.9322573896062147E-2</v>
      </c>
      <c r="BQ80" s="18">
        <f>逆行列係数!BQ80/逆行列係数!$BQ$69</f>
        <v>1.2548276730499391E-2</v>
      </c>
      <c r="BR80" s="18">
        <f>逆行列係数!BR80/逆行列係数!$BR$70</f>
        <v>1.2101308144613861E-2</v>
      </c>
      <c r="BS80" s="18">
        <f>逆行列係数!BS80/逆行列係数!$BS$71</f>
        <v>1.7840098830057591E-2</v>
      </c>
      <c r="BT80" s="18">
        <f>逆行列係数!BT80/逆行列係数!$BT$72</f>
        <v>3.1828668909504552E-2</v>
      </c>
      <c r="BU80" s="18">
        <f>逆行列係数!BU80/逆行列係数!$BU$73</f>
        <v>4.7108813336892624E-2</v>
      </c>
      <c r="BV80" s="18">
        <f>逆行列係数!BV80/逆行列係数!$BV$74</f>
        <v>1.4572998244189412E-2</v>
      </c>
      <c r="BW80" s="18">
        <f>逆行列係数!BW80/逆行列係数!$BW$75</f>
        <v>7.9643098452793978E-3</v>
      </c>
      <c r="BX80" s="18">
        <f>逆行列係数!BX80/逆行列係数!$BX$76</f>
        <v>6.8680771232644726E-3</v>
      </c>
      <c r="BY80" s="18">
        <f>逆行列係数!BY80/逆行列係数!$BY$77</f>
        <v>2.5551972788635056E-3</v>
      </c>
      <c r="BZ80" s="18">
        <f>逆行列係数!BZ80/逆行列係数!$BZ$78</f>
        <v>2.5915905188638417E-2</v>
      </c>
      <c r="CA80" s="18">
        <f>逆行列係数!CA80/逆行列係数!$CA$79</f>
        <v>4.4194484487131312E-3</v>
      </c>
      <c r="CB80" s="18">
        <f>逆行列係数!CB80/逆行列係数!$CB$80</f>
        <v>1</v>
      </c>
      <c r="CC80" s="18">
        <f>逆行列係数!CC80/逆行列係数!$CC$81</f>
        <v>8.9975651909558942E-3</v>
      </c>
      <c r="CD80" s="18">
        <f>逆行列係数!CD80/逆行列係数!$CD$82</f>
        <v>1.2566014734803156E-2</v>
      </c>
      <c r="CE80" s="18">
        <f>逆行列係数!CE80/逆行列係数!$CE$83</f>
        <v>2.1827548976853435E-3</v>
      </c>
      <c r="CF80" s="18">
        <f>逆行列係数!CF80/逆行列係数!$CF$84</f>
        <v>1.3961390426387338E-2</v>
      </c>
      <c r="CG80" s="18">
        <f>逆行列係数!CG80/逆行列係数!$CG$85</f>
        <v>1.5402337612587535E-2</v>
      </c>
      <c r="CH80" s="18">
        <f>逆行列係数!CH80/逆行列係数!$CH$86</f>
        <v>1.1224614074904743E-2</v>
      </c>
      <c r="CI80" s="18">
        <f>逆行列係数!CI80/逆行列係数!$CI$87</f>
        <v>1.2420789956578341E-2</v>
      </c>
      <c r="CJ80" s="18">
        <f>逆行列係数!CJ80/逆行列係数!$CJ$88</f>
        <v>1.3664350027779906E-2</v>
      </c>
      <c r="CK80" s="18">
        <f>逆行列係数!CK80/逆行列係数!$CK$89</f>
        <v>1.9389162103860404E-2</v>
      </c>
      <c r="CL80" s="18">
        <f>逆行列係数!CL80/逆行列係数!$CL$90</f>
        <v>5.5356549680818734E-3</v>
      </c>
      <c r="CM80" s="18">
        <f>逆行列係数!CM80/逆行列係数!$CM$91</f>
        <v>2.6067477430847575E-2</v>
      </c>
      <c r="CN80" s="18">
        <f>逆行列係数!CN80/逆行列係数!$CN$92</f>
        <v>2.1050650772356017E-2</v>
      </c>
      <c r="CO80" s="18">
        <f>逆行列係数!CO80/逆行列係数!$CO$93</f>
        <v>2.0784966032521689E-2</v>
      </c>
      <c r="CP80" s="18">
        <f>逆行列係数!CP80/逆行列係数!$CP$94</f>
        <v>1.5918705053521765E-2</v>
      </c>
      <c r="CQ80" s="18">
        <f>逆行列係数!CQ80/逆行列係数!$CQ$95</f>
        <v>9.1848598009653965E-3</v>
      </c>
      <c r="CR80" s="18">
        <f>逆行列係数!CR80/逆行列係数!$CR$96</f>
        <v>1.687447258722154E-2</v>
      </c>
      <c r="CS80" s="18">
        <f>逆行列係数!CS80/逆行列係数!$CS$97</f>
        <v>1.1269474607544605E-2</v>
      </c>
      <c r="CT80" s="18">
        <f>逆行列係数!CT80/逆行列係数!$CT$98</f>
        <v>1.1678356343599273E-2</v>
      </c>
      <c r="CU80" s="18">
        <f>逆行列係数!CU80/逆行列係数!$CU$99</f>
        <v>2.450878046194481E-2</v>
      </c>
      <c r="CV80" s="18">
        <f>逆行列係数!CV80/逆行列係数!$CV$100</f>
        <v>1.6375703241544207E-2</v>
      </c>
      <c r="CW80" s="18">
        <f>逆行列係数!CW80/逆行列係数!$CW$101</f>
        <v>2.0336028625705806E-2</v>
      </c>
      <c r="CX80" s="18">
        <f>逆行列係数!CX80/逆行列係数!$CX$102</f>
        <v>7.0281140394479772E-3</v>
      </c>
      <c r="CY80" s="18">
        <f>逆行列係数!CY80/逆行列係数!$CY$103</f>
        <v>9.3464911432220906E-3</v>
      </c>
      <c r="CZ80" s="18">
        <f>逆行列係数!CZ80/逆行列係数!$CZ$104</f>
        <v>8.6258888760097949E-2</v>
      </c>
      <c r="DA80" s="18">
        <f>逆行列係数!DA80/逆行列係数!$DA$105</f>
        <v>1.533128830698083E-2</v>
      </c>
      <c r="DB80" s="18">
        <f>逆行列係数!DB80/逆行列係数!$DB$106</f>
        <v>2.5320567142197156E-2</v>
      </c>
      <c r="DC80" s="18">
        <f>逆行列係数!DC80/逆行列係数!$DC$107</f>
        <v>5.3658068067920901E-2</v>
      </c>
      <c r="DD80" s="18">
        <f>逆行列係数!DD80/逆行列係数!$DD$108</f>
        <v>1.7056075458895027E-2</v>
      </c>
      <c r="DE80" s="18">
        <f>逆行列係数!DE80/逆行列係数!$DE$109</f>
        <v>4.6250157019281035E-2</v>
      </c>
      <c r="DF80" s="18">
        <f>逆行列係数!DF80/逆行列係数!$DF$110</f>
        <v>1.0428960911524643E-2</v>
      </c>
      <c r="DG80" s="18">
        <f>逆行列係数!DG80/逆行列係数!$DG$111</f>
        <v>1.4705923487791893E-2</v>
      </c>
      <c r="DH80" s="18">
        <f t="shared" si="2"/>
        <v>3.1905688969901136</v>
      </c>
    </row>
    <row r="81" spans="2:112" x14ac:dyDescent="0.15">
      <c r="B81" s="26" t="s">
        <v>295</v>
      </c>
      <c r="C81" s="38" t="s">
        <v>895</v>
      </c>
      <c r="D81" s="18">
        <f>逆行列係数!D81/逆行列係数!$D$4</f>
        <v>1.7325850998487907E-3</v>
      </c>
      <c r="E81" s="18">
        <f>逆行列係数!E81/逆行列係数!$E$5</f>
        <v>3.2912875521807139E-3</v>
      </c>
      <c r="F81" s="18">
        <f>逆行列係数!F81/逆行列係数!$F$6</f>
        <v>6.9183824950949397E-4</v>
      </c>
      <c r="G81" s="18">
        <f>逆行列係数!G81/逆行列係数!$G$7</f>
        <v>6.9622019393788788E-4</v>
      </c>
      <c r="H81" s="18">
        <f>逆行列係数!H81/逆行列係数!$H$8</f>
        <v>1.4505485829125724E-3</v>
      </c>
      <c r="I81" s="18">
        <f>逆行列係数!I81/逆行列係数!$I$9</f>
        <v>7.6005593083804579E-4</v>
      </c>
      <c r="J81" s="18">
        <f>逆行列係数!J81/逆行列係数!$J$10</f>
        <v>1.2760528774219805E-3</v>
      </c>
      <c r="K81" s="18">
        <f>逆行列係数!K81/逆行列係数!$K$11</f>
        <v>1.4418573635071165E-3</v>
      </c>
      <c r="L81" s="18">
        <f>逆行列係数!L81/逆行列係数!$L$12</f>
        <v>6.1718979970154216E-4</v>
      </c>
      <c r="M81" s="18">
        <f>逆行列係数!M81/逆行列係数!$M$13</f>
        <v>3.111992756577588E-3</v>
      </c>
      <c r="N81" s="18">
        <f>逆行列係数!N81/逆行列係数!$N$14</f>
        <v>0</v>
      </c>
      <c r="O81" s="18">
        <f>逆行列係数!O81/逆行列係数!$O$15</f>
        <v>6.5043153705302242E-4</v>
      </c>
      <c r="P81" s="18">
        <f>逆行列係数!P81/逆行列係数!$P$16</f>
        <v>3.1574181178519519E-4</v>
      </c>
      <c r="Q81" s="18">
        <f>逆行列係数!Q81/逆行列係数!$Q$17</f>
        <v>2.7975728990829287E-3</v>
      </c>
      <c r="R81" s="18">
        <f>逆行列係数!R81/逆行列係数!$R$18</f>
        <v>8.1996138880223403E-4</v>
      </c>
      <c r="S81" s="18">
        <f>逆行列係数!S81/逆行列係数!$S$19</f>
        <v>1.6353405760034692E-3</v>
      </c>
      <c r="T81" s="18">
        <f>逆行列係数!T81/逆行列係数!$T$20</f>
        <v>1.0485698569377105E-3</v>
      </c>
      <c r="U81" s="18">
        <f>逆行列係数!U81/逆行列係数!$U$21</f>
        <v>4.7805916844810851E-4</v>
      </c>
      <c r="V81" s="18">
        <f>逆行列係数!V81/逆行列係数!$V$22</f>
        <v>2.102399057086399E-3</v>
      </c>
      <c r="W81" s="18">
        <f>逆行列係数!W81/逆行列係数!$W$23</f>
        <v>3.510758737462736E-3</v>
      </c>
      <c r="X81" s="18">
        <f>逆行列係数!X81/逆行列係数!$X$24</f>
        <v>0</v>
      </c>
      <c r="Y81" s="18">
        <f>逆行列係数!Y81/逆行列係数!$Y$25</f>
        <v>1.972375001216439E-3</v>
      </c>
      <c r="Z81" s="18">
        <f>逆行列係数!Z81/逆行列係数!$Z$26</f>
        <v>1.6077769163680704E-3</v>
      </c>
      <c r="AA81" s="18">
        <f>逆行列係数!AA81/逆行列係数!$AA$27</f>
        <v>2.6222304968628331E-3</v>
      </c>
      <c r="AB81" s="18">
        <f>逆行列係数!AB81/逆行列係数!$AB$28</f>
        <v>8.5720045962694948E-4</v>
      </c>
      <c r="AC81" s="18">
        <f>逆行列係数!AC81/逆行列係数!$AC$29</f>
        <v>1.9197407928136876E-3</v>
      </c>
      <c r="AD81" s="18">
        <f>逆行列係数!AD81/逆行列係数!$AD$30</f>
        <v>1.9631465113520616E-3</v>
      </c>
      <c r="AE81" s="18">
        <f>逆行列係数!AE81/逆行列係数!$AE$31</f>
        <v>2.8222219726711218E-3</v>
      </c>
      <c r="AF81" s="18">
        <f>逆行列係数!AF81/逆行列係数!$AF$32</f>
        <v>5.2757559532776556E-4</v>
      </c>
      <c r="AG81" s="18">
        <f>逆行列係数!AG81/逆行列係数!$AG$33</f>
        <v>7.576935228879887E-4</v>
      </c>
      <c r="AH81" s="18">
        <f>逆行列係数!AH81/逆行列係数!$AH$34</f>
        <v>8.977301285062432E-4</v>
      </c>
      <c r="AI81" s="18">
        <f>逆行列係数!AI81/逆行列係数!$AI$35</f>
        <v>2.0809833464842833E-3</v>
      </c>
      <c r="AJ81" s="18">
        <f>逆行列係数!AJ81/逆行列係数!$AJ$36</f>
        <v>5.4416024983343324E-3</v>
      </c>
      <c r="AK81" s="18">
        <f>逆行列係数!AK81/逆行列係数!$AK$37</f>
        <v>1.1832541777738919E-3</v>
      </c>
      <c r="AL81" s="18">
        <f>逆行列係数!AL81/逆行列係数!$AL$38</f>
        <v>2.701601858793627E-3</v>
      </c>
      <c r="AM81" s="18">
        <f>逆行列係数!AM81/逆行列係数!$AM$39</f>
        <v>3.5244779140439862E-3</v>
      </c>
      <c r="AN81" s="18">
        <f>逆行列係数!AN81/逆行列係数!$AN$40</f>
        <v>1.8435672363854277E-3</v>
      </c>
      <c r="AO81" s="18">
        <f>逆行列係数!AO81/逆行列係数!$AO$41</f>
        <v>5.2951843348947678E-3</v>
      </c>
      <c r="AP81" s="18">
        <f>逆行列係数!AP81/逆行列係数!$AP$42</f>
        <v>2.7410526836549451E-3</v>
      </c>
      <c r="AQ81" s="18">
        <f>逆行列係数!AQ81/逆行列係数!$AQ$43</f>
        <v>9.149756009010343E-3</v>
      </c>
      <c r="AR81" s="18">
        <f>逆行列係数!AR81/逆行列係数!$AR$44</f>
        <v>4.8521811323664864E-3</v>
      </c>
      <c r="AS81" s="18">
        <f>逆行列係数!AS81/逆行列係数!$AS$45</f>
        <v>1.2520780851744369E-3</v>
      </c>
      <c r="AT81" s="18">
        <f>逆行列係数!AT81/逆行列係数!$AT$46</f>
        <v>1.520407369113455E-3</v>
      </c>
      <c r="AU81" s="18">
        <f>逆行列係数!AU81/逆行列係数!$AU$47</f>
        <v>7.3409892937351389E-4</v>
      </c>
      <c r="AV81" s="18">
        <f>逆行列係数!AV81/逆行列係数!$AV$48</f>
        <v>9.5114263042118279E-4</v>
      </c>
      <c r="AW81" s="18">
        <f>逆行列係数!AW81/逆行列係数!$AW$49</f>
        <v>4.8125508298251852E-4</v>
      </c>
      <c r="AX81" s="18">
        <f>逆行列係数!AX81/逆行列係数!$AX$50</f>
        <v>3.3623497178154736E-4</v>
      </c>
      <c r="AY81" s="18">
        <f>逆行列係数!AY81/逆行列係数!$AY$51</f>
        <v>4.6374045722425604E-4</v>
      </c>
      <c r="AZ81" s="18">
        <f>逆行列係数!AZ81/逆行列係数!$AZ$52</f>
        <v>6.3563676416496598E-4</v>
      </c>
      <c r="BA81" s="18">
        <f>逆行列係数!BA81/逆行列係数!$BA$53</f>
        <v>4.8724503432256419E-4</v>
      </c>
      <c r="BB81" s="18">
        <f>逆行列係数!BB81/逆行列係数!$BB$54</f>
        <v>1.2890420635395448E-4</v>
      </c>
      <c r="BC81" s="18">
        <f>逆行列係数!BC81/逆行列係数!$BC$55</f>
        <v>6.5961682130934727E-4</v>
      </c>
      <c r="BD81" s="18">
        <f>逆行列係数!BD81/逆行列係数!$BD$56</f>
        <v>2.961603873108833E-4</v>
      </c>
      <c r="BE81" s="18">
        <f>逆行列係数!BE81/逆行列係数!$BE$57</f>
        <v>1.1576969936976545E-4</v>
      </c>
      <c r="BF81" s="18">
        <f>逆行列係数!BF81/逆行列係数!$BF$58</f>
        <v>0</v>
      </c>
      <c r="BG81" s="18">
        <f>逆行列係数!BG81/逆行列係数!$BG$59</f>
        <v>1.9650482749687423E-3</v>
      </c>
      <c r="BH81" s="18">
        <f>逆行列係数!BH81/逆行列係数!$BH$60</f>
        <v>9.185887039058529E-4</v>
      </c>
      <c r="BI81" s="18">
        <f>逆行列係数!BI81/逆行列係数!$BI$61</f>
        <v>4.801042856504109E-4</v>
      </c>
      <c r="BJ81" s="18">
        <f>逆行列係数!BJ81/逆行列係数!$BJ$62</f>
        <v>7.9939571631748726E-4</v>
      </c>
      <c r="BK81" s="18">
        <f>逆行列係数!BK81/逆行列係数!$BK$63</f>
        <v>1.1009682497196333E-3</v>
      </c>
      <c r="BL81" s="18">
        <f>逆行列係数!BL81/逆行列係数!$BL$64</f>
        <v>2.7264821060260559E-2</v>
      </c>
      <c r="BM81" s="18">
        <f>逆行列係数!BM81/逆行列係数!$BM$65</f>
        <v>9.4175066532881872E-4</v>
      </c>
      <c r="BN81" s="18">
        <f>逆行列係数!BN81/逆行列係数!$BN$66</f>
        <v>8.8368126059977373E-4</v>
      </c>
      <c r="BO81" s="18">
        <f>逆行列係数!BO81/逆行列係数!$BO$67</f>
        <v>1.5666337461886694E-3</v>
      </c>
      <c r="BP81" s="18">
        <f>逆行列係数!BP81/逆行列係数!$BP$68</f>
        <v>1.5957068462496738E-3</v>
      </c>
      <c r="BQ81" s="18">
        <f>逆行列係数!BQ81/逆行列係数!$BQ$69</f>
        <v>9.7899340631323072E-4</v>
      </c>
      <c r="BR81" s="18">
        <f>逆行列係数!BR81/逆行列係数!$BR$70</f>
        <v>1.8594211556300587E-3</v>
      </c>
      <c r="BS81" s="18">
        <f>逆行列係数!BS81/逆行列係数!$BS$71</f>
        <v>6.2019753805534156E-4</v>
      </c>
      <c r="BT81" s="18">
        <f>逆行列係数!BT81/逆行列係数!$BT$72</f>
        <v>7.9251325450044785E-4</v>
      </c>
      <c r="BU81" s="18">
        <f>逆行列係数!BU81/逆行列係数!$BU$73</f>
        <v>2.9555884965992441E-4</v>
      </c>
      <c r="BV81" s="18">
        <f>逆行列係数!BV81/逆行列係数!$BV$74</f>
        <v>2.8138313488594612E-4</v>
      </c>
      <c r="BW81" s="18">
        <f>逆行列係数!BW81/逆行列係数!$BW$75</f>
        <v>1.5407821717982221E-4</v>
      </c>
      <c r="BX81" s="18">
        <f>逆行列係数!BX81/逆行列係数!$BX$76</f>
        <v>1.2174981492418188E-4</v>
      </c>
      <c r="BY81" s="18">
        <f>逆行列係数!BY81/逆行列係数!$BY$77</f>
        <v>3.8595247994723524E-5</v>
      </c>
      <c r="BZ81" s="18">
        <f>逆行列係数!BZ81/逆行列係数!$BZ$78</f>
        <v>6.3751537896133373E-4</v>
      </c>
      <c r="CA81" s="18">
        <f>逆行列係数!CA81/逆行列係数!$CA$79</f>
        <v>3.6849571632961878E-3</v>
      </c>
      <c r="CB81" s="18">
        <f>逆行列係数!CB81/逆行列係数!$CB$80</f>
        <v>4.1680071280046707E-3</v>
      </c>
      <c r="CC81" s="18">
        <f>逆行列係数!CC81/逆行列係数!$CC$81</f>
        <v>1</v>
      </c>
      <c r="CD81" s="18">
        <f>逆行列係数!CD81/逆行列係数!$CD$82</f>
        <v>1.0547133411141563E-3</v>
      </c>
      <c r="CE81" s="18">
        <f>逆行列係数!CE81/逆行列係数!$CE$83</f>
        <v>6.5314779497432048E-5</v>
      </c>
      <c r="CF81" s="18">
        <f>逆行列係数!CF81/逆行列係数!$CF$84</f>
        <v>2.1391090807907338E-4</v>
      </c>
      <c r="CG81" s="18">
        <f>逆行列係数!CG81/逆行列係数!$CG$85</f>
        <v>6.3772011668020666E-4</v>
      </c>
      <c r="CH81" s="18">
        <f>逆行列係数!CH81/逆行列係数!$CH$86</f>
        <v>1.1936469898022172E-3</v>
      </c>
      <c r="CI81" s="18">
        <f>逆行列係数!CI81/逆行列係数!$CI$87</f>
        <v>1.8758610135412196E-4</v>
      </c>
      <c r="CJ81" s="18">
        <f>逆行列係数!CJ81/逆行列係数!$CJ$88</f>
        <v>1.6011277602708668E-4</v>
      </c>
      <c r="CK81" s="18">
        <f>逆行列係数!CK81/逆行列係数!$CK$89</f>
        <v>2.5055176855215129E-4</v>
      </c>
      <c r="CL81" s="18">
        <f>逆行列係数!CL81/逆行列係数!$CL$90</f>
        <v>2.2300453005217637E-4</v>
      </c>
      <c r="CM81" s="18">
        <f>逆行列係数!CM81/逆行列係数!$CM$91</f>
        <v>6.5245723657598336E-4</v>
      </c>
      <c r="CN81" s="18">
        <f>逆行列係数!CN81/逆行列係数!$CN$92</f>
        <v>3.5096791657124999E-4</v>
      </c>
      <c r="CO81" s="18">
        <f>逆行列係数!CO81/逆行列係数!$CO$93</f>
        <v>2.710871413437596E-4</v>
      </c>
      <c r="CP81" s="18">
        <f>逆行列係数!CP81/逆行列係数!$CP$94</f>
        <v>5.6168574366900368E-4</v>
      </c>
      <c r="CQ81" s="18">
        <f>逆行列係数!CQ81/逆行列係数!$CQ$95</f>
        <v>2.2522509904460573E-4</v>
      </c>
      <c r="CR81" s="18">
        <f>逆行列係数!CR81/逆行列係数!$CR$96</f>
        <v>5.3117720546677497E-4</v>
      </c>
      <c r="CS81" s="18">
        <f>逆行列係数!CS81/逆行列係数!$CS$97</f>
        <v>2.2173551490783854E-4</v>
      </c>
      <c r="CT81" s="18">
        <f>逆行列係数!CT81/逆行列係数!$CT$98</f>
        <v>2.1569600270800825E-4</v>
      </c>
      <c r="CU81" s="18">
        <f>逆行列係数!CU81/逆行列係数!$CU$99</f>
        <v>6.6031049986421241E-4</v>
      </c>
      <c r="CV81" s="18">
        <f>逆行列係数!CV81/逆行列係数!$CV$100</f>
        <v>1.9690775339684436E-4</v>
      </c>
      <c r="CW81" s="18">
        <f>逆行列係数!CW81/逆行列係数!$CW$101</f>
        <v>2.3140977052422244E-4</v>
      </c>
      <c r="CX81" s="18">
        <f>逆行列係数!CX81/逆行列係数!$CX$102</f>
        <v>4.6170045997359041E-4</v>
      </c>
      <c r="CY81" s="18">
        <f>逆行列係数!CY81/逆行列係数!$CY$103</f>
        <v>1.5788991962762018E-4</v>
      </c>
      <c r="CZ81" s="18">
        <f>逆行列係数!CZ81/逆行列係数!$CZ$104</f>
        <v>8.3101778238340337E-4</v>
      </c>
      <c r="DA81" s="18">
        <f>逆行列係数!DA81/逆行列係数!$DA$105</f>
        <v>4.8223472671926046E-4</v>
      </c>
      <c r="DB81" s="18">
        <f>逆行列係数!DB81/逆行列係数!$DB$106</f>
        <v>3.2800748981592958E-4</v>
      </c>
      <c r="DC81" s="18">
        <f>逆行列係数!DC81/逆行列係数!$DC$107</f>
        <v>4.0340584799695333E-4</v>
      </c>
      <c r="DD81" s="18">
        <f>逆行列係数!DD81/逆行列係数!$DD$108</f>
        <v>2.8538476382456378E-4</v>
      </c>
      <c r="DE81" s="18">
        <f>逆行列係数!DE81/逆行列係数!$DE$109</f>
        <v>4.9221457931191369E-4</v>
      </c>
      <c r="DF81" s="18">
        <f>逆行列係数!DF81/逆行列係数!$DF$110</f>
        <v>2.1761993846083076E-3</v>
      </c>
      <c r="DG81" s="18">
        <f>逆行列係数!DG81/逆行列係数!$DG$111</f>
        <v>3.449773130669851E-4</v>
      </c>
      <c r="DH81" s="18">
        <f t="shared" si="2"/>
        <v>1.1564700290285304</v>
      </c>
    </row>
    <row r="82" spans="2:112" x14ac:dyDescent="0.15">
      <c r="B82" s="26" t="s">
        <v>296</v>
      </c>
      <c r="C82" s="38" t="s">
        <v>896</v>
      </c>
      <c r="D82" s="18">
        <f>逆行列係数!D82/逆行列係数!$D$4</f>
        <v>1.5022001118702183E-4</v>
      </c>
      <c r="E82" s="18">
        <f>逆行列係数!E82/逆行列係数!$E$5</f>
        <v>1.4570005786038894E-4</v>
      </c>
      <c r="F82" s="18">
        <f>逆行列係数!F82/逆行列係数!$F$6</f>
        <v>3.7909652856524874E-4</v>
      </c>
      <c r="G82" s="18">
        <f>逆行列係数!G82/逆行列係数!$G$7</f>
        <v>1.898879187765181E-4</v>
      </c>
      <c r="H82" s="18">
        <f>逆行列係数!H82/逆行列係数!$H$8</f>
        <v>2.7993952874853458E-4</v>
      </c>
      <c r="I82" s="18">
        <f>逆行列係数!I82/逆行列係数!$I$9</f>
        <v>4.9440051232807845E-3</v>
      </c>
      <c r="J82" s="18">
        <f>逆行列係数!J82/逆行列係数!$J$10</f>
        <v>1.1814589870291338E-3</v>
      </c>
      <c r="K82" s="18">
        <f>逆行列係数!K82/逆行列係数!$K$11</f>
        <v>1.9354308915897991E-4</v>
      </c>
      <c r="L82" s="18">
        <f>逆行列係数!L82/逆行列係数!$L$12</f>
        <v>2.7411672065693905E-4</v>
      </c>
      <c r="M82" s="18">
        <f>逆行列係数!M82/逆行列係数!$M$13</f>
        <v>1.1923882019453981E-4</v>
      </c>
      <c r="N82" s="18">
        <f>逆行列係数!N82/逆行列係数!$N$14</f>
        <v>0</v>
      </c>
      <c r="O82" s="18">
        <f>逆行列係数!O82/逆行列係数!$O$15</f>
        <v>7.2440760053403802E-4</v>
      </c>
      <c r="P82" s="18">
        <f>逆行列係数!P82/逆行列係数!$P$16</f>
        <v>9.390069225372374E-4</v>
      </c>
      <c r="Q82" s="18">
        <f>逆行列係数!Q82/逆行列係数!$Q$17</f>
        <v>2.729714589145986E-4</v>
      </c>
      <c r="R82" s="18">
        <f>逆行列係数!R82/逆行列係数!$R$18</f>
        <v>5.6126568138275981E-4</v>
      </c>
      <c r="S82" s="18">
        <f>逆行列係数!S82/逆行列係数!$S$19</f>
        <v>3.2071742600338788E-4</v>
      </c>
      <c r="T82" s="18">
        <f>逆行列係数!T82/逆行列係数!$T$20</f>
        <v>3.5540207773811499E-4</v>
      </c>
      <c r="U82" s="18">
        <f>逆行列係数!U82/逆行列係数!$U$21</f>
        <v>5.732085692219973E-4</v>
      </c>
      <c r="V82" s="18">
        <f>逆行列係数!V82/逆行列係数!$V$22</f>
        <v>5.3855779221458414E-4</v>
      </c>
      <c r="W82" s="18">
        <f>逆行列係数!W82/逆行列係数!$W$23</f>
        <v>5.9908059862131408E-4</v>
      </c>
      <c r="X82" s="18">
        <f>逆行列係数!X82/逆行列係数!$X$24</f>
        <v>0</v>
      </c>
      <c r="Y82" s="18">
        <f>逆行列係数!Y82/逆行列係数!$Y$25</f>
        <v>2.2795712392448698E-4</v>
      </c>
      <c r="Z82" s="18">
        <f>逆行列係数!Z82/逆行列係数!$Z$26</f>
        <v>5.1396445950163108E-4</v>
      </c>
      <c r="AA82" s="18">
        <f>逆行列係数!AA82/逆行列係数!$AA$27</f>
        <v>2.2179141151107472E-4</v>
      </c>
      <c r="AB82" s="18">
        <f>逆行列係数!AB82/逆行列係数!$AB$28</f>
        <v>2.2434197955534373E-3</v>
      </c>
      <c r="AC82" s="18">
        <f>逆行列係数!AC82/逆行列係数!$AC$29</f>
        <v>7.3970541926933475E-4</v>
      </c>
      <c r="AD82" s="18">
        <f>逆行列係数!AD82/逆行列係数!$AD$30</f>
        <v>4.2622970857265823E-5</v>
      </c>
      <c r="AE82" s="18">
        <f>逆行列係数!AE82/逆行列係数!$AE$31</f>
        <v>3.6239423690038271E-4</v>
      </c>
      <c r="AF82" s="18">
        <f>逆行列係数!AF82/逆行列係数!$AF$32</f>
        <v>4.622268369058538E-4</v>
      </c>
      <c r="AG82" s="18">
        <f>逆行列係数!AG82/逆行列係数!$AG$33</f>
        <v>5.5826205371903802E-4</v>
      </c>
      <c r="AH82" s="18">
        <f>逆行列係数!AH82/逆行列係数!$AH$34</f>
        <v>4.1131317400848092E-4</v>
      </c>
      <c r="AI82" s="18">
        <f>逆行列係数!AI82/逆行列係数!$AI$35</f>
        <v>6.4190093782621094E-4</v>
      </c>
      <c r="AJ82" s="18">
        <f>逆行列係数!AJ82/逆行列係数!$AJ$36</f>
        <v>3.7106134771740836E-4</v>
      </c>
      <c r="AK82" s="18">
        <f>逆行列係数!AK82/逆行列係数!$AK$37</f>
        <v>4.7454585369252644E-4</v>
      </c>
      <c r="AL82" s="18">
        <f>逆行列係数!AL82/逆行列係数!$AL$38</f>
        <v>4.0141858992002977E-4</v>
      </c>
      <c r="AM82" s="18">
        <f>逆行列係数!AM82/逆行列係数!$AM$39</f>
        <v>6.8666428994600321E-4</v>
      </c>
      <c r="AN82" s="18">
        <f>逆行列係数!AN82/逆行列係数!$AN$40</f>
        <v>3.8511194726262803E-4</v>
      </c>
      <c r="AO82" s="18">
        <f>逆行列係数!AO82/逆行列係数!$AO$41</f>
        <v>5.190281957658516E-4</v>
      </c>
      <c r="AP82" s="18">
        <f>逆行列係数!AP82/逆行列係数!$AP$42</f>
        <v>5.1496334447818828E-4</v>
      </c>
      <c r="AQ82" s="18">
        <f>逆行列係数!AQ82/逆行列係数!$AQ$43</f>
        <v>9.2706452322285481E-4</v>
      </c>
      <c r="AR82" s="18">
        <f>逆行列係数!AR82/逆行列係数!$AR$44</f>
        <v>4.7144871356668997E-4</v>
      </c>
      <c r="AS82" s="18">
        <f>逆行列係数!AS82/逆行列係数!$AS$45</f>
        <v>8.096307744848224E-4</v>
      </c>
      <c r="AT82" s="18">
        <f>逆行列係数!AT82/逆行列係数!$AT$46</f>
        <v>6.7603868488081223E-4</v>
      </c>
      <c r="AU82" s="18">
        <f>逆行列係数!AU82/逆行列係数!$AU$47</f>
        <v>7.0407775506206138E-4</v>
      </c>
      <c r="AV82" s="18">
        <f>逆行列係数!AV82/逆行列係数!$AV$48</f>
        <v>1.2582617322889557E-3</v>
      </c>
      <c r="AW82" s="18">
        <f>逆行列係数!AW82/逆行列係数!$AW$49</f>
        <v>1.0897530647920475E-3</v>
      </c>
      <c r="AX82" s="18">
        <f>逆行列係数!AX82/逆行列係数!$AX$50</f>
        <v>4.3283657214115387E-4</v>
      </c>
      <c r="AY82" s="18">
        <f>逆行列係数!AY82/逆行列係数!$AY$51</f>
        <v>5.0884172637325853E-4</v>
      </c>
      <c r="AZ82" s="18">
        <f>逆行列係数!AZ82/逆行列係数!$AZ$52</f>
        <v>4.9296610045846941E-4</v>
      </c>
      <c r="BA82" s="18">
        <f>逆行列係数!BA82/逆行列係数!$BA$53</f>
        <v>3.0353665862691378E-4</v>
      </c>
      <c r="BB82" s="18">
        <f>逆行列係数!BB82/逆行列係数!$BB$54</f>
        <v>1.5814326191030453E-4</v>
      </c>
      <c r="BC82" s="18">
        <f>逆行列係数!BC82/逆行列係数!$BC$55</f>
        <v>3.6896880348121825E-4</v>
      </c>
      <c r="BD82" s="18">
        <f>逆行列係数!BD82/逆行列係数!$BD$56</f>
        <v>2.4253605725830306E-4</v>
      </c>
      <c r="BE82" s="18">
        <f>逆行列係数!BE82/逆行列係数!$BE$57</f>
        <v>2.2966962638995182E-4</v>
      </c>
      <c r="BF82" s="18">
        <f>逆行列係数!BF82/逆行列係数!$BF$58</f>
        <v>0</v>
      </c>
      <c r="BG82" s="18">
        <f>逆行列係数!BG82/逆行列係数!$BG$59</f>
        <v>1.1620724244161616E-4</v>
      </c>
      <c r="BH82" s="18">
        <f>逆行列係数!BH82/逆行列係数!$BH$60</f>
        <v>4.3959878714145393E-4</v>
      </c>
      <c r="BI82" s="18">
        <f>逆行列係数!BI82/逆行列係数!$BI$61</f>
        <v>2.3540619214169068E-4</v>
      </c>
      <c r="BJ82" s="18">
        <f>逆行列係数!BJ82/逆行列係数!$BJ$62</f>
        <v>3.0919815293858568E-4</v>
      </c>
      <c r="BK82" s="18">
        <f>逆行列係数!BK82/逆行列係数!$BK$63</f>
        <v>7.0222258110885034E-4</v>
      </c>
      <c r="BL82" s="18">
        <f>逆行列係数!BL82/逆行列係数!$BL$64</f>
        <v>1.2281347098037329E-4</v>
      </c>
      <c r="BM82" s="18">
        <f>逆行列係数!BM82/逆行列係数!$BM$65</f>
        <v>3.4177683365481067E-4</v>
      </c>
      <c r="BN82" s="18">
        <f>逆行列係数!BN82/逆行列係数!$BN$66</f>
        <v>3.9516140677389765E-4</v>
      </c>
      <c r="BO82" s="18">
        <f>逆行列係数!BO82/逆行列係数!$BO$67</f>
        <v>3.7090055469697815E-4</v>
      </c>
      <c r="BP82" s="18">
        <f>逆行列係数!BP82/逆行列係数!$BP$68</f>
        <v>4.5539274524492056E-4</v>
      </c>
      <c r="BQ82" s="18">
        <f>逆行列係数!BQ82/逆行列係数!$BQ$69</f>
        <v>1.5378274648265543E-3</v>
      </c>
      <c r="BR82" s="18">
        <f>逆行列係数!BR82/逆行列係数!$BR$70</f>
        <v>3.2358017268667639E-4</v>
      </c>
      <c r="BS82" s="18">
        <f>逆行列係数!BS82/逆行列係数!$BS$71</f>
        <v>1.4987215159683953E-3</v>
      </c>
      <c r="BT82" s="18">
        <f>逆行列係数!BT82/逆行列係数!$BT$72</f>
        <v>3.7840478239900104E-3</v>
      </c>
      <c r="BU82" s="18">
        <f>逆行列係数!BU82/逆行列係数!$BU$73</f>
        <v>9.8947649845711064E-4</v>
      </c>
      <c r="BV82" s="18">
        <f>逆行列係数!BV82/逆行列係数!$BV$74</f>
        <v>1.1825399090214391E-3</v>
      </c>
      <c r="BW82" s="18">
        <f>逆行列係数!BW82/逆行列係数!$BW$75</f>
        <v>3.3779899504938007E-4</v>
      </c>
      <c r="BX82" s="18">
        <f>逆行列係数!BX82/逆行列係数!$BX$76</f>
        <v>2.5568022983802149E-4</v>
      </c>
      <c r="BY82" s="18">
        <f>逆行列係数!BY82/逆行列係数!$BY$77</f>
        <v>6.0365733516036101E-5</v>
      </c>
      <c r="BZ82" s="18">
        <f>逆行列係数!BZ82/逆行列係数!$BZ$78</f>
        <v>2.4642505805475522E-3</v>
      </c>
      <c r="CA82" s="18">
        <f>逆行列係数!CA82/逆行列係数!$CA$79</f>
        <v>2.4245215417315812E-4</v>
      </c>
      <c r="CB82" s="18">
        <f>逆行列係数!CB82/逆行列係数!$CB$80</f>
        <v>4.7368675916434236E-4</v>
      </c>
      <c r="CC82" s="18">
        <f>逆行列係数!CC82/逆行列係数!$CC$81</f>
        <v>3.7936465627515665E-4</v>
      </c>
      <c r="CD82" s="18">
        <f>逆行列係数!CD82/逆行列係数!$CD$82</f>
        <v>1</v>
      </c>
      <c r="CE82" s="18">
        <f>逆行列係数!CE82/逆行列係数!$CE$83</f>
        <v>3.0336345479700514E-4</v>
      </c>
      <c r="CF82" s="18">
        <f>逆行列係数!CF82/逆行列係数!$CF$84</f>
        <v>4.2243724302242814E-4</v>
      </c>
      <c r="CG82" s="18">
        <f>逆行列係数!CG82/逆行列係数!$CG$85</f>
        <v>1.5093390632134934E-3</v>
      </c>
      <c r="CH82" s="18">
        <f>逆行列係数!CH82/逆行列係数!$CH$86</f>
        <v>1.8361120990006533E-2</v>
      </c>
      <c r="CI82" s="18">
        <f>逆行列係数!CI82/逆行列係数!$CI$87</f>
        <v>1.0406446620134331E-3</v>
      </c>
      <c r="CJ82" s="18">
        <f>逆行列係数!CJ82/逆行列係数!$CJ$88</f>
        <v>1.3259584367451408E-3</v>
      </c>
      <c r="CK82" s="18">
        <f>逆行列係数!CK82/逆行列係数!$CK$89</f>
        <v>1.1591454294921581E-3</v>
      </c>
      <c r="CL82" s="18">
        <f>逆行列係数!CL82/逆行列係数!$CL$90</f>
        <v>1.1690721034929665E-3</v>
      </c>
      <c r="CM82" s="18">
        <f>逆行列係数!CM82/逆行列係数!$CM$91</f>
        <v>7.0795761782930181E-3</v>
      </c>
      <c r="CN82" s="18">
        <f>逆行列係数!CN82/逆行列係数!$CN$92</f>
        <v>1.1506576268215259E-3</v>
      </c>
      <c r="CO82" s="18">
        <f>逆行列係数!CO82/逆行列係数!$CO$93</f>
        <v>1.1857966809975793E-3</v>
      </c>
      <c r="CP82" s="18">
        <f>逆行列係数!CP82/逆行列係数!$CP$94</f>
        <v>2.3915186964119199E-3</v>
      </c>
      <c r="CQ82" s="18">
        <f>逆行列係数!CQ82/逆行列係数!$CQ$95</f>
        <v>4.6499599804264435E-4</v>
      </c>
      <c r="CR82" s="18">
        <f>逆行列係数!CR82/逆行列係数!$CR$96</f>
        <v>5.3142312930574151E-4</v>
      </c>
      <c r="CS82" s="18">
        <f>逆行列係数!CS82/逆行列係数!$CS$97</f>
        <v>2.9914349096390525E-4</v>
      </c>
      <c r="CT82" s="18">
        <f>逆行列係数!CT82/逆行列係数!$CT$98</f>
        <v>2.7200019463286814E-4</v>
      </c>
      <c r="CU82" s="18">
        <f>逆行列係数!CU82/逆行列係数!$CU$99</f>
        <v>5.0483568580400135E-3</v>
      </c>
      <c r="CV82" s="18">
        <f>逆行列係数!CV82/逆行列係数!$CV$100</f>
        <v>1.199688971384738E-3</v>
      </c>
      <c r="CW82" s="18">
        <f>逆行列係数!CW82/逆行列係数!$CW$101</f>
        <v>2.289031726409034E-3</v>
      </c>
      <c r="CX82" s="18">
        <f>逆行列係数!CX82/逆行列係数!$CX$102</f>
        <v>2.0095170618348571E-4</v>
      </c>
      <c r="CY82" s="18">
        <f>逆行列係数!CY82/逆行列係数!$CY$103</f>
        <v>1.5712722281713734E-3</v>
      </c>
      <c r="CZ82" s="18">
        <f>逆行列係数!CZ82/逆行列係数!$CZ$104</f>
        <v>8.1414995198465985E-4</v>
      </c>
      <c r="DA82" s="18">
        <f>逆行列係数!DA82/逆行列係数!$DA$105</f>
        <v>4.3207092515377396E-4</v>
      </c>
      <c r="DB82" s="18">
        <f>逆行列係数!DB82/逆行列係数!$DB$106</f>
        <v>7.1291982217824075E-4</v>
      </c>
      <c r="DC82" s="18">
        <f>逆行列係数!DC82/逆行列係数!$DC$107</f>
        <v>8.6234413427751957E-4</v>
      </c>
      <c r="DD82" s="18">
        <f>逆行列係数!DD82/逆行列係数!$DD$108</f>
        <v>5.9001267631378709E-4</v>
      </c>
      <c r="DE82" s="18">
        <f>逆行列係数!DE82/逆行列係数!$DE$109</f>
        <v>7.0676716191495103E-4</v>
      </c>
      <c r="DF82" s="18">
        <f>逆行列係数!DF82/逆行列係数!$DF$110</f>
        <v>2.4159889937003584E-4</v>
      </c>
      <c r="DG82" s="18">
        <f>逆行列係数!DG82/逆行列係数!$DG$111</f>
        <v>2.1599071856288864E-3</v>
      </c>
      <c r="DH82" s="18">
        <f t="shared" si="2"/>
        <v>1.1037076870422231</v>
      </c>
    </row>
    <row r="83" spans="2:112" x14ac:dyDescent="0.15">
      <c r="B83" s="30" t="s">
        <v>297</v>
      </c>
      <c r="C83" s="263" t="s">
        <v>897</v>
      </c>
      <c r="D83" s="19">
        <f>逆行列係数!D83/逆行列係数!$D$4</f>
        <v>2.4298848111251511E-4</v>
      </c>
      <c r="E83" s="19">
        <f>逆行列係数!E83/逆行列係数!$E$5</f>
        <v>6.558223132653179E-4</v>
      </c>
      <c r="F83" s="19">
        <f>逆行列係数!F83/逆行列係数!$F$6</f>
        <v>1.6145198888706683E-4</v>
      </c>
      <c r="G83" s="19">
        <f>逆行列係数!G83/逆行列係数!$G$7</f>
        <v>8.5486243121928379E-5</v>
      </c>
      <c r="H83" s="19">
        <f>逆行列係数!H83/逆行列係数!$H$8</f>
        <v>2.954324533759133E-4</v>
      </c>
      <c r="I83" s="19">
        <f>逆行列係数!I83/逆行列係数!$I$9</f>
        <v>1.2984522108726876E-4</v>
      </c>
      <c r="J83" s="19">
        <f>逆行列係数!J83/逆行列係数!$J$10</f>
        <v>1.2619630701494141E-4</v>
      </c>
      <c r="K83" s="19">
        <f>逆行列係数!K83/逆行列係数!$K$11</f>
        <v>4.7769563390641763E-4</v>
      </c>
      <c r="L83" s="19">
        <f>逆行列係数!L83/逆行列係数!$L$12</f>
        <v>2.4605603325524749E-4</v>
      </c>
      <c r="M83" s="19">
        <f>逆行列係数!M83/逆行列係数!$M$13</f>
        <v>5.1431150021036699E-4</v>
      </c>
      <c r="N83" s="19">
        <f>逆行列係数!N83/逆行列係数!$N$14</f>
        <v>0</v>
      </c>
      <c r="O83" s="19">
        <f>逆行列係数!O83/逆行列係数!$O$15</f>
        <v>1.9950300659273473E-4</v>
      </c>
      <c r="P83" s="19">
        <f>逆行列係数!P83/逆行列係数!$P$16</f>
        <v>1.5465331048548382E-4</v>
      </c>
      <c r="Q83" s="19">
        <f>逆行列係数!Q83/逆行列係数!$Q$17</f>
        <v>2.7967625885743714E-4</v>
      </c>
      <c r="R83" s="19">
        <f>逆行列係数!R83/逆行列係数!$R$18</f>
        <v>3.1959708510463831E-4</v>
      </c>
      <c r="S83" s="19">
        <f>逆行列係数!S83/逆行列係数!$S$19</f>
        <v>3.8918540079485651E-4</v>
      </c>
      <c r="T83" s="19">
        <f>逆行列係数!T83/逆行列係数!$T$20</f>
        <v>4.1716740116584655E-4</v>
      </c>
      <c r="U83" s="19">
        <f>逆行列係数!U83/逆行列係数!$U$21</f>
        <v>2.4453251777656262E-4</v>
      </c>
      <c r="V83" s="19">
        <f>逆行列係数!V83/逆行列係数!$V$22</f>
        <v>2.0336879825669498E-4</v>
      </c>
      <c r="W83" s="19">
        <f>逆行列係数!W83/逆行列係数!$W$23</f>
        <v>1.7317856507077594E-4</v>
      </c>
      <c r="X83" s="19">
        <f>逆行列係数!X83/逆行列係数!$X$24</f>
        <v>0</v>
      </c>
      <c r="Y83" s="19">
        <f>逆行列係数!Y83/逆行列係数!$Y$25</f>
        <v>4.1304354590572859E-4</v>
      </c>
      <c r="Z83" s="19">
        <f>逆行列係数!Z83/逆行列係数!$Z$26</f>
        <v>3.0830841806013878E-4</v>
      </c>
      <c r="AA83" s="19">
        <f>逆行列係数!AA83/逆行列係数!$AA$27</f>
        <v>4.0279972643193616E-4</v>
      </c>
      <c r="AB83" s="19">
        <f>逆行列係数!AB83/逆行列係数!$AB$28</f>
        <v>2.5357870183132148E-4</v>
      </c>
      <c r="AC83" s="19">
        <f>逆行列係数!AC83/逆行列係数!$AC$29</f>
        <v>4.2518253276222363E-4</v>
      </c>
      <c r="AD83" s="19">
        <f>逆行列係数!AD83/逆行列係数!$AD$30</f>
        <v>1.7286998507625763E-4</v>
      </c>
      <c r="AE83" s="19">
        <f>逆行列係数!AE83/逆行列係数!$AE$31</f>
        <v>1.0764646497737624E-3</v>
      </c>
      <c r="AF83" s="19">
        <f>逆行列係数!AF83/逆行列係数!$AF$32</f>
        <v>1.4510205723494785E-4</v>
      </c>
      <c r="AG83" s="19">
        <f>逆行列係数!AG83/逆行列係数!$AG$33</f>
        <v>1.7156531611224469E-4</v>
      </c>
      <c r="AH83" s="19">
        <f>逆行列係数!AH83/逆行列係数!$AH$34</f>
        <v>1.7013426078804861E-4</v>
      </c>
      <c r="AI83" s="19">
        <f>逆行列係数!AI83/逆行列係数!$AI$35</f>
        <v>2.9858229354133532E-4</v>
      </c>
      <c r="AJ83" s="19">
        <f>逆行列係数!AJ83/逆行列係数!$AJ$36</f>
        <v>8.4530955518008911E-4</v>
      </c>
      <c r="AK83" s="19">
        <f>逆行列係数!AK83/逆行列係数!$AK$37</f>
        <v>2.3608116292592307E-4</v>
      </c>
      <c r="AL83" s="19">
        <f>逆行列係数!AL83/逆行列係数!$AL$38</f>
        <v>3.3324227012688752E-4</v>
      </c>
      <c r="AM83" s="19">
        <f>逆行列係数!AM83/逆行列係数!$AM$39</f>
        <v>1.7601309935019339E-4</v>
      </c>
      <c r="AN83" s="19">
        <f>逆行列係数!AN83/逆行列係数!$AN$40</f>
        <v>2.3903978291138665E-4</v>
      </c>
      <c r="AO83" s="19">
        <f>逆行列係数!AO83/逆行列係数!$AO$41</f>
        <v>1.100889432657658E-3</v>
      </c>
      <c r="AP83" s="19">
        <f>逆行列係数!AP83/逆行列係数!$AP$42</f>
        <v>2.5537090438639535E-4</v>
      </c>
      <c r="AQ83" s="19">
        <f>逆行列係数!AQ83/逆行列係数!$AQ$43</f>
        <v>2.7314118822586715E-4</v>
      </c>
      <c r="AR83" s="19">
        <f>逆行列係数!AR83/逆行列係数!$AR$44</f>
        <v>3.4035465311847062E-4</v>
      </c>
      <c r="AS83" s="19">
        <f>逆行列係数!AS83/逆行列係数!$AS$45</f>
        <v>1.6720929300323127E-4</v>
      </c>
      <c r="AT83" s="19">
        <f>逆行列係数!AT83/逆行列係数!$AT$46</f>
        <v>2.3945234553367369E-4</v>
      </c>
      <c r="AU83" s="19">
        <f>逆行列係数!AU83/逆行列係数!$AU$47</f>
        <v>1.4649073430709458E-4</v>
      </c>
      <c r="AV83" s="19">
        <f>逆行列係数!AV83/逆行列係数!$AV$48</f>
        <v>1.627057826527635E-4</v>
      </c>
      <c r="AW83" s="19">
        <f>逆行列係数!AW83/逆行列係数!$AW$49</f>
        <v>1.4265339308067217E-4</v>
      </c>
      <c r="AX83" s="19">
        <f>逆行列係数!AX83/逆行列係数!$AX$50</f>
        <v>8.1654449424177996E-5</v>
      </c>
      <c r="AY83" s="19">
        <f>逆行列係数!AY83/逆行列係数!$AY$51</f>
        <v>1.1432458683609764E-4</v>
      </c>
      <c r="AZ83" s="19">
        <f>逆行列係数!AZ83/逆行列係数!$AZ$52</f>
        <v>1.400977282912381E-4</v>
      </c>
      <c r="BA83" s="19">
        <f>逆行列係数!BA83/逆行列係数!$BA$53</f>
        <v>1.2012166998160055E-4</v>
      </c>
      <c r="BB83" s="19">
        <f>逆行列係数!BB83/逆行列係数!$BB$54</f>
        <v>5.2409228440497027E-5</v>
      </c>
      <c r="BC83" s="19">
        <f>逆行列係数!BC83/逆行列係数!$BC$55</f>
        <v>2.2716997197882048E-4</v>
      </c>
      <c r="BD83" s="19">
        <f>逆行列係数!BD83/逆行列係数!$BD$56</f>
        <v>1.0834048957946595E-4</v>
      </c>
      <c r="BE83" s="19">
        <f>逆行列係数!BE83/逆行列係数!$BE$57</f>
        <v>1.7420229339100166E-5</v>
      </c>
      <c r="BF83" s="19">
        <f>逆行列係数!BF83/逆行列係数!$BF$58</f>
        <v>0</v>
      </c>
      <c r="BG83" s="19">
        <f>逆行列係数!BG83/逆行列係数!$BG$59</f>
        <v>5.0777731312195182E-4</v>
      </c>
      <c r="BH83" s="19">
        <f>逆行列係数!BH83/逆行列係数!$BH$60</f>
        <v>1.5504164366973998E-4</v>
      </c>
      <c r="BI83" s="19">
        <f>逆行列係数!BI83/逆行列係数!$BI$61</f>
        <v>9.7438915774416841E-5</v>
      </c>
      <c r="BJ83" s="19">
        <f>逆行列係数!BJ83/逆行列係数!$BJ$62</f>
        <v>2.2718642156783255E-4</v>
      </c>
      <c r="BK83" s="19">
        <f>逆行列係数!BK83/逆行列係数!$BK$63</f>
        <v>3.3593209433229723E-4</v>
      </c>
      <c r="BL83" s="19">
        <f>逆行列係数!BL83/逆行列係数!$BL$64</f>
        <v>2.3390955180151279E-4</v>
      </c>
      <c r="BM83" s="19">
        <f>逆行列係数!BM83/逆行列係数!$BM$65</f>
        <v>2.9886738461719337E-4</v>
      </c>
      <c r="BN83" s="19">
        <f>逆行列係数!BN83/逆行列係数!$BN$66</f>
        <v>3.066769718026829E-4</v>
      </c>
      <c r="BO83" s="19">
        <f>逆行列係数!BO83/逆行列係数!$BO$67</f>
        <v>3.2304920213200851E-4</v>
      </c>
      <c r="BP83" s="19">
        <f>逆行列係数!BP83/逆行列係数!$BP$68</f>
        <v>3.2574603339608231E-4</v>
      </c>
      <c r="BQ83" s="19">
        <f>逆行列係数!BQ83/逆行列係数!$BQ$69</f>
        <v>8.5317578901838463E-5</v>
      </c>
      <c r="BR83" s="19">
        <f>逆行列係数!BR83/逆行列係数!$BR$70</f>
        <v>2.7337275260998472E-4</v>
      </c>
      <c r="BS83" s="19">
        <f>逆行列係数!BS83/逆行列係数!$BS$71</f>
        <v>1.8294736486733804E-4</v>
      </c>
      <c r="BT83" s="19">
        <f>逆行列係数!BT83/逆行列係数!$BT$72</f>
        <v>1.3987813523826315E-4</v>
      </c>
      <c r="BU83" s="19">
        <f>逆行列係数!BU83/逆行列係数!$BU$73</f>
        <v>4.3574242401945853E-5</v>
      </c>
      <c r="BV83" s="19">
        <f>逆行列係数!BV83/逆行列係数!$BV$74</f>
        <v>7.4907893025986648E-5</v>
      </c>
      <c r="BW83" s="19">
        <f>逆行列係数!BW83/逆行列係数!$BW$75</f>
        <v>3.6511629708821426E-5</v>
      </c>
      <c r="BX83" s="19">
        <f>逆行列係数!BX83/逆行列係数!$BX$76</f>
        <v>3.3797964811890145E-5</v>
      </c>
      <c r="BY83" s="19">
        <f>逆行列係数!BY83/逆行列係数!$BY$77</f>
        <v>9.0369791478332779E-6</v>
      </c>
      <c r="BZ83" s="19">
        <f>逆行列係数!BZ83/逆行列係数!$BZ$78</f>
        <v>1.4496637180464388E-3</v>
      </c>
      <c r="CA83" s="19">
        <f>逆行列係数!CA83/逆行列係数!$CA$79</f>
        <v>2.8864373616430632E-4</v>
      </c>
      <c r="CB83" s="19">
        <f>逆行列係数!CB83/逆行列係数!$CB$80</f>
        <v>3.1196199327107583E-4</v>
      </c>
      <c r="CC83" s="19">
        <f>逆行列係数!CC83/逆行列係数!$CC$81</f>
        <v>9.7825661199108343E-5</v>
      </c>
      <c r="CD83" s="19">
        <f>逆行列係数!CD83/逆行列係数!$CD$82</f>
        <v>1.972768814148971E-4</v>
      </c>
      <c r="CE83" s="19">
        <f>逆行列係数!CE83/逆行列係数!$CE$83</f>
        <v>1</v>
      </c>
      <c r="CF83" s="19">
        <f>逆行列係数!CF83/逆行列係数!$CF$84</f>
        <v>5.0086063723627335E-5</v>
      </c>
      <c r="CG83" s="19">
        <f>逆行列係数!CG83/逆行列係数!$CG$85</f>
        <v>1.454956133889204E-4</v>
      </c>
      <c r="CH83" s="19">
        <f>逆行列係数!CH83/逆行列係数!$CH$86</f>
        <v>2.206314233072635E-3</v>
      </c>
      <c r="CI83" s="19">
        <f>逆行列係数!CI83/逆行列係数!$CI$87</f>
        <v>4.7228676076953673E-5</v>
      </c>
      <c r="CJ83" s="19">
        <f>逆行列係数!CJ83/逆行列係数!$CJ$88</f>
        <v>4.9513897800081781E-5</v>
      </c>
      <c r="CK83" s="19">
        <f>逆行列係数!CK83/逆行列係数!$CK$89</f>
        <v>7.4920516552008681E-5</v>
      </c>
      <c r="CL83" s="19">
        <f>逆行列係数!CL83/逆行列係数!$CL$90</f>
        <v>6.2090578221804256E-5</v>
      </c>
      <c r="CM83" s="19">
        <f>逆行列係数!CM83/逆行列係数!$CM$91</f>
        <v>3.2813083499013437E-4</v>
      </c>
      <c r="CN83" s="19">
        <f>逆行列係数!CN83/逆行列係数!$CN$92</f>
        <v>1.0603600400983326E-4</v>
      </c>
      <c r="CO83" s="19">
        <f>逆行列係数!CO83/逆行列係数!$CO$93</f>
        <v>1.0070113977654273E-4</v>
      </c>
      <c r="CP83" s="19">
        <f>逆行列係数!CP83/逆行列係数!$CP$94</f>
        <v>3.4365729118130702E-4</v>
      </c>
      <c r="CQ83" s="19">
        <f>逆行列係数!CQ83/逆行列係数!$CQ$95</f>
        <v>1.6188653097895671E-4</v>
      </c>
      <c r="CR83" s="19">
        <f>逆行列係数!CR83/逆行列係数!$CR$96</f>
        <v>2.589828301151113E-4</v>
      </c>
      <c r="CS83" s="19">
        <f>逆行列係数!CS83/逆行列係数!$CS$97</f>
        <v>1.4131287190752534E-4</v>
      </c>
      <c r="CT83" s="19">
        <f>逆行列係数!CT83/逆行列係数!$CT$98</f>
        <v>7.9517952712650678E-5</v>
      </c>
      <c r="CU83" s="19">
        <f>逆行列係数!CU83/逆行列係数!$CU$99</f>
        <v>3.3040233922812274E-4</v>
      </c>
      <c r="CV83" s="19">
        <f>逆行列係数!CV83/逆行列係数!$CV$100</f>
        <v>5.4508736803963958E-5</v>
      </c>
      <c r="CW83" s="19">
        <f>逆行列係数!CW83/逆行列係数!$CW$101</f>
        <v>1.8742805833688215E-4</v>
      </c>
      <c r="CX83" s="19">
        <f>逆行列係数!CX83/逆行列係数!$CX$102</f>
        <v>1.073485093756033E-4</v>
      </c>
      <c r="CY83" s="19">
        <f>逆行列係数!CY83/逆行列係数!$CY$103</f>
        <v>4.9683126904392287E-5</v>
      </c>
      <c r="CZ83" s="19">
        <f>逆行列係数!CZ83/逆行列係数!$CZ$104</f>
        <v>2.2767816874644855E-4</v>
      </c>
      <c r="DA83" s="19">
        <f>逆行列係数!DA83/逆行列係数!$DA$105</f>
        <v>2.6383484168160729E-4</v>
      </c>
      <c r="DB83" s="19">
        <f>逆行列係数!DB83/逆行列係数!$DB$106</f>
        <v>9.473456115375815E-5</v>
      </c>
      <c r="DC83" s="19">
        <f>逆行列係数!DC83/逆行列係数!$DC$107</f>
        <v>7.1991165158931123E-5</v>
      </c>
      <c r="DD83" s="19">
        <f>逆行列係数!DD83/逆行列係数!$DD$108</f>
        <v>1.1718879936633515E-4</v>
      </c>
      <c r="DE83" s="19">
        <f>逆行列係数!DE83/逆行列係数!$DE$109</f>
        <v>9.4596055838154386E-5</v>
      </c>
      <c r="DF83" s="19">
        <f>逆行列係数!DF83/逆行列係数!$DF$110</f>
        <v>8.7306776164125445E-4</v>
      </c>
      <c r="DG83" s="19">
        <f>逆行列係数!DG83/逆行列係数!$DG$111</f>
        <v>5.110411215798804E-5</v>
      </c>
      <c r="DH83" s="19">
        <f t="shared" si="2"/>
        <v>1.0273890552921179</v>
      </c>
    </row>
    <row r="84" spans="2:112" x14ac:dyDescent="0.15">
      <c r="B84" s="26" t="s">
        <v>298</v>
      </c>
      <c r="C84" s="38" t="s">
        <v>898</v>
      </c>
      <c r="D84" s="18">
        <f>逆行列係数!D84/逆行列係数!$D$4</f>
        <v>1.5731379807313597E-3</v>
      </c>
      <c r="E84" s="18">
        <f>逆行列係数!E84/逆行列係数!$E$5</f>
        <v>3.962654872977733E-3</v>
      </c>
      <c r="F84" s="18">
        <f>逆行列係数!F84/逆行列係数!$F$6</f>
        <v>9.0579371755919718E-4</v>
      </c>
      <c r="G84" s="18">
        <f>逆行列係数!G84/逆行列係数!$G$7</f>
        <v>2.8884060719115587E-4</v>
      </c>
      <c r="H84" s="18">
        <f>逆行列係数!H84/逆行列係数!$H$8</f>
        <v>1.8162514462651219E-3</v>
      </c>
      <c r="I84" s="18">
        <f>逆行列係数!I84/逆行列係数!$I$9</f>
        <v>5.1609344959832062E-4</v>
      </c>
      <c r="J84" s="18">
        <f>逆行列係数!J84/逆行列係数!$J$10</f>
        <v>3.5498451895314931E-4</v>
      </c>
      <c r="K84" s="18">
        <f>逆行列係数!K84/逆行列係数!$K$11</f>
        <v>2.712679668917934E-3</v>
      </c>
      <c r="L84" s="18">
        <f>逆行列係数!L84/逆行列係数!$L$12</f>
        <v>1.7164047253993243E-3</v>
      </c>
      <c r="M84" s="18">
        <f>逆行列係数!M84/逆行列係数!$M$13</f>
        <v>1.3154997414595086E-2</v>
      </c>
      <c r="N84" s="18">
        <f>逆行列係数!N84/逆行列係数!$N$14</f>
        <v>0</v>
      </c>
      <c r="O84" s="18">
        <f>逆行列係数!O84/逆行列係数!$O$15</f>
        <v>1.553503657429981E-3</v>
      </c>
      <c r="P84" s="18">
        <f>逆行列係数!P84/逆行列係数!$P$16</f>
        <v>9.4971473841818233E-4</v>
      </c>
      <c r="Q84" s="18">
        <f>逆行列係数!Q84/逆行列係数!$Q$17</f>
        <v>1.6088891656716978E-3</v>
      </c>
      <c r="R84" s="18">
        <f>逆行列係数!R84/逆行列係数!$R$18</f>
        <v>1.2013339673198117E-3</v>
      </c>
      <c r="S84" s="18">
        <f>逆行列係数!S84/逆行列係数!$S$19</f>
        <v>1.3969189187022868E-3</v>
      </c>
      <c r="T84" s="18">
        <f>逆行列係数!T84/逆行列係数!$T$20</f>
        <v>1.8308491220078999E-3</v>
      </c>
      <c r="U84" s="18">
        <f>逆行列係数!U84/逆行列係数!$U$21</f>
        <v>9.3260956707021234E-4</v>
      </c>
      <c r="V84" s="18">
        <f>逆行列係数!V84/逆行列係数!$V$22</f>
        <v>2.1733105097432146E-3</v>
      </c>
      <c r="W84" s="18">
        <f>逆行列係数!W84/逆行列係数!$W$23</f>
        <v>1.778633359190838E-3</v>
      </c>
      <c r="X84" s="18">
        <f>逆行列係数!X84/逆行列係数!$X$24</f>
        <v>0</v>
      </c>
      <c r="Y84" s="18">
        <f>逆行列係数!Y84/逆行列係数!$Y$25</f>
        <v>1.3549210160883425E-3</v>
      </c>
      <c r="Z84" s="18">
        <f>逆行列係数!Z84/逆行列係数!$Z$26</f>
        <v>9.7252653241856315E-4</v>
      </c>
      <c r="AA84" s="18">
        <f>逆行列係数!AA84/逆行列係数!$AA$27</f>
        <v>2.9642436064025121E-3</v>
      </c>
      <c r="AB84" s="18">
        <f>逆行列係数!AB84/逆行列係数!$AB$28</f>
        <v>1.2092155914262724E-3</v>
      </c>
      <c r="AC84" s="18">
        <f>逆行列係数!AC84/逆行列係数!$AC$29</f>
        <v>1.8131828642325275E-3</v>
      </c>
      <c r="AD84" s="18">
        <f>逆行列係数!AD84/逆行列係数!$AD$30</f>
        <v>2.3589766461292322E-3</v>
      </c>
      <c r="AE84" s="18">
        <f>逆行列係数!AE84/逆行列係数!$AE$31</f>
        <v>4.4705839395451788E-3</v>
      </c>
      <c r="AF84" s="18">
        <f>逆行列係数!AF84/逆行列係数!$AF$32</f>
        <v>1.110481041658678E-3</v>
      </c>
      <c r="AG84" s="18">
        <f>逆行列係数!AG84/逆行列係数!$AG$33</f>
        <v>1.1333083174376369E-3</v>
      </c>
      <c r="AH84" s="18">
        <f>逆行列係数!AH84/逆行列係数!$AH$34</f>
        <v>5.1863253326506998E-3</v>
      </c>
      <c r="AI84" s="18">
        <f>逆行列係数!AI84/逆行列係数!$AI$35</f>
        <v>2.0416599520541186E-3</v>
      </c>
      <c r="AJ84" s="18">
        <f>逆行列係数!AJ84/逆行列係数!$AJ$36</f>
        <v>2.3529973276579124E-3</v>
      </c>
      <c r="AK84" s="18">
        <f>逆行列係数!AK84/逆行列係数!$AK$37</f>
        <v>1.8596432124656594E-3</v>
      </c>
      <c r="AL84" s="18">
        <f>逆行列係数!AL84/逆行列係数!$AL$38</f>
        <v>1.6875036685208415E-3</v>
      </c>
      <c r="AM84" s="18">
        <f>逆行列係数!AM84/逆行列係数!$AM$39</f>
        <v>1.3763434882945911E-3</v>
      </c>
      <c r="AN84" s="18">
        <f>逆行列係数!AN84/逆行列係数!$AN$40</f>
        <v>1.1668626247177041E-3</v>
      </c>
      <c r="AO84" s="18">
        <f>逆行列係数!AO84/逆行列係数!$AO$41</f>
        <v>2.9518489254047636E-3</v>
      </c>
      <c r="AP84" s="18">
        <f>逆行列係数!AP84/逆行列係数!$AP$42</f>
        <v>1.5097962288857512E-3</v>
      </c>
      <c r="AQ84" s="18">
        <f>逆行列係数!AQ84/逆行列係数!$AQ$43</f>
        <v>2.4891297444051019E-3</v>
      </c>
      <c r="AR84" s="18">
        <f>逆行列係数!AR84/逆行列係数!$AR$44</f>
        <v>3.0487464736556392E-3</v>
      </c>
      <c r="AS84" s="18">
        <f>逆行列係数!AS84/逆行列係数!$AS$45</f>
        <v>8.3397190742785332E-4</v>
      </c>
      <c r="AT84" s="18">
        <f>逆行列係数!AT84/逆行列係数!$AT$46</f>
        <v>1.401942790306519E-3</v>
      </c>
      <c r="AU84" s="18">
        <f>逆行列係数!AU84/逆行列係数!$AU$47</f>
        <v>8.3448267083085538E-4</v>
      </c>
      <c r="AV84" s="18">
        <f>逆行列係数!AV84/逆行列係数!$AV$48</f>
        <v>8.2156024184102674E-4</v>
      </c>
      <c r="AW84" s="18">
        <f>逆行列係数!AW84/逆行列係数!$AW$49</f>
        <v>9.2984569203191484E-4</v>
      </c>
      <c r="AX84" s="18">
        <f>逆行列係数!AX84/逆行列係数!$AX$50</f>
        <v>5.0695595945827532E-4</v>
      </c>
      <c r="AY84" s="18">
        <f>逆行列係数!AY84/逆行列係数!$AY$51</f>
        <v>6.8665668197071287E-4</v>
      </c>
      <c r="AZ84" s="18">
        <f>逆行列係数!AZ84/逆行列係数!$AZ$52</f>
        <v>9.2986646215111523E-4</v>
      </c>
      <c r="BA84" s="18">
        <f>逆行列係数!BA84/逆行列係数!$BA$53</f>
        <v>8.1833734881869716E-4</v>
      </c>
      <c r="BB84" s="18">
        <f>逆行列係数!BB84/逆行列係数!$BB$54</f>
        <v>2.8857727863616133E-4</v>
      </c>
      <c r="BC84" s="18">
        <f>逆行列係数!BC84/逆行列係数!$BC$55</f>
        <v>1.4289131894771184E-3</v>
      </c>
      <c r="BD84" s="18">
        <f>逆行列係数!BD84/逆行列係数!$BD$56</f>
        <v>5.8935304031534561E-4</v>
      </c>
      <c r="BE84" s="18">
        <f>逆行列係数!BE84/逆行列係数!$BE$57</f>
        <v>7.2847759425217519E-4</v>
      </c>
      <c r="BF84" s="18">
        <f>逆行列係数!BF84/逆行列係数!$BF$58</f>
        <v>0</v>
      </c>
      <c r="BG84" s="18">
        <f>逆行列係数!BG84/逆行列係数!$BG$59</f>
        <v>9.6852317605346271E-4</v>
      </c>
      <c r="BH84" s="18">
        <f>逆行列係数!BH84/逆行列係数!$BH$60</f>
        <v>6.7497689324543366E-4</v>
      </c>
      <c r="BI84" s="18">
        <f>逆行列係数!BI84/逆行列係数!$BI$61</f>
        <v>9.8548098127099258E-4</v>
      </c>
      <c r="BJ84" s="18">
        <f>逆行列係数!BJ84/逆行列係数!$BJ$62</f>
        <v>7.2882717776561238E-4</v>
      </c>
      <c r="BK84" s="18">
        <f>逆行列係数!BK84/逆行列係数!$BK$63</f>
        <v>1.6297078544540071E-3</v>
      </c>
      <c r="BL84" s="18">
        <f>逆行列係数!BL84/逆行列係数!$BL$64</f>
        <v>3.8126456958029846E-3</v>
      </c>
      <c r="BM84" s="18">
        <f>逆行列係数!BM84/逆行列係数!$BM$65</f>
        <v>1.0017476002133995E-3</v>
      </c>
      <c r="BN84" s="18">
        <f>逆行列係数!BN84/逆行列係数!$BN$66</f>
        <v>1.0881586782919167E-3</v>
      </c>
      <c r="BO84" s="18">
        <f>逆行列係数!BO84/逆行列係数!$BO$67</f>
        <v>1.1019874265372808E-3</v>
      </c>
      <c r="BP84" s="18">
        <f>逆行列係数!BP84/逆行列係数!$BP$68</f>
        <v>1.1571609729295758E-3</v>
      </c>
      <c r="BQ84" s="18">
        <f>逆行列係数!BQ84/逆行列係数!$BQ$69</f>
        <v>4.6287781728538292E-4</v>
      </c>
      <c r="BR84" s="18">
        <f>逆行列係数!BR84/逆行列係数!$BR$70</f>
        <v>5.9744562822738627E-3</v>
      </c>
      <c r="BS84" s="18">
        <f>逆行列係数!BS84/逆行列係数!$BS$71</f>
        <v>6.0059563881708408E-4</v>
      </c>
      <c r="BT84" s="18">
        <f>逆行列係数!BT84/逆行列係数!$BT$72</f>
        <v>4.2150340228912095E-4</v>
      </c>
      <c r="BU84" s="18">
        <f>逆行列係数!BU84/逆行列係数!$BU$73</f>
        <v>1.7774616651487543E-4</v>
      </c>
      <c r="BV84" s="18">
        <f>逆行列係数!BV84/逆行列係数!$BV$74</f>
        <v>3.0999081068684101E-4</v>
      </c>
      <c r="BW84" s="18">
        <f>逆行列係数!BW84/逆行列係数!$BW$75</f>
        <v>2.471482088007506E-4</v>
      </c>
      <c r="BX84" s="18">
        <f>逆行列係数!BX84/逆行列係数!$BX$76</f>
        <v>2.0119706152055272E-4</v>
      </c>
      <c r="BY84" s="18">
        <f>逆行列係数!BY84/逆行列係数!$BY$77</f>
        <v>3.3764934758332069E-5</v>
      </c>
      <c r="BZ84" s="18">
        <f>逆行列係数!BZ84/逆行列係数!$BZ$78</f>
        <v>4.7288373862760933E-4</v>
      </c>
      <c r="CA84" s="18">
        <f>逆行列係数!CA84/逆行列係数!$CA$79</f>
        <v>1.3664378812903302E-4</v>
      </c>
      <c r="CB84" s="18">
        <f>逆行列係数!CB84/逆行列係数!$CB$80</f>
        <v>6.8194947218442768E-4</v>
      </c>
      <c r="CC84" s="18">
        <f>逆行列係数!CC84/逆行列係数!$CC$81</f>
        <v>3.7680263419772697E-4</v>
      </c>
      <c r="CD84" s="18">
        <f>逆行列係数!CD84/逆行列係数!$CD$82</f>
        <v>6.6799200463676456E-4</v>
      </c>
      <c r="CE84" s="18">
        <f>逆行列係数!CE84/逆行列係数!$CE$83</f>
        <v>7.2086466742135366E-5</v>
      </c>
      <c r="CF84" s="18">
        <f>逆行列係数!CF84/逆行列係数!$CF$84</f>
        <v>1</v>
      </c>
      <c r="CG84" s="18">
        <f>逆行列係数!CG84/逆行列係数!$CG$85</f>
        <v>6.1516884048539095E-4</v>
      </c>
      <c r="CH84" s="18">
        <f>逆行列係数!CH84/逆行列係数!$CH$86</f>
        <v>1.2859140001060421E-4</v>
      </c>
      <c r="CI84" s="18">
        <f>逆行列係数!CI84/逆行列係数!$CI$87</f>
        <v>2.8928035140630628E-4</v>
      </c>
      <c r="CJ84" s="18">
        <f>逆行列係数!CJ84/逆行列係数!$CJ$88</f>
        <v>2.7958361669170277E-4</v>
      </c>
      <c r="CK84" s="18">
        <f>逆行列係数!CK84/逆行列係数!$CK$89</f>
        <v>3.1029374330849614E-4</v>
      </c>
      <c r="CL84" s="18">
        <f>逆行列係数!CL84/逆行列係数!$CL$90</f>
        <v>4.3128988844403276E-4</v>
      </c>
      <c r="CM84" s="18">
        <f>逆行列係数!CM84/逆行列係数!$CM$91</f>
        <v>1.3812630366670704E-3</v>
      </c>
      <c r="CN84" s="18">
        <f>逆行列係数!CN84/逆行列係数!$CN$92</f>
        <v>1.6312213386718635E-3</v>
      </c>
      <c r="CO84" s="18">
        <f>逆行列係数!CO84/逆行列係数!$CO$93</f>
        <v>3.717398529709378E-4</v>
      </c>
      <c r="CP84" s="18">
        <f>逆行列係数!CP84/逆行列係数!$CP$94</f>
        <v>9.5700770239837553E-4</v>
      </c>
      <c r="CQ84" s="18">
        <f>逆行列係数!CQ84/逆行列係数!$CQ$95</f>
        <v>4.3990185103444835E-4</v>
      </c>
      <c r="CR84" s="18">
        <f>逆行列係数!CR84/逆行列係数!$CR$96</f>
        <v>8.614877946896178E-4</v>
      </c>
      <c r="CS84" s="18">
        <f>逆行列係数!CS84/逆行列係数!$CS$97</f>
        <v>4.1811963471189058E-4</v>
      </c>
      <c r="CT84" s="18">
        <f>逆行列係数!CT84/逆行列係数!$CT$98</f>
        <v>3.4112607094631851E-4</v>
      </c>
      <c r="CU84" s="18">
        <f>逆行列係数!CU84/逆行列係数!$CU$99</f>
        <v>1.1488066120597358E-3</v>
      </c>
      <c r="CV84" s="18">
        <f>逆行列係数!CV84/逆行列係数!$CV$100</f>
        <v>2.0812730252050643E-4</v>
      </c>
      <c r="CW84" s="18">
        <f>逆行列係数!CW84/逆行列係数!$CW$101</f>
        <v>4.1421009211337089E-4</v>
      </c>
      <c r="CX84" s="18">
        <f>逆行列係数!CX84/逆行列係数!$CX$102</f>
        <v>4.3448042942605228E-4</v>
      </c>
      <c r="CY84" s="18">
        <f>逆行列係数!CY84/逆行列係数!$CY$103</f>
        <v>2.1524359290647909E-4</v>
      </c>
      <c r="CZ84" s="18">
        <f>逆行列係数!CZ84/逆行列係数!$CZ$104</f>
        <v>1.2005576980138404E-3</v>
      </c>
      <c r="DA84" s="18">
        <f>逆行列係数!DA84/逆行列係数!$DA$105</f>
        <v>1.2935878161059549E-3</v>
      </c>
      <c r="DB84" s="18">
        <f>逆行列係数!DB84/逆行列係数!$DB$106</f>
        <v>4.0691323321909818E-4</v>
      </c>
      <c r="DC84" s="18">
        <f>逆行列係数!DC84/逆行列係数!$DC$107</f>
        <v>2.6470279714656394E-4</v>
      </c>
      <c r="DD84" s="18">
        <f>逆行列係数!DD84/逆行列係数!$DD$108</f>
        <v>3.9602383821856917E-4</v>
      </c>
      <c r="DE84" s="18">
        <f>逆行列係数!DE84/逆行列係数!$DE$109</f>
        <v>3.8108574675190481E-4</v>
      </c>
      <c r="DF84" s="18">
        <f>逆行列係数!DF84/逆行列係数!$DF$110</f>
        <v>2.9556398996959808E-3</v>
      </c>
      <c r="DG84" s="18">
        <f>逆行列係数!DG84/逆行列係数!$DG$111</f>
        <v>2.9966927102972787E-4</v>
      </c>
      <c r="DH84" s="18">
        <f t="shared" si="2"/>
        <v>1.1363468171349862</v>
      </c>
    </row>
    <row r="85" spans="2:112" x14ac:dyDescent="0.15">
      <c r="B85" s="26" t="s">
        <v>299</v>
      </c>
      <c r="C85" s="38" t="s">
        <v>899</v>
      </c>
      <c r="D85" s="18">
        <f>逆行列係数!D85/逆行列係数!$D$4</f>
        <v>8.0399155721559371E-3</v>
      </c>
      <c r="E85" s="18">
        <f>逆行列係数!E85/逆行列係数!$E$5</f>
        <v>3.4343663367904947E-3</v>
      </c>
      <c r="F85" s="18">
        <f>逆行列係数!F85/逆行列係数!$F$6</f>
        <v>3.0695792564900889E-3</v>
      </c>
      <c r="G85" s="18">
        <f>逆行列係数!G85/逆行列係数!$G$7</f>
        <v>5.0557016592151808E-3</v>
      </c>
      <c r="H85" s="18">
        <f>逆行列係数!H85/逆行列係数!$H$8</f>
        <v>5.5559557722414908E-3</v>
      </c>
      <c r="I85" s="18">
        <f>逆行列係数!I85/逆行列係数!$I$9</f>
        <v>1.0476679209120501E-2</v>
      </c>
      <c r="J85" s="18">
        <f>逆行列係数!J85/逆行列係数!$J$10</f>
        <v>2.8434585430823188E-2</v>
      </c>
      <c r="K85" s="18">
        <f>逆行列係数!K85/逆行列係数!$K$11</f>
        <v>2.6718402389057745E-3</v>
      </c>
      <c r="L85" s="18">
        <f>逆行列係数!L85/逆行列係数!$L$12</f>
        <v>1.9125138817283971E-3</v>
      </c>
      <c r="M85" s="18">
        <f>逆行列係数!M85/逆行列係数!$M$13</f>
        <v>2.6595833647256456E-3</v>
      </c>
      <c r="N85" s="18">
        <f>逆行列係数!N85/逆行列係数!$N$14</f>
        <v>0</v>
      </c>
      <c r="O85" s="18">
        <f>逆行列係数!O85/逆行列係数!$O$15</f>
        <v>3.805430206546822E-3</v>
      </c>
      <c r="P85" s="18">
        <f>逆行列係数!P85/逆行列係数!$P$16</f>
        <v>3.0559264296563097E-3</v>
      </c>
      <c r="Q85" s="18">
        <f>逆行列係数!Q85/逆行列係数!$Q$17</f>
        <v>4.5177870626479386E-3</v>
      </c>
      <c r="R85" s="18">
        <f>逆行列係数!R85/逆行列係数!$R$18</f>
        <v>2.7434260517555042E-3</v>
      </c>
      <c r="S85" s="18">
        <f>逆行列係数!S85/逆行列係数!$S$19</f>
        <v>2.7825087594561277E-3</v>
      </c>
      <c r="T85" s="18">
        <f>逆行列係数!T85/逆行列係数!$T$20</f>
        <v>1.8627579714489376E-3</v>
      </c>
      <c r="U85" s="18">
        <f>逆行列係数!U85/逆行列係数!$U$21</f>
        <v>3.2336454297897388E-3</v>
      </c>
      <c r="V85" s="18">
        <f>逆行列係数!V85/逆行列係数!$V$22</f>
        <v>3.4550645187725842E-3</v>
      </c>
      <c r="W85" s="18">
        <f>逆行列係数!W85/逆行列係数!$W$23</f>
        <v>2.4007733884205038E-3</v>
      </c>
      <c r="X85" s="18">
        <f>逆行列係数!X85/逆行列係数!$X$24</f>
        <v>0</v>
      </c>
      <c r="Y85" s="18">
        <f>逆行列係数!Y85/逆行列係数!$Y$25</f>
        <v>1.8795768838933144E-3</v>
      </c>
      <c r="Z85" s="18">
        <f>逆行列係数!Z85/逆行列係数!$Z$26</f>
        <v>1.0804466485386641E-3</v>
      </c>
      <c r="AA85" s="18">
        <f>逆行列係数!AA85/逆行列係数!$AA$27</f>
        <v>2.3236913457562944E-3</v>
      </c>
      <c r="AB85" s="18">
        <f>逆行列係数!AB85/逆行列係数!$AB$28</f>
        <v>2.3318141615854926E-3</v>
      </c>
      <c r="AC85" s="18">
        <f>逆行列係数!AC85/逆行列係数!$AC$29</f>
        <v>1.6739721309340172E-3</v>
      </c>
      <c r="AD85" s="18">
        <f>逆行列係数!AD85/逆行列係数!$AD$30</f>
        <v>2.6239042728243842E-4</v>
      </c>
      <c r="AE85" s="18">
        <f>逆行列係数!AE85/逆行列係数!$AE$31</f>
        <v>3.0316347989290892E-3</v>
      </c>
      <c r="AF85" s="18">
        <f>逆行列係数!AF85/逆行列係数!$AF$32</f>
        <v>1.7665264666154794E-3</v>
      </c>
      <c r="AG85" s="18">
        <f>逆行列係数!AG85/逆行列係数!$AG$33</f>
        <v>1.6534163936486712E-3</v>
      </c>
      <c r="AH85" s="18">
        <f>逆行列係数!AH85/逆行列係数!$AH$34</f>
        <v>4.0701115290885546E-3</v>
      </c>
      <c r="AI85" s="18">
        <f>逆行列係数!AI85/逆行列係数!$AI$35</f>
        <v>4.482722821031581E-3</v>
      </c>
      <c r="AJ85" s="18">
        <f>逆行列係数!AJ85/逆行列係数!$AJ$36</f>
        <v>6.3466796112540439E-3</v>
      </c>
      <c r="AK85" s="18">
        <f>逆行列係数!AK85/逆行列係数!$AK$37</f>
        <v>2.7691662179991734E-3</v>
      </c>
      <c r="AL85" s="18">
        <f>逆行列係数!AL85/逆行列係数!$AL$38</f>
        <v>1.797786465286284E-2</v>
      </c>
      <c r="AM85" s="18">
        <f>逆行列係数!AM85/逆行列係数!$AM$39</f>
        <v>1.9585875102748401E-3</v>
      </c>
      <c r="AN85" s="18">
        <f>逆行列係数!AN85/逆行列係数!$AN$40</f>
        <v>3.7435753492532078E-3</v>
      </c>
      <c r="AO85" s="18">
        <f>逆行列係数!AO85/逆行列係数!$AO$41</f>
        <v>2.3710804364539574E-3</v>
      </c>
      <c r="AP85" s="18">
        <f>逆行列係数!AP85/逆行列係数!$AP$42</f>
        <v>1.7719329535671154E-3</v>
      </c>
      <c r="AQ85" s="18">
        <f>逆行列係数!AQ85/逆行列係数!$AQ$43</f>
        <v>4.0547966260363636E-3</v>
      </c>
      <c r="AR85" s="18">
        <f>逆行列係数!AR85/逆行列係数!$AR$44</f>
        <v>2.8528607303726439E-3</v>
      </c>
      <c r="AS85" s="18">
        <f>逆行列係数!AS85/逆行列係数!$AS$45</f>
        <v>2.364124003243311E-3</v>
      </c>
      <c r="AT85" s="18">
        <f>逆行列係数!AT85/逆行列係数!$AT$46</f>
        <v>2.6072403991390506E-3</v>
      </c>
      <c r="AU85" s="18">
        <f>逆行列係数!AU85/逆行列係数!$AU$47</f>
        <v>2.0609036404064698E-3</v>
      </c>
      <c r="AV85" s="18">
        <f>逆行列係数!AV85/逆行列係数!$AV$48</f>
        <v>2.3556055051738157E-3</v>
      </c>
      <c r="AW85" s="18">
        <f>逆行列係数!AW85/逆行列係数!$AW$49</f>
        <v>2.0406841661757464E-3</v>
      </c>
      <c r="AX85" s="18">
        <f>逆行列係数!AX85/逆行列係数!$AX$50</f>
        <v>1.60737799526488E-3</v>
      </c>
      <c r="AY85" s="18">
        <f>逆行列係数!AY85/逆行列係数!$AY$51</f>
        <v>9.5343351154116387E-4</v>
      </c>
      <c r="AZ85" s="18">
        <f>逆行列係数!AZ85/逆行列係数!$AZ$52</f>
        <v>2.119947226801993E-3</v>
      </c>
      <c r="BA85" s="18">
        <f>逆行列係数!BA85/逆行列係数!$BA$53</f>
        <v>1.2283052852526484E-3</v>
      </c>
      <c r="BB85" s="18">
        <f>逆行列係数!BB85/逆行列係数!$BB$54</f>
        <v>6.4176980476218966E-4</v>
      </c>
      <c r="BC85" s="18">
        <f>逆行列係数!BC85/逆行列係数!$BC$55</f>
        <v>2.6226163551193093E-3</v>
      </c>
      <c r="BD85" s="18">
        <f>逆行列係数!BD85/逆行列係数!$BD$56</f>
        <v>5.5737031769238397E-4</v>
      </c>
      <c r="BE85" s="18">
        <f>逆行列係数!BE85/逆行列係数!$BE$57</f>
        <v>1.8396823958490439E-3</v>
      </c>
      <c r="BF85" s="18">
        <f>逆行列係数!BF85/逆行列係数!$BF$58</f>
        <v>0</v>
      </c>
      <c r="BG85" s="18">
        <f>逆行列係数!BG85/逆行列係数!$BG$59</f>
        <v>1.2968175926614696E-3</v>
      </c>
      <c r="BH85" s="18">
        <f>逆行列係数!BH85/逆行列係数!$BH$60</f>
        <v>1.4273573010437004E-3</v>
      </c>
      <c r="BI85" s="18">
        <f>逆行列係数!BI85/逆行列係数!$BI$61</f>
        <v>1.3565756150682689E-3</v>
      </c>
      <c r="BJ85" s="18">
        <f>逆行列係数!BJ85/逆行列係数!$BJ$62</f>
        <v>1.1001206334896559E-3</v>
      </c>
      <c r="BK85" s="18">
        <f>逆行列係数!BK85/逆行列係数!$BK$63</f>
        <v>8.4179011830184895E-3</v>
      </c>
      <c r="BL85" s="18">
        <f>逆行列係数!BL85/逆行列係数!$BL$64</f>
        <v>6.5781174377330534E-3</v>
      </c>
      <c r="BM85" s="18">
        <f>逆行列係数!BM85/逆行列係数!$BM$65</f>
        <v>3.860609914273849E-3</v>
      </c>
      <c r="BN85" s="18">
        <f>逆行列係数!BN85/逆行列係数!$BN$66</f>
        <v>3.9437457787991756E-3</v>
      </c>
      <c r="BO85" s="18">
        <f>逆行列係数!BO85/逆行列係数!$BO$67</f>
        <v>4.7957440751664237E-3</v>
      </c>
      <c r="BP85" s="18">
        <f>逆行列係数!BP85/逆行列係数!$BP$68</f>
        <v>2.9456813063361217E-3</v>
      </c>
      <c r="BQ85" s="18">
        <f>逆行列係数!BQ85/逆行列係数!$BQ$69</f>
        <v>2.3638959892621669E-3</v>
      </c>
      <c r="BR85" s="18">
        <f>逆行列係数!BR85/逆行列係数!$BR$70</f>
        <v>1.9087299273445747E-3</v>
      </c>
      <c r="BS85" s="18">
        <f>逆行列係数!BS85/逆行列係数!$BS$71</f>
        <v>3.0918664870076512E-3</v>
      </c>
      <c r="BT85" s="18">
        <f>逆行列係数!BT85/逆行列係数!$BT$72</f>
        <v>6.3160873381436907E-3</v>
      </c>
      <c r="BU85" s="18">
        <f>逆行列係数!BU85/逆行列係数!$BU$73</f>
        <v>6.5951228484395332E-3</v>
      </c>
      <c r="BV85" s="18">
        <f>逆行列係数!BV85/逆行列係数!$BV$74</f>
        <v>2.4485959199573928E-3</v>
      </c>
      <c r="BW85" s="18">
        <f>逆行列係数!BW85/逆行列係数!$BW$75</f>
        <v>1.1139763646547405E-3</v>
      </c>
      <c r="BX85" s="18">
        <f>逆行列係数!BX85/逆行列係数!$BX$76</f>
        <v>9.3996812603513058E-4</v>
      </c>
      <c r="BY85" s="18">
        <f>逆行列係数!BY85/逆行列係数!$BY$77</f>
        <v>3.2723452692405721E-4</v>
      </c>
      <c r="BZ85" s="18">
        <f>逆行列係数!BZ85/逆行列係数!$BZ$78</f>
        <v>7.3069076335319201E-3</v>
      </c>
      <c r="CA85" s="18">
        <f>逆行列係数!CA85/逆行列係数!$CA$79</f>
        <v>1.9923523808392043E-2</v>
      </c>
      <c r="CB85" s="18">
        <f>逆行列係数!CB85/逆行列係数!$CB$80</f>
        <v>0.10787790177616632</v>
      </c>
      <c r="CC85" s="18">
        <f>逆行列係数!CC85/逆行列係数!$CC$81</f>
        <v>4.9557437888446798E-2</v>
      </c>
      <c r="CD85" s="18">
        <f>逆行列係数!CD85/逆行列係数!$CD$82</f>
        <v>0.53571569756664406</v>
      </c>
      <c r="CE85" s="18">
        <f>逆行列係数!CE85/逆行列係数!$CE$83</f>
        <v>7.1565822565623901E-3</v>
      </c>
      <c r="CF85" s="18">
        <f>逆行列係数!CF85/逆行列係数!$CF$84</f>
        <v>5.7635416223976599E-3</v>
      </c>
      <c r="CG85" s="18">
        <f>逆行列係数!CG85/逆行列係数!$CG$85</f>
        <v>1</v>
      </c>
      <c r="CH85" s="18">
        <f>逆行列係数!CH85/逆行列係数!$CH$86</f>
        <v>1.2545362059425668E-2</v>
      </c>
      <c r="CI85" s="18">
        <f>逆行列係数!CI85/逆行列係数!$CI$87</f>
        <v>2.0680133054679808E-3</v>
      </c>
      <c r="CJ85" s="18">
        <f>逆行列係数!CJ85/逆行列係数!$CJ$88</f>
        <v>2.3411199319366858E-3</v>
      </c>
      <c r="CK85" s="18">
        <f>逆行列係数!CK85/逆行列係数!$CK$89</f>
        <v>2.8152347263934174E-3</v>
      </c>
      <c r="CL85" s="18">
        <f>逆行列係数!CL85/逆行列係数!$CL$90</f>
        <v>1.5035231875200248E-3</v>
      </c>
      <c r="CM85" s="18">
        <f>逆行列係数!CM85/逆行列係数!$CM$91</f>
        <v>7.7936367331468536E-3</v>
      </c>
      <c r="CN85" s="18">
        <f>逆行列係数!CN85/逆行列係数!$CN$92</f>
        <v>3.2999344901988806E-3</v>
      </c>
      <c r="CO85" s="18">
        <f>逆行列係数!CO85/逆行列係数!$CO$93</f>
        <v>2.9989661171044985E-3</v>
      </c>
      <c r="CP85" s="18">
        <f>逆行列係数!CP85/逆行列係数!$CP$94</f>
        <v>3.4748361398978427E-3</v>
      </c>
      <c r="CQ85" s="18">
        <f>逆行列係数!CQ85/逆行列係数!$CQ$95</f>
        <v>1.469069659851268E-3</v>
      </c>
      <c r="CR85" s="18">
        <f>逆行列係数!CR85/逆行列係数!$CR$96</f>
        <v>2.401551977201777E-3</v>
      </c>
      <c r="CS85" s="18">
        <f>逆行列係数!CS85/逆行列係数!$CS$97</f>
        <v>1.5278278173013083E-3</v>
      </c>
      <c r="CT85" s="18">
        <f>逆行列係数!CT85/逆行列係数!$CT$98</f>
        <v>1.5412428492219187E-3</v>
      </c>
      <c r="CU85" s="18">
        <f>逆行列係数!CU85/逆行列係数!$CU$99</f>
        <v>5.8698538637349321E-3</v>
      </c>
      <c r="CV85" s="18">
        <f>逆行列係数!CV85/逆行列係数!$CV$100</f>
        <v>5.0945612297348996E-3</v>
      </c>
      <c r="CW85" s="18">
        <f>逆行列係数!CW85/逆行列係数!$CW$101</f>
        <v>3.6564689746662999E-3</v>
      </c>
      <c r="CX85" s="18">
        <f>逆行列係数!CX85/逆行列係数!$CX$102</f>
        <v>1.0502423016458965E-3</v>
      </c>
      <c r="CY85" s="18">
        <f>逆行列係数!CY85/逆行列係数!$CY$103</f>
        <v>1.9479309996326562E-3</v>
      </c>
      <c r="CZ85" s="18">
        <f>逆行列係数!CZ85/逆行列係数!$CZ$104</f>
        <v>3.2976624056625187E-2</v>
      </c>
      <c r="DA85" s="18">
        <f>逆行列係数!DA85/逆行列係数!$DA$105</f>
        <v>5.4614731107049883E-3</v>
      </c>
      <c r="DB85" s="18">
        <f>逆行列係数!DB85/逆行列係数!$DB$106</f>
        <v>3.2639972692913226E-3</v>
      </c>
      <c r="DC85" s="18">
        <f>逆行列係数!DC85/逆行列係数!$DC$107</f>
        <v>6.9105727252974126E-3</v>
      </c>
      <c r="DD85" s="18">
        <f>逆行列係数!DD85/逆行列係数!$DD$108</f>
        <v>2.3122556276345576E-3</v>
      </c>
      <c r="DE85" s="18">
        <f>逆行列係数!DE85/逆行列係数!$DE$109</f>
        <v>5.7591525237926161E-3</v>
      </c>
      <c r="DF85" s="18">
        <f>逆行列係数!DF85/逆行列係数!$DF$110</f>
        <v>2.4718588454277408E-3</v>
      </c>
      <c r="DG85" s="18">
        <f>逆行列係数!DG85/逆行列係数!$DG$111</f>
        <v>5.199143566081121E-3</v>
      </c>
      <c r="DH85" s="18">
        <f t="shared" si="2"/>
        <v>2.1124541438489284</v>
      </c>
    </row>
    <row r="86" spans="2:112" x14ac:dyDescent="0.15">
      <c r="B86" s="26" t="s">
        <v>300</v>
      </c>
      <c r="C86" s="38" t="s">
        <v>900</v>
      </c>
      <c r="D86" s="18">
        <f>逆行列係数!D86/逆行列係数!$D$4</f>
        <v>3.2771810304020919E-4</v>
      </c>
      <c r="E86" s="18">
        <f>逆行列係数!E86/逆行列係数!$E$5</f>
        <v>4.3499051965287982E-4</v>
      </c>
      <c r="F86" s="18">
        <f>逆行列係数!F86/逆行列係数!$F$6</f>
        <v>4.1908839897923954E-4</v>
      </c>
      <c r="G86" s="18">
        <f>逆行列係数!G86/逆行列係数!$G$7</f>
        <v>3.3144076255937677E-4</v>
      </c>
      <c r="H86" s="18">
        <f>逆行列係数!H86/逆行列係数!$H$8</f>
        <v>5.9243548432595834E-4</v>
      </c>
      <c r="I86" s="18">
        <f>逆行列係数!I86/逆行列係数!$I$9</f>
        <v>3.0648012081428478E-3</v>
      </c>
      <c r="J86" s="18">
        <f>逆行列係数!J86/逆行列係数!$J$10</f>
        <v>8.7662499965606279E-4</v>
      </c>
      <c r="K86" s="18">
        <f>逆行列係数!K86/逆行列係数!$K$11</f>
        <v>3.0616752121222885E-4</v>
      </c>
      <c r="L86" s="18">
        <f>逆行列係数!L86/逆行列係数!$L$12</f>
        <v>5.3608230446331058E-4</v>
      </c>
      <c r="M86" s="18">
        <f>逆行列係数!M86/逆行列係数!$M$13</f>
        <v>1.8966163562037191E-4</v>
      </c>
      <c r="N86" s="18">
        <f>逆行列係数!N86/逆行列係数!$N$14</f>
        <v>0</v>
      </c>
      <c r="O86" s="18">
        <f>逆行列係数!O86/逆行列係数!$O$15</f>
        <v>5.3852823311709868E-4</v>
      </c>
      <c r="P86" s="18">
        <f>逆行列係数!P86/逆行列係数!$P$16</f>
        <v>6.2561151868652839E-4</v>
      </c>
      <c r="Q86" s="18">
        <f>逆行列係数!Q86/逆行列係数!$Q$17</f>
        <v>3.3803107495003162E-4</v>
      </c>
      <c r="R86" s="18">
        <f>逆行列係数!R86/逆行列係数!$R$18</f>
        <v>6.2035331415188813E-4</v>
      </c>
      <c r="S86" s="18">
        <f>逆行列係数!S86/逆行列係数!$S$19</f>
        <v>3.8339888493604444E-4</v>
      </c>
      <c r="T86" s="18">
        <f>逆行列係数!T86/逆行列係数!$T$20</f>
        <v>3.9249642068319194E-4</v>
      </c>
      <c r="U86" s="18">
        <f>逆行列係数!U86/逆行列係数!$U$21</f>
        <v>4.6374621426422129E-4</v>
      </c>
      <c r="V86" s="18">
        <f>逆行列係数!V86/逆行列係数!$V$22</f>
        <v>5.4951073548129535E-4</v>
      </c>
      <c r="W86" s="18">
        <f>逆行列係数!W86/逆行列係数!$W$23</f>
        <v>4.6360709572074074E-4</v>
      </c>
      <c r="X86" s="18">
        <f>逆行列係数!X86/逆行列係数!$X$24</f>
        <v>0</v>
      </c>
      <c r="Y86" s="18">
        <f>逆行列係数!Y86/逆行列係数!$Y$25</f>
        <v>2.8281767474298483E-4</v>
      </c>
      <c r="Z86" s="18">
        <f>逆行列係数!Z86/逆行列係数!$Z$26</f>
        <v>2.9506897975415449E-4</v>
      </c>
      <c r="AA86" s="18">
        <f>逆行列係数!AA86/逆行列係数!$AA$27</f>
        <v>3.556466945390627E-4</v>
      </c>
      <c r="AB86" s="18">
        <f>逆行列係数!AB86/逆行列係数!$AB$28</f>
        <v>5.3449056684523339E-4</v>
      </c>
      <c r="AC86" s="18">
        <f>逆行列係数!AC86/逆行列係数!$AC$29</f>
        <v>7.1068891618521386E-4</v>
      </c>
      <c r="AD86" s="18">
        <f>逆行列係数!AD86/逆行列係数!$AD$30</f>
        <v>5.1743285169792513E-5</v>
      </c>
      <c r="AE86" s="18">
        <f>逆行列係数!AE86/逆行列係数!$AE$31</f>
        <v>6.249944637997534E-4</v>
      </c>
      <c r="AF86" s="18">
        <f>逆行列係数!AF86/逆行列係数!$AF$32</f>
        <v>4.3117448941327276E-4</v>
      </c>
      <c r="AG86" s="18">
        <f>逆行列係数!AG86/逆行列係数!$AG$33</f>
        <v>3.9368521415852068E-4</v>
      </c>
      <c r="AH86" s="18">
        <f>逆行列係数!AH86/逆行列係数!$AH$34</f>
        <v>4.2265731703121378E-4</v>
      </c>
      <c r="AI86" s="18">
        <f>逆行列係数!AI86/逆行列係数!$AI$35</f>
        <v>4.5916342372880872E-4</v>
      </c>
      <c r="AJ86" s="18">
        <f>逆行列係数!AJ86/逆行列係数!$AJ$36</f>
        <v>4.482152584781593E-4</v>
      </c>
      <c r="AK86" s="18">
        <f>逆行列係数!AK86/逆行列係数!$AK$37</f>
        <v>4.3362218482090266E-4</v>
      </c>
      <c r="AL86" s="18">
        <f>逆行列係数!AL86/逆行列係数!$AL$38</f>
        <v>4.8908582361341922E-4</v>
      </c>
      <c r="AM86" s="18">
        <f>逆行列係数!AM86/逆行列係数!$AM$39</f>
        <v>6.4736666298094989E-4</v>
      </c>
      <c r="AN86" s="18">
        <f>逆行列係数!AN86/逆行列係数!$AN$40</f>
        <v>2.30112067448791E-4</v>
      </c>
      <c r="AO86" s="18">
        <f>逆行列係数!AO86/逆行列係数!$AO$41</f>
        <v>4.5689178592107135E-4</v>
      </c>
      <c r="AP86" s="18">
        <f>逆行列係数!AP86/逆行列係数!$AP$42</f>
        <v>3.9829889033194505E-4</v>
      </c>
      <c r="AQ86" s="18">
        <f>逆行列係数!AQ86/逆行列係数!$AQ$43</f>
        <v>4.7118157944355476E-4</v>
      </c>
      <c r="AR86" s="18">
        <f>逆行列係数!AR86/逆行列係数!$AR$44</f>
        <v>3.8812741911476139E-4</v>
      </c>
      <c r="AS86" s="18">
        <f>逆行列係数!AS86/逆行列係数!$AS$45</f>
        <v>3.4353447560669524E-4</v>
      </c>
      <c r="AT86" s="18">
        <f>逆行列係数!AT86/逆行列係数!$AT$46</f>
        <v>4.3859351896410057E-4</v>
      </c>
      <c r="AU86" s="18">
        <f>逆行列係数!AU86/逆行列係数!$AU$47</f>
        <v>4.5545276464560564E-4</v>
      </c>
      <c r="AV86" s="18">
        <f>逆行列係数!AV86/逆行列係数!$AV$48</f>
        <v>5.2836334727211472E-4</v>
      </c>
      <c r="AW86" s="18">
        <f>逆行列係数!AW86/逆行列係数!$AW$49</f>
        <v>3.737637221369075E-4</v>
      </c>
      <c r="AX86" s="18">
        <f>逆行列係数!AX86/逆行列係数!$AX$50</f>
        <v>3.1106070073248277E-4</v>
      </c>
      <c r="AY86" s="18">
        <f>逆行列係数!AY86/逆行列係数!$AY$51</f>
        <v>2.683061037530855E-4</v>
      </c>
      <c r="AZ86" s="18">
        <f>逆行列係数!AZ86/逆行列係数!$AZ$52</f>
        <v>3.4650933879156972E-4</v>
      </c>
      <c r="BA86" s="18">
        <f>逆行列係数!BA86/逆行列係数!$BA$53</f>
        <v>4.151301588355666E-4</v>
      </c>
      <c r="BB86" s="18">
        <f>逆行列係数!BB86/逆行列係数!$BB$54</f>
        <v>1.0827028697483626E-4</v>
      </c>
      <c r="BC86" s="18">
        <f>逆行列係数!BC86/逆行列係数!$BC$55</f>
        <v>2.643608556907034E-4</v>
      </c>
      <c r="BD86" s="18">
        <f>逆行列係数!BD86/逆行列係数!$BD$56</f>
        <v>3.259356858583339E-4</v>
      </c>
      <c r="BE86" s="18">
        <f>逆行列係数!BE86/逆行列係数!$BE$57</f>
        <v>1.3524734351280424E-4</v>
      </c>
      <c r="BF86" s="18">
        <f>逆行列係数!BF86/逆行列係数!$BF$58</f>
        <v>0</v>
      </c>
      <c r="BG86" s="18">
        <f>逆行列係数!BG86/逆行列係数!$BG$59</f>
        <v>1.2548397227645985E-4</v>
      </c>
      <c r="BH86" s="18">
        <f>逆行列係数!BH86/逆行列係数!$BH$60</f>
        <v>2.7580373832778999E-4</v>
      </c>
      <c r="BI86" s="18">
        <f>逆行列係数!BI86/逆行列係数!$BI$61</f>
        <v>2.4308910321237548E-4</v>
      </c>
      <c r="BJ86" s="18">
        <f>逆行列係数!BJ86/逆行列係数!$BJ$62</f>
        <v>3.5631568358902323E-4</v>
      </c>
      <c r="BK86" s="18">
        <f>逆行列係数!BK86/逆行列係数!$BK$63</f>
        <v>6.7101694255416869E-4</v>
      </c>
      <c r="BL86" s="18">
        <f>逆行列係数!BL86/逆行列係数!$BL$64</f>
        <v>5.9095798769218805E-4</v>
      </c>
      <c r="BM86" s="18">
        <f>逆行列係数!BM86/逆行列係数!$BM$65</f>
        <v>5.8638414890436693E-4</v>
      </c>
      <c r="BN86" s="18">
        <f>逆行列係数!BN86/逆行列係数!$BN$66</f>
        <v>1.1900058072731371E-3</v>
      </c>
      <c r="BO86" s="18">
        <f>逆行列係数!BO86/逆行列係数!$BO$67</f>
        <v>8.9020983985073029E-4</v>
      </c>
      <c r="BP86" s="18">
        <f>逆行列係数!BP86/逆行列係数!$BP$68</f>
        <v>8.5197154871200984E-4</v>
      </c>
      <c r="BQ86" s="18">
        <f>逆行列係数!BQ86/逆行列係数!$BQ$69</f>
        <v>1.6235963676652582E-3</v>
      </c>
      <c r="BR86" s="18">
        <f>逆行列係数!BR86/逆行列係数!$BR$70</f>
        <v>2.7104847756044006E-3</v>
      </c>
      <c r="BS86" s="18">
        <f>逆行列係数!BS86/逆行列係数!$BS$71</f>
        <v>1.1863956448116843E-3</v>
      </c>
      <c r="BT86" s="18">
        <f>逆行列係数!BT86/逆行列係数!$BT$72</f>
        <v>1.7515752193908989E-3</v>
      </c>
      <c r="BU86" s="18">
        <f>逆行列係数!BU86/逆行列係数!$BU$73</f>
        <v>9.2930250548306915E-4</v>
      </c>
      <c r="BV86" s="18">
        <f>逆行列係数!BV86/逆行列係数!$BV$74</f>
        <v>7.4615666588253608E-3</v>
      </c>
      <c r="BW86" s="18">
        <f>逆行列係数!BW86/逆行列係数!$BW$75</f>
        <v>1.1231672350365135E-3</v>
      </c>
      <c r="BX86" s="18">
        <f>逆行列係数!BX86/逆行列係数!$BX$76</f>
        <v>9.1640686183379284E-4</v>
      </c>
      <c r="BY86" s="18">
        <f>逆行列係数!BY86/逆行列係数!$BY$77</f>
        <v>3.418859491747124E-4</v>
      </c>
      <c r="BZ86" s="18">
        <f>逆行列係数!BZ86/逆行列係数!$BZ$78</f>
        <v>2.7712567828876615E-3</v>
      </c>
      <c r="CA86" s="18">
        <f>逆行列係数!CA86/逆行列係数!$CA$79</f>
        <v>5.1548410076003766E-4</v>
      </c>
      <c r="CB86" s="18">
        <f>逆行列係数!CB86/逆行列係数!$CB$80</f>
        <v>1.0340771504972767E-3</v>
      </c>
      <c r="CC86" s="18">
        <f>逆行列係数!CC86/逆行列係数!$CC$81</f>
        <v>1.2569861046531476E-3</v>
      </c>
      <c r="CD86" s="18">
        <f>逆行列係数!CD86/逆行列係数!$CD$82</f>
        <v>1.7773888348650852E-3</v>
      </c>
      <c r="CE86" s="18">
        <f>逆行列係数!CE86/逆行列係数!$CE$83</f>
        <v>9.6545789186577261E-4</v>
      </c>
      <c r="CF86" s="18">
        <f>逆行列係数!CF86/逆行列係数!$CF$84</f>
        <v>1.2327489867457076E-3</v>
      </c>
      <c r="CG86" s="18">
        <f>逆行列係数!CG86/逆行列係数!$CG$85</f>
        <v>2.2579915571079869E-3</v>
      </c>
      <c r="CH86" s="18">
        <f>逆行列係数!CH86/逆行列係数!$CH$86</f>
        <v>1</v>
      </c>
      <c r="CI86" s="18">
        <f>逆行列係数!CI86/逆行列係数!$CI$87</f>
        <v>2.9360829964672642E-3</v>
      </c>
      <c r="CJ86" s="18">
        <f>逆行列係数!CJ86/逆行列係数!$CJ$88</f>
        <v>1.6071579503597493E-3</v>
      </c>
      <c r="CK86" s="18">
        <f>逆行列係数!CK86/逆行列係数!$CK$89</f>
        <v>7.4094784451279329E-4</v>
      </c>
      <c r="CL86" s="18">
        <f>逆行列係数!CL86/逆行列係数!$CL$90</f>
        <v>2.468103326385467E-3</v>
      </c>
      <c r="CM86" s="18">
        <f>逆行列係数!CM86/逆行列係数!$CM$91</f>
        <v>4.8447308451088503E-3</v>
      </c>
      <c r="CN86" s="18">
        <f>逆行列係数!CN86/逆行列係数!$CN$92</f>
        <v>5.6512826461769441E-3</v>
      </c>
      <c r="CO86" s="18">
        <f>逆行列係数!CO86/逆行列係数!$CO$93</f>
        <v>1.057844410787606E-3</v>
      </c>
      <c r="CP86" s="18">
        <f>逆行列係数!CP86/逆行列係数!$CP$94</f>
        <v>1.3000911402046704E-2</v>
      </c>
      <c r="CQ86" s="18">
        <f>逆行列係数!CQ86/逆行列係数!$CQ$95</f>
        <v>6.0168370724658887E-4</v>
      </c>
      <c r="CR86" s="18">
        <f>逆行列係数!CR86/逆行列係数!$CR$96</f>
        <v>6.9278456090720829E-3</v>
      </c>
      <c r="CS86" s="18">
        <f>逆行列係数!CS86/逆行列係数!$CS$97</f>
        <v>3.9401559823958928E-3</v>
      </c>
      <c r="CT86" s="18">
        <f>逆行列係数!CT86/逆行列係数!$CT$98</f>
        <v>1.9024254932409736E-3</v>
      </c>
      <c r="CU86" s="18">
        <f>逆行列係数!CU86/逆行列係数!$CU$99</f>
        <v>9.6003950033094736E-3</v>
      </c>
      <c r="CV86" s="18">
        <f>逆行列係数!CV86/逆行列係数!$CV$100</f>
        <v>2.0803141925323236E-3</v>
      </c>
      <c r="CW86" s="18">
        <f>逆行列係数!CW86/逆行列係数!$CW$101</f>
        <v>1.5279456994476469E-3</v>
      </c>
      <c r="CX86" s="18">
        <f>逆行列係数!CX86/逆行列係数!$CX$102</f>
        <v>8.2318329863470085E-4</v>
      </c>
      <c r="CY86" s="18">
        <f>逆行列係数!CY86/逆行列係数!$CY$103</f>
        <v>1.4839214908752626E-3</v>
      </c>
      <c r="CZ86" s="18">
        <f>逆行列係数!CZ86/逆行列係数!$CZ$104</f>
        <v>2.0988993073810238E-3</v>
      </c>
      <c r="DA86" s="18">
        <f>逆行列係数!DA86/逆行列係数!$DA$105</f>
        <v>1.0186313958502335E-3</v>
      </c>
      <c r="DB86" s="18">
        <f>逆行列係数!DB86/逆行列係数!$DB$106</f>
        <v>2.1792652775752936E-3</v>
      </c>
      <c r="DC86" s="18">
        <f>逆行列係数!DC86/逆行列係数!$DC$107</f>
        <v>9.0538365651375769E-4</v>
      </c>
      <c r="DD86" s="18">
        <f>逆行列係数!DD86/逆行列係数!$DD$108</f>
        <v>2.0405590928972111E-3</v>
      </c>
      <c r="DE86" s="18">
        <f>逆行列係数!DE86/逆行列係数!$DE$109</f>
        <v>2.2496093156223551E-3</v>
      </c>
      <c r="DF86" s="18">
        <f>逆行列係数!DF86/逆行列係数!$DF$110</f>
        <v>2.3941967435724514E-4</v>
      </c>
      <c r="DG86" s="18">
        <f>逆行列係数!DG86/逆行列係数!$DG$111</f>
        <v>9.9106126791541111E-4</v>
      </c>
      <c r="DH86" s="18">
        <f t="shared" si="2"/>
        <v>1.1328486277162533</v>
      </c>
    </row>
    <row r="87" spans="2:112" x14ac:dyDescent="0.15">
      <c r="B87" s="26" t="s">
        <v>301</v>
      </c>
      <c r="C87" s="38" t="s">
        <v>901</v>
      </c>
      <c r="D87" s="18">
        <f>逆行列係数!D87/逆行列係数!$D$4</f>
        <v>1.2797853084454453E-3</v>
      </c>
      <c r="E87" s="18">
        <f>逆行列係数!E87/逆行列係数!$E$5</f>
        <v>1.3179189069831925E-3</v>
      </c>
      <c r="F87" s="18">
        <f>逆行列係数!F87/逆行列係数!$F$6</f>
        <v>1.9821510062225539E-3</v>
      </c>
      <c r="G87" s="18">
        <f>逆行列係数!G87/逆行列係数!$G$7</f>
        <v>2.6189118961406749E-3</v>
      </c>
      <c r="H87" s="18">
        <f>逆行列係数!H87/逆行列係数!$H$8</f>
        <v>4.6377688840568932E-3</v>
      </c>
      <c r="I87" s="18">
        <f>逆行列係数!I87/逆行列係数!$I$9</f>
        <v>1.6408152681961656E-2</v>
      </c>
      <c r="J87" s="18">
        <f>逆行列係数!J87/逆行列係数!$J$10</f>
        <v>2.7281026070132578E-3</v>
      </c>
      <c r="K87" s="18">
        <f>逆行列係数!K87/逆行列係数!$K$11</f>
        <v>1.8383430353772908E-3</v>
      </c>
      <c r="L87" s="18">
        <f>逆行列係数!L87/逆行列係数!$L$12</f>
        <v>1.893643254700296E-3</v>
      </c>
      <c r="M87" s="18">
        <f>逆行列係数!M87/逆行列係数!$M$13</f>
        <v>1.1544001361508886E-3</v>
      </c>
      <c r="N87" s="18">
        <f>逆行列係数!N87/逆行列係数!$N$14</f>
        <v>0</v>
      </c>
      <c r="O87" s="18">
        <f>逆行列係数!O87/逆行列係数!$O$15</f>
        <v>2.3417910950599501E-3</v>
      </c>
      <c r="P87" s="18">
        <f>逆行列係数!P87/逆行列係数!$P$16</f>
        <v>3.083849384747405E-3</v>
      </c>
      <c r="Q87" s="18">
        <f>逆行列係数!Q87/逆行列係数!$Q$17</f>
        <v>1.8986380175832478E-3</v>
      </c>
      <c r="R87" s="18">
        <f>逆行列係数!R87/逆行列係数!$R$18</f>
        <v>2.89806244304461E-3</v>
      </c>
      <c r="S87" s="18">
        <f>逆行列係数!S87/逆行列係数!$S$19</f>
        <v>1.3016324483894287E-3</v>
      </c>
      <c r="T87" s="18">
        <f>逆行列係数!T87/逆行列係数!$T$20</f>
        <v>1.8824239730387455E-3</v>
      </c>
      <c r="U87" s="18">
        <f>逆行列係数!U87/逆行列係数!$U$21</f>
        <v>2.3188285655175393E-3</v>
      </c>
      <c r="V87" s="18">
        <f>逆行列係数!V87/逆行列係数!$V$22</f>
        <v>1.829776523085969E-3</v>
      </c>
      <c r="W87" s="18">
        <f>逆行列係数!W87/逆行列係数!$W$23</f>
        <v>1.4709149337759503E-3</v>
      </c>
      <c r="X87" s="18">
        <f>逆行列係数!X87/逆行列係数!$X$24</f>
        <v>0</v>
      </c>
      <c r="Y87" s="18">
        <f>逆行列係数!Y87/逆行列係数!$Y$25</f>
        <v>1.2182615757209054E-3</v>
      </c>
      <c r="Z87" s="18">
        <f>逆行列係数!Z87/逆行列係数!$Z$26</f>
        <v>1.1548033880755776E-3</v>
      </c>
      <c r="AA87" s="18">
        <f>逆行列係数!AA87/逆行列係数!$AA$27</f>
        <v>1.6705697940016162E-3</v>
      </c>
      <c r="AB87" s="18">
        <f>逆行列係数!AB87/逆行列係数!$AB$28</f>
        <v>8.5631569871158948E-3</v>
      </c>
      <c r="AC87" s="18">
        <f>逆行列係数!AC87/逆行列係数!$AC$29</f>
        <v>3.5385512340439145E-3</v>
      </c>
      <c r="AD87" s="18">
        <f>逆行列係数!AD87/逆行列係数!$AD$30</f>
        <v>1.9937166833799893E-4</v>
      </c>
      <c r="AE87" s="18">
        <f>逆行列係数!AE87/逆行列係数!$AE$31</f>
        <v>3.4072880215115717E-3</v>
      </c>
      <c r="AF87" s="18">
        <f>逆行列係数!AF87/逆行列係数!$AF$32</f>
        <v>2.024336827344798E-3</v>
      </c>
      <c r="AG87" s="18">
        <f>逆行列係数!AG87/逆行列係数!$AG$33</f>
        <v>2.1491278780061498E-3</v>
      </c>
      <c r="AH87" s="18">
        <f>逆行列係数!AH87/逆行列係数!$AH$34</f>
        <v>1.9428302605623113E-3</v>
      </c>
      <c r="AI87" s="18">
        <f>逆行列係数!AI87/逆行列係数!$AI$35</f>
        <v>2.1354216942580766E-3</v>
      </c>
      <c r="AJ87" s="18">
        <f>逆行列係数!AJ87/逆行列係数!$AJ$36</f>
        <v>2.1267537762398245E-3</v>
      </c>
      <c r="AK87" s="18">
        <f>逆行列係数!AK87/逆行列係数!$AK$37</f>
        <v>1.4443180594806292E-3</v>
      </c>
      <c r="AL87" s="18">
        <f>逆行列係数!AL87/逆行列係数!$AL$38</f>
        <v>1.943479247817496E-3</v>
      </c>
      <c r="AM87" s="18">
        <f>逆行列係数!AM87/逆行列係数!$AM$39</f>
        <v>1.4789496293951868E-3</v>
      </c>
      <c r="AN87" s="18">
        <f>逆行列係数!AN87/逆行列係数!$AN$40</f>
        <v>1.015537152384686E-3</v>
      </c>
      <c r="AO87" s="18">
        <f>逆行列係数!AO87/逆行列係数!$AO$41</f>
        <v>1.6768417463102242E-3</v>
      </c>
      <c r="AP87" s="18">
        <f>逆行列係数!AP87/逆行列係数!$AP$42</f>
        <v>2.2150778054763286E-3</v>
      </c>
      <c r="AQ87" s="18">
        <f>逆行列係数!AQ87/逆行列係数!$AQ$43</f>
        <v>1.479456987382092E-3</v>
      </c>
      <c r="AR87" s="18">
        <f>逆行列係数!AR87/逆行列係数!$AR$44</f>
        <v>1.5504551700271573E-3</v>
      </c>
      <c r="AS87" s="18">
        <f>逆行列係数!AS87/逆行列係数!$AS$45</f>
        <v>1.5868035956509571E-3</v>
      </c>
      <c r="AT87" s="18">
        <f>逆行列係数!AT87/逆行列係数!$AT$46</f>
        <v>2.1531978998094864E-3</v>
      </c>
      <c r="AU87" s="18">
        <f>逆行列係数!AU87/逆行列係数!$AU$47</f>
        <v>2.324443351685817E-3</v>
      </c>
      <c r="AV87" s="18">
        <f>逆行列係数!AV87/逆行列係数!$AV$48</f>
        <v>2.6039492307910477E-3</v>
      </c>
      <c r="AW87" s="18">
        <f>逆行列係数!AW87/逆行列係数!$AW$49</f>
        <v>1.7030892410350796E-3</v>
      </c>
      <c r="AX87" s="18">
        <f>逆行列係数!AX87/逆行列係数!$AX$50</f>
        <v>1.2795185369577913E-3</v>
      </c>
      <c r="AY87" s="18">
        <f>逆行列係数!AY87/逆行列係数!$AY$51</f>
        <v>1.1802015623691379E-3</v>
      </c>
      <c r="AZ87" s="18">
        <f>逆行列係数!AZ87/逆行列係数!$AZ$52</f>
        <v>1.8509783947474193E-3</v>
      </c>
      <c r="BA87" s="18">
        <f>逆行列係数!BA87/逆行列係数!$BA$53</f>
        <v>1.6145243360327728E-3</v>
      </c>
      <c r="BB87" s="18">
        <f>逆行列係数!BB87/逆行列係数!$BB$54</f>
        <v>4.6471794640888184E-4</v>
      </c>
      <c r="BC87" s="18">
        <f>逆行列係数!BC87/逆行列係数!$BC$55</f>
        <v>1.0793591839111574E-3</v>
      </c>
      <c r="BD87" s="18">
        <f>逆行列係数!BD87/逆行列係数!$BD$56</f>
        <v>1.862567605308253E-3</v>
      </c>
      <c r="BE87" s="18">
        <f>逆行列係数!BE87/逆行列係数!$BE$57</f>
        <v>9.1998393817170978E-4</v>
      </c>
      <c r="BF87" s="18">
        <f>逆行列係数!BF87/逆行列係数!$BF$58</f>
        <v>0</v>
      </c>
      <c r="BG87" s="18">
        <f>逆行列係数!BG87/逆行列係数!$BG$59</f>
        <v>1.2723835682663769E-3</v>
      </c>
      <c r="BH87" s="18">
        <f>逆行列係数!BH87/逆行列係数!$BH$60</f>
        <v>1.4534095815247265E-3</v>
      </c>
      <c r="BI87" s="18">
        <f>逆行列係数!BI87/逆行列係数!$BI$61</f>
        <v>1.2016938631585487E-3</v>
      </c>
      <c r="BJ87" s="18">
        <f>逆行列係数!BJ87/逆行列係数!$BJ$62</f>
        <v>1.5528833656435512E-3</v>
      </c>
      <c r="BK87" s="18">
        <f>逆行列係数!BK87/逆行列係数!$BK$63</f>
        <v>3.5492834595372918E-3</v>
      </c>
      <c r="BL87" s="18">
        <f>逆行列係数!BL87/逆行列係数!$BL$64</f>
        <v>1.3174631271923097E-3</v>
      </c>
      <c r="BM87" s="18">
        <f>逆行列係数!BM87/逆行列係数!$BM$65</f>
        <v>7.2993256540703202E-3</v>
      </c>
      <c r="BN87" s="18">
        <f>逆行列係数!BN87/逆行列係数!$BN$66</f>
        <v>6.5021254041962755E-3</v>
      </c>
      <c r="BO87" s="18">
        <f>逆行列係数!BO87/逆行列係数!$BO$67</f>
        <v>6.2725275636996806E-3</v>
      </c>
      <c r="BP87" s="18">
        <f>逆行列係数!BP87/逆行列係数!$BP$68</f>
        <v>6.70279480799862E-3</v>
      </c>
      <c r="BQ87" s="18">
        <f>逆行列係数!BQ87/逆行列係数!$BQ$69</f>
        <v>2.038824357783606E-3</v>
      </c>
      <c r="BR87" s="18">
        <f>逆行列係数!BR87/逆行列係数!$BR$70</f>
        <v>1.8447362663200596E-3</v>
      </c>
      <c r="BS87" s="18">
        <f>逆行列係数!BS87/逆行列係数!$BS$71</f>
        <v>3.3981271081308991E-3</v>
      </c>
      <c r="BT87" s="18">
        <f>逆行列係数!BT87/逆行列係数!$BT$72</f>
        <v>7.6288364574220646E-3</v>
      </c>
      <c r="BU87" s="18">
        <f>逆行列係数!BU87/逆行列係数!$BU$73</f>
        <v>7.593425181711304E-3</v>
      </c>
      <c r="BV87" s="18">
        <f>逆行列係数!BV87/逆行列係数!$BV$74</f>
        <v>1.3465880895453693E-2</v>
      </c>
      <c r="BW87" s="18">
        <f>逆行列係数!BW87/逆行列係数!$BW$75</f>
        <v>6.2313281939463845E-3</v>
      </c>
      <c r="BX87" s="18">
        <f>逆行列係数!BX87/逆行列係数!$BX$76</f>
        <v>4.142610062115918E-3</v>
      </c>
      <c r="BY87" s="18">
        <f>逆行列係数!BY87/逆行列係数!$BY$77</f>
        <v>7.1165485152033963E-4</v>
      </c>
      <c r="BZ87" s="18">
        <f>逆行列係数!BZ87/逆行列係数!$BZ$78</f>
        <v>1.0208460815744065E-2</v>
      </c>
      <c r="CA87" s="18">
        <f>逆行列係数!CA87/逆行列係数!$CA$79</f>
        <v>3.7803664693315353E-3</v>
      </c>
      <c r="CB87" s="18">
        <f>逆行列係数!CB87/逆行列係数!$CB$80</f>
        <v>3.7768153709921981E-3</v>
      </c>
      <c r="CC87" s="18">
        <f>逆行列係数!CC87/逆行列係数!$CC$81</f>
        <v>1.0866577086856075E-2</v>
      </c>
      <c r="CD87" s="18">
        <f>逆行列係数!CD87/逆行列係数!$CD$82</f>
        <v>9.3608904235644441E-3</v>
      </c>
      <c r="CE87" s="18">
        <f>逆行列係数!CE87/逆行列係数!$CE$83</f>
        <v>2.2474788068759079E-3</v>
      </c>
      <c r="CF87" s="18">
        <f>逆行列係数!CF87/逆行列係数!$CF$84</f>
        <v>2.8689473625754876E-3</v>
      </c>
      <c r="CG87" s="18">
        <f>逆行列係数!CG87/逆行列係数!$CG$85</f>
        <v>1.3978950223444898E-2</v>
      </c>
      <c r="CH87" s="18">
        <f>逆行列係数!CH87/逆行列係数!$CH$86</f>
        <v>3.4447830661487014E-3</v>
      </c>
      <c r="CI87" s="18">
        <f>逆行列係数!CI87/逆行列係数!$CI$87</f>
        <v>1</v>
      </c>
      <c r="CJ87" s="18">
        <f>逆行列係数!CJ87/逆行列係数!$CJ$88</f>
        <v>2.4985876589431234E-2</v>
      </c>
      <c r="CK87" s="18">
        <f>逆行列係数!CK87/逆行列係数!$CK$89</f>
        <v>9.9894224082939798E-3</v>
      </c>
      <c r="CL87" s="18">
        <f>逆行列係数!CL87/逆行列係数!$CL$90</f>
        <v>4.110768886123E-2</v>
      </c>
      <c r="CM87" s="18">
        <f>逆行列係数!CM87/逆行列係数!$CM$91</f>
        <v>1.2850963636332445E-2</v>
      </c>
      <c r="CN87" s="18">
        <f>逆行列係数!CN87/逆行列係数!$CN$92</f>
        <v>1.0778999961047371E-2</v>
      </c>
      <c r="CO87" s="18">
        <f>逆行列係数!CO87/逆行列係数!$CO$93</f>
        <v>1.2463633303316933E-3</v>
      </c>
      <c r="CP87" s="18">
        <f>逆行列係数!CP87/逆行列係数!$CP$94</f>
        <v>3.1417589687742421E-2</v>
      </c>
      <c r="CQ87" s="18">
        <f>逆行列係数!CQ87/逆行列係数!$CQ$95</f>
        <v>2.8366167544000682E-3</v>
      </c>
      <c r="CR87" s="18">
        <f>逆行列係数!CR87/逆行列係数!$CR$96</f>
        <v>8.9240601692890907E-3</v>
      </c>
      <c r="CS87" s="18">
        <f>逆行列係数!CS87/逆行列係数!$CS$97</f>
        <v>8.5550119395453247E-3</v>
      </c>
      <c r="CT87" s="18">
        <f>逆行列係数!CT87/逆行列係数!$CT$98</f>
        <v>3.4810082251766242E-3</v>
      </c>
      <c r="CU87" s="18">
        <f>逆行列係数!CU87/逆行列係数!$CU$99</f>
        <v>2.2206890235409997E-2</v>
      </c>
      <c r="CV87" s="18">
        <f>逆行列係数!CV87/逆行列係数!$CV$100</f>
        <v>5.3752107855563093E-3</v>
      </c>
      <c r="CW87" s="18">
        <f>逆行列係数!CW87/逆行列係数!$CW$101</f>
        <v>1.9840310747370124E-2</v>
      </c>
      <c r="CX87" s="18">
        <f>逆行列係数!CX87/逆行列係数!$CX$102</f>
        <v>2.3217428182414086E-3</v>
      </c>
      <c r="CY87" s="18">
        <f>逆行列係数!CY87/逆行列係数!$CY$103</f>
        <v>4.5481944641772576E-3</v>
      </c>
      <c r="CZ87" s="18">
        <f>逆行列係数!CZ87/逆行列係数!$CZ$104</f>
        <v>9.1564479408282762E-3</v>
      </c>
      <c r="DA87" s="18">
        <f>逆行列係数!DA87/逆行列係数!$DA$105</f>
        <v>7.8777292151918834E-3</v>
      </c>
      <c r="DB87" s="18">
        <f>逆行列係数!DB87/逆行列係数!$DB$106</f>
        <v>1.038896935822071E-2</v>
      </c>
      <c r="DC87" s="18">
        <f>逆行列係数!DC87/逆行列係数!$DC$107</f>
        <v>3.0276813039856899E-3</v>
      </c>
      <c r="DD87" s="18">
        <f>逆行列係数!DD87/逆行列係数!$DD$108</f>
        <v>6.9041707065920143E-3</v>
      </c>
      <c r="DE87" s="18">
        <f>逆行列係数!DE87/逆行列係数!$DE$109</f>
        <v>5.6889410553439971E-3</v>
      </c>
      <c r="DF87" s="18">
        <f>逆行列係数!DF87/逆行列係数!$DF$110</f>
        <v>1.6668204934826216E-3</v>
      </c>
      <c r="DG87" s="18">
        <f>逆行列係数!DG87/逆行列係数!$DG$111</f>
        <v>1.9308278807719431E-2</v>
      </c>
      <c r="DH87" s="18">
        <f t="shared" si="2"/>
        <v>1.5376405917178324</v>
      </c>
    </row>
    <row r="88" spans="2:112" x14ac:dyDescent="0.15">
      <c r="B88" s="30" t="s">
        <v>302</v>
      </c>
      <c r="C88" s="263" t="s">
        <v>902</v>
      </c>
      <c r="D88" s="19">
        <f>逆行列係数!D88/逆行列係数!$D$4</f>
        <v>5.3110526859814343E-4</v>
      </c>
      <c r="E88" s="19">
        <f>逆行列係数!E88/逆行列係数!$E$5</f>
        <v>3.7229920873407471E-4</v>
      </c>
      <c r="F88" s="19">
        <f>逆行列係数!F88/逆行列係数!$F$6</f>
        <v>3.9532669626872951E-4</v>
      </c>
      <c r="G88" s="19">
        <f>逆行列係数!G88/逆行列係数!$G$7</f>
        <v>4.4724758366477749E-4</v>
      </c>
      <c r="H88" s="19">
        <f>逆行列係数!H88/逆行列係数!$H$8</f>
        <v>8.2660772394111944E-4</v>
      </c>
      <c r="I88" s="19">
        <f>逆行列係数!I88/逆行列係数!$I$9</f>
        <v>1.7823713218590343E-3</v>
      </c>
      <c r="J88" s="19">
        <f>逆行列係数!J88/逆行列係数!$J$10</f>
        <v>1.1173891743309656E-3</v>
      </c>
      <c r="K88" s="19">
        <f>逆行列係数!K88/逆行列係数!$K$11</f>
        <v>6.5470780883592676E-4</v>
      </c>
      <c r="L88" s="19">
        <f>逆行列係数!L88/逆行列係数!$L$12</f>
        <v>1.2870410891562293E-2</v>
      </c>
      <c r="M88" s="19">
        <f>逆行列係数!M88/逆行列係数!$M$13</f>
        <v>3.2681704618062147E-4</v>
      </c>
      <c r="N88" s="19">
        <f>逆行列係数!N88/逆行列係数!$N$14</f>
        <v>0</v>
      </c>
      <c r="O88" s="19">
        <f>逆行列係数!O88/逆行列係数!$O$15</f>
        <v>7.946564724700077E-4</v>
      </c>
      <c r="P88" s="19">
        <f>逆行列係数!P88/逆行列係数!$P$16</f>
        <v>1.6684012732756457E-3</v>
      </c>
      <c r="Q88" s="19">
        <f>逆行列係数!Q88/逆行列係数!$Q$17</f>
        <v>5.95276597726642E-4</v>
      </c>
      <c r="R88" s="19">
        <f>逆行列係数!R88/逆行列係数!$R$18</f>
        <v>1.9817261458481361E-3</v>
      </c>
      <c r="S88" s="19">
        <f>逆行列係数!S88/逆行列係数!$S$19</f>
        <v>6.3785202995251232E-4</v>
      </c>
      <c r="T88" s="19">
        <f>逆行列係数!T88/逆行列係数!$T$20</f>
        <v>9.3620821131879688E-4</v>
      </c>
      <c r="U88" s="19">
        <f>逆行列係数!U88/逆行列係数!$U$21</f>
        <v>6.2219974447523551E-4</v>
      </c>
      <c r="V88" s="19">
        <f>逆行列係数!V88/逆行列係数!$V$22</f>
        <v>1.719214259853062E-3</v>
      </c>
      <c r="W88" s="19">
        <f>逆行列係数!W88/逆行列係数!$W$23</f>
        <v>1.2653852296062669E-3</v>
      </c>
      <c r="X88" s="19">
        <f>逆行列係数!X88/逆行列係数!$X$24</f>
        <v>0</v>
      </c>
      <c r="Y88" s="19">
        <f>逆行列係数!Y88/逆行列係数!$Y$25</f>
        <v>5.2635521244277089E-4</v>
      </c>
      <c r="Z88" s="19">
        <f>逆行列係数!Z88/逆行列係数!$Z$26</f>
        <v>3.6498844905873584E-4</v>
      </c>
      <c r="AA88" s="19">
        <f>逆行列係数!AA88/逆行列係数!$AA$27</f>
        <v>8.6094238792942541E-4</v>
      </c>
      <c r="AB88" s="19">
        <f>逆行列係数!AB88/逆行列係数!$AB$28</f>
        <v>1.4536001780647737E-2</v>
      </c>
      <c r="AC88" s="19">
        <f>逆行列係数!AC88/逆行列係数!$AC$29</f>
        <v>8.8854036527046302E-4</v>
      </c>
      <c r="AD88" s="19">
        <f>逆行列係数!AD88/逆行列係数!$AD$30</f>
        <v>7.4077493722363627E-5</v>
      </c>
      <c r="AE88" s="19">
        <f>逆行列係数!AE88/逆行列係数!$AE$31</f>
        <v>6.1711291995143974E-4</v>
      </c>
      <c r="AF88" s="19">
        <f>逆行列係数!AF88/逆行列係数!$AF$32</f>
        <v>2.1214405648915849E-3</v>
      </c>
      <c r="AG88" s="19">
        <f>逆行列係数!AG88/逆行列係数!$AG$33</f>
        <v>3.0004657774964343E-3</v>
      </c>
      <c r="AH88" s="19">
        <f>逆行列係数!AH88/逆行列係数!$AH$34</f>
        <v>7.5054508917406964E-4</v>
      </c>
      <c r="AI88" s="19">
        <f>逆行列係数!AI88/逆行列係数!$AI$35</f>
        <v>5.8634488570728804E-4</v>
      </c>
      <c r="AJ88" s="19">
        <f>逆行列係数!AJ88/逆行列係数!$AJ$36</f>
        <v>6.0800481535178618E-4</v>
      </c>
      <c r="AK88" s="19">
        <f>逆行列係数!AK88/逆行列係数!$AK$37</f>
        <v>1.5850773123465391E-3</v>
      </c>
      <c r="AL88" s="19">
        <f>逆行列係数!AL88/逆行列係数!$AL$38</f>
        <v>1.0175220554625238E-3</v>
      </c>
      <c r="AM88" s="19">
        <f>逆行列係数!AM88/逆行列係数!$AM$39</f>
        <v>8.2863784284902713E-4</v>
      </c>
      <c r="AN88" s="19">
        <f>逆行列係数!AN88/逆行列係数!$AN$40</f>
        <v>5.1701394165086902E-4</v>
      </c>
      <c r="AO88" s="19">
        <f>逆行列係数!AO88/逆行列係数!$AO$41</f>
        <v>7.3724132040747803E-4</v>
      </c>
      <c r="AP88" s="19">
        <f>逆行列係数!AP88/逆行列係数!$AP$42</f>
        <v>1.1405490169767894E-3</v>
      </c>
      <c r="AQ88" s="19">
        <f>逆行列係数!AQ88/逆行列係数!$AQ$43</f>
        <v>7.1679035795076259E-4</v>
      </c>
      <c r="AR88" s="19">
        <f>逆行列係数!AR88/逆行列係数!$AR$44</f>
        <v>6.0410439860427497E-4</v>
      </c>
      <c r="AS88" s="19">
        <f>逆行列係数!AS88/逆行列係数!$AS$45</f>
        <v>7.9242211764855885E-4</v>
      </c>
      <c r="AT88" s="19">
        <f>逆行列係数!AT88/逆行列係数!$AT$46</f>
        <v>8.7199566859506991E-4</v>
      </c>
      <c r="AU88" s="19">
        <f>逆行列係数!AU88/逆行列係数!$AU$47</f>
        <v>1.712642202928414E-3</v>
      </c>
      <c r="AV88" s="19">
        <f>逆行列係数!AV88/逆行列係数!$AV$48</f>
        <v>1.5705658477795877E-3</v>
      </c>
      <c r="AW88" s="19">
        <f>逆行列係数!AW88/逆行列係数!$AW$49</f>
        <v>1.1697985547168947E-3</v>
      </c>
      <c r="AX88" s="19">
        <f>逆行列係数!AX88/逆行列係数!$AX$50</f>
        <v>2.4031625260643461E-3</v>
      </c>
      <c r="AY88" s="19">
        <f>逆行列係数!AY88/逆行列係数!$AY$51</f>
        <v>7.6617459184453367E-4</v>
      </c>
      <c r="AZ88" s="19">
        <f>逆行列係数!AZ88/逆行列係数!$AZ$52</f>
        <v>1.4587250069615445E-3</v>
      </c>
      <c r="BA88" s="19">
        <f>逆行列係数!BA88/逆行列係数!$BA$53</f>
        <v>1.9825451027895053E-3</v>
      </c>
      <c r="BB88" s="19">
        <f>逆行列係数!BB88/逆行列係数!$BB$54</f>
        <v>3.9040682833821328E-4</v>
      </c>
      <c r="BC88" s="19">
        <f>逆行列係数!BC88/逆行列係数!$BC$55</f>
        <v>5.4958728033029016E-4</v>
      </c>
      <c r="BD88" s="19">
        <f>逆行列係数!BD88/逆行列係数!$BD$56</f>
        <v>4.6700035745328889E-4</v>
      </c>
      <c r="BE88" s="19">
        <f>逆行列係数!BE88/逆行列係数!$BE$57</f>
        <v>1.6898819195497676E-3</v>
      </c>
      <c r="BF88" s="19">
        <f>逆行列係数!BF88/逆行列係数!$BF$58</f>
        <v>0</v>
      </c>
      <c r="BG88" s="19">
        <f>逆行列係数!BG88/逆行列係数!$BG$59</f>
        <v>1.9342438569707738E-3</v>
      </c>
      <c r="BH88" s="19">
        <f>逆行列係数!BH88/逆行列係数!$BH$60</f>
        <v>1.6185088901121704E-3</v>
      </c>
      <c r="BI88" s="19">
        <f>逆行列係数!BI88/逆行列係数!$BI$61</f>
        <v>5.22551377486042E-4</v>
      </c>
      <c r="BJ88" s="19">
        <f>逆行列係数!BJ88/逆行列係数!$BJ$62</f>
        <v>1.2176430268421229E-3</v>
      </c>
      <c r="BK88" s="19">
        <f>逆行列係数!BK88/逆行列係数!$BK$63</f>
        <v>5.0422264509875307E-3</v>
      </c>
      <c r="BL88" s="19">
        <f>逆行列係数!BL88/逆行列係数!$BL$64</f>
        <v>4.982046195464078E-4</v>
      </c>
      <c r="BM88" s="19">
        <f>逆行列係数!BM88/逆行列係数!$BM$65</f>
        <v>1.2539914096054243E-3</v>
      </c>
      <c r="BN88" s="19">
        <f>逆行列係数!BN88/逆行列係数!$BN$66</f>
        <v>6.9206537132596526E-4</v>
      </c>
      <c r="BO88" s="19">
        <f>逆行列係数!BO88/逆行列係数!$BO$67</f>
        <v>1.0070913183881044E-3</v>
      </c>
      <c r="BP88" s="19">
        <f>逆行列係数!BP88/逆行列係数!$BP$68</f>
        <v>9.572585189003089E-4</v>
      </c>
      <c r="BQ88" s="19">
        <f>逆行列係数!BQ88/逆行列係数!$BQ$69</f>
        <v>2.1062393916685658E-3</v>
      </c>
      <c r="BR88" s="19">
        <f>逆行列係数!BR88/逆行列係数!$BR$70</f>
        <v>2.436903267790811E-3</v>
      </c>
      <c r="BS88" s="19">
        <f>逆行列係数!BS88/逆行列係数!$BS$71</f>
        <v>3.4401548364637936E-3</v>
      </c>
      <c r="BT88" s="19">
        <f>逆行列係数!BT88/逆行列係数!$BT$72</f>
        <v>1.1755939683930456E-3</v>
      </c>
      <c r="BU88" s="19">
        <f>逆行列係数!BU88/逆行列係数!$BU$73</f>
        <v>1.7855876122730464E-3</v>
      </c>
      <c r="BV88" s="19">
        <f>逆行列係数!BV88/逆行列係数!$BV$74</f>
        <v>8.1132563719683234E-3</v>
      </c>
      <c r="BW88" s="19">
        <f>逆行列係数!BW88/逆行列係数!$BW$75</f>
        <v>6.3869013067043533E-3</v>
      </c>
      <c r="BX88" s="19">
        <f>逆行列係数!BX88/逆行列係数!$BX$76</f>
        <v>4.8103380522201439E-3</v>
      </c>
      <c r="BY88" s="19">
        <f>逆行列係数!BY88/逆行列係数!$BY$77</f>
        <v>4.1014866658407899E-4</v>
      </c>
      <c r="BZ88" s="19">
        <f>逆行列係数!BZ88/逆行列係数!$BZ$78</f>
        <v>2.8838045884127671E-3</v>
      </c>
      <c r="CA88" s="19">
        <f>逆行列係数!CA88/逆行列係数!$CA$79</f>
        <v>1.4503936499582705E-3</v>
      </c>
      <c r="CB88" s="19">
        <f>逆行列係数!CB88/逆行列係数!$CB$80</f>
        <v>2.5362755081869263E-3</v>
      </c>
      <c r="CC88" s="19">
        <f>逆行列係数!CC88/逆行列係数!$CC$81</f>
        <v>1.6637817132830377E-3</v>
      </c>
      <c r="CD88" s="19">
        <f>逆行列係数!CD88/逆行列係数!$CD$82</f>
        <v>8.5968340371045861E-3</v>
      </c>
      <c r="CE88" s="19">
        <f>逆行列係数!CE88/逆行列係数!$CE$83</f>
        <v>4.9391000973590053E-4</v>
      </c>
      <c r="CF88" s="19">
        <f>逆行列係数!CF88/逆行列係数!$CF$84</f>
        <v>8.3735182149504892E-4</v>
      </c>
      <c r="CG88" s="19">
        <f>逆行列係数!CG88/逆行列係数!$CG$85</f>
        <v>1.2048175678529376E-2</v>
      </c>
      <c r="CH88" s="19">
        <f>逆行列係数!CH88/逆行列係数!$CH$86</f>
        <v>6.7271322736368498E-4</v>
      </c>
      <c r="CI88" s="19">
        <f>逆行列係数!CI88/逆行列係数!$CI$87</f>
        <v>6.5329558738190033E-3</v>
      </c>
      <c r="CJ88" s="19">
        <f>逆行列係数!CJ88/逆行列係数!$CJ$88</f>
        <v>1</v>
      </c>
      <c r="CK88" s="19">
        <f>逆行列係数!CK88/逆行列係数!$CK$89</f>
        <v>2.4985813572333555E-3</v>
      </c>
      <c r="CL88" s="19">
        <f>逆行列係数!CL88/逆行列係数!$CL$90</f>
        <v>8.0755706696603296E-3</v>
      </c>
      <c r="CM88" s="19">
        <f>逆行列係数!CM88/逆行列係数!$CM$91</f>
        <v>9.976600104950821E-3</v>
      </c>
      <c r="CN88" s="19">
        <f>逆行列係数!CN88/逆行列係数!$CN$92</f>
        <v>1.0681257973229291E-3</v>
      </c>
      <c r="CO88" s="19">
        <f>逆行列係数!CO88/逆行列係数!$CO$93</f>
        <v>7.31944242438551E-4</v>
      </c>
      <c r="CP88" s="19">
        <f>逆行列係数!CP88/逆行列係数!$CP$94</f>
        <v>1.9855409799699035E-3</v>
      </c>
      <c r="CQ88" s="19">
        <f>逆行列係数!CQ88/逆行列係数!$CQ$95</f>
        <v>8.4619104817239353E-4</v>
      </c>
      <c r="CR88" s="19">
        <f>逆行列係数!CR88/逆行列係数!$CR$96</f>
        <v>2.4645018356605234E-3</v>
      </c>
      <c r="CS88" s="19">
        <f>逆行列係数!CS88/逆行列係数!$CS$97</f>
        <v>7.1236422235197239E-4</v>
      </c>
      <c r="CT88" s="19">
        <f>逆行列係数!CT88/逆行列係数!$CT$98</f>
        <v>8.6329910096027355E-4</v>
      </c>
      <c r="CU88" s="19">
        <f>逆行列係数!CU88/逆行列係数!$CU$99</f>
        <v>3.2632001431236878E-3</v>
      </c>
      <c r="CV88" s="19">
        <f>逆行列係数!CV88/逆行列係数!$CV$100</f>
        <v>5.0316772471312556E-3</v>
      </c>
      <c r="CW88" s="19">
        <f>逆行列係数!CW88/逆行列係数!$CW$101</f>
        <v>0.37177503238552295</v>
      </c>
      <c r="CX88" s="19">
        <f>逆行列係数!CX88/逆行列係数!$CX$102</f>
        <v>6.5531976855152366E-4</v>
      </c>
      <c r="CY88" s="19">
        <f>逆行列係数!CY88/逆行列係数!$CY$103</f>
        <v>3.4124780272991712E-3</v>
      </c>
      <c r="CZ88" s="19">
        <f>逆行列係数!CZ88/逆行列係数!$CZ$104</f>
        <v>5.5580168110399893E-3</v>
      </c>
      <c r="DA88" s="19">
        <f>逆行列係数!DA88/逆行列係数!$DA$105</f>
        <v>5.9593324712809174E-3</v>
      </c>
      <c r="DB88" s="19">
        <f>逆行列係数!DB88/逆行列係数!$DB$106</f>
        <v>8.5614709611172863E-3</v>
      </c>
      <c r="DC88" s="19">
        <f>逆行列係数!DC88/逆行列係数!$DC$107</f>
        <v>3.4546942703690699E-3</v>
      </c>
      <c r="DD88" s="19">
        <f>逆行列係数!DD88/逆行列係数!$DD$108</f>
        <v>1.3632995511991669E-3</v>
      </c>
      <c r="DE88" s="19">
        <f>逆行列係数!DE88/逆行列係数!$DE$109</f>
        <v>2.6845269675794619E-3</v>
      </c>
      <c r="DF88" s="19">
        <f>逆行列係数!DF88/逆行列係数!$DF$110</f>
        <v>5.5935171373097225E-4</v>
      </c>
      <c r="DG88" s="19">
        <f>逆行列係数!DG88/逆行列係数!$DG$111</f>
        <v>8.1767478747345346E-3</v>
      </c>
      <c r="DH88" s="19">
        <f t="shared" si="2"/>
        <v>1.6102548386549147</v>
      </c>
    </row>
    <row r="89" spans="2:112" x14ac:dyDescent="0.15">
      <c r="B89" s="26" t="s">
        <v>303</v>
      </c>
      <c r="C89" s="38" t="s">
        <v>903</v>
      </c>
      <c r="D89" s="18">
        <f>逆行列係数!D89/逆行列係数!$D$4</f>
        <v>1.8122862777138217E-3</v>
      </c>
      <c r="E89" s="18">
        <f>逆行列係数!E89/逆行列係数!$E$5</f>
        <v>1.8397801813146177E-3</v>
      </c>
      <c r="F89" s="18">
        <f>逆行列係数!F89/逆行列係数!$F$6</f>
        <v>2.0371844250981264E-3</v>
      </c>
      <c r="G89" s="18">
        <f>逆行列係数!G89/逆行列係数!$G$7</f>
        <v>3.2878435827791476E-4</v>
      </c>
      <c r="H89" s="18">
        <f>逆行列係数!H89/逆行列係数!$H$8</f>
        <v>8.7840246407231836E-4</v>
      </c>
      <c r="I89" s="18">
        <f>逆行列係数!I89/逆行列係数!$I$9</f>
        <v>2.0587847527133393E-3</v>
      </c>
      <c r="J89" s="18">
        <f>逆行列係数!J89/逆行列係数!$J$10</f>
        <v>1.059605347193348E-3</v>
      </c>
      <c r="K89" s="18">
        <f>逆行列係数!K89/逆行列係数!$K$11</f>
        <v>1.0652912499017999E-3</v>
      </c>
      <c r="L89" s="18">
        <f>逆行列係数!L89/逆行列係数!$L$12</f>
        <v>1.7430061125855935E-3</v>
      </c>
      <c r="M89" s="18">
        <f>逆行列係数!M89/逆行列係数!$M$13</f>
        <v>6.8468962466290359E-4</v>
      </c>
      <c r="N89" s="18">
        <f>逆行列係数!N89/逆行列係数!$N$14</f>
        <v>0</v>
      </c>
      <c r="O89" s="18">
        <f>逆行列係数!O89/逆行列係数!$O$15</f>
        <v>1.0415398433565421E-3</v>
      </c>
      <c r="P89" s="18">
        <f>逆行列係数!P89/逆行列係数!$P$16</f>
        <v>8.9923745912307603E-4</v>
      </c>
      <c r="Q89" s="18">
        <f>逆行列係数!Q89/逆行列係数!$Q$17</f>
        <v>7.1230949924193897E-4</v>
      </c>
      <c r="R89" s="18">
        <f>逆行列係数!R89/逆行列係数!$R$18</f>
        <v>8.4988678401128309E-4</v>
      </c>
      <c r="S89" s="18">
        <f>逆行列係数!S89/逆行列係数!$S$19</f>
        <v>1.3684412014207271E-3</v>
      </c>
      <c r="T89" s="18">
        <f>逆行列係数!T89/逆行列係数!$T$20</f>
        <v>7.8997803673451635E-4</v>
      </c>
      <c r="U89" s="18">
        <f>逆行列係数!U89/逆行列係数!$U$21</f>
        <v>7.2543687536402138E-4</v>
      </c>
      <c r="V89" s="18">
        <f>逆行列係数!V89/逆行列係数!$V$22</f>
        <v>1.9746195498215754E-3</v>
      </c>
      <c r="W89" s="18">
        <f>逆行列係数!W89/逆行列係数!$W$23</f>
        <v>1.7443496661810633E-3</v>
      </c>
      <c r="X89" s="18">
        <f>逆行列係数!X89/逆行列係数!$X$24</f>
        <v>0</v>
      </c>
      <c r="Y89" s="18">
        <f>逆行列係数!Y89/逆行列係数!$Y$25</f>
        <v>1.6029506275011271E-3</v>
      </c>
      <c r="Z89" s="18">
        <f>逆行列係数!Z89/逆行列係数!$Z$26</f>
        <v>6.3726395041700313E-4</v>
      </c>
      <c r="AA89" s="18">
        <f>逆行列係数!AA89/逆行列係数!$AA$27</f>
        <v>7.0059694081546075E-4</v>
      </c>
      <c r="AB89" s="18">
        <f>逆行列係数!AB89/逆行列係数!$AB$28</f>
        <v>2.2096021233272405E-3</v>
      </c>
      <c r="AC89" s="18">
        <f>逆行列係数!AC89/逆行列係数!$AC$29</f>
        <v>1.6225491845076438E-3</v>
      </c>
      <c r="AD89" s="18">
        <f>逆行列係数!AD89/逆行列係数!$AD$30</f>
        <v>1.9083120716052851E-4</v>
      </c>
      <c r="AE89" s="18">
        <f>逆行列係数!AE89/逆行列係数!$AE$31</f>
        <v>7.3478513920314831E-4</v>
      </c>
      <c r="AF89" s="18">
        <f>逆行列係数!AF89/逆行列係数!$AF$32</f>
        <v>1.0723389360790256E-3</v>
      </c>
      <c r="AG89" s="18">
        <f>逆行列係数!AG89/逆行列係数!$AG$33</f>
        <v>6.4228049239111536E-4</v>
      </c>
      <c r="AH89" s="18">
        <f>逆行列係数!AH89/逆行列係数!$AH$34</f>
        <v>6.817438598354081E-3</v>
      </c>
      <c r="AI89" s="18">
        <f>逆行列係数!AI89/逆行列係数!$AI$35</f>
        <v>1.119673592507995E-3</v>
      </c>
      <c r="AJ89" s="18">
        <f>逆行列係数!AJ89/逆行列係数!$AJ$36</f>
        <v>9.1778974558260294E-4</v>
      </c>
      <c r="AK89" s="18">
        <f>逆行列係数!AK89/逆行列係数!$AK$37</f>
        <v>1.612995169750562E-3</v>
      </c>
      <c r="AL89" s="18">
        <f>逆行列係数!AL89/逆行列係数!$AL$38</f>
        <v>1.0845312177909254E-3</v>
      </c>
      <c r="AM89" s="18">
        <f>逆行列係数!AM89/逆行列係数!$AM$39</f>
        <v>1.6611988940464356E-3</v>
      </c>
      <c r="AN89" s="18">
        <f>逆行列係数!AN89/逆行列係数!$AN$40</f>
        <v>1.1755028366679774E-3</v>
      </c>
      <c r="AO89" s="18">
        <f>逆行列係数!AO89/逆行列係数!$AO$41</f>
        <v>2.7334796232554377E-3</v>
      </c>
      <c r="AP89" s="18">
        <f>逆行列係数!AP89/逆行列係数!$AP$42</f>
        <v>1.290744220745813E-3</v>
      </c>
      <c r="AQ89" s="18">
        <f>逆行列係数!AQ89/逆行列係数!$AQ$43</f>
        <v>1.4767157117611643E-3</v>
      </c>
      <c r="AR89" s="18">
        <f>逆行列係数!AR89/逆行列係数!$AR$44</f>
        <v>1.374045156740048E-3</v>
      </c>
      <c r="AS89" s="18">
        <f>逆行列係数!AS89/逆行列係数!$AS$45</f>
        <v>2.1135070860165825E-3</v>
      </c>
      <c r="AT89" s="18">
        <f>逆行列係数!AT89/逆行列係数!$AT$46</f>
        <v>1.0461503298586519E-3</v>
      </c>
      <c r="AU89" s="18">
        <f>逆行列係数!AU89/逆行列係数!$AU$47</f>
        <v>1.1389896196333943E-3</v>
      </c>
      <c r="AV89" s="18">
        <f>逆行列係数!AV89/逆行列係数!$AV$48</f>
        <v>2.3556655914448079E-3</v>
      </c>
      <c r="AW89" s="18">
        <f>逆行列係数!AW89/逆行列係数!$AW$49</f>
        <v>1.0148919330608037E-3</v>
      </c>
      <c r="AX89" s="18">
        <f>逆行列係数!AX89/逆行列係数!$AX$50</f>
        <v>1.9177614928696182E-3</v>
      </c>
      <c r="AY89" s="18">
        <f>逆行列係数!AY89/逆行列係数!$AY$51</f>
        <v>1.0380980326951939E-3</v>
      </c>
      <c r="AZ89" s="18">
        <f>逆行列係数!AZ89/逆行列係数!$AZ$52</f>
        <v>2.1749180263421716E-3</v>
      </c>
      <c r="BA89" s="18">
        <f>逆行列係数!BA89/逆行列係数!$BA$53</f>
        <v>5.5481358419677573E-4</v>
      </c>
      <c r="BB89" s="18">
        <f>逆行列係数!BB89/逆行列係数!$BB$54</f>
        <v>9.7524190786306224E-4</v>
      </c>
      <c r="BC89" s="18">
        <f>逆行列係数!BC89/逆行列係数!$BC$55</f>
        <v>2.7523361010834699E-3</v>
      </c>
      <c r="BD89" s="18">
        <f>逆行列係数!BD89/逆行列係数!$BD$56</f>
        <v>1.0143442367906003E-3</v>
      </c>
      <c r="BE89" s="18">
        <f>逆行列係数!BE89/逆行列係数!$BE$57</f>
        <v>9.2315133568635147E-3</v>
      </c>
      <c r="BF89" s="18">
        <f>逆行列係数!BF89/逆行列係数!$BF$58</f>
        <v>0</v>
      </c>
      <c r="BG89" s="18">
        <f>逆行列係数!BG89/逆行列係数!$BG$59</f>
        <v>5.4682868788801138E-4</v>
      </c>
      <c r="BH89" s="18">
        <f>逆行列係数!BH89/逆行列係数!$BH$60</f>
        <v>7.014266369183206E-4</v>
      </c>
      <c r="BI89" s="18">
        <f>逆行列係数!BI89/逆行列係数!$BI$61</f>
        <v>8.0343179923324747E-4</v>
      </c>
      <c r="BJ89" s="18">
        <f>逆行列係数!BJ89/逆行列係数!$BJ$62</f>
        <v>1.5420518600284545E-3</v>
      </c>
      <c r="BK89" s="18">
        <f>逆行列係数!BK89/逆行列係数!$BK$63</f>
        <v>1.5894070371578301E-3</v>
      </c>
      <c r="BL89" s="18">
        <f>逆行列係数!BL89/逆行列係数!$BL$64</f>
        <v>4.2585880529308773E-4</v>
      </c>
      <c r="BM89" s="18">
        <f>逆行列係数!BM89/逆行列係数!$BM$65</f>
        <v>9.606475709497557E-4</v>
      </c>
      <c r="BN89" s="18">
        <f>逆行列係数!BN89/逆行列係数!$BN$66</f>
        <v>1.0650615261834696E-3</v>
      </c>
      <c r="BO89" s="18">
        <f>逆行列係数!BO89/逆行列係数!$BO$67</f>
        <v>1.1961740828436034E-3</v>
      </c>
      <c r="BP89" s="18">
        <f>逆行列係数!BP89/逆行列係数!$BP$68</f>
        <v>1.2074269408338788E-3</v>
      </c>
      <c r="BQ89" s="18">
        <f>逆行列係数!BQ89/逆行列係数!$BQ$69</f>
        <v>4.4359326919628126E-3</v>
      </c>
      <c r="BR89" s="18">
        <f>逆行列係数!BR89/逆行列係数!$BR$70</f>
        <v>1.918088236393622E-3</v>
      </c>
      <c r="BS89" s="18">
        <f>逆行列係数!BS89/逆行列係数!$BS$71</f>
        <v>1.8269617449281322E-2</v>
      </c>
      <c r="BT89" s="18">
        <f>逆行列係数!BT89/逆行列係数!$BT$72</f>
        <v>2.2163338394657651E-3</v>
      </c>
      <c r="BU89" s="18">
        <f>逆行列係数!BU89/逆行列係数!$BU$73</f>
        <v>2.1266136799807604E-3</v>
      </c>
      <c r="BV89" s="18">
        <f>逆行列係数!BV89/逆行列係数!$BV$74</f>
        <v>8.2499197483185804E-3</v>
      </c>
      <c r="BW89" s="18">
        <f>逆行列係数!BW89/逆行列係数!$BW$75</f>
        <v>1.5311901984521004E-3</v>
      </c>
      <c r="BX89" s="18">
        <f>逆行列係数!BX89/逆行列係数!$BX$76</f>
        <v>1.4840414938575473E-3</v>
      </c>
      <c r="BY89" s="18">
        <f>逆行列係数!BY89/逆行列係数!$BY$77</f>
        <v>3.8087081589379573E-4</v>
      </c>
      <c r="BZ89" s="18">
        <f>逆行列係数!BZ89/逆行列係数!$BZ$78</f>
        <v>3.6268884496483836E-3</v>
      </c>
      <c r="CA89" s="18">
        <f>逆行列係数!CA89/逆行列係数!$CA$79</f>
        <v>9.507562925015413E-4</v>
      </c>
      <c r="CB89" s="18">
        <f>逆行列係数!CB89/逆行列係数!$CB$80</f>
        <v>2.0875796438020802E-3</v>
      </c>
      <c r="CC89" s="18">
        <f>逆行列係数!CC89/逆行列係数!$CC$81</f>
        <v>1.3459063608416096E-3</v>
      </c>
      <c r="CD89" s="18">
        <f>逆行列係数!CD89/逆行列係数!$CD$82</f>
        <v>4.72716489405141E-3</v>
      </c>
      <c r="CE89" s="18">
        <f>逆行列係数!CE89/逆行列係数!$CE$83</f>
        <v>3.7224489846615004E-4</v>
      </c>
      <c r="CF89" s="18">
        <f>逆行列係数!CF89/逆行列係数!$CF$84</f>
        <v>2.404120872594256E-3</v>
      </c>
      <c r="CG89" s="18">
        <f>逆行列係数!CG89/逆行列係数!$CG$85</f>
        <v>7.2765831881800381E-3</v>
      </c>
      <c r="CH89" s="18">
        <f>逆行列係数!CH89/逆行列係数!$CH$86</f>
        <v>6.6292484597663918E-4</v>
      </c>
      <c r="CI89" s="18">
        <f>逆行列係数!CI89/逆行列係数!$CI$87</f>
        <v>4.9593972315114237E-3</v>
      </c>
      <c r="CJ89" s="18">
        <f>逆行列係数!CJ89/逆行列係数!$CJ$88</f>
        <v>1.3121487130986389E-3</v>
      </c>
      <c r="CK89" s="18">
        <f>逆行列係数!CK89/逆行列係数!$CK$89</f>
        <v>1</v>
      </c>
      <c r="CL89" s="18">
        <f>逆行列係数!CL89/逆行列係数!$CL$90</f>
        <v>1.1264985408583492E-2</v>
      </c>
      <c r="CM89" s="18">
        <f>逆行列係数!CM89/逆行列係数!$CM$91</f>
        <v>5.020095193906773E-3</v>
      </c>
      <c r="CN89" s="18">
        <f>逆行列係数!CN89/逆行列係数!$CN$92</f>
        <v>8.3839671876148845E-3</v>
      </c>
      <c r="CO89" s="18">
        <f>逆行列係数!CO89/逆行列係数!$CO$93</f>
        <v>1.733481564449673E-3</v>
      </c>
      <c r="CP89" s="18">
        <f>逆行列係数!CP89/逆行列係数!$CP$94</f>
        <v>2.2947623564007952E-2</v>
      </c>
      <c r="CQ89" s="18">
        <f>逆行列係数!CQ89/逆行列係数!$CQ$95</f>
        <v>1.5090144220608851E-3</v>
      </c>
      <c r="CR89" s="18">
        <f>逆行列係数!CR89/逆行列係数!$CR$96</f>
        <v>5.0980343154434825E-3</v>
      </c>
      <c r="CS89" s="18">
        <f>逆行列係数!CS89/逆行列係数!$CS$97</f>
        <v>2.7658252730866782E-3</v>
      </c>
      <c r="CT89" s="18">
        <f>逆行列係数!CT89/逆行列係数!$CT$98</f>
        <v>6.2869986686282179E-4</v>
      </c>
      <c r="CU89" s="18">
        <f>逆行列係数!CU89/逆行列係数!$CU$99</f>
        <v>1.6037102672983371E-2</v>
      </c>
      <c r="CV89" s="18">
        <f>逆行列係数!CV89/逆行列係数!$CV$100</f>
        <v>4.5176657297025438E-3</v>
      </c>
      <c r="CW89" s="18">
        <f>逆行列係数!CW89/逆行列係数!$CW$101</f>
        <v>3.1987501895176288E-3</v>
      </c>
      <c r="CX89" s="18">
        <f>逆行列係数!CX89/逆行列係数!$CX$102</f>
        <v>4.6627781635923219E-4</v>
      </c>
      <c r="CY89" s="18">
        <f>逆行列係数!CY89/逆行列係数!$CY$103</f>
        <v>3.5482383640617686E-3</v>
      </c>
      <c r="CZ89" s="18">
        <f>逆行列係数!CZ89/逆行列係数!$CZ$104</f>
        <v>3.9535450680109286E-3</v>
      </c>
      <c r="DA89" s="18">
        <f>逆行列係数!DA89/逆行列係数!$DA$105</f>
        <v>1.009209764242873E-3</v>
      </c>
      <c r="DB89" s="18">
        <f>逆行列係数!DB89/逆行列係数!$DB$106</f>
        <v>7.6993660538917069E-4</v>
      </c>
      <c r="DC89" s="18">
        <f>逆行列係数!DC89/逆行列係数!$DC$107</f>
        <v>2.6493266583990454E-3</v>
      </c>
      <c r="DD89" s="18">
        <f>逆行列係数!DD89/逆行列係数!$DD$108</f>
        <v>6.2104154649325551E-4</v>
      </c>
      <c r="DE89" s="18">
        <f>逆行列係数!DE89/逆行列係数!$DE$109</f>
        <v>1.6839344436331111E-3</v>
      </c>
      <c r="DF89" s="18">
        <f>逆行列係数!DF89/逆行列係数!$DF$110</f>
        <v>5.6066942380440538E-4</v>
      </c>
      <c r="DG89" s="18">
        <f>逆行列係数!DG89/逆行列係数!$DG$111</f>
        <v>2.3157185799042809E-3</v>
      </c>
      <c r="DH89" s="18">
        <f t="shared" si="2"/>
        <v>1.2626789405262393</v>
      </c>
    </row>
    <row r="90" spans="2:112" x14ac:dyDescent="0.15">
      <c r="B90" s="26" t="s">
        <v>304</v>
      </c>
      <c r="C90" s="38" t="s">
        <v>904</v>
      </c>
      <c r="D90" s="18">
        <f>逆行列係数!D90/逆行列係数!$D$4</f>
        <v>7.3746924236205917E-4</v>
      </c>
      <c r="E90" s="18">
        <f>逆行列係数!E90/逆行列係数!$E$5</f>
        <v>6.1122945298488563E-4</v>
      </c>
      <c r="F90" s="18">
        <f>逆行列係数!F90/逆行列係数!$F$6</f>
        <v>6.9522268582795053E-4</v>
      </c>
      <c r="G90" s="18">
        <f>逆行列係数!G90/逆行列係数!$G$7</f>
        <v>4.4020506269875417E-4</v>
      </c>
      <c r="H90" s="18">
        <f>逆行列係数!H90/逆行列係数!$H$8</f>
        <v>9.2493995445959009E-4</v>
      </c>
      <c r="I90" s="18">
        <f>逆行列係数!I90/逆行列係数!$I$9</f>
        <v>2.1012288456333733E-3</v>
      </c>
      <c r="J90" s="18">
        <f>逆行列係数!J90/逆行列係数!$J$10</f>
        <v>9.7764078990949816E-4</v>
      </c>
      <c r="K90" s="18">
        <f>逆行列係数!K90/逆行列係数!$K$11</f>
        <v>1.1132273850413851E-3</v>
      </c>
      <c r="L90" s="18">
        <f>逆行列係数!L90/逆行列係数!$L$12</f>
        <v>5.4893904675990248E-3</v>
      </c>
      <c r="M90" s="18">
        <f>逆行列係数!M90/逆行列係数!$M$13</f>
        <v>5.7163273052515846E-4</v>
      </c>
      <c r="N90" s="18">
        <f>逆行列係数!N90/逆行列係数!$N$14</f>
        <v>0</v>
      </c>
      <c r="O90" s="18">
        <f>逆行列係数!O90/逆行列係数!$O$15</f>
        <v>9.149689844053444E-4</v>
      </c>
      <c r="P90" s="18">
        <f>逆行列係数!P90/逆行列係数!$P$16</f>
        <v>1.3368169029606093E-3</v>
      </c>
      <c r="Q90" s="18">
        <f>逆行列係数!Q90/逆行列係数!$Q$17</f>
        <v>9.3968497151070141E-4</v>
      </c>
      <c r="R90" s="18">
        <f>逆行列係数!R90/逆行列係数!$R$18</f>
        <v>1.5188062528575293E-3</v>
      </c>
      <c r="S90" s="18">
        <f>逆行列係数!S90/逆行列係数!$S$19</f>
        <v>1.2945891832267529E-3</v>
      </c>
      <c r="T90" s="18">
        <f>逆行列係数!T90/逆行列係数!$T$20</f>
        <v>9.4327298119741357E-4</v>
      </c>
      <c r="U90" s="18">
        <f>逆行列係数!U90/逆行列係数!$U$21</f>
        <v>8.1545905886467132E-4</v>
      </c>
      <c r="V90" s="18">
        <f>逆行列係数!V90/逆行列係数!$V$22</f>
        <v>1.4424074580382709E-3</v>
      </c>
      <c r="W90" s="18">
        <f>逆行列係数!W90/逆行列係数!$W$23</f>
        <v>1.185808665951576E-3</v>
      </c>
      <c r="X90" s="18">
        <f>逆行列係数!X90/逆行列係数!$X$24</f>
        <v>0</v>
      </c>
      <c r="Y90" s="18">
        <f>逆行列係数!Y90/逆行列係数!$Y$25</f>
        <v>1.05334647133177E-3</v>
      </c>
      <c r="Z90" s="18">
        <f>逆行列係数!Z90/逆行列係数!$Z$26</f>
        <v>1.319507488880991E-3</v>
      </c>
      <c r="AA90" s="18">
        <f>逆行列係数!AA90/逆行列係数!$AA$27</f>
        <v>9.4971853275299157E-4</v>
      </c>
      <c r="AB90" s="18">
        <f>逆行列係数!AB90/逆行列係数!$AB$28</f>
        <v>7.8631515515056767E-3</v>
      </c>
      <c r="AC90" s="18">
        <f>逆行列係数!AC90/逆行列係数!$AC$29</f>
        <v>1.2507261960176962E-3</v>
      </c>
      <c r="AD90" s="18">
        <f>逆行列係数!AD90/逆行列係数!$AD$30</f>
        <v>1.5045512748857199E-4</v>
      </c>
      <c r="AE90" s="18">
        <f>逆行列係数!AE90/逆行列係数!$AE$31</f>
        <v>9.9035543973227387E-4</v>
      </c>
      <c r="AF90" s="18">
        <f>逆行列係数!AF90/逆行列係数!$AF$32</f>
        <v>1.5785828528169777E-3</v>
      </c>
      <c r="AG90" s="18">
        <f>逆行列係数!AG90/逆行列係数!$AG$33</f>
        <v>2.2479579144177786E-3</v>
      </c>
      <c r="AH90" s="18">
        <f>逆行列係数!AH90/逆行列係数!$AH$34</f>
        <v>9.5102743387004667E-4</v>
      </c>
      <c r="AI90" s="18">
        <f>逆行列係数!AI90/逆行列係数!$AI$35</f>
        <v>7.5448625522338915E-4</v>
      </c>
      <c r="AJ90" s="18">
        <f>逆行列係数!AJ90/逆行列係数!$AJ$36</f>
        <v>8.7814612723105751E-4</v>
      </c>
      <c r="AK90" s="18">
        <f>逆行列係数!AK90/逆行列係数!$AK$37</f>
        <v>2.3583049225455849E-3</v>
      </c>
      <c r="AL90" s="18">
        <f>逆行列係数!AL90/逆行列係数!$AL$38</f>
        <v>1.0608922210085284E-3</v>
      </c>
      <c r="AM90" s="18">
        <f>逆行列係数!AM90/逆行列係数!$AM$39</f>
        <v>9.1440246635936966E-4</v>
      </c>
      <c r="AN90" s="18">
        <f>逆行列係数!AN90/逆行列係数!$AN$40</f>
        <v>5.8525598125847499E-4</v>
      </c>
      <c r="AO90" s="18">
        <f>逆行列係数!AO90/逆行列係数!$AO$41</f>
        <v>9.1916364298871118E-4</v>
      </c>
      <c r="AP90" s="18">
        <f>逆行列係数!AP90/逆行列係数!$AP$42</f>
        <v>1.448968513963751E-3</v>
      </c>
      <c r="AQ90" s="18">
        <f>逆行列係数!AQ90/逆行列係数!$AQ$43</f>
        <v>6.3648941043746186E-4</v>
      </c>
      <c r="AR90" s="18">
        <f>逆行列係数!AR90/逆行列係数!$AR$44</f>
        <v>6.2407460941525531E-4</v>
      </c>
      <c r="AS90" s="18">
        <f>逆行列係数!AS90/逆行列係数!$AS$45</f>
        <v>7.7412737183924689E-4</v>
      </c>
      <c r="AT90" s="18">
        <f>逆行列係数!AT90/逆行列係数!$AT$46</f>
        <v>9.0898915003031415E-4</v>
      </c>
      <c r="AU90" s="18">
        <f>逆行列係数!AU90/逆行列係数!$AU$47</f>
        <v>2.8111687716834114E-3</v>
      </c>
      <c r="AV90" s="18">
        <f>逆行列係数!AV90/逆行列係数!$AV$48</f>
        <v>1.6609581673446066E-3</v>
      </c>
      <c r="AW90" s="18">
        <f>逆行列係数!AW90/逆行列係数!$AW$49</f>
        <v>8.8144307269352523E-4</v>
      </c>
      <c r="AX90" s="18">
        <f>逆行列係数!AX90/逆行列係数!$AX$50</f>
        <v>1.5436334889406536E-3</v>
      </c>
      <c r="AY90" s="18">
        <f>逆行列係数!AY90/逆行列係数!$AY$51</f>
        <v>7.8429246359963624E-4</v>
      </c>
      <c r="AZ90" s="18">
        <f>逆行列係数!AZ90/逆行列係数!$AZ$52</f>
        <v>1.1164670828455003E-3</v>
      </c>
      <c r="BA90" s="18">
        <f>逆行列係数!BA90/逆行列係数!$BA$53</f>
        <v>1.0523153663927354E-3</v>
      </c>
      <c r="BB90" s="18">
        <f>逆行列係数!BB90/逆行列係数!$BB$54</f>
        <v>3.1757214722080143E-4</v>
      </c>
      <c r="BC90" s="18">
        <f>逆行列係数!BC90/逆行列係数!$BC$55</f>
        <v>9.1283783994348228E-4</v>
      </c>
      <c r="BD90" s="18">
        <f>逆行列係数!BD90/逆行列係数!$BD$56</f>
        <v>5.3299744125804422E-4</v>
      </c>
      <c r="BE90" s="18">
        <f>逆行列係数!BE90/逆行列係数!$BE$57</f>
        <v>9.7512138329292378E-4</v>
      </c>
      <c r="BF90" s="18">
        <f>逆行列係数!BF90/逆行列係数!$BF$58</f>
        <v>0</v>
      </c>
      <c r="BG90" s="18">
        <f>逆行列係数!BG90/逆行列係数!$BG$59</f>
        <v>1.2372433046473539E-3</v>
      </c>
      <c r="BH90" s="18">
        <f>逆行列係数!BH90/逆行列係数!$BH$60</f>
        <v>1.0293281206049554E-3</v>
      </c>
      <c r="BI90" s="18">
        <f>逆行列係数!BI90/逆行列係数!$BI$61</f>
        <v>6.4707006512936E-3</v>
      </c>
      <c r="BJ90" s="18">
        <f>逆行列係数!BJ90/逆行列係数!$BJ$62</f>
        <v>9.6443505461068222E-4</v>
      </c>
      <c r="BK90" s="18">
        <f>逆行列係数!BK90/逆行列係数!$BK$63</f>
        <v>3.2575983154781714E-3</v>
      </c>
      <c r="BL90" s="18">
        <f>逆行列係数!BL90/逆行列係数!$BL$64</f>
        <v>5.5082517809113647E-4</v>
      </c>
      <c r="BM90" s="18">
        <f>逆行列係数!BM90/逆行列係数!$BM$65</f>
        <v>1.4791390048951893E-3</v>
      </c>
      <c r="BN90" s="18">
        <f>逆行列係数!BN90/逆行列係数!$BN$66</f>
        <v>1.107495647974592E-3</v>
      </c>
      <c r="BO90" s="18">
        <f>逆行列係数!BO90/逆行列係数!$BO$67</f>
        <v>1.4540841426604282E-3</v>
      </c>
      <c r="BP90" s="18">
        <f>逆行列係数!BP90/逆行列係数!$BP$68</f>
        <v>1.2251944757224089E-3</v>
      </c>
      <c r="BQ90" s="18">
        <f>逆行列係数!BQ90/逆行列係数!$BQ$69</f>
        <v>1.7635497875220631E-3</v>
      </c>
      <c r="BR90" s="18">
        <f>逆行列係数!BR90/逆行列係数!$BR$70</f>
        <v>1.2547995333471807E-3</v>
      </c>
      <c r="BS90" s="18">
        <f>逆行列係数!BS90/逆行列係数!$BS$71</f>
        <v>2.8686124591044242E-3</v>
      </c>
      <c r="BT90" s="18">
        <f>逆行列係数!BT90/逆行列係数!$BT$72</f>
        <v>1.4206256231580909E-3</v>
      </c>
      <c r="BU90" s="18">
        <f>逆行列係数!BU90/逆行列係数!$BU$73</f>
        <v>5.2721564242519479E-3</v>
      </c>
      <c r="BV90" s="18">
        <f>逆行列係数!BV90/逆行列係数!$BV$74</f>
        <v>6.2960383307446065E-3</v>
      </c>
      <c r="BW90" s="18">
        <f>逆行列係数!BW90/逆行列係数!$BW$75</f>
        <v>3.0971206268159798E-3</v>
      </c>
      <c r="BX90" s="18">
        <f>逆行列係数!BX90/逆行列係数!$BX$76</f>
        <v>2.8223785538045664E-3</v>
      </c>
      <c r="BY90" s="18">
        <f>逆行列係数!BY90/逆行列係数!$BY$77</f>
        <v>3.1724815355849124E-4</v>
      </c>
      <c r="BZ90" s="18">
        <f>逆行列係数!BZ90/逆行列係数!$BZ$78</f>
        <v>3.0364944828991892E-3</v>
      </c>
      <c r="CA90" s="18">
        <f>逆行列係数!CA90/逆行列係数!$CA$79</f>
        <v>1.6330007485375294E-3</v>
      </c>
      <c r="CB90" s="18">
        <f>逆行列係数!CB90/逆行列係数!$CB$80</f>
        <v>2.1864043268551153E-3</v>
      </c>
      <c r="CC90" s="18">
        <f>逆行列係数!CC90/逆行列係数!$CC$81</f>
        <v>1.4388483950774772E-3</v>
      </c>
      <c r="CD90" s="18">
        <f>逆行列係数!CD90/逆行列係数!$CD$82</f>
        <v>3.9383031959024538E-3</v>
      </c>
      <c r="CE90" s="18">
        <f>逆行列係数!CE90/逆行列係数!$CE$83</f>
        <v>9.3297544176715818E-4</v>
      </c>
      <c r="CF90" s="18">
        <f>逆行列係数!CF90/逆行列係数!$CF$84</f>
        <v>1.4412398638001182E-3</v>
      </c>
      <c r="CG90" s="18">
        <f>逆行列係数!CG90/逆行列係数!$CG$85</f>
        <v>5.0763094905457795E-3</v>
      </c>
      <c r="CH90" s="18">
        <f>逆行列係数!CH90/逆行列係数!$CH$86</f>
        <v>1.922748083214506E-3</v>
      </c>
      <c r="CI90" s="18">
        <f>逆行列係数!CI90/逆行列係数!$CI$87</f>
        <v>2.3458987182624298E-2</v>
      </c>
      <c r="CJ90" s="18">
        <f>逆行列係数!CJ90/逆行列係数!$CJ$88</f>
        <v>7.8575831693102807E-3</v>
      </c>
      <c r="CK90" s="18">
        <f>逆行列係数!CK90/逆行列係数!$CK$89</f>
        <v>1.0330416876461631E-2</v>
      </c>
      <c r="CL90" s="18">
        <f>逆行列係数!CL90/逆行列係数!$CL$90</f>
        <v>1</v>
      </c>
      <c r="CM90" s="18">
        <f>逆行列係数!CM90/逆行列係数!$CM$91</f>
        <v>1.1058818101958133E-2</v>
      </c>
      <c r="CN90" s="18">
        <f>逆行列係数!CN90/逆行列係数!$CN$92</f>
        <v>3.9128963328550039E-3</v>
      </c>
      <c r="CO90" s="18">
        <f>逆行列係数!CO90/逆行列係数!$CO$93</f>
        <v>7.7094586223321862E-4</v>
      </c>
      <c r="CP90" s="18">
        <f>逆行列係数!CP90/逆行列係数!$CP$94</f>
        <v>4.2244184424201133E-3</v>
      </c>
      <c r="CQ90" s="18">
        <f>逆行列係数!CQ90/逆行列係数!$CQ$95</f>
        <v>8.1171951296128643E-4</v>
      </c>
      <c r="CR90" s="18">
        <f>逆行列係数!CR90/逆行列係数!$CR$96</f>
        <v>2.703513318534499E-3</v>
      </c>
      <c r="CS90" s="18">
        <f>逆行列係数!CS90/逆行列係数!$CS$97</f>
        <v>1.3439853964612007E-3</v>
      </c>
      <c r="CT90" s="18">
        <f>逆行列係数!CT90/逆行列係数!$CT$98</f>
        <v>7.3092105571234342E-4</v>
      </c>
      <c r="CU90" s="18">
        <f>逆行列係数!CU90/逆行列係数!$CU$99</f>
        <v>3.376121372947911E-3</v>
      </c>
      <c r="CV90" s="18">
        <f>逆行列係数!CV90/逆行列係数!$CV$100</f>
        <v>5.9424455442838777E-3</v>
      </c>
      <c r="CW90" s="18">
        <f>逆行列係数!CW90/逆行列係数!$CW$101</f>
        <v>0.14129662590645192</v>
      </c>
      <c r="CX90" s="18">
        <f>逆行列係数!CX90/逆行列係数!$CX$102</f>
        <v>1.6041328157348879E-3</v>
      </c>
      <c r="CY90" s="18">
        <f>逆行列係数!CY90/逆行列係数!$CY$103</f>
        <v>6.9472957275736038E-3</v>
      </c>
      <c r="CZ90" s="18">
        <f>逆行列係数!CZ90/逆行列係数!$CZ$104</f>
        <v>5.8697234798451786E-3</v>
      </c>
      <c r="DA90" s="18">
        <f>逆行列係数!DA90/逆行列係数!$DA$105</f>
        <v>7.2534471387381942E-3</v>
      </c>
      <c r="DB90" s="18">
        <f>逆行列係数!DB90/逆行列係数!$DB$106</f>
        <v>5.4198833575739959E-3</v>
      </c>
      <c r="DC90" s="18">
        <f>逆行列係数!DC90/逆行列係数!$DC$107</f>
        <v>1.8070598420330288E-3</v>
      </c>
      <c r="DD90" s="18">
        <f>逆行列係数!DD90/逆行列係数!$DD$108</f>
        <v>3.4931710655131103E-3</v>
      </c>
      <c r="DE90" s="18">
        <f>逆行列係数!DE90/逆行列係数!$DE$109</f>
        <v>2.1086082511083733E-3</v>
      </c>
      <c r="DF90" s="18">
        <f>逆行列係数!DF90/逆行列係数!$DF$110</f>
        <v>1.1194224857989635E-3</v>
      </c>
      <c r="DG90" s="18">
        <f>逆行列係数!DG90/逆行列係数!$DG$111</f>
        <v>1.7465540264784311E-2</v>
      </c>
      <c r="DH90" s="18">
        <f t="shared" si="2"/>
        <v>1.4032635179031898</v>
      </c>
    </row>
    <row r="91" spans="2:112" x14ac:dyDescent="0.15">
      <c r="B91" s="26" t="s">
        <v>305</v>
      </c>
      <c r="C91" s="38" t="s">
        <v>905</v>
      </c>
      <c r="D91" s="18">
        <f>逆行列係数!D91/逆行列係数!$D$4</f>
        <v>2.710238381188791E-4</v>
      </c>
      <c r="E91" s="18">
        <f>逆行列係数!E91/逆行列係数!$E$5</f>
        <v>4.3116305864509977E-4</v>
      </c>
      <c r="F91" s="18">
        <f>逆行列係数!F91/逆行列係数!$F$6</f>
        <v>1.2284388640441811E-3</v>
      </c>
      <c r="G91" s="18">
        <f>逆行列係数!G91/逆行列係数!$G$7</f>
        <v>2.5024401999579739E-4</v>
      </c>
      <c r="H91" s="18">
        <f>逆行列係数!H91/逆行列係数!$H$8</f>
        <v>8.0009651488033805E-4</v>
      </c>
      <c r="I91" s="18">
        <f>逆行列係数!I91/逆行列係数!$I$9</f>
        <v>1.0722395172027513E-3</v>
      </c>
      <c r="J91" s="18">
        <f>逆行列係数!J91/逆行列係数!$J$10</f>
        <v>8.6434908604796003E-4</v>
      </c>
      <c r="K91" s="18">
        <f>逆行列係数!K91/逆行列係数!$K$11</f>
        <v>4.6080484658874929E-4</v>
      </c>
      <c r="L91" s="18">
        <f>逆行列係数!L91/逆行列係数!$L$12</f>
        <v>3.5677452039031073E-3</v>
      </c>
      <c r="M91" s="18">
        <f>逆行列係数!M91/逆行列係数!$M$13</f>
        <v>2.5964818411831534E-4</v>
      </c>
      <c r="N91" s="18">
        <f>逆行列係数!N91/逆行列係数!$N$14</f>
        <v>0</v>
      </c>
      <c r="O91" s="18">
        <f>逆行列係数!O91/逆行列係数!$O$15</f>
        <v>8.5718937848009954E-4</v>
      </c>
      <c r="P91" s="18">
        <f>逆行列係数!P91/逆行列係数!$P$16</f>
        <v>1.4025109552886445E-3</v>
      </c>
      <c r="Q91" s="18">
        <f>逆行列係数!Q91/逆行列係数!$Q$17</f>
        <v>3.883720853670775E-4</v>
      </c>
      <c r="R91" s="18">
        <f>逆行列係数!R91/逆行列係数!$R$18</f>
        <v>1.2241774182843834E-3</v>
      </c>
      <c r="S91" s="18">
        <f>逆行列係数!S91/逆行列係数!$S$19</f>
        <v>4.2581890208896517E-4</v>
      </c>
      <c r="T91" s="18">
        <f>逆行列係数!T91/逆行列係数!$T$20</f>
        <v>6.4128543243281721E-4</v>
      </c>
      <c r="U91" s="18">
        <f>逆行列係数!U91/逆行列係数!$U$21</f>
        <v>8.8414988128960453E-4</v>
      </c>
      <c r="V91" s="18">
        <f>逆行列係数!V91/逆行列係数!$V$22</f>
        <v>3.7060298274348225E-3</v>
      </c>
      <c r="W91" s="18">
        <f>逆行列係数!W91/逆行列係数!$W$23</f>
        <v>9.9124380552410938E-4</v>
      </c>
      <c r="X91" s="18">
        <f>逆行列係数!X91/逆行列係数!$X$24</f>
        <v>0</v>
      </c>
      <c r="Y91" s="18">
        <f>逆行列係数!Y91/逆行列係数!$Y$25</f>
        <v>3.7677730004533028E-4</v>
      </c>
      <c r="Z91" s="18">
        <f>逆行列係数!Z91/逆行列係数!$Z$26</f>
        <v>2.6808361347227603E-4</v>
      </c>
      <c r="AA91" s="18">
        <f>逆行列係数!AA91/逆行列係数!$AA$27</f>
        <v>6.3142633214612444E-4</v>
      </c>
      <c r="AB91" s="18">
        <f>逆行列係数!AB91/逆行列係数!$AB$28</f>
        <v>4.602755883072524E-3</v>
      </c>
      <c r="AC91" s="18">
        <f>逆行列係数!AC91/逆行列係数!$AC$29</f>
        <v>9.1097821797373835E-4</v>
      </c>
      <c r="AD91" s="18">
        <f>逆行列係数!AD91/逆行列係数!$AD$30</f>
        <v>4.0062673128220471E-5</v>
      </c>
      <c r="AE91" s="18">
        <f>逆行列係数!AE91/逆行列係数!$AE$31</f>
        <v>9.0761333946191001E-4</v>
      </c>
      <c r="AF91" s="18">
        <f>逆行列係数!AF91/逆行列係数!$AF$32</f>
        <v>8.7143373728005896E-4</v>
      </c>
      <c r="AG91" s="18">
        <f>逆行列係数!AG91/逆行列係数!$AG$33</f>
        <v>1.3999420505101962E-3</v>
      </c>
      <c r="AH91" s="18">
        <f>逆行列係数!AH91/逆行列係数!$AH$34</f>
        <v>8.4285790411511635E-4</v>
      </c>
      <c r="AI91" s="18">
        <f>逆行列係数!AI91/逆行列係数!$AI$35</f>
        <v>4.3418647728103059E-4</v>
      </c>
      <c r="AJ91" s="18">
        <f>逆行列係数!AJ91/逆行列係数!$AJ$36</f>
        <v>4.7469081019940024E-4</v>
      </c>
      <c r="AK91" s="18">
        <f>逆行列係数!AK91/逆行列係数!$AK$37</f>
        <v>1.0510986801999594E-3</v>
      </c>
      <c r="AL91" s="18">
        <f>逆行列係数!AL91/逆行列係数!$AL$38</f>
        <v>5.6332260586784407E-4</v>
      </c>
      <c r="AM91" s="18">
        <f>逆行列係数!AM91/逆行列係数!$AM$39</f>
        <v>5.3903739083473721E-4</v>
      </c>
      <c r="AN91" s="18">
        <f>逆行列係数!AN91/逆行列係数!$AN$40</f>
        <v>2.6969960046417061E-4</v>
      </c>
      <c r="AO91" s="18">
        <f>逆行列係数!AO91/逆行列係数!$AO$41</f>
        <v>4.5805284535808504E-4</v>
      </c>
      <c r="AP91" s="18">
        <f>逆行列係数!AP91/逆行列係数!$AP$42</f>
        <v>1.1308447834080012E-3</v>
      </c>
      <c r="AQ91" s="18">
        <f>逆行列係数!AQ91/逆行列係数!$AQ$43</f>
        <v>9.9707572819394854E-4</v>
      </c>
      <c r="AR91" s="18">
        <f>逆行列係数!AR91/逆行列係数!$AR$44</f>
        <v>5.8890347256565923E-4</v>
      </c>
      <c r="AS91" s="18">
        <f>逆行列係数!AS91/逆行列係数!$AS$45</f>
        <v>6.0239382422884859E-4</v>
      </c>
      <c r="AT91" s="18">
        <f>逆行列係数!AT91/逆行列係数!$AT$46</f>
        <v>7.146839263340555E-4</v>
      </c>
      <c r="AU91" s="18">
        <f>逆行列係数!AU91/逆行列係数!$AU$47</f>
        <v>9.2945167419955922E-4</v>
      </c>
      <c r="AV91" s="18">
        <f>逆行列係数!AV91/逆行列係数!$AV$48</f>
        <v>1.0763840238232037E-3</v>
      </c>
      <c r="AW91" s="18">
        <f>逆行列係数!AW91/逆行列係数!$AW$49</f>
        <v>7.4509405757713421E-4</v>
      </c>
      <c r="AX91" s="18">
        <f>逆行列係数!AX91/逆行列係数!$AX$50</f>
        <v>1.2204423609130195E-3</v>
      </c>
      <c r="AY91" s="18">
        <f>逆行列係数!AY91/逆行列係数!$AY$51</f>
        <v>7.0342416185998735E-4</v>
      </c>
      <c r="AZ91" s="18">
        <f>逆行列係数!AZ91/逆行列係数!$AZ$52</f>
        <v>1.002763528165071E-3</v>
      </c>
      <c r="BA91" s="18">
        <f>逆行列係数!BA91/逆行列係数!$BA$53</f>
        <v>8.8180013980084112E-4</v>
      </c>
      <c r="BB91" s="18">
        <f>逆行列係数!BB91/逆行列係数!$BB$54</f>
        <v>3.157472851047785E-4</v>
      </c>
      <c r="BC91" s="18">
        <f>逆行列係数!BC91/逆行列係数!$BC$55</f>
        <v>5.3254764981963047E-4</v>
      </c>
      <c r="BD91" s="18">
        <f>逆行列係数!BD91/逆行列係数!$BD$56</f>
        <v>6.9341004929697524E-4</v>
      </c>
      <c r="BE91" s="18">
        <f>逆行列係数!BE91/逆行列係数!$BE$57</f>
        <v>1.3652725372363106E-3</v>
      </c>
      <c r="BF91" s="18">
        <f>逆行列係数!BF91/逆行列係数!$BF$58</f>
        <v>0</v>
      </c>
      <c r="BG91" s="18">
        <f>逆行列係数!BG91/逆行列係数!$BG$59</f>
        <v>5.7471888806890574E-4</v>
      </c>
      <c r="BH91" s="18">
        <f>逆行列係数!BH91/逆行列係数!$BH$60</f>
        <v>6.258445464564714E-4</v>
      </c>
      <c r="BI91" s="18">
        <f>逆行列係数!BI91/逆行列係数!$BI$61</f>
        <v>2.5404169105841534E-3</v>
      </c>
      <c r="BJ91" s="18">
        <f>逆行列係数!BJ91/逆行列係数!$BJ$62</f>
        <v>6.207596705632497E-4</v>
      </c>
      <c r="BK91" s="18">
        <f>逆行列係数!BK91/逆行列係数!$BK$63</f>
        <v>1.8684633266402831E-3</v>
      </c>
      <c r="BL91" s="18">
        <f>逆行列係数!BL91/逆行列係数!$BL$64</f>
        <v>5.8040154635024535E-4</v>
      </c>
      <c r="BM91" s="18">
        <f>逆行列係数!BM91/逆行列係数!$BM$65</f>
        <v>1.2123362116469589E-3</v>
      </c>
      <c r="BN91" s="18">
        <f>逆行列係数!BN91/逆行列係数!$BN$66</f>
        <v>9.8456319141525662E-4</v>
      </c>
      <c r="BO91" s="18">
        <f>逆行列係数!BO91/逆行列係数!$BO$67</f>
        <v>1.1952119498351698E-3</v>
      </c>
      <c r="BP91" s="18">
        <f>逆行列係数!BP91/逆行列係数!$BP$68</f>
        <v>9.9021082492475182E-4</v>
      </c>
      <c r="BQ91" s="18">
        <f>逆行列係数!BQ91/逆行列係数!$BQ$69</f>
        <v>1.169091352776067E-3</v>
      </c>
      <c r="BR91" s="18">
        <f>逆行列係数!BR91/逆行列係数!$BR$70</f>
        <v>9.5008399989661538E-4</v>
      </c>
      <c r="BS91" s="18">
        <f>逆行列係数!BS91/逆行列係数!$BS$71</f>
        <v>2.1419454086786202E-3</v>
      </c>
      <c r="BT91" s="18">
        <f>逆行列係数!BT91/逆行列係数!$BT$72</f>
        <v>1.2052935392223513E-3</v>
      </c>
      <c r="BU91" s="18">
        <f>逆行列係数!BU91/逆行列係数!$BU$73</f>
        <v>1.1407126766426968E-3</v>
      </c>
      <c r="BV91" s="18">
        <f>逆行列係数!BV91/逆行列係数!$BV$74</f>
        <v>3.7926519799354511E-3</v>
      </c>
      <c r="BW91" s="18">
        <f>逆行列係数!BW91/逆行列係数!$BW$75</f>
        <v>2.2639418649647229E-3</v>
      </c>
      <c r="BX91" s="18">
        <f>逆行列係数!BX91/逆行列係数!$BX$76</f>
        <v>1.6747804714926499E-3</v>
      </c>
      <c r="BY91" s="18">
        <f>逆行列係数!BY91/逆行列係数!$BY$77</f>
        <v>1.9467102602651975E-4</v>
      </c>
      <c r="BZ91" s="18">
        <f>逆行列係数!BZ91/逆行列係数!$BZ$78</f>
        <v>2.4696318572813261E-3</v>
      </c>
      <c r="CA91" s="18">
        <f>逆行列係数!CA91/逆行列係数!$CA$79</f>
        <v>1.04606869249668E-3</v>
      </c>
      <c r="CB91" s="18">
        <f>逆行列係数!CB91/逆行列係数!$CB$80</f>
        <v>9.5639266672330094E-4</v>
      </c>
      <c r="CC91" s="18">
        <f>逆行列係数!CC91/逆行列係数!$CC$81</f>
        <v>9.0788486038764467E-4</v>
      </c>
      <c r="CD91" s="18">
        <f>逆行列係数!CD91/逆行列係数!$CD$82</f>
        <v>2.8434392243769056E-3</v>
      </c>
      <c r="CE91" s="18">
        <f>逆行列係数!CE91/逆行列係数!$CE$83</f>
        <v>5.9227506244486521E-4</v>
      </c>
      <c r="CF91" s="18">
        <f>逆行列係数!CF91/逆行列係数!$CF$84</f>
        <v>1.626712189297657E-3</v>
      </c>
      <c r="CG91" s="18">
        <f>逆行列係数!CG91/逆行列係数!$CG$85</f>
        <v>3.3620006028071193E-3</v>
      </c>
      <c r="CH91" s="18">
        <f>逆行列係数!CH91/逆行列係数!$CH$86</f>
        <v>1.7212994170318797E-3</v>
      </c>
      <c r="CI91" s="18">
        <f>逆行列係数!CI91/逆行列係数!$CI$87</f>
        <v>4.0168642038645097E-3</v>
      </c>
      <c r="CJ91" s="18">
        <f>逆行列係数!CJ91/逆行列係数!$CJ$88</f>
        <v>6.0665857772216079E-2</v>
      </c>
      <c r="CK91" s="18">
        <f>逆行列係数!CK91/逆行列係数!$CK$89</f>
        <v>2.1930714820925347E-3</v>
      </c>
      <c r="CL91" s="18">
        <f>逆行列係数!CL91/逆行列係数!$CL$90</f>
        <v>7.3530002573305667E-3</v>
      </c>
      <c r="CM91" s="18">
        <f>逆行列係数!CM91/逆行列係数!$CM$91</f>
        <v>1</v>
      </c>
      <c r="CN91" s="18">
        <f>逆行列係数!CN91/逆行列係数!$CN$92</f>
        <v>3.4532707657841857E-3</v>
      </c>
      <c r="CO91" s="18">
        <f>逆行列係数!CO91/逆行列係数!$CO$93</f>
        <v>1.5447368085884205E-3</v>
      </c>
      <c r="CP91" s="18">
        <f>逆行列係数!CP91/逆行列係数!$CP$94</f>
        <v>1.0541438591447667E-2</v>
      </c>
      <c r="CQ91" s="18">
        <f>逆行列係数!CQ91/逆行列係数!$CQ$95</f>
        <v>1.5700840550915631E-3</v>
      </c>
      <c r="CR91" s="18">
        <f>逆行列係数!CR91/逆行列係数!$CR$96</f>
        <v>2.7974082074188967E-3</v>
      </c>
      <c r="CS91" s="18">
        <f>逆行列係数!CS91/逆行列係数!$CS$97</f>
        <v>4.0871091134946445E-3</v>
      </c>
      <c r="CT91" s="18">
        <f>逆行列係数!CT91/逆行列係数!$CT$98</f>
        <v>1.1954422939800822E-3</v>
      </c>
      <c r="CU91" s="18">
        <f>逆行列係数!CU91/逆行列係数!$CU$99</f>
        <v>1.5267746300772102E-2</v>
      </c>
      <c r="CV91" s="18">
        <f>逆行列係数!CV91/逆行列係数!$CV$100</f>
        <v>2.004826335940841E-3</v>
      </c>
      <c r="CW91" s="18">
        <f>逆行列係数!CW91/逆行列係数!$CW$101</f>
        <v>9.5142542105038405E-2</v>
      </c>
      <c r="CX91" s="18">
        <f>逆行列係数!CX91/逆行列係数!$CX$102</f>
        <v>4.1903769534321761E-4</v>
      </c>
      <c r="CY91" s="18">
        <f>逆行列係数!CY91/逆行列係数!$CY$103</f>
        <v>2.2943325061361682E-3</v>
      </c>
      <c r="CZ91" s="18">
        <f>逆行列係数!CZ91/逆行列係数!$CZ$104</f>
        <v>3.1564025950340459E-3</v>
      </c>
      <c r="DA91" s="18">
        <f>逆行列係数!DA91/逆行列係数!$DA$105</f>
        <v>2.4535719789689032E-3</v>
      </c>
      <c r="DB91" s="18">
        <f>逆行列係数!DB91/逆行列係数!$DB$106</f>
        <v>4.2460072354136725E-3</v>
      </c>
      <c r="DC91" s="18">
        <f>逆行列係数!DC91/逆行列係数!$DC$107</f>
        <v>6.5385601489448986E-3</v>
      </c>
      <c r="DD91" s="18">
        <f>逆行列係数!DD91/逆行列係数!$DD$108</f>
        <v>1.9966484107434637E-3</v>
      </c>
      <c r="DE91" s="18">
        <f>逆行列係数!DE91/逆行列係数!$DE$109</f>
        <v>2.2008398160735234E-3</v>
      </c>
      <c r="DF91" s="18">
        <f>逆行列係数!DF91/逆行列係数!$DF$110</f>
        <v>3.4141486580133173E-4</v>
      </c>
      <c r="DG91" s="18">
        <f>逆行列係数!DG91/逆行列係数!$DG$111</f>
        <v>1.3890952585070455E-3</v>
      </c>
      <c r="DH91" s="18">
        <f t="shared" si="2"/>
        <v>1.3259899022466692</v>
      </c>
    </row>
    <row r="92" spans="2:112" x14ac:dyDescent="0.15">
      <c r="B92" s="26" t="s">
        <v>306</v>
      </c>
      <c r="C92" s="38" t="s">
        <v>906</v>
      </c>
      <c r="D92" s="18">
        <f>逆行列係数!D92/逆行列係数!$D$4</f>
        <v>7.1438551229712085E-4</v>
      </c>
      <c r="E92" s="18">
        <f>逆行列係数!E92/逆行列係数!$E$5</f>
        <v>1.2530828360880997E-4</v>
      </c>
      <c r="F92" s="18">
        <f>逆行列係数!F92/逆行列係数!$F$6</f>
        <v>1.1366015441940259E-4</v>
      </c>
      <c r="G92" s="18">
        <f>逆行列係数!G92/逆行列係数!$G$7</f>
        <v>9.0268430827893553E-5</v>
      </c>
      <c r="H92" s="18">
        <f>逆行列係数!H92/逆行列係数!$H$8</f>
        <v>7.9730945150782685E-4</v>
      </c>
      <c r="I92" s="18">
        <f>逆行列係数!I92/逆行列係数!$I$9</f>
        <v>1.0090637393755529E-3</v>
      </c>
      <c r="J92" s="18">
        <f>逆行列係数!J92/逆行列係数!$J$10</f>
        <v>2.6525832880111241E-4</v>
      </c>
      <c r="K92" s="18">
        <f>逆行列係数!K92/逆行列係数!$K$11</f>
        <v>9.6423677300675294E-4</v>
      </c>
      <c r="L92" s="18">
        <f>逆行列係数!L92/逆行列係数!$L$12</f>
        <v>4.9456995714013325E-4</v>
      </c>
      <c r="M92" s="18">
        <f>逆行列係数!M92/逆行列係数!$M$13</f>
        <v>3.0608440258205318E-4</v>
      </c>
      <c r="N92" s="18">
        <f>逆行列係数!N92/逆行列係数!$N$14</f>
        <v>0</v>
      </c>
      <c r="O92" s="18">
        <f>逆行列係数!O92/逆行列係数!$O$15</f>
        <v>3.2822572898222633E-4</v>
      </c>
      <c r="P92" s="18">
        <f>逆行列係数!P92/逆行列係数!$P$16</f>
        <v>3.6401236560283521E-4</v>
      </c>
      <c r="Q92" s="18">
        <f>逆行列係数!Q92/逆行列係数!$Q$17</f>
        <v>9.7946407285713307E-4</v>
      </c>
      <c r="R92" s="18">
        <f>逆行列係数!R92/逆行列係数!$R$18</f>
        <v>2.4207917750477222E-4</v>
      </c>
      <c r="S92" s="18">
        <f>逆行列係数!S92/逆行列係数!$S$19</f>
        <v>1.6394353143993524E-4</v>
      </c>
      <c r="T92" s="18">
        <f>逆行列係数!T92/逆行列係数!$T$20</f>
        <v>1.9253868687068857E-4</v>
      </c>
      <c r="U92" s="18">
        <f>逆行列係数!U92/逆行列係数!$U$21</f>
        <v>1.8666685482931898E-4</v>
      </c>
      <c r="V92" s="18">
        <f>逆行列係数!V92/逆行列係数!$V$22</f>
        <v>1.1639881978094703E-4</v>
      </c>
      <c r="W92" s="18">
        <f>逆行列係数!W92/逆行列係数!$W$23</f>
        <v>1.7404151330136007E-4</v>
      </c>
      <c r="X92" s="18">
        <f>逆行列係数!X92/逆行列係数!$X$24</f>
        <v>0</v>
      </c>
      <c r="Y92" s="18">
        <f>逆行列係数!Y92/逆行列係数!$Y$25</f>
        <v>8.320932740378969E-5</v>
      </c>
      <c r="Z92" s="18">
        <f>逆行列係数!Z92/逆行列係数!$Z$26</f>
        <v>1.2725966434763141E-4</v>
      </c>
      <c r="AA92" s="18">
        <f>逆行列係数!AA92/逆行列係数!$AA$27</f>
        <v>1.0117909183523584E-3</v>
      </c>
      <c r="AB92" s="18">
        <f>逆行列係数!AB92/逆行列係数!$AB$28</f>
        <v>1.1473520477906943E-4</v>
      </c>
      <c r="AC92" s="18">
        <f>逆行列係数!AC92/逆行列係数!$AC$29</f>
        <v>1.779165529641951E-4</v>
      </c>
      <c r="AD92" s="18">
        <f>逆行列係数!AD92/逆行列係数!$AD$30</f>
        <v>2.6334003544355245E-5</v>
      </c>
      <c r="AE92" s="18">
        <f>逆行列係数!AE92/逆行列係数!$AE$31</f>
        <v>1.7758150545749633E-3</v>
      </c>
      <c r="AF92" s="18">
        <f>逆行列係数!AF92/逆行列係数!$AF$32</f>
        <v>1.8113578757926482E-4</v>
      </c>
      <c r="AG92" s="18">
        <f>逆行列係数!AG92/逆行列係数!$AG$33</f>
        <v>5.1106259361093694E-4</v>
      </c>
      <c r="AH92" s="18">
        <f>逆行列係数!AH92/逆行列係数!$AH$34</f>
        <v>4.7302229874999374E-4</v>
      </c>
      <c r="AI92" s="18">
        <f>逆行列係数!AI92/逆行列係数!$AI$35</f>
        <v>2.7068727710153278E-4</v>
      </c>
      <c r="AJ92" s="18">
        <f>逆行列係数!AJ92/逆行列係数!$AJ$36</f>
        <v>6.4620164207363482E-4</v>
      </c>
      <c r="AK92" s="18">
        <f>逆行列係数!AK92/逆行列係数!$AK$37</f>
        <v>1.3956616096145948E-4</v>
      </c>
      <c r="AL92" s="18">
        <f>逆行列係数!AL92/逆行列係数!$AL$38</f>
        <v>3.8693010646290003E-4</v>
      </c>
      <c r="AM92" s="18">
        <f>逆行列係数!AM92/逆行列係数!$AM$39</f>
        <v>3.8793136565816802E-4</v>
      </c>
      <c r="AN92" s="18">
        <f>逆行列係数!AN92/逆行列係数!$AN$40</f>
        <v>8.6055879194815808E-4</v>
      </c>
      <c r="AO92" s="18">
        <f>逆行列係数!AO92/逆行列係数!$AO$41</f>
        <v>1.2338133098353389E-3</v>
      </c>
      <c r="AP92" s="18">
        <f>逆行列係数!AP92/逆行列係数!$AP$42</f>
        <v>1.5967856207111731E-3</v>
      </c>
      <c r="AQ92" s="18">
        <f>逆行列係数!AQ92/逆行列係数!$AQ$43</f>
        <v>3.3285483786136394E-4</v>
      </c>
      <c r="AR92" s="18">
        <f>逆行列係数!AR92/逆行列係数!$AR$44</f>
        <v>3.9437659412506901E-4</v>
      </c>
      <c r="AS92" s="18">
        <f>逆行列係数!AS92/逆行列係数!$AS$45</f>
        <v>3.1647104125750151E-4</v>
      </c>
      <c r="AT92" s="18">
        <f>逆行列係数!AT92/逆行列係数!$AT$46</f>
        <v>5.9965156145870861E-4</v>
      </c>
      <c r="AU92" s="18">
        <f>逆行列係数!AU92/逆行列係数!$AU$47</f>
        <v>7.0213083736573255E-4</v>
      </c>
      <c r="AV92" s="18">
        <f>逆行列係数!AV92/逆行列係数!$AV$48</f>
        <v>7.2307397959381152E-4</v>
      </c>
      <c r="AW92" s="18">
        <f>逆行列係数!AW92/逆行列係数!$AW$49</f>
        <v>1.8053906224886019E-4</v>
      </c>
      <c r="AX92" s="18">
        <f>逆行列係数!AX92/逆行列係数!$AX$50</f>
        <v>1.1385611835599756E-4</v>
      </c>
      <c r="AY92" s="18">
        <f>逆行列係数!AY92/逆行列係数!$AY$51</f>
        <v>8.1426085684824635E-5</v>
      </c>
      <c r="AZ92" s="18">
        <f>逆行列係数!AZ92/逆行列係数!$AZ$52</f>
        <v>2.4193240097301999E-4</v>
      </c>
      <c r="BA92" s="18">
        <f>逆行列係数!BA92/逆行列係数!$BA$53</f>
        <v>7.1222447077860684E-5</v>
      </c>
      <c r="BB92" s="18">
        <f>逆行列係数!BB92/逆行列係数!$BB$54</f>
        <v>2.5002555686023765E-5</v>
      </c>
      <c r="BC92" s="18">
        <f>逆行列係数!BC92/逆行列係数!$BC$55</f>
        <v>1.9500442556178766E-4</v>
      </c>
      <c r="BD92" s="18">
        <f>逆行列係数!BD92/逆行列係数!$BD$56</f>
        <v>1.096309542228702E-4</v>
      </c>
      <c r="BE92" s="18">
        <f>逆行列係数!BE92/逆行列係数!$BE$57</f>
        <v>7.3554839451780217E-5</v>
      </c>
      <c r="BF92" s="18">
        <f>逆行列係数!BF92/逆行列係数!$BF$58</f>
        <v>0</v>
      </c>
      <c r="BG92" s="18">
        <f>逆行列係数!BG92/逆行列係数!$BG$59</f>
        <v>3.8760182243788604E-5</v>
      </c>
      <c r="BH92" s="18">
        <f>逆行列係数!BH92/逆行列係数!$BH$60</f>
        <v>9.1935916587457931E-5</v>
      </c>
      <c r="BI92" s="18">
        <f>逆行列係数!BI92/逆行列係数!$BI$61</f>
        <v>3.5150642586125687E-4</v>
      </c>
      <c r="BJ92" s="18">
        <f>逆行列係数!BJ92/逆行列係数!$BJ$62</f>
        <v>4.1966823128558318E-4</v>
      </c>
      <c r="BK92" s="18">
        <f>逆行列係数!BK92/逆行列係数!$BK$63</f>
        <v>2.257124972744815E-4</v>
      </c>
      <c r="BL92" s="18">
        <f>逆行列係数!BL92/逆行列係数!$BL$64</f>
        <v>1.3899039137426979E-4</v>
      </c>
      <c r="BM92" s="18">
        <f>逆行列係数!BM92/逆行列係数!$BM$65</f>
        <v>1.0979561554778287E-3</v>
      </c>
      <c r="BN92" s="18">
        <f>逆行列係数!BN92/逆行列係数!$BN$66</f>
        <v>1.3996753010049787E-3</v>
      </c>
      <c r="BO92" s="18">
        <f>逆行列係数!BO92/逆行列係数!$BO$67</f>
        <v>1.0503662559480779E-3</v>
      </c>
      <c r="BP92" s="18">
        <f>逆行列係数!BP92/逆行列係数!$BP$68</f>
        <v>1.1971072703726813E-3</v>
      </c>
      <c r="BQ92" s="18">
        <f>逆行列係数!BQ92/逆行列係数!$BQ$69</f>
        <v>4.0049743423163013E-4</v>
      </c>
      <c r="BR92" s="18">
        <f>逆行列係数!BR92/逆行列係数!$BR$70</f>
        <v>2.1066673435029049E-4</v>
      </c>
      <c r="BS92" s="18">
        <f>逆行列係数!BS92/逆行列係数!$BS$71</f>
        <v>7.9278161441782391E-4</v>
      </c>
      <c r="BT92" s="18">
        <f>逆行列係数!BT92/逆行列係数!$BT$72</f>
        <v>7.5149980021545519E-4</v>
      </c>
      <c r="BU92" s="18">
        <f>逆行列係数!BU92/逆行列係数!$BU$73</f>
        <v>2.4352445187495497E-4</v>
      </c>
      <c r="BV92" s="18">
        <f>逆行列係数!BV92/逆行列係数!$BV$74</f>
        <v>5.1008412060540452E-4</v>
      </c>
      <c r="BW92" s="18">
        <f>逆行列係数!BW92/逆行列係数!$BW$75</f>
        <v>7.9351049714652478E-4</v>
      </c>
      <c r="BX92" s="18">
        <f>逆行列係数!BX92/逆行列係数!$BX$76</f>
        <v>5.9016653738308469E-4</v>
      </c>
      <c r="BY92" s="18">
        <f>逆行列係数!BY92/逆行列係数!$BY$77</f>
        <v>5.1878713105347369E-5</v>
      </c>
      <c r="BZ92" s="18">
        <f>逆行列係数!BZ92/逆行列係数!$BZ$78</f>
        <v>9.3732115186255852E-4</v>
      </c>
      <c r="CA92" s="18">
        <f>逆行列係数!CA92/逆行列係数!$CA$79</f>
        <v>1.8964764024906116E-4</v>
      </c>
      <c r="CB92" s="18">
        <f>逆行列係数!CB92/逆行列係数!$CB$80</f>
        <v>2.6888127229849989E-4</v>
      </c>
      <c r="CC92" s="18">
        <f>逆行列係数!CC92/逆行列係数!$CC$81</f>
        <v>1.041865758580032E-3</v>
      </c>
      <c r="CD92" s="18">
        <f>逆行列係数!CD92/逆行列係数!$CD$82</f>
        <v>6.722617327282424E-4</v>
      </c>
      <c r="CE92" s="18">
        <f>逆行列係数!CE92/逆行列係数!$CE$83</f>
        <v>1.5162766871984465E-4</v>
      </c>
      <c r="CF92" s="18">
        <f>逆行列係数!CF92/逆行列係数!$CF$84</f>
        <v>2.9554698385463409E-4</v>
      </c>
      <c r="CG92" s="18">
        <f>逆行列係数!CG92/逆行列係数!$CG$85</f>
        <v>9.0081850089949859E-4</v>
      </c>
      <c r="CH92" s="18">
        <f>逆行列係数!CH92/逆行列係数!$CH$86</f>
        <v>1.1649943508642957E-4</v>
      </c>
      <c r="CI92" s="18">
        <f>逆行列係数!CI92/逆行列係数!$CI$87</f>
        <v>5.9921166541309495E-4</v>
      </c>
      <c r="CJ92" s="18">
        <f>逆行列係数!CJ92/逆行列係数!$CJ$88</f>
        <v>2.782801925477675E-4</v>
      </c>
      <c r="CK92" s="18">
        <f>逆行列係数!CK92/逆行列係数!$CK$89</f>
        <v>9.4345110157475297E-5</v>
      </c>
      <c r="CL92" s="18">
        <f>逆行列係数!CL92/逆行列係数!$CL$90</f>
        <v>1.0378553543149449E-3</v>
      </c>
      <c r="CM92" s="18">
        <f>逆行列係数!CM92/逆行列係数!$CM$91</f>
        <v>3.2018181271047862E-4</v>
      </c>
      <c r="CN92" s="18">
        <f>逆行列係数!CN92/逆行列係数!$CN$92</f>
        <v>1</v>
      </c>
      <c r="CO92" s="18">
        <f>逆行列係数!CO92/逆行列係数!$CO$93</f>
        <v>8.6900597493096089E-4</v>
      </c>
      <c r="CP92" s="18">
        <f>逆行列係数!CP92/逆行列係数!$CP$94</f>
        <v>1.9438590863375769E-4</v>
      </c>
      <c r="CQ92" s="18">
        <f>逆行列係数!CQ92/逆行列係数!$CQ$95</f>
        <v>1.6370757366313159E-4</v>
      </c>
      <c r="CR92" s="18">
        <f>逆行列係数!CR92/逆行列係数!$CR$96</f>
        <v>1.656158305786749E-3</v>
      </c>
      <c r="CS92" s="18">
        <f>逆行列係数!CS92/逆行列係数!$CS$97</f>
        <v>4.7468658006243758E-4</v>
      </c>
      <c r="CT92" s="18">
        <f>逆行列係数!CT92/逆行列係数!$CT$98</f>
        <v>2.9505009950805451E-4</v>
      </c>
      <c r="CU92" s="18">
        <f>逆行列係数!CU92/逆行列係数!$CU$99</f>
        <v>1.8541620919394874E-3</v>
      </c>
      <c r="CV92" s="18">
        <f>逆行列係数!CV92/逆行列係数!$CV$100</f>
        <v>3.4546737248102418E-4</v>
      </c>
      <c r="CW92" s="18">
        <f>逆行列係数!CW92/逆行列係数!$CW$101</f>
        <v>3.0201120306697028E-4</v>
      </c>
      <c r="CX92" s="18">
        <f>逆行列係数!CX92/逆行列係数!$CX$102</f>
        <v>2.773862650135601E-4</v>
      </c>
      <c r="CY92" s="18">
        <f>逆行列係数!CY92/逆行列係数!$CY$103</f>
        <v>3.7531647891039674E-4</v>
      </c>
      <c r="CZ92" s="18">
        <f>逆行列係数!CZ92/逆行列係数!$CZ$104</f>
        <v>1.650907653727954E-3</v>
      </c>
      <c r="DA92" s="18">
        <f>逆行列係数!DA92/逆行列係数!$DA$105</f>
        <v>2.6483808172618326E-4</v>
      </c>
      <c r="DB92" s="18">
        <f>逆行列係数!DB92/逆行列係数!$DB$106</f>
        <v>7.4750794339716313E-4</v>
      </c>
      <c r="DC92" s="18">
        <f>逆行列係数!DC92/逆行列係数!$DC$107</f>
        <v>1.758442080389251E-4</v>
      </c>
      <c r="DD92" s="18">
        <f>逆行列係数!DD92/逆行列係数!$DD$108</f>
        <v>1.6277218596037429E-4</v>
      </c>
      <c r="DE92" s="18">
        <f>逆行列係数!DE92/逆行列係数!$DE$109</f>
        <v>6.12341749775948E-4</v>
      </c>
      <c r="DF92" s="18">
        <f>逆行列係数!DF92/逆行列係数!$DF$110</f>
        <v>1.3074647105491252E-4</v>
      </c>
      <c r="DG92" s="18">
        <f>逆行列係数!DG92/逆行列係数!$DG$111</f>
        <v>0.10109070651589637</v>
      </c>
      <c r="DH92" s="18">
        <f t="shared" si="2"/>
        <v>1.1506966346800778</v>
      </c>
    </row>
    <row r="93" spans="2:112" x14ac:dyDescent="0.15">
      <c r="B93" s="30" t="s">
        <v>307</v>
      </c>
      <c r="C93" s="263" t="s">
        <v>907</v>
      </c>
      <c r="D93" s="19">
        <f>逆行列係数!D93/逆行列係数!$D$4</f>
        <v>1.2192312835853359E-4</v>
      </c>
      <c r="E93" s="19">
        <f>逆行列係数!E93/逆行列係数!$E$5</f>
        <v>1.2221676254368645E-4</v>
      </c>
      <c r="F93" s="19">
        <f>逆行列係数!F93/逆行列係数!$F$6</f>
        <v>1.2322518519197645E-4</v>
      </c>
      <c r="G93" s="19">
        <f>逆行列係数!G93/逆行列係数!$G$7</f>
        <v>7.7228781893908018E-5</v>
      </c>
      <c r="H93" s="19">
        <f>逆行列係数!H93/逆行列係数!$H$8</f>
        <v>1.2767499138463938E-4</v>
      </c>
      <c r="I93" s="19">
        <f>逆行列係数!I93/逆行列係数!$I$9</f>
        <v>3.5613178273697797E-4</v>
      </c>
      <c r="J93" s="19">
        <f>逆行列係数!J93/逆行列係数!$J$10</f>
        <v>2.5470243174246349E-4</v>
      </c>
      <c r="K93" s="19">
        <f>逆行列係数!K93/逆行列係数!$K$11</f>
        <v>1.7374978411318427E-4</v>
      </c>
      <c r="L93" s="19">
        <f>逆行列係数!L93/逆行列係数!$L$12</f>
        <v>1.8576950543715119E-4</v>
      </c>
      <c r="M93" s="19">
        <f>逆行列係数!M93/逆行列係数!$M$13</f>
        <v>3.5283218577701316E-4</v>
      </c>
      <c r="N93" s="19">
        <f>逆行列係数!N93/逆行列係数!$N$14</f>
        <v>0</v>
      </c>
      <c r="O93" s="19">
        <f>逆行列係数!O93/逆行列係数!$O$15</f>
        <v>1.5552352380177793E-4</v>
      </c>
      <c r="P93" s="19">
        <f>逆行列係数!P93/逆行列係数!$P$16</f>
        <v>1.3548451034202993E-4</v>
      </c>
      <c r="Q93" s="19">
        <f>逆行列係数!Q93/逆行列係数!$Q$17</f>
        <v>1.9829686135633504E-4</v>
      </c>
      <c r="R93" s="19">
        <f>逆行列係数!R93/逆行列係数!$R$18</f>
        <v>5.4501908617851484E-4</v>
      </c>
      <c r="S93" s="19">
        <f>逆行列係数!S93/逆行列係数!$S$19</f>
        <v>3.5619124760883963E-4</v>
      </c>
      <c r="T93" s="19">
        <f>逆行列係数!T93/逆行列係数!$T$20</f>
        <v>1.1624148560875372E-4</v>
      </c>
      <c r="U93" s="19">
        <f>逆行列係数!U93/逆行列係数!$U$21</f>
        <v>1.3181160628114279E-4</v>
      </c>
      <c r="V93" s="19">
        <f>逆行列係数!V93/逆行列係数!$V$22</f>
        <v>3.4797828356741096E-4</v>
      </c>
      <c r="W93" s="19">
        <f>逆行列係数!W93/逆行列係数!$W$23</f>
        <v>4.6406905978151189E-4</v>
      </c>
      <c r="X93" s="19">
        <f>逆行列係数!X93/逆行列係数!$X$24</f>
        <v>0</v>
      </c>
      <c r="Y93" s="19">
        <f>逆行列係数!Y93/逆行列係数!$Y$25</f>
        <v>1.9574381796459849E-4</v>
      </c>
      <c r="Z93" s="19">
        <f>逆行列係数!Z93/逆行列係数!$Z$26</f>
        <v>4.9568718458819811E-4</v>
      </c>
      <c r="AA93" s="19">
        <f>逆行列係数!AA93/逆行列係数!$AA$27</f>
        <v>1.3532107275202434E-4</v>
      </c>
      <c r="AB93" s="19">
        <f>逆行列係数!AB93/逆行列係数!$AB$28</f>
        <v>4.550975996368937E-4</v>
      </c>
      <c r="AC93" s="19">
        <f>逆行列係数!AC93/逆行列係数!$AC$29</f>
        <v>8.0752488930775038E-4</v>
      </c>
      <c r="AD93" s="19">
        <f>逆行列係数!AD93/逆行列係数!$AD$30</f>
        <v>1.2891619349702525E-5</v>
      </c>
      <c r="AE93" s="19">
        <f>逆行列係数!AE93/逆行列係数!$AE$31</f>
        <v>1.7008843997459079E-4</v>
      </c>
      <c r="AF93" s="19">
        <f>逆行列係数!AF93/逆行列係数!$AF$32</f>
        <v>3.3473060646864038E-4</v>
      </c>
      <c r="AG93" s="19">
        <f>逆行列係数!AG93/逆行列係数!$AG$33</f>
        <v>1.281023745099028E-4</v>
      </c>
      <c r="AH93" s="19">
        <f>逆行列係数!AH93/逆行列係数!$AH$34</f>
        <v>1.9826321200752241E-4</v>
      </c>
      <c r="AI93" s="19">
        <f>逆行列係数!AI93/逆行列係数!$AI$35</f>
        <v>1.6257137812280927E-4</v>
      </c>
      <c r="AJ93" s="19">
        <f>逆行列係数!AJ93/逆行列係数!$AJ$36</f>
        <v>3.4886002455561014E-4</v>
      </c>
      <c r="AK93" s="19">
        <f>逆行列係数!AK93/逆行列係数!$AK$37</f>
        <v>1.2973091646534523E-3</v>
      </c>
      <c r="AL93" s="19">
        <f>逆行列係数!AL93/逆行列係数!$AL$38</f>
        <v>2.6574505140852946E-4</v>
      </c>
      <c r="AM93" s="19">
        <f>逆行列係数!AM93/逆行列係数!$AM$39</f>
        <v>4.058508156606133E-4</v>
      </c>
      <c r="AN93" s="19">
        <f>逆行列係数!AN93/逆行列係数!$AN$40</f>
        <v>1.0405104545033029E-4</v>
      </c>
      <c r="AO93" s="19">
        <f>逆行列係数!AO93/逆行列係数!$AO$41</f>
        <v>9.116930453586489E-4</v>
      </c>
      <c r="AP93" s="19">
        <f>逆行列係数!AP93/逆行列係数!$AP$42</f>
        <v>1.1594793286994958E-4</v>
      </c>
      <c r="AQ93" s="19">
        <f>逆行列係数!AQ93/逆行列係数!$AQ$43</f>
        <v>2.3132591274084447E-4</v>
      </c>
      <c r="AR93" s="19">
        <f>逆行列係数!AR93/逆行列係数!$AR$44</f>
        <v>1.4198161145547423E-4</v>
      </c>
      <c r="AS93" s="19">
        <f>逆行列係数!AS93/逆行列係数!$AS$45</f>
        <v>9.9418376429374097E-4</v>
      </c>
      <c r="AT93" s="19">
        <f>逆行列係数!AT93/逆行列係数!$AT$46</f>
        <v>4.2048967182507644E-4</v>
      </c>
      <c r="AU93" s="19">
        <f>逆行列係数!AU93/逆行列係数!$AU$47</f>
        <v>1.0160922717170719E-3</v>
      </c>
      <c r="AV93" s="19">
        <f>逆行列係数!AV93/逆行列係数!$AV$48</f>
        <v>9.732715831855612E-4</v>
      </c>
      <c r="AW93" s="19">
        <f>逆行列係数!AW93/逆行列係数!$AW$49</f>
        <v>3.8508144876089434E-4</v>
      </c>
      <c r="AX93" s="19">
        <f>逆行列係数!AX93/逆行列係数!$AX$50</f>
        <v>1.9263588783422678E-3</v>
      </c>
      <c r="AY93" s="19">
        <f>逆行列係数!AY93/逆行列係数!$AY$51</f>
        <v>1.6006158633539713E-3</v>
      </c>
      <c r="AZ93" s="19">
        <f>逆行列係数!AZ93/逆行列係数!$AZ$52</f>
        <v>1.3775598724275072E-3</v>
      </c>
      <c r="BA93" s="19">
        <f>逆行列係数!BA93/逆行列係数!$BA$53</f>
        <v>1.6484316680764296E-3</v>
      </c>
      <c r="BB93" s="19">
        <f>逆行列係数!BB93/逆行列係数!$BB$54</f>
        <v>3.7736515363975961E-4</v>
      </c>
      <c r="BC93" s="19">
        <f>逆行列係数!BC93/逆行列係数!$BC$55</f>
        <v>1.0863017413377395E-3</v>
      </c>
      <c r="BD93" s="19">
        <f>逆行列係数!BD93/逆行列係数!$BD$56</f>
        <v>3.2272495446793322E-4</v>
      </c>
      <c r="BE93" s="19">
        <f>逆行列係数!BE93/逆行列係数!$BE$57</f>
        <v>5.187945802684464E-4</v>
      </c>
      <c r="BF93" s="19">
        <f>逆行列係数!BF93/逆行列係数!$BF$58</f>
        <v>0</v>
      </c>
      <c r="BG93" s="19">
        <f>逆行列係数!BG93/逆行列係数!$BG$59</f>
        <v>4.1593957555189216E-4</v>
      </c>
      <c r="BH93" s="19">
        <f>逆行列係数!BH93/逆行列係数!$BH$60</f>
        <v>3.3823793595150507E-4</v>
      </c>
      <c r="BI93" s="19">
        <f>逆行列係数!BI93/逆行列係数!$BI$61</f>
        <v>5.3225679177397673E-4</v>
      </c>
      <c r="BJ93" s="19">
        <f>逆行列係数!BJ93/逆行列係数!$BJ$62</f>
        <v>2.2138492973113906E-4</v>
      </c>
      <c r="BK93" s="19">
        <f>逆行列係数!BK93/逆行列係数!$BK$63</f>
        <v>2.5258925479771429E-4</v>
      </c>
      <c r="BL93" s="19">
        <f>逆行列係数!BL93/逆行列係数!$BL$64</f>
        <v>1.2514405385398076E-4</v>
      </c>
      <c r="BM93" s="19">
        <f>逆行列係数!BM93/逆行列係数!$BM$65</f>
        <v>4.3141097621399535E-4</v>
      </c>
      <c r="BN93" s="19">
        <f>逆行列係数!BN93/逆行列係数!$BN$66</f>
        <v>2.1812534386259975E-4</v>
      </c>
      <c r="BO93" s="19">
        <f>逆行列係数!BO93/逆行列係数!$BO$67</f>
        <v>3.5397193669145689E-4</v>
      </c>
      <c r="BP93" s="19">
        <f>逆行列係数!BP93/逆行列係数!$BP$68</f>
        <v>3.8715802859366684E-4</v>
      </c>
      <c r="BQ93" s="19">
        <f>逆行列係数!BQ93/逆行列係数!$BQ$69</f>
        <v>1.2854709768463078E-3</v>
      </c>
      <c r="BR93" s="19">
        <f>逆行列係数!BR93/逆行列係数!$BR$70</f>
        <v>5.1274127508178183E-4</v>
      </c>
      <c r="BS93" s="19">
        <f>逆行列係数!BS93/逆行列係数!$BS$71</f>
        <v>3.7631671414560362E-4</v>
      </c>
      <c r="BT93" s="19">
        <f>逆行列係数!BT93/逆行列係数!$BT$72</f>
        <v>4.978055736729912E-4</v>
      </c>
      <c r="BU93" s="19">
        <f>逆行列係数!BU93/逆行列係数!$BU$73</f>
        <v>2.7854589944456787E-4</v>
      </c>
      <c r="BV93" s="19">
        <f>逆行列係数!BV93/逆行列係数!$BV$74</f>
        <v>4.5315467599025351E-4</v>
      </c>
      <c r="BW93" s="19">
        <f>逆行列係数!BW93/逆行列係数!$BW$75</f>
        <v>1.5589162620856267E-4</v>
      </c>
      <c r="BX93" s="19">
        <f>逆行列係数!BX93/逆行列係数!$BX$76</f>
        <v>1.1277607664682267E-4</v>
      </c>
      <c r="BY93" s="19">
        <f>逆行列係数!BY93/逆行列係数!$BY$77</f>
        <v>2.5288869491991308E-5</v>
      </c>
      <c r="BZ93" s="19">
        <f>逆行列係数!BZ93/逆行列係数!$BZ$78</f>
        <v>6.4004796865718234E-3</v>
      </c>
      <c r="CA93" s="19">
        <f>逆行列係数!CA93/逆行列係数!$CA$79</f>
        <v>3.0266069285223441E-4</v>
      </c>
      <c r="CB93" s="19">
        <f>逆行列係数!CB93/逆行列係数!$CB$80</f>
        <v>7.790090015077477E-4</v>
      </c>
      <c r="CC93" s="19">
        <f>逆行列係数!CC93/逆行列係数!$CC$81</f>
        <v>3.2509418930244612E-4</v>
      </c>
      <c r="CD93" s="19">
        <f>逆行列係数!CD93/逆行列係数!$CD$82</f>
        <v>7.6106555602960941E-4</v>
      </c>
      <c r="CE93" s="19">
        <f>逆行列係数!CE93/逆行列係数!$CE$83</f>
        <v>2.4666384493443946E-4</v>
      </c>
      <c r="CF93" s="19">
        <f>逆行列係数!CF93/逆行列係数!$CF$84</f>
        <v>4.9200679252925719E-4</v>
      </c>
      <c r="CG93" s="19">
        <f>逆行列係数!CG93/逆行列係数!$CG$85</f>
        <v>1.2054952429336532E-3</v>
      </c>
      <c r="CH93" s="19">
        <f>逆行列係数!CH93/逆行列係数!$CH$86</f>
        <v>3.430997671746022E-4</v>
      </c>
      <c r="CI93" s="19">
        <f>逆行列係数!CI93/逆行列係数!$CI$87</f>
        <v>6.8323792287057717E-3</v>
      </c>
      <c r="CJ93" s="19">
        <f>逆行列係数!CJ93/逆行列係数!$CJ$88</f>
        <v>7.7360855299706574E-4</v>
      </c>
      <c r="CK93" s="19">
        <f>逆行列係数!CK93/逆行列係数!$CK$89</f>
        <v>2.7190330486637241E-3</v>
      </c>
      <c r="CL93" s="19">
        <f>逆行列係数!CL93/逆行列係数!$CL$90</f>
        <v>8.3629094731382768E-3</v>
      </c>
      <c r="CM93" s="19">
        <f>逆行列係数!CM93/逆行列係数!$CM$91</f>
        <v>1.2166008695692892E-3</v>
      </c>
      <c r="CN93" s="19">
        <f>逆行列係数!CN93/逆行列係数!$CN$92</f>
        <v>3.9232294173292462E-4</v>
      </c>
      <c r="CO93" s="19">
        <f>逆行列係数!CO93/逆行列係数!$CO$93</f>
        <v>1</v>
      </c>
      <c r="CP93" s="19">
        <f>逆行列係数!CP93/逆行列係数!$CP$94</f>
        <v>4.5595050416544398E-4</v>
      </c>
      <c r="CQ93" s="19">
        <f>逆行列係数!CQ93/逆行列係数!$CQ$95</f>
        <v>2.1176498161629243E-4</v>
      </c>
      <c r="CR93" s="19">
        <f>逆行列係数!CR93/逆行列係数!$CR$96</f>
        <v>2.5305627846214856E-4</v>
      </c>
      <c r="CS93" s="19">
        <f>逆行列係数!CS93/逆行列係数!$CS$97</f>
        <v>2.1515127476333368E-4</v>
      </c>
      <c r="CT93" s="19">
        <f>逆行列係数!CT93/逆行列係数!$CT$98</f>
        <v>1.1661264135862964E-4</v>
      </c>
      <c r="CU93" s="19">
        <f>逆行列係数!CU93/逆行列係数!$CU$99</f>
        <v>3.792360118962048E-4</v>
      </c>
      <c r="CV93" s="19">
        <f>逆行列係数!CV93/逆行列係数!$CV$100</f>
        <v>9.3971380246144387E-4</v>
      </c>
      <c r="CW93" s="19">
        <f>逆行列係数!CW93/逆行列係数!$CW$101</f>
        <v>1.6877281341657485E-3</v>
      </c>
      <c r="CX93" s="19">
        <f>逆行列係数!CX93/逆行列係数!$CX$102</f>
        <v>9.230844594155278E-5</v>
      </c>
      <c r="CY93" s="19">
        <f>逆行列係数!CY93/逆行列係数!$CY$103</f>
        <v>6.1211810614570836E-4</v>
      </c>
      <c r="CZ93" s="19">
        <f>逆行列係数!CZ93/逆行列係数!$CZ$104</f>
        <v>6.1529572409198296E-4</v>
      </c>
      <c r="DA93" s="19">
        <f>逆行列係数!DA93/逆行列係数!$DA$105</f>
        <v>8.4152221527254039E-4</v>
      </c>
      <c r="DB93" s="19">
        <f>逆行列係数!DB93/逆行列係数!$DB$106</f>
        <v>1.3852385744021996E-3</v>
      </c>
      <c r="DC93" s="19">
        <f>逆行列係数!DC93/逆行列係数!$DC$107</f>
        <v>2.722902640323934E-4</v>
      </c>
      <c r="DD93" s="19">
        <f>逆行列係数!DD93/逆行列係数!$DD$108</f>
        <v>8.7739908173330389E-4</v>
      </c>
      <c r="DE93" s="19">
        <f>逆行列係数!DE93/逆行列係数!$DE$109</f>
        <v>5.6268972672165096E-4</v>
      </c>
      <c r="DF93" s="19">
        <f>逆行列係数!DF93/逆行列係数!$DF$110</f>
        <v>1.0850750403813467E-4</v>
      </c>
      <c r="DG93" s="19">
        <f>逆行列係数!DG93/逆行列係数!$DG$111</f>
        <v>2.8105488250815781E-3</v>
      </c>
      <c r="DH93" s="19">
        <f t="shared" si="2"/>
        <v>1.074475899953782</v>
      </c>
    </row>
    <row r="94" spans="2:112" x14ac:dyDescent="0.15">
      <c r="B94" s="26" t="s">
        <v>308</v>
      </c>
      <c r="C94" s="38" t="s">
        <v>908</v>
      </c>
      <c r="D94" s="18">
        <f>逆行列係数!D94/逆行列係数!$D$4</f>
        <v>0</v>
      </c>
      <c r="E94" s="18">
        <f>逆行列係数!E94/逆行列係数!$E$5</f>
        <v>0</v>
      </c>
      <c r="F94" s="18">
        <f>逆行列係数!F94/逆行列係数!$F$6</f>
        <v>0</v>
      </c>
      <c r="G94" s="18">
        <f>逆行列係数!G94/逆行列係数!$G$7</f>
        <v>0</v>
      </c>
      <c r="H94" s="18">
        <f>逆行列係数!H94/逆行列係数!$H$8</f>
        <v>0</v>
      </c>
      <c r="I94" s="18">
        <f>逆行列係数!I94/逆行列係数!$I$9</f>
        <v>0</v>
      </c>
      <c r="J94" s="18">
        <f>逆行列係数!J94/逆行列係数!$J$10</f>
        <v>0</v>
      </c>
      <c r="K94" s="18">
        <f>逆行列係数!K94/逆行列係数!$K$11</f>
        <v>0</v>
      </c>
      <c r="L94" s="18">
        <f>逆行列係数!L94/逆行列係数!$L$12</f>
        <v>0</v>
      </c>
      <c r="M94" s="18">
        <f>逆行列係数!M94/逆行列係数!$M$13</f>
        <v>0</v>
      </c>
      <c r="N94" s="18">
        <f>逆行列係数!N94/逆行列係数!$N$14</f>
        <v>0</v>
      </c>
      <c r="O94" s="18">
        <f>逆行列係数!O94/逆行列係数!$O$15</f>
        <v>0</v>
      </c>
      <c r="P94" s="18">
        <f>逆行列係数!P94/逆行列係数!$P$16</f>
        <v>0</v>
      </c>
      <c r="Q94" s="18">
        <f>逆行列係数!Q94/逆行列係数!$Q$17</f>
        <v>0</v>
      </c>
      <c r="R94" s="18">
        <f>逆行列係数!R94/逆行列係数!$R$18</f>
        <v>0</v>
      </c>
      <c r="S94" s="18">
        <f>逆行列係数!S94/逆行列係数!$S$19</f>
        <v>0</v>
      </c>
      <c r="T94" s="18">
        <f>逆行列係数!T94/逆行列係数!$T$20</f>
        <v>0</v>
      </c>
      <c r="U94" s="18">
        <f>逆行列係数!U94/逆行列係数!$U$21</f>
        <v>0</v>
      </c>
      <c r="V94" s="18">
        <f>逆行列係数!V94/逆行列係数!$V$22</f>
        <v>0</v>
      </c>
      <c r="W94" s="18">
        <f>逆行列係数!W94/逆行列係数!$W$23</f>
        <v>0</v>
      </c>
      <c r="X94" s="18">
        <f>逆行列係数!X94/逆行列係数!$X$24</f>
        <v>0</v>
      </c>
      <c r="Y94" s="18">
        <f>逆行列係数!Y94/逆行列係数!$Y$25</f>
        <v>0</v>
      </c>
      <c r="Z94" s="18">
        <f>逆行列係数!Z94/逆行列係数!$Z$26</f>
        <v>0</v>
      </c>
      <c r="AA94" s="18">
        <f>逆行列係数!AA94/逆行列係数!$AA$27</f>
        <v>0</v>
      </c>
      <c r="AB94" s="18">
        <f>逆行列係数!AB94/逆行列係数!$AB$28</f>
        <v>0</v>
      </c>
      <c r="AC94" s="18">
        <f>逆行列係数!AC94/逆行列係数!$AC$29</f>
        <v>0</v>
      </c>
      <c r="AD94" s="18">
        <f>逆行列係数!AD94/逆行列係数!$AD$30</f>
        <v>0</v>
      </c>
      <c r="AE94" s="18">
        <f>逆行列係数!AE94/逆行列係数!$AE$31</f>
        <v>0</v>
      </c>
      <c r="AF94" s="18">
        <f>逆行列係数!AF94/逆行列係数!$AF$32</f>
        <v>0</v>
      </c>
      <c r="AG94" s="18">
        <f>逆行列係数!AG94/逆行列係数!$AG$33</f>
        <v>0</v>
      </c>
      <c r="AH94" s="18">
        <f>逆行列係数!AH94/逆行列係数!$AH$34</f>
        <v>0</v>
      </c>
      <c r="AI94" s="18">
        <f>逆行列係数!AI94/逆行列係数!$AI$35</f>
        <v>0</v>
      </c>
      <c r="AJ94" s="18">
        <f>逆行列係数!AJ94/逆行列係数!$AJ$36</f>
        <v>0</v>
      </c>
      <c r="AK94" s="18">
        <f>逆行列係数!AK94/逆行列係数!$AK$37</f>
        <v>0</v>
      </c>
      <c r="AL94" s="18">
        <f>逆行列係数!AL94/逆行列係数!$AL$38</f>
        <v>0</v>
      </c>
      <c r="AM94" s="18">
        <f>逆行列係数!AM94/逆行列係数!$AM$39</f>
        <v>0</v>
      </c>
      <c r="AN94" s="18">
        <f>逆行列係数!AN94/逆行列係数!$AN$40</f>
        <v>0</v>
      </c>
      <c r="AO94" s="18">
        <f>逆行列係数!AO94/逆行列係数!$AO$41</f>
        <v>0</v>
      </c>
      <c r="AP94" s="18">
        <f>逆行列係数!AP94/逆行列係数!$AP$42</f>
        <v>0</v>
      </c>
      <c r="AQ94" s="18">
        <f>逆行列係数!AQ94/逆行列係数!$AQ$43</f>
        <v>0</v>
      </c>
      <c r="AR94" s="18">
        <f>逆行列係数!AR94/逆行列係数!$AR$44</f>
        <v>0</v>
      </c>
      <c r="AS94" s="18">
        <f>逆行列係数!AS94/逆行列係数!$AS$45</f>
        <v>0</v>
      </c>
      <c r="AT94" s="18">
        <f>逆行列係数!AT94/逆行列係数!$AT$46</f>
        <v>0</v>
      </c>
      <c r="AU94" s="18">
        <f>逆行列係数!AU94/逆行列係数!$AU$47</f>
        <v>0</v>
      </c>
      <c r="AV94" s="18">
        <f>逆行列係数!AV94/逆行列係数!$AV$48</f>
        <v>0</v>
      </c>
      <c r="AW94" s="18">
        <f>逆行列係数!AW94/逆行列係数!$AW$49</f>
        <v>0</v>
      </c>
      <c r="AX94" s="18">
        <f>逆行列係数!AX94/逆行列係数!$AX$50</f>
        <v>0</v>
      </c>
      <c r="AY94" s="18">
        <f>逆行列係数!AY94/逆行列係数!$AY$51</f>
        <v>0</v>
      </c>
      <c r="AZ94" s="18">
        <f>逆行列係数!AZ94/逆行列係数!$AZ$52</f>
        <v>0</v>
      </c>
      <c r="BA94" s="18">
        <f>逆行列係数!BA94/逆行列係数!$BA$53</f>
        <v>0</v>
      </c>
      <c r="BB94" s="18">
        <f>逆行列係数!BB94/逆行列係数!$BB$54</f>
        <v>0</v>
      </c>
      <c r="BC94" s="18">
        <f>逆行列係数!BC94/逆行列係数!$BC$55</f>
        <v>0</v>
      </c>
      <c r="BD94" s="18">
        <f>逆行列係数!BD94/逆行列係数!$BD$56</f>
        <v>0</v>
      </c>
      <c r="BE94" s="18">
        <f>逆行列係数!BE94/逆行列係数!$BE$57</f>
        <v>0</v>
      </c>
      <c r="BF94" s="18">
        <f>逆行列係数!BF94/逆行列係数!$BF$58</f>
        <v>0</v>
      </c>
      <c r="BG94" s="18">
        <f>逆行列係数!BG94/逆行列係数!$BG$59</f>
        <v>0</v>
      </c>
      <c r="BH94" s="18">
        <f>逆行列係数!BH94/逆行列係数!$BH$60</f>
        <v>0</v>
      </c>
      <c r="BI94" s="18">
        <f>逆行列係数!BI94/逆行列係数!$BI$61</f>
        <v>0</v>
      </c>
      <c r="BJ94" s="18">
        <f>逆行列係数!BJ94/逆行列係数!$BJ$62</f>
        <v>0</v>
      </c>
      <c r="BK94" s="18">
        <f>逆行列係数!BK94/逆行列係数!$BK$63</f>
        <v>0</v>
      </c>
      <c r="BL94" s="18">
        <f>逆行列係数!BL94/逆行列係数!$BL$64</f>
        <v>0</v>
      </c>
      <c r="BM94" s="18">
        <f>逆行列係数!BM94/逆行列係数!$BM$65</f>
        <v>0</v>
      </c>
      <c r="BN94" s="18">
        <f>逆行列係数!BN94/逆行列係数!$BN$66</f>
        <v>0</v>
      </c>
      <c r="BO94" s="18">
        <f>逆行列係数!BO94/逆行列係数!$BO$67</f>
        <v>0</v>
      </c>
      <c r="BP94" s="18">
        <f>逆行列係数!BP94/逆行列係数!$BP$68</f>
        <v>0</v>
      </c>
      <c r="BQ94" s="18">
        <f>逆行列係数!BQ94/逆行列係数!$BQ$69</f>
        <v>0</v>
      </c>
      <c r="BR94" s="18">
        <f>逆行列係数!BR94/逆行列係数!$BR$70</f>
        <v>0</v>
      </c>
      <c r="BS94" s="18">
        <f>逆行列係数!BS94/逆行列係数!$BS$71</f>
        <v>0</v>
      </c>
      <c r="BT94" s="18">
        <f>逆行列係数!BT94/逆行列係数!$BT$72</f>
        <v>0</v>
      </c>
      <c r="BU94" s="18">
        <f>逆行列係数!BU94/逆行列係数!$BU$73</f>
        <v>0</v>
      </c>
      <c r="BV94" s="18">
        <f>逆行列係数!BV94/逆行列係数!$BV$74</f>
        <v>0</v>
      </c>
      <c r="BW94" s="18">
        <f>逆行列係数!BW94/逆行列係数!$BW$75</f>
        <v>0</v>
      </c>
      <c r="BX94" s="18">
        <f>逆行列係数!BX94/逆行列係数!$BX$76</f>
        <v>0</v>
      </c>
      <c r="BY94" s="18">
        <f>逆行列係数!BY94/逆行列係数!$BY$77</f>
        <v>0</v>
      </c>
      <c r="BZ94" s="18">
        <f>逆行列係数!BZ94/逆行列係数!$BZ$78</f>
        <v>0</v>
      </c>
      <c r="CA94" s="18">
        <f>逆行列係数!CA94/逆行列係数!$CA$79</f>
        <v>0</v>
      </c>
      <c r="CB94" s="18">
        <f>逆行列係数!CB94/逆行列係数!$CB$80</f>
        <v>0</v>
      </c>
      <c r="CC94" s="18">
        <f>逆行列係数!CC94/逆行列係数!$CC$81</f>
        <v>0</v>
      </c>
      <c r="CD94" s="18">
        <f>逆行列係数!CD94/逆行列係数!$CD$82</f>
        <v>0</v>
      </c>
      <c r="CE94" s="18">
        <f>逆行列係数!CE94/逆行列係数!$CE$83</f>
        <v>0</v>
      </c>
      <c r="CF94" s="18">
        <f>逆行列係数!CF94/逆行列係数!$CF$84</f>
        <v>0</v>
      </c>
      <c r="CG94" s="18">
        <f>逆行列係数!CG94/逆行列係数!$CG$85</f>
        <v>0</v>
      </c>
      <c r="CH94" s="18">
        <f>逆行列係数!CH94/逆行列係数!$CH$86</f>
        <v>0</v>
      </c>
      <c r="CI94" s="18">
        <f>逆行列係数!CI94/逆行列係数!$CI$87</f>
        <v>0</v>
      </c>
      <c r="CJ94" s="18">
        <f>逆行列係数!CJ94/逆行列係数!$CJ$88</f>
        <v>0</v>
      </c>
      <c r="CK94" s="18">
        <f>逆行列係数!CK94/逆行列係数!$CK$89</f>
        <v>0</v>
      </c>
      <c r="CL94" s="18">
        <f>逆行列係数!CL94/逆行列係数!$CL$90</f>
        <v>0</v>
      </c>
      <c r="CM94" s="18">
        <f>逆行列係数!CM94/逆行列係数!$CM$91</f>
        <v>0</v>
      </c>
      <c r="CN94" s="18">
        <f>逆行列係数!CN94/逆行列係数!$CN$92</f>
        <v>0</v>
      </c>
      <c r="CO94" s="18">
        <f>逆行列係数!CO94/逆行列係数!$CO$93</f>
        <v>0</v>
      </c>
      <c r="CP94" s="18">
        <f>逆行列係数!CP94/逆行列係数!$CP$94</f>
        <v>1</v>
      </c>
      <c r="CQ94" s="18">
        <f>逆行列係数!CQ94/逆行列係数!$CQ$95</f>
        <v>0</v>
      </c>
      <c r="CR94" s="18">
        <f>逆行列係数!CR94/逆行列係数!$CR$96</f>
        <v>0</v>
      </c>
      <c r="CS94" s="18">
        <f>逆行列係数!CS94/逆行列係数!$CS$97</f>
        <v>0</v>
      </c>
      <c r="CT94" s="18">
        <f>逆行列係数!CT94/逆行列係数!$CT$98</f>
        <v>0</v>
      </c>
      <c r="CU94" s="18">
        <f>逆行列係数!CU94/逆行列係数!$CU$99</f>
        <v>0</v>
      </c>
      <c r="CV94" s="18">
        <f>逆行列係数!CV94/逆行列係数!$CV$100</f>
        <v>0</v>
      </c>
      <c r="CW94" s="18">
        <f>逆行列係数!CW94/逆行列係数!$CW$101</f>
        <v>0</v>
      </c>
      <c r="CX94" s="18">
        <f>逆行列係数!CX94/逆行列係数!$CX$102</f>
        <v>0</v>
      </c>
      <c r="CY94" s="18">
        <f>逆行列係数!CY94/逆行列係数!$CY$103</f>
        <v>0</v>
      </c>
      <c r="CZ94" s="18">
        <f>逆行列係数!CZ94/逆行列係数!$CZ$104</f>
        <v>0</v>
      </c>
      <c r="DA94" s="18">
        <f>逆行列係数!DA94/逆行列係数!$DA$105</f>
        <v>0</v>
      </c>
      <c r="DB94" s="18">
        <f>逆行列係数!DB94/逆行列係数!$DB$106</f>
        <v>0</v>
      </c>
      <c r="DC94" s="18">
        <f>逆行列係数!DC94/逆行列係数!$DC$107</f>
        <v>0</v>
      </c>
      <c r="DD94" s="18">
        <f>逆行列係数!DD94/逆行列係数!$DD$108</f>
        <v>0</v>
      </c>
      <c r="DE94" s="18">
        <f>逆行列係数!DE94/逆行列係数!$DE$109</f>
        <v>0</v>
      </c>
      <c r="DF94" s="18">
        <f>逆行列係数!DF94/逆行列係数!$DF$110</f>
        <v>0</v>
      </c>
      <c r="DG94" s="18">
        <f>逆行列係数!DG94/逆行列係数!$DG$111</f>
        <v>0</v>
      </c>
      <c r="DH94" s="18">
        <f t="shared" si="2"/>
        <v>1</v>
      </c>
    </row>
    <row r="95" spans="2:112" x14ac:dyDescent="0.15">
      <c r="B95" s="26" t="s">
        <v>309</v>
      </c>
      <c r="C95" s="38" t="s">
        <v>909</v>
      </c>
      <c r="D95" s="18">
        <f>逆行列係数!D95/逆行列係数!$D$4</f>
        <v>0</v>
      </c>
      <c r="E95" s="18">
        <f>逆行列係数!E95/逆行列係数!$E$5</f>
        <v>0</v>
      </c>
      <c r="F95" s="18">
        <f>逆行列係数!F95/逆行列係数!$F$6</f>
        <v>0</v>
      </c>
      <c r="G95" s="18">
        <f>逆行列係数!G95/逆行列係数!$G$7</f>
        <v>0</v>
      </c>
      <c r="H95" s="18">
        <f>逆行列係数!H95/逆行列係数!$H$8</f>
        <v>0</v>
      </c>
      <c r="I95" s="18">
        <f>逆行列係数!I95/逆行列係数!$I$9</f>
        <v>0</v>
      </c>
      <c r="J95" s="18">
        <f>逆行列係数!J95/逆行列係数!$J$10</f>
        <v>0</v>
      </c>
      <c r="K95" s="18">
        <f>逆行列係数!K95/逆行列係数!$K$11</f>
        <v>0</v>
      </c>
      <c r="L95" s="18">
        <f>逆行列係数!L95/逆行列係数!$L$12</f>
        <v>0</v>
      </c>
      <c r="M95" s="18">
        <f>逆行列係数!M95/逆行列係数!$M$13</f>
        <v>0</v>
      </c>
      <c r="N95" s="18">
        <f>逆行列係数!N95/逆行列係数!$N$14</f>
        <v>0</v>
      </c>
      <c r="O95" s="18">
        <f>逆行列係数!O95/逆行列係数!$O$15</f>
        <v>0</v>
      </c>
      <c r="P95" s="18">
        <f>逆行列係数!P95/逆行列係数!$P$16</f>
        <v>0</v>
      </c>
      <c r="Q95" s="18">
        <f>逆行列係数!Q95/逆行列係数!$Q$17</f>
        <v>0</v>
      </c>
      <c r="R95" s="18">
        <f>逆行列係数!R95/逆行列係数!$R$18</f>
        <v>0</v>
      </c>
      <c r="S95" s="18">
        <f>逆行列係数!S95/逆行列係数!$S$19</f>
        <v>0</v>
      </c>
      <c r="T95" s="18">
        <f>逆行列係数!T95/逆行列係数!$T$20</f>
        <v>0</v>
      </c>
      <c r="U95" s="18">
        <f>逆行列係数!U95/逆行列係数!$U$21</f>
        <v>0</v>
      </c>
      <c r="V95" s="18">
        <f>逆行列係数!V95/逆行列係数!$V$22</f>
        <v>0</v>
      </c>
      <c r="W95" s="18">
        <f>逆行列係数!W95/逆行列係数!$W$23</f>
        <v>0</v>
      </c>
      <c r="X95" s="18">
        <f>逆行列係数!X95/逆行列係数!$X$24</f>
        <v>0</v>
      </c>
      <c r="Y95" s="18">
        <f>逆行列係数!Y95/逆行列係数!$Y$25</f>
        <v>0</v>
      </c>
      <c r="Z95" s="18">
        <f>逆行列係数!Z95/逆行列係数!$Z$26</f>
        <v>0</v>
      </c>
      <c r="AA95" s="18">
        <f>逆行列係数!AA95/逆行列係数!$AA$27</f>
        <v>0</v>
      </c>
      <c r="AB95" s="18">
        <f>逆行列係数!AB95/逆行列係数!$AB$28</f>
        <v>0</v>
      </c>
      <c r="AC95" s="18">
        <f>逆行列係数!AC95/逆行列係数!$AC$29</f>
        <v>0</v>
      </c>
      <c r="AD95" s="18">
        <f>逆行列係数!AD95/逆行列係数!$AD$30</f>
        <v>0</v>
      </c>
      <c r="AE95" s="18">
        <f>逆行列係数!AE95/逆行列係数!$AE$31</f>
        <v>0</v>
      </c>
      <c r="AF95" s="18">
        <f>逆行列係数!AF95/逆行列係数!$AF$32</f>
        <v>0</v>
      </c>
      <c r="AG95" s="18">
        <f>逆行列係数!AG95/逆行列係数!$AG$33</f>
        <v>0</v>
      </c>
      <c r="AH95" s="18">
        <f>逆行列係数!AH95/逆行列係数!$AH$34</f>
        <v>0</v>
      </c>
      <c r="AI95" s="18">
        <f>逆行列係数!AI95/逆行列係数!$AI$35</f>
        <v>0</v>
      </c>
      <c r="AJ95" s="18">
        <f>逆行列係数!AJ95/逆行列係数!$AJ$36</f>
        <v>0</v>
      </c>
      <c r="AK95" s="18">
        <f>逆行列係数!AK95/逆行列係数!$AK$37</f>
        <v>0</v>
      </c>
      <c r="AL95" s="18">
        <f>逆行列係数!AL95/逆行列係数!$AL$38</f>
        <v>0</v>
      </c>
      <c r="AM95" s="18">
        <f>逆行列係数!AM95/逆行列係数!$AM$39</f>
        <v>0</v>
      </c>
      <c r="AN95" s="18">
        <f>逆行列係数!AN95/逆行列係数!$AN$40</f>
        <v>0</v>
      </c>
      <c r="AO95" s="18">
        <f>逆行列係数!AO95/逆行列係数!$AO$41</f>
        <v>0</v>
      </c>
      <c r="AP95" s="18">
        <f>逆行列係数!AP95/逆行列係数!$AP$42</f>
        <v>0</v>
      </c>
      <c r="AQ95" s="18">
        <f>逆行列係数!AQ95/逆行列係数!$AQ$43</f>
        <v>0</v>
      </c>
      <c r="AR95" s="18">
        <f>逆行列係数!AR95/逆行列係数!$AR$44</f>
        <v>0</v>
      </c>
      <c r="AS95" s="18">
        <f>逆行列係数!AS95/逆行列係数!$AS$45</f>
        <v>0</v>
      </c>
      <c r="AT95" s="18">
        <f>逆行列係数!AT95/逆行列係数!$AT$46</f>
        <v>0</v>
      </c>
      <c r="AU95" s="18">
        <f>逆行列係数!AU95/逆行列係数!$AU$47</f>
        <v>0</v>
      </c>
      <c r="AV95" s="18">
        <f>逆行列係数!AV95/逆行列係数!$AV$48</f>
        <v>0</v>
      </c>
      <c r="AW95" s="18">
        <f>逆行列係数!AW95/逆行列係数!$AW$49</f>
        <v>0</v>
      </c>
      <c r="AX95" s="18">
        <f>逆行列係数!AX95/逆行列係数!$AX$50</f>
        <v>0</v>
      </c>
      <c r="AY95" s="18">
        <f>逆行列係数!AY95/逆行列係数!$AY$51</f>
        <v>0</v>
      </c>
      <c r="AZ95" s="18">
        <f>逆行列係数!AZ95/逆行列係数!$AZ$52</f>
        <v>0</v>
      </c>
      <c r="BA95" s="18">
        <f>逆行列係数!BA95/逆行列係数!$BA$53</f>
        <v>0</v>
      </c>
      <c r="BB95" s="18">
        <f>逆行列係数!BB95/逆行列係数!$BB$54</f>
        <v>0</v>
      </c>
      <c r="BC95" s="18">
        <f>逆行列係数!BC95/逆行列係数!$BC$55</f>
        <v>0</v>
      </c>
      <c r="BD95" s="18">
        <f>逆行列係数!BD95/逆行列係数!$BD$56</f>
        <v>0</v>
      </c>
      <c r="BE95" s="18">
        <f>逆行列係数!BE95/逆行列係数!$BE$57</f>
        <v>0</v>
      </c>
      <c r="BF95" s="18">
        <f>逆行列係数!BF95/逆行列係数!$BF$58</f>
        <v>0</v>
      </c>
      <c r="BG95" s="18">
        <f>逆行列係数!BG95/逆行列係数!$BG$59</f>
        <v>0</v>
      </c>
      <c r="BH95" s="18">
        <f>逆行列係数!BH95/逆行列係数!$BH$60</f>
        <v>0</v>
      </c>
      <c r="BI95" s="18">
        <f>逆行列係数!BI95/逆行列係数!$BI$61</f>
        <v>0</v>
      </c>
      <c r="BJ95" s="18">
        <f>逆行列係数!BJ95/逆行列係数!$BJ$62</f>
        <v>0</v>
      </c>
      <c r="BK95" s="18">
        <f>逆行列係数!BK95/逆行列係数!$BK$63</f>
        <v>0</v>
      </c>
      <c r="BL95" s="18">
        <f>逆行列係数!BL95/逆行列係数!$BL$64</f>
        <v>0</v>
      </c>
      <c r="BM95" s="18">
        <f>逆行列係数!BM95/逆行列係数!$BM$65</f>
        <v>0</v>
      </c>
      <c r="BN95" s="18">
        <f>逆行列係数!BN95/逆行列係数!$BN$66</f>
        <v>0</v>
      </c>
      <c r="BO95" s="18">
        <f>逆行列係数!BO95/逆行列係数!$BO$67</f>
        <v>0</v>
      </c>
      <c r="BP95" s="18">
        <f>逆行列係数!BP95/逆行列係数!$BP$68</f>
        <v>0</v>
      </c>
      <c r="BQ95" s="18">
        <f>逆行列係数!BQ95/逆行列係数!$BQ$69</f>
        <v>0</v>
      </c>
      <c r="BR95" s="18">
        <f>逆行列係数!BR95/逆行列係数!$BR$70</f>
        <v>0</v>
      </c>
      <c r="BS95" s="18">
        <f>逆行列係数!BS95/逆行列係数!$BS$71</f>
        <v>0</v>
      </c>
      <c r="BT95" s="18">
        <f>逆行列係数!BT95/逆行列係数!$BT$72</f>
        <v>0</v>
      </c>
      <c r="BU95" s="18">
        <f>逆行列係数!BU95/逆行列係数!$BU$73</f>
        <v>0</v>
      </c>
      <c r="BV95" s="18">
        <f>逆行列係数!BV95/逆行列係数!$BV$74</f>
        <v>0</v>
      </c>
      <c r="BW95" s="18">
        <f>逆行列係数!BW95/逆行列係数!$BW$75</f>
        <v>0</v>
      </c>
      <c r="BX95" s="18">
        <f>逆行列係数!BX95/逆行列係数!$BX$76</f>
        <v>0</v>
      </c>
      <c r="BY95" s="18">
        <f>逆行列係数!BY95/逆行列係数!$BY$77</f>
        <v>0</v>
      </c>
      <c r="BZ95" s="18">
        <f>逆行列係数!BZ95/逆行列係数!$BZ$78</f>
        <v>0</v>
      </c>
      <c r="CA95" s="18">
        <f>逆行列係数!CA95/逆行列係数!$CA$79</f>
        <v>0</v>
      </c>
      <c r="CB95" s="18">
        <f>逆行列係数!CB95/逆行列係数!$CB$80</f>
        <v>0</v>
      </c>
      <c r="CC95" s="18">
        <f>逆行列係数!CC95/逆行列係数!$CC$81</f>
        <v>0</v>
      </c>
      <c r="CD95" s="18">
        <f>逆行列係数!CD95/逆行列係数!$CD$82</f>
        <v>0</v>
      </c>
      <c r="CE95" s="18">
        <f>逆行列係数!CE95/逆行列係数!$CE$83</f>
        <v>0</v>
      </c>
      <c r="CF95" s="18">
        <f>逆行列係数!CF95/逆行列係数!$CF$84</f>
        <v>0</v>
      </c>
      <c r="CG95" s="18">
        <f>逆行列係数!CG95/逆行列係数!$CG$85</f>
        <v>0</v>
      </c>
      <c r="CH95" s="18">
        <f>逆行列係数!CH95/逆行列係数!$CH$86</f>
        <v>0</v>
      </c>
      <c r="CI95" s="18">
        <f>逆行列係数!CI95/逆行列係数!$CI$87</f>
        <v>0</v>
      </c>
      <c r="CJ95" s="18">
        <f>逆行列係数!CJ95/逆行列係数!$CJ$88</f>
        <v>0</v>
      </c>
      <c r="CK95" s="18">
        <f>逆行列係数!CK95/逆行列係数!$CK$89</f>
        <v>0</v>
      </c>
      <c r="CL95" s="18">
        <f>逆行列係数!CL95/逆行列係数!$CL$90</f>
        <v>0</v>
      </c>
      <c r="CM95" s="18">
        <f>逆行列係数!CM95/逆行列係数!$CM$91</f>
        <v>0</v>
      </c>
      <c r="CN95" s="18">
        <f>逆行列係数!CN95/逆行列係数!$CN$92</f>
        <v>0</v>
      </c>
      <c r="CO95" s="18">
        <f>逆行列係数!CO95/逆行列係数!$CO$93</f>
        <v>0</v>
      </c>
      <c r="CP95" s="18">
        <f>逆行列係数!CP95/逆行列係数!$CP$94</f>
        <v>0</v>
      </c>
      <c r="CQ95" s="18">
        <f>逆行列係数!CQ95/逆行列係数!$CQ$95</f>
        <v>1</v>
      </c>
      <c r="CR95" s="18">
        <f>逆行列係数!CR95/逆行列係数!$CR$96</f>
        <v>0</v>
      </c>
      <c r="CS95" s="18">
        <f>逆行列係数!CS95/逆行列係数!$CS$97</f>
        <v>0</v>
      </c>
      <c r="CT95" s="18">
        <f>逆行列係数!CT95/逆行列係数!$CT$98</f>
        <v>4.7281146959304605E-4</v>
      </c>
      <c r="CU95" s="18">
        <f>逆行列係数!CU95/逆行列係数!$CU$99</f>
        <v>0</v>
      </c>
      <c r="CV95" s="18">
        <f>逆行列係数!CV95/逆行列係数!$CV$100</f>
        <v>0</v>
      </c>
      <c r="CW95" s="18">
        <f>逆行列係数!CW95/逆行列係数!$CW$101</f>
        <v>0</v>
      </c>
      <c r="CX95" s="18">
        <f>逆行列係数!CX95/逆行列係数!$CX$102</f>
        <v>0</v>
      </c>
      <c r="CY95" s="18">
        <f>逆行列係数!CY95/逆行列係数!$CY$103</f>
        <v>0</v>
      </c>
      <c r="CZ95" s="18">
        <f>逆行列係数!CZ95/逆行列係数!$CZ$104</f>
        <v>0</v>
      </c>
      <c r="DA95" s="18">
        <f>逆行列係数!DA95/逆行列係数!$DA$105</f>
        <v>0</v>
      </c>
      <c r="DB95" s="18">
        <f>逆行列係数!DB95/逆行列係数!$DB$106</f>
        <v>0</v>
      </c>
      <c r="DC95" s="18">
        <f>逆行列係数!DC95/逆行列係数!$DC$107</f>
        <v>0</v>
      </c>
      <c r="DD95" s="18">
        <f>逆行列係数!DD95/逆行列係数!$DD$108</f>
        <v>0</v>
      </c>
      <c r="DE95" s="18">
        <f>逆行列係数!DE95/逆行列係数!$DE$109</f>
        <v>0</v>
      </c>
      <c r="DF95" s="18">
        <f>逆行列係数!DF95/逆行列係数!$DF$110</f>
        <v>0</v>
      </c>
      <c r="DG95" s="18">
        <f>逆行列係数!DG95/逆行列係数!$DG$111</f>
        <v>0</v>
      </c>
      <c r="DH95" s="18">
        <f t="shared" si="2"/>
        <v>1.0004728114695931</v>
      </c>
    </row>
    <row r="96" spans="2:112" x14ac:dyDescent="0.15">
      <c r="B96" s="26" t="s">
        <v>310</v>
      </c>
      <c r="C96" s="38" t="s">
        <v>910</v>
      </c>
      <c r="D96" s="18">
        <f>逆行列係数!D96/逆行列係数!$D$4</f>
        <v>1.7135485923378728E-5</v>
      </c>
      <c r="E96" s="18">
        <f>逆行列係数!E96/逆行列係数!$E$5</f>
        <v>3.5330355089414587E-5</v>
      </c>
      <c r="F96" s="18">
        <f>逆行列係数!F96/逆行列係数!$F$6</f>
        <v>1.0335468838307887E-5</v>
      </c>
      <c r="G96" s="18">
        <f>逆行列係数!G96/逆行列係数!$G$7</f>
        <v>6.9308384135909106E-6</v>
      </c>
      <c r="H96" s="18">
        <f>逆行列係数!H96/逆行列係数!$H$8</f>
        <v>1.8950789660907003E-5</v>
      </c>
      <c r="I96" s="18">
        <f>逆行列係数!I96/逆行列係数!$I$9</f>
        <v>2.0986125780083948E-5</v>
      </c>
      <c r="J96" s="18">
        <f>逆行列係数!J96/逆行列係数!$J$10</f>
        <v>2.3899651122254258E-5</v>
      </c>
      <c r="K96" s="18">
        <f>逆行列係数!K96/逆行列係数!$K$11</f>
        <v>2.3121226658215228E-5</v>
      </c>
      <c r="L96" s="18">
        <f>逆行列係数!L96/逆行列係数!$L$12</f>
        <v>1.8307201792693208E-5</v>
      </c>
      <c r="M96" s="18">
        <f>逆行列係数!M96/逆行列係数!$M$13</f>
        <v>8.6578804701717868E-5</v>
      </c>
      <c r="N96" s="18">
        <f>逆行列係数!N96/逆行列係数!$N$14</f>
        <v>0</v>
      </c>
      <c r="O96" s="18">
        <f>逆行列係数!O96/逆行列係数!$O$15</f>
        <v>1.5345748552473099E-5</v>
      </c>
      <c r="P96" s="18">
        <f>逆行列係数!P96/逆行列係数!$P$16</f>
        <v>1.2155491952929223E-5</v>
      </c>
      <c r="Q96" s="18">
        <f>逆行列係数!Q96/逆行列係数!$Q$17</f>
        <v>1.5969423827229411E-5</v>
      </c>
      <c r="R96" s="18">
        <f>逆行列係数!R96/逆行列係数!$R$18</f>
        <v>1.3252027361762739E-5</v>
      </c>
      <c r="S96" s="18">
        <f>逆行列係数!S96/逆行列係数!$S$19</f>
        <v>1.3580017728660855E-5</v>
      </c>
      <c r="T96" s="18">
        <f>逆行列係数!T96/逆行列係数!$T$20</f>
        <v>1.5243681139260286E-5</v>
      </c>
      <c r="U96" s="18">
        <f>逆行列係数!U96/逆行列係数!$U$21</f>
        <v>1.5777329781691353E-5</v>
      </c>
      <c r="V96" s="18">
        <f>逆行列係数!V96/逆行列係数!$V$22</f>
        <v>1.9147612037638176E-5</v>
      </c>
      <c r="W96" s="18">
        <f>逆行列係数!W96/逆行列係数!$W$23</f>
        <v>1.5349726282919149E-5</v>
      </c>
      <c r="X96" s="18">
        <f>逆行列係数!X96/逆行列係数!$X$24</f>
        <v>0</v>
      </c>
      <c r="Y96" s="18">
        <f>逆行列係数!Y96/逆行列係数!$Y$25</f>
        <v>1.1912198710588176E-5</v>
      </c>
      <c r="Z96" s="18">
        <f>逆行列係数!Z96/逆行列係数!$Z$26</f>
        <v>8.7543312565381769E-6</v>
      </c>
      <c r="AA96" s="18">
        <f>逆行列係数!AA96/逆行列係数!$AA$27</f>
        <v>2.3279516062735854E-5</v>
      </c>
      <c r="AB96" s="18">
        <f>逆行列係数!AB96/逆行列係数!$AB$28</f>
        <v>2.5236906591842902E-5</v>
      </c>
      <c r="AC96" s="18">
        <f>逆行列係数!AC96/逆行列係数!$AC$29</f>
        <v>1.5825474300174116E-5</v>
      </c>
      <c r="AD96" s="18">
        <f>逆行列係数!AD96/逆行列係数!$AD$30</f>
        <v>1.5634966450288507E-5</v>
      </c>
      <c r="AE96" s="18">
        <f>逆行列係数!AE96/逆行列係数!$AE$31</f>
        <v>3.4089380747832539E-5</v>
      </c>
      <c r="AF96" s="18">
        <f>逆行列係数!AF96/逆行列係数!$AF$32</f>
        <v>1.1176487786662773E-5</v>
      </c>
      <c r="AG96" s="18">
        <f>逆行列係数!AG96/逆行列係数!$AG$33</f>
        <v>1.138863718548475E-5</v>
      </c>
      <c r="AH96" s="18">
        <f>逆行列係数!AH96/逆行列係数!$AH$34</f>
        <v>3.9104368145309753E-5</v>
      </c>
      <c r="AI96" s="18">
        <f>逆行列係数!AI96/逆行列係数!$AI$35</f>
        <v>1.8480001881434843E-5</v>
      </c>
      <c r="AJ96" s="18">
        <f>逆行列係数!AJ96/逆行列係数!$AJ$36</f>
        <v>2.2215241152187483E-5</v>
      </c>
      <c r="AK96" s="18">
        <f>逆行列係数!AK96/逆行列係数!$AK$37</f>
        <v>1.6718413462420929E-5</v>
      </c>
      <c r="AL96" s="18">
        <f>逆行列係数!AL96/逆行列係数!$AL$38</f>
        <v>2.4861908775612083E-5</v>
      </c>
      <c r="AM96" s="18">
        <f>逆行列係数!AM96/逆行列係数!$AM$39</f>
        <v>1.328603560096948E-5</v>
      </c>
      <c r="AN96" s="18">
        <f>逆行列係数!AN96/逆行列係数!$AN$40</f>
        <v>1.1972318687764248E-5</v>
      </c>
      <c r="AO96" s="18">
        <f>逆行列係数!AO96/逆行列係数!$AO$41</f>
        <v>2.4198879139145831E-5</v>
      </c>
      <c r="AP96" s="18">
        <f>逆行列係数!AP96/逆行列係数!$AP$42</f>
        <v>1.4495667809795989E-5</v>
      </c>
      <c r="AQ96" s="18">
        <f>逆行列係数!AQ96/逆行列係数!$AQ$43</f>
        <v>2.12601423912884E-5</v>
      </c>
      <c r="AR96" s="18">
        <f>逆行列係数!AR96/逆行列係数!$AR$44</f>
        <v>2.4356199363836992E-5</v>
      </c>
      <c r="AS96" s="18">
        <f>逆行列係数!AS96/逆行列係数!$AS$45</f>
        <v>9.256646714744488E-6</v>
      </c>
      <c r="AT96" s="18">
        <f>逆行列係数!AT96/逆行列係数!$AT$46</f>
        <v>1.3503172000067918E-5</v>
      </c>
      <c r="AU96" s="18">
        <f>逆行列係数!AU96/逆行列係数!$AU$47</f>
        <v>1.0029673901182181E-5</v>
      </c>
      <c r="AV96" s="18">
        <f>逆行列係数!AV96/逆行列係数!$AV$48</f>
        <v>1.0280665146338012E-5</v>
      </c>
      <c r="AW96" s="18">
        <f>逆行列係数!AW96/逆行列係数!$AW$49</f>
        <v>9.7293037602744474E-6</v>
      </c>
      <c r="AX96" s="18">
        <f>逆行列係数!AX96/逆行列係数!$AX$50</f>
        <v>6.945218230352128E-6</v>
      </c>
      <c r="AY96" s="18">
        <f>逆行列係数!AY96/逆行列係数!$AY$51</f>
        <v>6.8660355390501514E-6</v>
      </c>
      <c r="AZ96" s="18">
        <f>逆行列係数!AZ96/逆行列係数!$AZ$52</f>
        <v>9.6377907068723019E-6</v>
      </c>
      <c r="BA96" s="18">
        <f>逆行列係数!BA96/逆行列係数!$BA$53</f>
        <v>8.1930244709271455E-6</v>
      </c>
      <c r="BB96" s="18">
        <f>逆行列係数!BB96/逆行列係数!$BB$54</f>
        <v>3.0134975232494542E-6</v>
      </c>
      <c r="BC96" s="18">
        <f>逆行列係数!BC96/逆行列係数!$BC$55</f>
        <v>1.3355868269752897E-5</v>
      </c>
      <c r="BD96" s="18">
        <f>逆行列係数!BD96/逆行列係数!$BD$56</f>
        <v>5.6415621326386347E-6</v>
      </c>
      <c r="BE96" s="18">
        <f>逆行列係数!BE96/逆行列係数!$BE$57</f>
        <v>7.7476973813230203E-6</v>
      </c>
      <c r="BF96" s="18">
        <f>逆行列係数!BF96/逆行列係数!$BF$58</f>
        <v>0</v>
      </c>
      <c r="BG96" s="18">
        <f>逆行列係数!BG96/逆行列係数!$BG$59</f>
        <v>8.7603409755065434E-6</v>
      </c>
      <c r="BH96" s="18">
        <f>逆行列係数!BH96/逆行列係数!$BH$60</f>
        <v>7.0907741162773428E-6</v>
      </c>
      <c r="BI96" s="18">
        <f>逆行列係数!BI96/逆行列係数!$BI$61</f>
        <v>1.0180740789959639E-5</v>
      </c>
      <c r="BJ96" s="18">
        <f>逆行列係数!BJ96/逆行列係数!$BJ$62</f>
        <v>8.431132628333137E-6</v>
      </c>
      <c r="BK96" s="18">
        <f>逆行列係数!BK96/逆行列係数!$BK$63</f>
        <v>2.1100988381262222E-5</v>
      </c>
      <c r="BL96" s="18">
        <f>逆行列係数!BL96/逆行列係数!$BL$64</f>
        <v>3.1284851262990125E-5</v>
      </c>
      <c r="BM96" s="18">
        <f>逆行列係数!BM96/逆行列係数!$BM$65</f>
        <v>1.5757606390713052E-5</v>
      </c>
      <c r="BN96" s="18">
        <f>逆行列係数!BN96/逆行列係数!$BN$66</f>
        <v>1.5561995871174861E-5</v>
      </c>
      <c r="BO96" s="18">
        <f>逆行列係数!BO96/逆行列係数!$BO$67</f>
        <v>1.7268095738447204E-5</v>
      </c>
      <c r="BP96" s="18">
        <f>逆行列係数!BP96/逆行列係数!$BP$68</f>
        <v>1.5964529985685321E-5</v>
      </c>
      <c r="BQ96" s="18">
        <f>逆行列係数!BQ96/逆行列係数!$BQ$69</f>
        <v>1.0573521530445422E-5</v>
      </c>
      <c r="BR96" s="18">
        <f>逆行列係数!BR96/逆行列係数!$BR$70</f>
        <v>4.3629990914690002E-5</v>
      </c>
      <c r="BS96" s="18">
        <f>逆行列係数!BS96/逆行列係数!$BS$71</f>
        <v>6.9442296079229917E-5</v>
      </c>
      <c r="BT96" s="18">
        <f>逆行列係数!BT96/逆行列係数!$BT$72</f>
        <v>1.3303705043443933E-5</v>
      </c>
      <c r="BU96" s="18">
        <f>逆行列係数!BU96/逆行列係数!$BU$73</f>
        <v>1.6620426127418206E-5</v>
      </c>
      <c r="BV96" s="18">
        <f>逆行列係数!BV96/逆行列係数!$BV$74</f>
        <v>1.0104996305628752E-4</v>
      </c>
      <c r="BW96" s="18">
        <f>逆行列係数!BW96/逆行列係数!$BW$75</f>
        <v>2.8092567153584603E-5</v>
      </c>
      <c r="BX96" s="18">
        <f>逆行列係数!BX96/逆行列係数!$BX$76</f>
        <v>2.7317182431827318E-5</v>
      </c>
      <c r="BY96" s="18">
        <f>逆行列係数!BY96/逆行列係数!$BY$77</f>
        <v>4.8608089363661371E-6</v>
      </c>
      <c r="BZ96" s="18">
        <f>逆行列係数!BZ96/逆行列係数!$BZ$78</f>
        <v>4.5278200979669514E-5</v>
      </c>
      <c r="CA96" s="18">
        <f>逆行列係数!CA96/逆行列係数!$CA$79</f>
        <v>1.6805659399000872E-5</v>
      </c>
      <c r="CB96" s="18">
        <f>逆行列係数!CB96/逆行列係数!$CB$80</f>
        <v>7.2684724428521847E-5</v>
      </c>
      <c r="CC96" s="18">
        <f>逆行列係数!CC96/逆行列係数!$CC$81</f>
        <v>1.014695435263238E-4</v>
      </c>
      <c r="CD96" s="18">
        <f>逆行列係数!CD96/逆行列係数!$CD$82</f>
        <v>3.0980666169995723E-4</v>
      </c>
      <c r="CE96" s="18">
        <f>逆行列係数!CE96/逆行列係数!$CE$83</f>
        <v>6.2682669735248201E-6</v>
      </c>
      <c r="CF96" s="18">
        <f>逆行列係数!CF96/逆行列係数!$CF$84</f>
        <v>6.3210125704266122E-3</v>
      </c>
      <c r="CG96" s="18">
        <f>逆行列係数!CG96/逆行列係数!$CG$85</f>
        <v>5.6930022518069756E-4</v>
      </c>
      <c r="CH96" s="18">
        <f>逆行列係数!CH96/逆行列係数!$CH$86</f>
        <v>3.4535483621232038E-5</v>
      </c>
      <c r="CI96" s="18">
        <f>逆行列係数!CI96/逆行列係数!$CI$87</f>
        <v>3.747178048085605E-4</v>
      </c>
      <c r="CJ96" s="18">
        <f>逆行列係数!CJ96/逆行列係数!$CJ$88</f>
        <v>1.1793367161611993E-4</v>
      </c>
      <c r="CK96" s="18">
        <f>逆行列係数!CK96/逆行列係数!$CK$89</f>
        <v>3.6821903267082304E-5</v>
      </c>
      <c r="CL96" s="18">
        <f>逆行列係数!CL96/逆行列係数!$CL$90</f>
        <v>1.7877910722129299E-4</v>
      </c>
      <c r="CM96" s="18">
        <f>逆行列係数!CM96/逆行列係数!$CM$91</f>
        <v>6.8458833764649784E-5</v>
      </c>
      <c r="CN96" s="18">
        <f>逆行列係数!CN96/逆行列係数!$CN$92</f>
        <v>3.5085867676379632E-5</v>
      </c>
      <c r="CO96" s="18">
        <f>逆行列係数!CO96/逆行列係数!$CO$93</f>
        <v>1.414088757899539E-5</v>
      </c>
      <c r="CP96" s="18">
        <f>逆行列係数!CP96/逆行列係数!$CP$94</f>
        <v>4.8447653832909498E-5</v>
      </c>
      <c r="CQ96" s="18">
        <f>逆行列係数!CQ96/逆行列係数!$CQ$95</f>
        <v>7.4936736275358897E-3</v>
      </c>
      <c r="CR96" s="18">
        <f>逆行列係数!CR96/逆行列係数!$CR$96</f>
        <v>1</v>
      </c>
      <c r="CS96" s="18">
        <f>逆行列係数!CS96/逆行列係数!$CS$97</f>
        <v>9.0276708541250049E-4</v>
      </c>
      <c r="CT96" s="18">
        <f>逆行列係数!CT96/逆行列係数!$CT$98</f>
        <v>8.227236494794234E-4</v>
      </c>
      <c r="CU96" s="18">
        <f>逆行列係数!CU96/逆行列係数!$CU$99</f>
        <v>3.2728213441716242E-5</v>
      </c>
      <c r="CV96" s="18">
        <f>逆行列係数!CV96/逆行列係数!$CV$100</f>
        <v>1.3431591009396744E-5</v>
      </c>
      <c r="CW96" s="18">
        <f>逆行列係数!CW96/逆行列係数!$CW$101</f>
        <v>8.4044248362343356E-5</v>
      </c>
      <c r="CX96" s="18">
        <f>逆行列係数!CX96/逆行列係数!$CX$102</f>
        <v>5.8076104398420951E-6</v>
      </c>
      <c r="CY96" s="18">
        <f>逆行列係数!CY96/逆行列係数!$CY$103</f>
        <v>2.7652093861184198E-5</v>
      </c>
      <c r="CZ96" s="18">
        <f>逆行列係数!CZ96/逆行列係数!$CZ$104</f>
        <v>3.8066834143390575E-5</v>
      </c>
      <c r="DA96" s="18">
        <f>逆行列係数!DA96/逆行列係数!$DA$105</f>
        <v>2.847405132058074E-4</v>
      </c>
      <c r="DB96" s="18">
        <f>逆行列係数!DB96/逆行列係数!$DB$106</f>
        <v>1.3726973412519457E-5</v>
      </c>
      <c r="DC96" s="18">
        <f>逆行列係数!DC96/逆行列係数!$DC$107</f>
        <v>6.2406909919764317E-5</v>
      </c>
      <c r="DD96" s="18">
        <f>逆行列係数!DD96/逆行列係数!$DD$108</f>
        <v>2.1503739961838933E-3</v>
      </c>
      <c r="DE96" s="18">
        <f>逆行列係数!DE96/逆行列係数!$DE$109</f>
        <v>4.9806821496479597E-5</v>
      </c>
      <c r="DF96" s="18">
        <f>逆行列係数!DF96/逆行列係数!$DF$110</f>
        <v>2.2785271951458284E-5</v>
      </c>
      <c r="DG96" s="18">
        <f>逆行列係数!DG96/逆行列係数!$DG$111</f>
        <v>9.5389791750766367E-5</v>
      </c>
      <c r="DH96" s="18">
        <f t="shared" si="2"/>
        <v>1.0218178080529454</v>
      </c>
    </row>
    <row r="97" spans="2:112" x14ac:dyDescent="0.15">
      <c r="B97" s="26" t="s">
        <v>311</v>
      </c>
      <c r="C97" s="38" t="s">
        <v>911</v>
      </c>
      <c r="D97" s="18">
        <f>逆行列係数!D97/逆行列係数!$D$4</f>
        <v>0</v>
      </c>
      <c r="E97" s="18">
        <f>逆行列係数!E97/逆行列係数!$E$5</f>
        <v>0</v>
      </c>
      <c r="F97" s="18">
        <f>逆行列係数!F97/逆行列係数!$F$6</f>
        <v>0</v>
      </c>
      <c r="G97" s="18">
        <f>逆行列係数!G97/逆行列係数!$G$7</f>
        <v>0</v>
      </c>
      <c r="H97" s="18">
        <f>逆行列係数!H97/逆行列係数!$H$8</f>
        <v>0</v>
      </c>
      <c r="I97" s="18">
        <f>逆行列係数!I97/逆行列係数!$I$9</f>
        <v>0</v>
      </c>
      <c r="J97" s="18">
        <f>逆行列係数!J97/逆行列係数!$J$10</f>
        <v>0</v>
      </c>
      <c r="K97" s="18">
        <f>逆行列係数!K97/逆行列係数!$K$11</f>
        <v>0</v>
      </c>
      <c r="L97" s="18">
        <f>逆行列係数!L97/逆行列係数!$L$12</f>
        <v>0</v>
      </c>
      <c r="M97" s="18">
        <f>逆行列係数!M97/逆行列係数!$M$13</f>
        <v>0</v>
      </c>
      <c r="N97" s="18">
        <f>逆行列係数!N97/逆行列係数!$N$14</f>
        <v>0</v>
      </c>
      <c r="O97" s="18">
        <f>逆行列係数!O97/逆行列係数!$O$15</f>
        <v>0</v>
      </c>
      <c r="P97" s="18">
        <f>逆行列係数!P97/逆行列係数!$P$16</f>
        <v>0</v>
      </c>
      <c r="Q97" s="18">
        <f>逆行列係数!Q97/逆行列係数!$Q$17</f>
        <v>0</v>
      </c>
      <c r="R97" s="18">
        <f>逆行列係数!R97/逆行列係数!$R$18</f>
        <v>0</v>
      </c>
      <c r="S97" s="18">
        <f>逆行列係数!S97/逆行列係数!$S$19</f>
        <v>0</v>
      </c>
      <c r="T97" s="18">
        <f>逆行列係数!T97/逆行列係数!$T$20</f>
        <v>0</v>
      </c>
      <c r="U97" s="18">
        <f>逆行列係数!U97/逆行列係数!$U$21</f>
        <v>0</v>
      </c>
      <c r="V97" s="18">
        <f>逆行列係数!V97/逆行列係数!$V$22</f>
        <v>0</v>
      </c>
      <c r="W97" s="18">
        <f>逆行列係数!W97/逆行列係数!$W$23</f>
        <v>0</v>
      </c>
      <c r="X97" s="18">
        <f>逆行列係数!X97/逆行列係数!$X$24</f>
        <v>0</v>
      </c>
      <c r="Y97" s="18">
        <f>逆行列係数!Y97/逆行列係数!$Y$25</f>
        <v>0</v>
      </c>
      <c r="Z97" s="18">
        <f>逆行列係数!Z97/逆行列係数!$Z$26</f>
        <v>0</v>
      </c>
      <c r="AA97" s="18">
        <f>逆行列係数!AA97/逆行列係数!$AA$27</f>
        <v>0</v>
      </c>
      <c r="AB97" s="18">
        <f>逆行列係数!AB97/逆行列係数!$AB$28</f>
        <v>0</v>
      </c>
      <c r="AC97" s="18">
        <f>逆行列係数!AC97/逆行列係数!$AC$29</f>
        <v>0</v>
      </c>
      <c r="AD97" s="18">
        <f>逆行列係数!AD97/逆行列係数!$AD$30</f>
        <v>0</v>
      </c>
      <c r="AE97" s="18">
        <f>逆行列係数!AE97/逆行列係数!$AE$31</f>
        <v>0</v>
      </c>
      <c r="AF97" s="18">
        <f>逆行列係数!AF97/逆行列係数!$AF$32</f>
        <v>0</v>
      </c>
      <c r="AG97" s="18">
        <f>逆行列係数!AG97/逆行列係数!$AG$33</f>
        <v>0</v>
      </c>
      <c r="AH97" s="18">
        <f>逆行列係数!AH97/逆行列係数!$AH$34</f>
        <v>0</v>
      </c>
      <c r="AI97" s="18">
        <f>逆行列係数!AI97/逆行列係数!$AI$35</f>
        <v>0</v>
      </c>
      <c r="AJ97" s="18">
        <f>逆行列係数!AJ97/逆行列係数!$AJ$36</f>
        <v>0</v>
      </c>
      <c r="AK97" s="18">
        <f>逆行列係数!AK97/逆行列係数!$AK$37</f>
        <v>0</v>
      </c>
      <c r="AL97" s="18">
        <f>逆行列係数!AL97/逆行列係数!$AL$38</f>
        <v>0</v>
      </c>
      <c r="AM97" s="18">
        <f>逆行列係数!AM97/逆行列係数!$AM$39</f>
        <v>0</v>
      </c>
      <c r="AN97" s="18">
        <f>逆行列係数!AN97/逆行列係数!$AN$40</f>
        <v>0</v>
      </c>
      <c r="AO97" s="18">
        <f>逆行列係数!AO97/逆行列係数!$AO$41</f>
        <v>0</v>
      </c>
      <c r="AP97" s="18">
        <f>逆行列係数!AP97/逆行列係数!$AP$42</f>
        <v>0</v>
      </c>
      <c r="AQ97" s="18">
        <f>逆行列係数!AQ97/逆行列係数!$AQ$43</f>
        <v>0</v>
      </c>
      <c r="AR97" s="18">
        <f>逆行列係数!AR97/逆行列係数!$AR$44</f>
        <v>0</v>
      </c>
      <c r="AS97" s="18">
        <f>逆行列係数!AS97/逆行列係数!$AS$45</f>
        <v>0</v>
      </c>
      <c r="AT97" s="18">
        <f>逆行列係数!AT97/逆行列係数!$AT$46</f>
        <v>0</v>
      </c>
      <c r="AU97" s="18">
        <f>逆行列係数!AU97/逆行列係数!$AU$47</f>
        <v>0</v>
      </c>
      <c r="AV97" s="18">
        <f>逆行列係数!AV97/逆行列係数!$AV$48</f>
        <v>0</v>
      </c>
      <c r="AW97" s="18">
        <f>逆行列係数!AW97/逆行列係数!$AW$49</f>
        <v>0</v>
      </c>
      <c r="AX97" s="18">
        <f>逆行列係数!AX97/逆行列係数!$AX$50</f>
        <v>0</v>
      </c>
      <c r="AY97" s="18">
        <f>逆行列係数!AY97/逆行列係数!$AY$51</f>
        <v>0</v>
      </c>
      <c r="AZ97" s="18">
        <f>逆行列係数!AZ97/逆行列係数!$AZ$52</f>
        <v>0</v>
      </c>
      <c r="BA97" s="18">
        <f>逆行列係数!BA97/逆行列係数!$BA$53</f>
        <v>0</v>
      </c>
      <c r="BB97" s="18">
        <f>逆行列係数!BB97/逆行列係数!$BB$54</f>
        <v>0</v>
      </c>
      <c r="BC97" s="18">
        <f>逆行列係数!BC97/逆行列係数!$BC$55</f>
        <v>0</v>
      </c>
      <c r="BD97" s="18">
        <f>逆行列係数!BD97/逆行列係数!$BD$56</f>
        <v>0</v>
      </c>
      <c r="BE97" s="18">
        <f>逆行列係数!BE97/逆行列係数!$BE$57</f>
        <v>0</v>
      </c>
      <c r="BF97" s="18">
        <f>逆行列係数!BF97/逆行列係数!$BF$58</f>
        <v>0</v>
      </c>
      <c r="BG97" s="18">
        <f>逆行列係数!BG97/逆行列係数!$BG$59</f>
        <v>0</v>
      </c>
      <c r="BH97" s="18">
        <f>逆行列係数!BH97/逆行列係数!$BH$60</f>
        <v>0</v>
      </c>
      <c r="BI97" s="18">
        <f>逆行列係数!BI97/逆行列係数!$BI$61</f>
        <v>0</v>
      </c>
      <c r="BJ97" s="18">
        <f>逆行列係数!BJ97/逆行列係数!$BJ$62</f>
        <v>0</v>
      </c>
      <c r="BK97" s="18">
        <f>逆行列係数!BK97/逆行列係数!$BK$63</f>
        <v>0</v>
      </c>
      <c r="BL97" s="18">
        <f>逆行列係数!BL97/逆行列係数!$BL$64</f>
        <v>0</v>
      </c>
      <c r="BM97" s="18">
        <f>逆行列係数!BM97/逆行列係数!$BM$65</f>
        <v>0</v>
      </c>
      <c r="BN97" s="18">
        <f>逆行列係数!BN97/逆行列係数!$BN$66</f>
        <v>0</v>
      </c>
      <c r="BO97" s="18">
        <f>逆行列係数!BO97/逆行列係数!$BO$67</f>
        <v>0</v>
      </c>
      <c r="BP97" s="18">
        <f>逆行列係数!BP97/逆行列係数!$BP$68</f>
        <v>0</v>
      </c>
      <c r="BQ97" s="18">
        <f>逆行列係数!BQ97/逆行列係数!$BQ$69</f>
        <v>0</v>
      </c>
      <c r="BR97" s="18">
        <f>逆行列係数!BR97/逆行列係数!$BR$70</f>
        <v>0</v>
      </c>
      <c r="BS97" s="18">
        <f>逆行列係数!BS97/逆行列係数!$BS$71</f>
        <v>0</v>
      </c>
      <c r="BT97" s="18">
        <f>逆行列係数!BT97/逆行列係数!$BT$72</f>
        <v>0</v>
      </c>
      <c r="BU97" s="18">
        <f>逆行列係数!BU97/逆行列係数!$BU$73</f>
        <v>0</v>
      </c>
      <c r="BV97" s="18">
        <f>逆行列係数!BV97/逆行列係数!$BV$74</f>
        <v>0</v>
      </c>
      <c r="BW97" s="18">
        <f>逆行列係数!BW97/逆行列係数!$BW$75</f>
        <v>0</v>
      </c>
      <c r="BX97" s="18">
        <f>逆行列係数!BX97/逆行列係数!$BX$76</f>
        <v>0</v>
      </c>
      <c r="BY97" s="18">
        <f>逆行列係数!BY97/逆行列係数!$BY$77</f>
        <v>0</v>
      </c>
      <c r="BZ97" s="18">
        <f>逆行列係数!BZ97/逆行列係数!$BZ$78</f>
        <v>0</v>
      </c>
      <c r="CA97" s="18">
        <f>逆行列係数!CA97/逆行列係数!$CA$79</f>
        <v>0</v>
      </c>
      <c r="CB97" s="18">
        <f>逆行列係数!CB97/逆行列係数!$CB$80</f>
        <v>0</v>
      </c>
      <c r="CC97" s="18">
        <f>逆行列係数!CC97/逆行列係数!$CC$81</f>
        <v>0</v>
      </c>
      <c r="CD97" s="18">
        <f>逆行列係数!CD97/逆行列係数!$CD$82</f>
        <v>0</v>
      </c>
      <c r="CE97" s="18">
        <f>逆行列係数!CE97/逆行列係数!$CE$83</f>
        <v>0</v>
      </c>
      <c r="CF97" s="18">
        <f>逆行列係数!CF97/逆行列係数!$CF$84</f>
        <v>0</v>
      </c>
      <c r="CG97" s="18">
        <f>逆行列係数!CG97/逆行列係数!$CG$85</f>
        <v>0</v>
      </c>
      <c r="CH97" s="18">
        <f>逆行列係数!CH97/逆行列係数!$CH$86</f>
        <v>0</v>
      </c>
      <c r="CI97" s="18">
        <f>逆行列係数!CI97/逆行列係数!$CI$87</f>
        <v>0</v>
      </c>
      <c r="CJ97" s="18">
        <f>逆行列係数!CJ97/逆行列係数!$CJ$88</f>
        <v>0</v>
      </c>
      <c r="CK97" s="18">
        <f>逆行列係数!CK97/逆行列係数!$CK$89</f>
        <v>0</v>
      </c>
      <c r="CL97" s="18">
        <f>逆行列係数!CL97/逆行列係数!$CL$90</f>
        <v>0</v>
      </c>
      <c r="CM97" s="18">
        <f>逆行列係数!CM97/逆行列係数!$CM$91</f>
        <v>0</v>
      </c>
      <c r="CN97" s="18">
        <f>逆行列係数!CN97/逆行列係数!$CN$92</f>
        <v>0</v>
      </c>
      <c r="CO97" s="18">
        <f>逆行列係数!CO97/逆行列係数!$CO$93</f>
        <v>0</v>
      </c>
      <c r="CP97" s="18">
        <f>逆行列係数!CP97/逆行列係数!$CP$94</f>
        <v>0</v>
      </c>
      <c r="CQ97" s="18">
        <f>逆行列係数!CQ97/逆行列係数!$CQ$95</f>
        <v>0</v>
      </c>
      <c r="CR97" s="18">
        <f>逆行列係数!CR97/逆行列係数!$CR$96</f>
        <v>0</v>
      </c>
      <c r="CS97" s="18">
        <f>逆行列係数!CS97/逆行列係数!$CS$97</f>
        <v>1</v>
      </c>
      <c r="CT97" s="18">
        <f>逆行列係数!CT97/逆行列係数!$CT$98</f>
        <v>0</v>
      </c>
      <c r="CU97" s="18">
        <f>逆行列係数!CU97/逆行列係数!$CU$99</f>
        <v>0</v>
      </c>
      <c r="CV97" s="18">
        <f>逆行列係数!CV97/逆行列係数!$CV$100</f>
        <v>0</v>
      </c>
      <c r="CW97" s="18">
        <f>逆行列係数!CW97/逆行列係数!$CW$101</f>
        <v>0</v>
      </c>
      <c r="CX97" s="18">
        <f>逆行列係数!CX97/逆行列係数!$CX$102</f>
        <v>0</v>
      </c>
      <c r="CY97" s="18">
        <f>逆行列係数!CY97/逆行列係数!$CY$103</f>
        <v>0</v>
      </c>
      <c r="CZ97" s="18">
        <f>逆行列係数!CZ97/逆行列係数!$CZ$104</f>
        <v>0</v>
      </c>
      <c r="DA97" s="18">
        <f>逆行列係数!DA97/逆行列係数!$DA$105</f>
        <v>0</v>
      </c>
      <c r="DB97" s="18">
        <f>逆行列係数!DB97/逆行列係数!$DB$106</f>
        <v>0</v>
      </c>
      <c r="DC97" s="18">
        <f>逆行列係数!DC97/逆行列係数!$DC$107</f>
        <v>0</v>
      </c>
      <c r="DD97" s="18">
        <f>逆行列係数!DD97/逆行列係数!$DD$108</f>
        <v>0</v>
      </c>
      <c r="DE97" s="18">
        <f>逆行列係数!DE97/逆行列係数!$DE$109</f>
        <v>0</v>
      </c>
      <c r="DF97" s="18">
        <f>逆行列係数!DF97/逆行列係数!$DF$110</f>
        <v>0</v>
      </c>
      <c r="DG97" s="18">
        <f>逆行列係数!DG97/逆行列係数!$DG$111</f>
        <v>0</v>
      </c>
      <c r="DH97" s="18">
        <f t="shared" si="2"/>
        <v>1</v>
      </c>
    </row>
    <row r="98" spans="2:112" x14ac:dyDescent="0.15">
      <c r="B98" s="30" t="s">
        <v>312</v>
      </c>
      <c r="C98" s="263" t="s">
        <v>912</v>
      </c>
      <c r="D98" s="19">
        <f>逆行列係数!D98/逆行列係数!$D$4</f>
        <v>0</v>
      </c>
      <c r="E98" s="19">
        <f>逆行列係数!E98/逆行列係数!$E$5</f>
        <v>0</v>
      </c>
      <c r="F98" s="19">
        <f>逆行列係数!F98/逆行列係数!$F$6</f>
        <v>0</v>
      </c>
      <c r="G98" s="19">
        <f>逆行列係数!G98/逆行列係数!$G$7</f>
        <v>0</v>
      </c>
      <c r="H98" s="19">
        <f>逆行列係数!H98/逆行列係数!$H$8</f>
        <v>0</v>
      </c>
      <c r="I98" s="19">
        <f>逆行列係数!I98/逆行列係数!$I$9</f>
        <v>0</v>
      </c>
      <c r="J98" s="19">
        <f>逆行列係数!J98/逆行列係数!$J$10</f>
        <v>0</v>
      </c>
      <c r="K98" s="19">
        <f>逆行列係数!K98/逆行列係数!$K$11</f>
        <v>0</v>
      </c>
      <c r="L98" s="19">
        <f>逆行列係数!L98/逆行列係数!$L$12</f>
        <v>0</v>
      </c>
      <c r="M98" s="19">
        <f>逆行列係数!M98/逆行列係数!$M$13</f>
        <v>0</v>
      </c>
      <c r="N98" s="19">
        <f>逆行列係数!N98/逆行列係数!$N$14</f>
        <v>0</v>
      </c>
      <c r="O98" s="19">
        <f>逆行列係数!O98/逆行列係数!$O$15</f>
        <v>0</v>
      </c>
      <c r="P98" s="19">
        <f>逆行列係数!P98/逆行列係数!$P$16</f>
        <v>0</v>
      </c>
      <c r="Q98" s="19">
        <f>逆行列係数!Q98/逆行列係数!$Q$17</f>
        <v>0</v>
      </c>
      <c r="R98" s="19">
        <f>逆行列係数!R98/逆行列係数!$R$18</f>
        <v>0</v>
      </c>
      <c r="S98" s="19">
        <f>逆行列係数!S98/逆行列係数!$S$19</f>
        <v>0</v>
      </c>
      <c r="T98" s="19">
        <f>逆行列係数!T98/逆行列係数!$T$20</f>
        <v>0</v>
      </c>
      <c r="U98" s="19">
        <f>逆行列係数!U98/逆行列係数!$U$21</f>
        <v>0</v>
      </c>
      <c r="V98" s="19">
        <f>逆行列係数!V98/逆行列係数!$V$22</f>
        <v>0</v>
      </c>
      <c r="W98" s="19">
        <f>逆行列係数!W98/逆行列係数!$W$23</f>
        <v>0</v>
      </c>
      <c r="X98" s="19">
        <f>逆行列係数!X98/逆行列係数!$X$24</f>
        <v>0</v>
      </c>
      <c r="Y98" s="19">
        <f>逆行列係数!Y98/逆行列係数!$Y$25</f>
        <v>0</v>
      </c>
      <c r="Z98" s="19">
        <f>逆行列係数!Z98/逆行列係数!$Z$26</f>
        <v>0</v>
      </c>
      <c r="AA98" s="19">
        <f>逆行列係数!AA98/逆行列係数!$AA$27</f>
        <v>0</v>
      </c>
      <c r="AB98" s="19">
        <f>逆行列係数!AB98/逆行列係数!$AB$28</f>
        <v>0</v>
      </c>
      <c r="AC98" s="19">
        <f>逆行列係数!AC98/逆行列係数!$AC$29</f>
        <v>0</v>
      </c>
      <c r="AD98" s="19">
        <f>逆行列係数!AD98/逆行列係数!$AD$30</f>
        <v>0</v>
      </c>
      <c r="AE98" s="19">
        <f>逆行列係数!AE98/逆行列係数!$AE$31</f>
        <v>0</v>
      </c>
      <c r="AF98" s="19">
        <f>逆行列係数!AF98/逆行列係数!$AF$32</f>
        <v>0</v>
      </c>
      <c r="AG98" s="19">
        <f>逆行列係数!AG98/逆行列係数!$AG$33</f>
        <v>0</v>
      </c>
      <c r="AH98" s="19">
        <f>逆行列係数!AH98/逆行列係数!$AH$34</f>
        <v>0</v>
      </c>
      <c r="AI98" s="19">
        <f>逆行列係数!AI98/逆行列係数!$AI$35</f>
        <v>0</v>
      </c>
      <c r="AJ98" s="19">
        <f>逆行列係数!AJ98/逆行列係数!$AJ$36</f>
        <v>0</v>
      </c>
      <c r="AK98" s="19">
        <f>逆行列係数!AK98/逆行列係数!$AK$37</f>
        <v>0</v>
      </c>
      <c r="AL98" s="19">
        <f>逆行列係数!AL98/逆行列係数!$AL$38</f>
        <v>0</v>
      </c>
      <c r="AM98" s="19">
        <f>逆行列係数!AM98/逆行列係数!$AM$39</f>
        <v>0</v>
      </c>
      <c r="AN98" s="19">
        <f>逆行列係数!AN98/逆行列係数!$AN$40</f>
        <v>0</v>
      </c>
      <c r="AO98" s="19">
        <f>逆行列係数!AO98/逆行列係数!$AO$41</f>
        <v>0</v>
      </c>
      <c r="AP98" s="19">
        <f>逆行列係数!AP98/逆行列係数!$AP$42</f>
        <v>0</v>
      </c>
      <c r="AQ98" s="19">
        <f>逆行列係数!AQ98/逆行列係数!$AQ$43</f>
        <v>0</v>
      </c>
      <c r="AR98" s="19">
        <f>逆行列係数!AR98/逆行列係数!$AR$44</f>
        <v>0</v>
      </c>
      <c r="AS98" s="19">
        <f>逆行列係数!AS98/逆行列係数!$AS$45</f>
        <v>0</v>
      </c>
      <c r="AT98" s="19">
        <f>逆行列係数!AT98/逆行列係数!$AT$46</f>
        <v>0</v>
      </c>
      <c r="AU98" s="19">
        <f>逆行列係数!AU98/逆行列係数!$AU$47</f>
        <v>0</v>
      </c>
      <c r="AV98" s="19">
        <f>逆行列係数!AV98/逆行列係数!$AV$48</f>
        <v>0</v>
      </c>
      <c r="AW98" s="19">
        <f>逆行列係数!AW98/逆行列係数!$AW$49</f>
        <v>0</v>
      </c>
      <c r="AX98" s="19">
        <f>逆行列係数!AX98/逆行列係数!$AX$50</f>
        <v>0</v>
      </c>
      <c r="AY98" s="19">
        <f>逆行列係数!AY98/逆行列係数!$AY$51</f>
        <v>0</v>
      </c>
      <c r="AZ98" s="19">
        <f>逆行列係数!AZ98/逆行列係数!$AZ$52</f>
        <v>0</v>
      </c>
      <c r="BA98" s="19">
        <f>逆行列係数!BA98/逆行列係数!$BA$53</f>
        <v>0</v>
      </c>
      <c r="BB98" s="19">
        <f>逆行列係数!BB98/逆行列係数!$BB$54</f>
        <v>0</v>
      </c>
      <c r="BC98" s="19">
        <f>逆行列係数!BC98/逆行列係数!$BC$55</f>
        <v>0</v>
      </c>
      <c r="BD98" s="19">
        <f>逆行列係数!BD98/逆行列係数!$BD$56</f>
        <v>0</v>
      </c>
      <c r="BE98" s="19">
        <f>逆行列係数!BE98/逆行列係数!$BE$57</f>
        <v>0</v>
      </c>
      <c r="BF98" s="19">
        <f>逆行列係数!BF98/逆行列係数!$BF$58</f>
        <v>0</v>
      </c>
      <c r="BG98" s="19">
        <f>逆行列係数!BG98/逆行列係数!$BG$59</f>
        <v>0</v>
      </c>
      <c r="BH98" s="19">
        <f>逆行列係数!BH98/逆行列係数!$BH$60</f>
        <v>0</v>
      </c>
      <c r="BI98" s="19">
        <f>逆行列係数!BI98/逆行列係数!$BI$61</f>
        <v>0</v>
      </c>
      <c r="BJ98" s="19">
        <f>逆行列係数!BJ98/逆行列係数!$BJ$62</f>
        <v>0</v>
      </c>
      <c r="BK98" s="19">
        <f>逆行列係数!BK98/逆行列係数!$BK$63</f>
        <v>0</v>
      </c>
      <c r="BL98" s="19">
        <f>逆行列係数!BL98/逆行列係数!$BL$64</f>
        <v>0</v>
      </c>
      <c r="BM98" s="19">
        <f>逆行列係数!BM98/逆行列係数!$BM$65</f>
        <v>0</v>
      </c>
      <c r="BN98" s="19">
        <f>逆行列係数!BN98/逆行列係数!$BN$66</f>
        <v>0</v>
      </c>
      <c r="BO98" s="19">
        <f>逆行列係数!BO98/逆行列係数!$BO$67</f>
        <v>0</v>
      </c>
      <c r="BP98" s="19">
        <f>逆行列係数!BP98/逆行列係数!$BP$68</f>
        <v>0</v>
      </c>
      <c r="BQ98" s="19">
        <f>逆行列係数!BQ98/逆行列係数!$BQ$69</f>
        <v>0</v>
      </c>
      <c r="BR98" s="19">
        <f>逆行列係数!BR98/逆行列係数!$BR$70</f>
        <v>0</v>
      </c>
      <c r="BS98" s="19">
        <f>逆行列係数!BS98/逆行列係数!$BS$71</f>
        <v>0</v>
      </c>
      <c r="BT98" s="19">
        <f>逆行列係数!BT98/逆行列係数!$BT$72</f>
        <v>0</v>
      </c>
      <c r="BU98" s="19">
        <f>逆行列係数!BU98/逆行列係数!$BU$73</f>
        <v>0</v>
      </c>
      <c r="BV98" s="19">
        <f>逆行列係数!BV98/逆行列係数!$BV$74</f>
        <v>0</v>
      </c>
      <c r="BW98" s="19">
        <f>逆行列係数!BW98/逆行列係数!$BW$75</f>
        <v>0</v>
      </c>
      <c r="BX98" s="19">
        <f>逆行列係数!BX98/逆行列係数!$BX$76</f>
        <v>0</v>
      </c>
      <c r="BY98" s="19">
        <f>逆行列係数!BY98/逆行列係数!$BY$77</f>
        <v>0</v>
      </c>
      <c r="BZ98" s="19">
        <f>逆行列係数!BZ98/逆行列係数!$BZ$78</f>
        <v>0</v>
      </c>
      <c r="CA98" s="19">
        <f>逆行列係数!CA98/逆行列係数!$CA$79</f>
        <v>0</v>
      </c>
      <c r="CB98" s="19">
        <f>逆行列係数!CB98/逆行列係数!$CB$80</f>
        <v>0</v>
      </c>
      <c r="CC98" s="19">
        <f>逆行列係数!CC98/逆行列係数!$CC$81</f>
        <v>0</v>
      </c>
      <c r="CD98" s="19">
        <f>逆行列係数!CD98/逆行列係数!$CD$82</f>
        <v>0</v>
      </c>
      <c r="CE98" s="19">
        <f>逆行列係数!CE98/逆行列係数!$CE$83</f>
        <v>0</v>
      </c>
      <c r="CF98" s="19">
        <f>逆行列係数!CF98/逆行列係数!$CF$84</f>
        <v>0</v>
      </c>
      <c r="CG98" s="19">
        <f>逆行列係数!CG98/逆行列係数!$CG$85</f>
        <v>0</v>
      </c>
      <c r="CH98" s="19">
        <f>逆行列係数!CH98/逆行列係数!$CH$86</f>
        <v>0</v>
      </c>
      <c r="CI98" s="19">
        <f>逆行列係数!CI98/逆行列係数!$CI$87</f>
        <v>0</v>
      </c>
      <c r="CJ98" s="19">
        <f>逆行列係数!CJ98/逆行列係数!$CJ$88</f>
        <v>0</v>
      </c>
      <c r="CK98" s="19">
        <f>逆行列係数!CK98/逆行列係数!$CK$89</f>
        <v>0</v>
      </c>
      <c r="CL98" s="19">
        <f>逆行列係数!CL98/逆行列係数!$CL$90</f>
        <v>0</v>
      </c>
      <c r="CM98" s="19">
        <f>逆行列係数!CM98/逆行列係数!$CM$91</f>
        <v>0</v>
      </c>
      <c r="CN98" s="19">
        <f>逆行列係数!CN98/逆行列係数!$CN$92</f>
        <v>0</v>
      </c>
      <c r="CO98" s="19">
        <f>逆行列係数!CO98/逆行列係数!$CO$93</f>
        <v>0</v>
      </c>
      <c r="CP98" s="19">
        <f>逆行列係数!CP98/逆行列係数!$CP$94</f>
        <v>0</v>
      </c>
      <c r="CQ98" s="19">
        <f>逆行列係数!CQ98/逆行列係数!$CQ$95</f>
        <v>0</v>
      </c>
      <c r="CR98" s="19">
        <f>逆行列係数!CR98/逆行列係数!$CR$96</f>
        <v>0</v>
      </c>
      <c r="CS98" s="19">
        <f>逆行列係数!CS98/逆行列係数!$CS$97</f>
        <v>0</v>
      </c>
      <c r="CT98" s="19">
        <f>逆行列係数!CT98/逆行列係数!$CT$98</f>
        <v>1</v>
      </c>
      <c r="CU98" s="19">
        <f>逆行列係数!CU98/逆行列係数!$CU$99</f>
        <v>0</v>
      </c>
      <c r="CV98" s="19">
        <f>逆行列係数!CV98/逆行列係数!$CV$100</f>
        <v>0</v>
      </c>
      <c r="CW98" s="19">
        <f>逆行列係数!CW98/逆行列係数!$CW$101</f>
        <v>0</v>
      </c>
      <c r="CX98" s="19">
        <f>逆行列係数!CX98/逆行列係数!$CX$102</f>
        <v>0</v>
      </c>
      <c r="CY98" s="19">
        <f>逆行列係数!CY98/逆行列係数!$CY$103</f>
        <v>0</v>
      </c>
      <c r="CZ98" s="19">
        <f>逆行列係数!CZ98/逆行列係数!$CZ$104</f>
        <v>0</v>
      </c>
      <c r="DA98" s="19">
        <f>逆行列係数!DA98/逆行列係数!$DA$105</f>
        <v>0</v>
      </c>
      <c r="DB98" s="19">
        <f>逆行列係数!DB98/逆行列係数!$DB$106</f>
        <v>0</v>
      </c>
      <c r="DC98" s="19">
        <f>逆行列係数!DC98/逆行列係数!$DC$107</f>
        <v>0</v>
      </c>
      <c r="DD98" s="19">
        <f>逆行列係数!DD98/逆行列係数!$DD$108</f>
        <v>0</v>
      </c>
      <c r="DE98" s="19">
        <f>逆行列係数!DE98/逆行列係数!$DE$109</f>
        <v>0</v>
      </c>
      <c r="DF98" s="19">
        <f>逆行列係数!DF98/逆行列係数!$DF$110</f>
        <v>0</v>
      </c>
      <c r="DG98" s="19">
        <f>逆行列係数!DG98/逆行列係数!$DG$111</f>
        <v>0</v>
      </c>
      <c r="DH98" s="19">
        <f t="shared" si="2"/>
        <v>1</v>
      </c>
    </row>
    <row r="99" spans="2:112" x14ac:dyDescent="0.15">
      <c r="B99" s="26" t="s">
        <v>313</v>
      </c>
      <c r="C99" s="38" t="s">
        <v>743</v>
      </c>
      <c r="D99" s="18">
        <f>逆行列係数!D99/逆行列係数!$D$4</f>
        <v>5.5637005774122731E-4</v>
      </c>
      <c r="E99" s="18">
        <f>逆行列係数!E99/逆行列係数!$E$5</f>
        <v>7.9600212099551772E-4</v>
      </c>
      <c r="F99" s="18">
        <f>逆行列係数!F99/逆行列係数!$F$6</f>
        <v>7.6505208930547556E-4</v>
      </c>
      <c r="G99" s="18">
        <f>逆行列係数!G99/逆行列係数!$G$7</f>
        <v>3.9163633733176979E-3</v>
      </c>
      <c r="H99" s="18">
        <f>逆行列係数!H99/逆行列係数!$H$8</f>
        <v>1.8607476481481311E-2</v>
      </c>
      <c r="I99" s="18">
        <f>逆行列係数!I99/逆行列係数!$I$9</f>
        <v>1.5315535785398333E-2</v>
      </c>
      <c r="J99" s="18">
        <f>逆行列係数!J99/逆行列係数!$J$10</f>
        <v>3.7843319842640029E-3</v>
      </c>
      <c r="K99" s="18">
        <f>逆行列係数!K99/逆行列係数!$K$11</f>
        <v>3.1861349831094556E-3</v>
      </c>
      <c r="L99" s="18">
        <f>逆行列係数!L99/逆行列係数!$L$12</f>
        <v>2.8637142372410183E-3</v>
      </c>
      <c r="M99" s="18">
        <f>逆行列係数!M99/逆行列係数!$M$13</f>
        <v>2.2470243460004191E-3</v>
      </c>
      <c r="N99" s="18">
        <f>逆行列係数!N99/逆行列係数!$N$14</f>
        <v>0</v>
      </c>
      <c r="O99" s="18">
        <f>逆行列係数!O99/逆行列係数!$O$15</f>
        <v>2.2334822921754056E-3</v>
      </c>
      <c r="P99" s="18">
        <f>逆行列係数!P99/逆行列係数!$P$16</f>
        <v>3.3844486479956298E-3</v>
      </c>
      <c r="Q99" s="18">
        <f>逆行列係数!Q99/逆行列係数!$Q$17</f>
        <v>4.4077347404508985E-3</v>
      </c>
      <c r="R99" s="18">
        <f>逆行列係数!R99/逆行列係数!$R$18</f>
        <v>2.1423079011820582E-3</v>
      </c>
      <c r="S99" s="18">
        <f>逆行列係数!S99/逆行列係数!$S$19</f>
        <v>2.0151092855143602E-3</v>
      </c>
      <c r="T99" s="18">
        <f>逆行列係数!T99/逆行列係数!$T$20</f>
        <v>1.5236847433606655E-3</v>
      </c>
      <c r="U99" s="18">
        <f>逆行列係数!U99/逆行列係数!$U$21</f>
        <v>1.7790597436577122E-3</v>
      </c>
      <c r="V99" s="18">
        <f>逆行列係数!V99/逆行列係数!$V$22</f>
        <v>4.8235281242860759E-3</v>
      </c>
      <c r="W99" s="18">
        <f>逆行列係数!W99/逆行列係数!$W$23</f>
        <v>8.6424630111920451E-3</v>
      </c>
      <c r="X99" s="18">
        <f>逆行列係数!X99/逆行列係数!$X$24</f>
        <v>0</v>
      </c>
      <c r="Y99" s="18">
        <f>逆行列係数!Y99/逆行列係数!$Y$25</f>
        <v>1.8488642269679557E-3</v>
      </c>
      <c r="Z99" s="18">
        <f>逆行列係数!Z99/逆行列係数!$Z$26</f>
        <v>1.3315179806734417E-3</v>
      </c>
      <c r="AA99" s="18">
        <f>逆行列係数!AA99/逆行列係数!$AA$27</f>
        <v>2.0276741201863688E-3</v>
      </c>
      <c r="AB99" s="18">
        <f>逆行列係数!AB99/逆行列係数!$AB$28</f>
        <v>4.59511834678312E-3</v>
      </c>
      <c r="AC99" s="18">
        <f>逆行列係数!AC99/逆行列係数!$AC$29</f>
        <v>2.0044342760551165E-3</v>
      </c>
      <c r="AD99" s="18">
        <f>逆行列係数!AD99/逆行列係数!$AD$30</f>
        <v>2.6787949282886084E-4</v>
      </c>
      <c r="AE99" s="18">
        <f>逆行列係数!AE99/逆行列係数!$AE$31</f>
        <v>2.1601354288670804E-3</v>
      </c>
      <c r="AF99" s="18">
        <f>逆行列係数!AF99/逆行列係数!$AF$32</f>
        <v>1.8880881916006206E-3</v>
      </c>
      <c r="AG99" s="18">
        <f>逆行列係数!AG99/逆行列係数!$AG$33</f>
        <v>2.5088471283339852E-3</v>
      </c>
      <c r="AH99" s="18">
        <f>逆行列係数!AH99/逆行列係数!$AH$34</f>
        <v>1.4957304812505618E-3</v>
      </c>
      <c r="AI99" s="18">
        <f>逆行列係数!AI99/逆行列係数!$AI$35</f>
        <v>1.3354676370288417E-3</v>
      </c>
      <c r="AJ99" s="18">
        <f>逆行列係数!AJ99/逆行列係数!$AJ$36</f>
        <v>3.6647096003894946E-3</v>
      </c>
      <c r="AK99" s="18">
        <f>逆行列係数!AK99/逆行列係数!$AK$37</f>
        <v>1.9245928009514592E-3</v>
      </c>
      <c r="AL99" s="18">
        <f>逆行列係数!AL99/逆行列係数!$AL$38</f>
        <v>1.8801357278885522E-3</v>
      </c>
      <c r="AM99" s="18">
        <f>逆行列係数!AM99/逆行列係数!$AM$39</f>
        <v>2.5811721783008689E-3</v>
      </c>
      <c r="AN99" s="18">
        <f>逆行列係数!AN99/逆行列係数!$AN$40</f>
        <v>1.536584120881239E-3</v>
      </c>
      <c r="AO99" s="18">
        <f>逆行列係数!AO99/逆行列係数!$AO$41</f>
        <v>1.4952734368399931E-3</v>
      </c>
      <c r="AP99" s="18">
        <f>逆行列係数!AP99/逆行列係数!$AP$42</f>
        <v>1.2042821928278772E-3</v>
      </c>
      <c r="AQ99" s="18">
        <f>逆行列係数!AQ99/逆行列係数!$AQ$43</f>
        <v>2.6039617671659672E-3</v>
      </c>
      <c r="AR99" s="18">
        <f>逆行列係数!AR99/逆行列係数!$AR$44</f>
        <v>2.6639483289871008E-3</v>
      </c>
      <c r="AS99" s="18">
        <f>逆行列係数!AS99/逆行列係数!$AS$45</f>
        <v>1.2627230486560801E-3</v>
      </c>
      <c r="AT99" s="18">
        <f>逆行列係数!AT99/逆行列係数!$AT$46</f>
        <v>1.1041358694525883E-3</v>
      </c>
      <c r="AU99" s="18">
        <f>逆行列係数!AU99/逆行列係数!$AU$47</f>
        <v>6.460080886758833E-3</v>
      </c>
      <c r="AV99" s="18">
        <f>逆行列係数!AV99/逆行列係数!$AV$48</f>
        <v>2.2132265180202929E-3</v>
      </c>
      <c r="AW99" s="18">
        <f>逆行列係数!AW99/逆行列係数!$AW$49</f>
        <v>1.5433303252859513E-3</v>
      </c>
      <c r="AX99" s="18">
        <f>逆行列係数!AX99/逆行列係数!$AX$50</f>
        <v>1.9485744262196206E-3</v>
      </c>
      <c r="AY99" s="18">
        <f>逆行列係数!AY99/逆行列係数!$AY$51</f>
        <v>1.2560924186579049E-3</v>
      </c>
      <c r="AZ99" s="18">
        <f>逆行列係数!AZ99/逆行列係数!$AZ$52</f>
        <v>1.3669914294871834E-3</v>
      </c>
      <c r="BA99" s="18">
        <f>逆行列係数!BA99/逆行列係数!$BA$53</f>
        <v>8.167451874661534E-4</v>
      </c>
      <c r="BB99" s="18">
        <f>逆行列係数!BB99/逆行列係数!$BB$54</f>
        <v>7.0365377745204062E-4</v>
      </c>
      <c r="BC99" s="18">
        <f>逆行列係数!BC99/逆行列係数!$BC$55</f>
        <v>6.5084272836032594E-4</v>
      </c>
      <c r="BD99" s="18">
        <f>逆行列係数!BD99/逆行列係数!$BD$56</f>
        <v>4.1793702633102423E-4</v>
      </c>
      <c r="BE99" s="18">
        <f>逆行列係数!BE99/逆行列係数!$BE$57</f>
        <v>3.8494778409258216E-4</v>
      </c>
      <c r="BF99" s="18">
        <f>逆行列係数!BF99/逆行列係数!$BF$58</f>
        <v>0</v>
      </c>
      <c r="BG99" s="18">
        <f>逆行列係数!BG99/逆行列係数!$BG$59</f>
        <v>3.6777940389525138E-4</v>
      </c>
      <c r="BH99" s="18">
        <f>逆行列係数!BH99/逆行列係数!$BH$60</f>
        <v>6.5971395059507903E-4</v>
      </c>
      <c r="BI99" s="18">
        <f>逆行列係数!BI99/逆行列係数!$BI$61</f>
        <v>1.3310229345331532E-3</v>
      </c>
      <c r="BJ99" s="18">
        <f>逆行列係数!BJ99/逆行列係数!$BJ$62</f>
        <v>8.2487909334900012E-4</v>
      </c>
      <c r="BK99" s="18">
        <f>逆行列係数!BK99/逆行列係数!$BK$63</f>
        <v>3.7193295679404381E-3</v>
      </c>
      <c r="BL99" s="18">
        <f>逆行列係数!BL99/逆行列係数!$BL$64</f>
        <v>2.79115854749416E-3</v>
      </c>
      <c r="BM99" s="18">
        <f>逆行列係数!BM99/逆行列係数!$BM$65</f>
        <v>2.7463500239133789E-3</v>
      </c>
      <c r="BN99" s="18">
        <f>逆行列係数!BN99/逆行列係数!$BN$66</f>
        <v>4.2907334862477726E-3</v>
      </c>
      <c r="BO99" s="18">
        <f>逆行列係数!BO99/逆行列係数!$BO$67</f>
        <v>2.9566830410470988E-3</v>
      </c>
      <c r="BP99" s="18">
        <f>逆行列係数!BP99/逆行列係数!$BP$68</f>
        <v>3.3092769461838044E-3</v>
      </c>
      <c r="BQ99" s="18">
        <f>逆行列係数!BQ99/逆行列係数!$BQ$69</f>
        <v>7.0497227648650754E-3</v>
      </c>
      <c r="BR99" s="18">
        <f>逆行列係数!BR99/逆行列係数!$BR$70</f>
        <v>9.2149372753133531E-3</v>
      </c>
      <c r="BS99" s="18">
        <f>逆行列係数!BS99/逆行列係数!$BS$71</f>
        <v>1.7541197806854376E-2</v>
      </c>
      <c r="BT99" s="18">
        <f>逆行列係数!BT99/逆行列係数!$BT$72</f>
        <v>5.516490105699566E-3</v>
      </c>
      <c r="BU99" s="18">
        <f>逆行列係数!BU99/逆行列係数!$BU$73</f>
        <v>1.2349942712285389E-3</v>
      </c>
      <c r="BV99" s="18">
        <f>逆行列係数!BV99/逆行列係数!$BV$74</f>
        <v>9.1180359645320827E-3</v>
      </c>
      <c r="BW99" s="18">
        <f>逆行列係数!BW99/逆行列係数!$BW$75</f>
        <v>2.336811534019499E-3</v>
      </c>
      <c r="BX99" s="18">
        <f>逆行列係数!BX99/逆行列係数!$BX$76</f>
        <v>2.2521305260002505E-3</v>
      </c>
      <c r="BY99" s="18">
        <f>逆行列係数!BY99/逆行列係数!$BY$77</f>
        <v>4.6701414708956793E-4</v>
      </c>
      <c r="BZ99" s="18">
        <f>逆行列係数!BZ99/逆行列係数!$BZ$78</f>
        <v>6.9198014072028979E-3</v>
      </c>
      <c r="CA99" s="18">
        <f>逆行列係数!CA99/逆行列係数!$CA$79</f>
        <v>3.9714868047332711E-3</v>
      </c>
      <c r="CB99" s="18">
        <f>逆行列係数!CB99/逆行列係数!$CB$80</f>
        <v>2.7512561292422437E-3</v>
      </c>
      <c r="CC99" s="18">
        <f>逆行列係数!CC99/逆行列係数!$CC$81</f>
        <v>3.6502582780957309E-3</v>
      </c>
      <c r="CD99" s="18">
        <f>逆行列係数!CD99/逆行列係数!$CD$82</f>
        <v>5.3496764616340264E-3</v>
      </c>
      <c r="CE99" s="18">
        <f>逆行列係数!CE99/逆行列係数!$CE$83</f>
        <v>8.0646828441317613E-4</v>
      </c>
      <c r="CF99" s="18">
        <f>逆行列係数!CF99/逆行列係数!$CF$84</f>
        <v>9.2177126984427076E-3</v>
      </c>
      <c r="CG99" s="18">
        <f>逆行列係数!CG99/逆行列係数!$CG$85</f>
        <v>9.0249552399669468E-3</v>
      </c>
      <c r="CH99" s="18">
        <f>逆行列係数!CH99/逆行列係数!$CH$86</f>
        <v>7.498102839402197E-4</v>
      </c>
      <c r="CI99" s="18">
        <f>逆行列係数!CI99/逆行列係数!$CI$87</f>
        <v>3.7262856256664602E-3</v>
      </c>
      <c r="CJ99" s="18">
        <f>逆行列係数!CJ99/逆行列係数!$CJ$88</f>
        <v>5.1387607499854462E-3</v>
      </c>
      <c r="CK99" s="18">
        <f>逆行列係数!CK99/逆行列係数!$CK$89</f>
        <v>8.3811253252988479E-4</v>
      </c>
      <c r="CL99" s="18">
        <f>逆行列係数!CL99/逆行列係数!$CL$90</f>
        <v>3.1092562034206448E-3</v>
      </c>
      <c r="CM99" s="18">
        <f>逆行列係数!CM99/逆行列係数!$CM$91</f>
        <v>9.645776025273568E-3</v>
      </c>
      <c r="CN99" s="18">
        <f>逆行列係数!CN99/逆行列係数!$CN$92</f>
        <v>1.0783156048410885E-3</v>
      </c>
      <c r="CO99" s="18">
        <f>逆行列係数!CO99/逆行列係数!$CO$93</f>
        <v>6.6107463986026611E-4</v>
      </c>
      <c r="CP99" s="18">
        <f>逆行列係数!CP99/逆行列係数!$CP$94</f>
        <v>9.2792269673428966E-3</v>
      </c>
      <c r="CQ99" s="18">
        <f>逆行列係数!CQ99/逆行列係数!$CQ$95</f>
        <v>3.9799911954492388E-3</v>
      </c>
      <c r="CR99" s="18">
        <f>逆行列係数!CR99/逆行列係数!$CR$96</f>
        <v>2.2938402034321662E-3</v>
      </c>
      <c r="CS99" s="18">
        <f>逆行列係数!CS99/逆行列係数!$CS$97</f>
        <v>7.2261070583558632E-4</v>
      </c>
      <c r="CT99" s="18">
        <f>逆行列係数!CT99/逆行列係数!$CT$98</f>
        <v>1.3167220090644213E-3</v>
      </c>
      <c r="CU99" s="18">
        <f>逆行列係数!CU99/逆行列係数!$CU$99</f>
        <v>1</v>
      </c>
      <c r="CV99" s="18">
        <f>逆行列係数!CV99/逆行列係数!$CV$100</f>
        <v>4.3248211542226645E-3</v>
      </c>
      <c r="CW99" s="18">
        <f>逆行列係数!CW99/逆行列係数!$CW$101</f>
        <v>3.8586076543428174E-3</v>
      </c>
      <c r="CX99" s="18">
        <f>逆行列係数!CX99/逆行列係数!$CX$102</f>
        <v>2.6689980997907634E-3</v>
      </c>
      <c r="CY99" s="18">
        <f>逆行列係数!CY99/逆行列係数!$CY$103</f>
        <v>5.3868571526390907E-3</v>
      </c>
      <c r="CZ99" s="18">
        <f>逆行列係数!CZ99/逆行列係数!$CZ$104</f>
        <v>5.0066417469501528E-3</v>
      </c>
      <c r="DA99" s="18">
        <f>逆行列係数!DA99/逆行列係数!$DA$105</f>
        <v>3.6541874468214957E-3</v>
      </c>
      <c r="DB99" s="18">
        <f>逆行列係数!DB99/逆行列係数!$DB$106</f>
        <v>4.2827187210656634E-3</v>
      </c>
      <c r="DC99" s="18">
        <f>逆行列係数!DC99/逆行列係数!$DC$107</f>
        <v>1.7472663267904573E-2</v>
      </c>
      <c r="DD99" s="18">
        <f>逆行列係数!DD99/逆行列係数!$DD$108</f>
        <v>4.3709847563413415E-4</v>
      </c>
      <c r="DE99" s="18">
        <f>逆行列係数!DE99/逆行列係数!$DE$109</f>
        <v>6.5696409658028343E-3</v>
      </c>
      <c r="DF99" s="18">
        <f>逆行列係数!DF99/逆行列係数!$DF$110</f>
        <v>7.0557829031486535E-4</v>
      </c>
      <c r="DG99" s="18">
        <f>逆行列係数!DG99/逆行列係数!$DG$111</f>
        <v>1.2122406428725933E-3</v>
      </c>
      <c r="DH99" s="18">
        <f t="shared" si="2"/>
        <v>1.3616772358992539</v>
      </c>
    </row>
    <row r="100" spans="2:112" x14ac:dyDescent="0.15">
      <c r="B100" s="26" t="s">
        <v>314</v>
      </c>
      <c r="C100" s="38" t="s">
        <v>913</v>
      </c>
      <c r="D100" s="18">
        <f>逆行列係数!D100/逆行列係数!$D$4</f>
        <v>9.2921444640713738E-3</v>
      </c>
      <c r="E100" s="18">
        <f>逆行列係数!E100/逆行列係数!$E$5</f>
        <v>5.3001452823877417E-3</v>
      </c>
      <c r="F100" s="18">
        <f>逆行列係数!F100/逆行列係数!$F$6</f>
        <v>4.9032007861403984E-3</v>
      </c>
      <c r="G100" s="18">
        <f>逆行列係数!G100/逆行列係数!$G$7</f>
        <v>1.1078891403636529E-2</v>
      </c>
      <c r="H100" s="18">
        <f>逆行列係数!H100/逆行列係数!$H$8</f>
        <v>4.3726523300699587E-3</v>
      </c>
      <c r="I100" s="18">
        <f>逆行列係数!I100/逆行列係数!$I$9</f>
        <v>4.5192808116358917E-2</v>
      </c>
      <c r="J100" s="18">
        <f>逆行列係数!J100/逆行列係数!$J$10</f>
        <v>3.2095878308170352E-2</v>
      </c>
      <c r="K100" s="18">
        <f>逆行列係数!K100/逆行列係数!$K$11</f>
        <v>3.8516236261417814E-3</v>
      </c>
      <c r="L100" s="18">
        <f>逆行列係数!L100/逆行列係数!$L$12</f>
        <v>4.8091996450101088E-3</v>
      </c>
      <c r="M100" s="18">
        <f>逆行列係数!M100/逆行列係数!$M$13</f>
        <v>2.9512850288399102E-3</v>
      </c>
      <c r="N100" s="18">
        <f>逆行列係数!N100/逆行列係数!$N$14</f>
        <v>0</v>
      </c>
      <c r="O100" s="18">
        <f>逆行列係数!O100/逆行列係数!$O$15</f>
        <v>6.519433175993683E-3</v>
      </c>
      <c r="P100" s="18">
        <f>逆行列係数!P100/逆行列係数!$P$16</f>
        <v>4.4190658378955808E-3</v>
      </c>
      <c r="Q100" s="18">
        <f>逆行列係数!Q100/逆行列係数!$Q$17</f>
        <v>8.1517682361807557E-3</v>
      </c>
      <c r="R100" s="18">
        <f>逆行列係数!R100/逆行列係数!$R$18</f>
        <v>6.9495058466377572E-3</v>
      </c>
      <c r="S100" s="18">
        <f>逆行列係数!S100/逆行列係数!$S$19</f>
        <v>3.1106736187541269E-3</v>
      </c>
      <c r="T100" s="18">
        <f>逆行列係数!T100/逆行列係数!$T$20</f>
        <v>3.0529750130577301E-3</v>
      </c>
      <c r="U100" s="18">
        <f>逆行列係数!U100/逆行列係数!$U$21</f>
        <v>8.4039050844677294E-3</v>
      </c>
      <c r="V100" s="18">
        <f>逆行列係数!V100/逆行列係数!$V$22</f>
        <v>3.2756772052632251E-3</v>
      </c>
      <c r="W100" s="18">
        <f>逆行列係数!W100/逆行列係数!$W$23</f>
        <v>3.9317057414501406E-3</v>
      </c>
      <c r="X100" s="18">
        <f>逆行列係数!X100/逆行列係数!$X$24</f>
        <v>0</v>
      </c>
      <c r="Y100" s="18">
        <f>逆行列係数!Y100/逆行列係数!$Y$25</f>
        <v>2.4795341885517665E-3</v>
      </c>
      <c r="Z100" s="18">
        <f>逆行列係数!Z100/逆行列係数!$Z$26</f>
        <v>1.3197580198623382E-3</v>
      </c>
      <c r="AA100" s="18">
        <f>逆行列係数!AA100/逆行列係数!$AA$27</f>
        <v>4.4486078755963197E-3</v>
      </c>
      <c r="AB100" s="18">
        <f>逆行列係数!AB100/逆行列係数!$AB$28</f>
        <v>2.2262857359084628E-3</v>
      </c>
      <c r="AC100" s="18">
        <f>逆行列係数!AC100/逆行列係数!$AC$29</f>
        <v>2.7763552549843269E-3</v>
      </c>
      <c r="AD100" s="18">
        <f>逆行列係数!AD100/逆行列係数!$AD$30</f>
        <v>4.2508568409307034E-4</v>
      </c>
      <c r="AE100" s="18">
        <f>逆行列係数!AE100/逆行列係数!$AE$31</f>
        <v>1.9492187430760234E-2</v>
      </c>
      <c r="AF100" s="18">
        <f>逆行列係数!AF100/逆行列係数!$AF$32</f>
        <v>3.6178120264949145E-3</v>
      </c>
      <c r="AG100" s="18">
        <f>逆行列係数!AG100/逆行列係数!$AG$33</f>
        <v>3.9218453494706297E-3</v>
      </c>
      <c r="AH100" s="18">
        <f>逆行列係数!AH100/逆行列係数!$AH$34</f>
        <v>4.9914133026918803E-3</v>
      </c>
      <c r="AI100" s="18">
        <f>逆行列係数!AI100/逆行列係数!$AI$35</f>
        <v>4.4985618485816085E-3</v>
      </c>
      <c r="AJ100" s="18">
        <f>逆行列係数!AJ100/逆行列係数!$AJ$36</f>
        <v>8.2684412975616503E-3</v>
      </c>
      <c r="AK100" s="18">
        <f>逆行列係数!AK100/逆行列係数!$AK$37</f>
        <v>3.1453806286156146E-3</v>
      </c>
      <c r="AL100" s="18">
        <f>逆行列係数!AL100/逆行列係数!$AL$38</f>
        <v>2.2373330464461164E-2</v>
      </c>
      <c r="AM100" s="18">
        <f>逆行列係数!AM100/逆行列係数!$AM$39</f>
        <v>7.2969288639047111E-3</v>
      </c>
      <c r="AN100" s="18">
        <f>逆行列係数!AN100/逆行列係数!$AN$40</f>
        <v>2.9024089639924648E-3</v>
      </c>
      <c r="AO100" s="18">
        <f>逆行列係数!AO100/逆行列係数!$AO$41</f>
        <v>5.351957689050532E-3</v>
      </c>
      <c r="AP100" s="18">
        <f>逆行列係数!AP100/逆行列係数!$AP$42</f>
        <v>7.1591648302076552E-3</v>
      </c>
      <c r="AQ100" s="18">
        <f>逆行列係数!AQ100/逆行列係数!$AQ$43</f>
        <v>4.5314871308254285E-3</v>
      </c>
      <c r="AR100" s="18">
        <f>逆行列係数!AR100/逆行列係数!$AR$44</f>
        <v>4.3419163407261239E-3</v>
      </c>
      <c r="AS100" s="18">
        <f>逆行列係数!AS100/逆行列係数!$AS$45</f>
        <v>3.5192558512290566E-3</v>
      </c>
      <c r="AT100" s="18">
        <f>逆行列係数!AT100/逆行列係数!$AT$46</f>
        <v>5.3818270950348503E-3</v>
      </c>
      <c r="AU100" s="18">
        <f>逆行列係数!AU100/逆行列係数!$AU$47</f>
        <v>5.1765549848698071E-3</v>
      </c>
      <c r="AV100" s="18">
        <f>逆行列係数!AV100/逆行列係数!$AV$48</f>
        <v>1.5944217470841571E-2</v>
      </c>
      <c r="AW100" s="18">
        <f>逆行列係数!AW100/逆行列係数!$AW$49</f>
        <v>2.928982527826988E-3</v>
      </c>
      <c r="AX100" s="18">
        <f>逆行列係数!AX100/逆行列係数!$AX$50</f>
        <v>1.4139717808181082E-2</v>
      </c>
      <c r="AY100" s="18">
        <f>逆行列係数!AY100/逆行列係数!$AY$51</f>
        <v>3.4268255793648708E-3</v>
      </c>
      <c r="AZ100" s="18">
        <f>逆行列係数!AZ100/逆行列係数!$AZ$52</f>
        <v>1.1243034178342543E-2</v>
      </c>
      <c r="BA100" s="18">
        <f>逆行列係数!BA100/逆行列係数!$BA$53</f>
        <v>2.9669392219979804E-3</v>
      </c>
      <c r="BB100" s="18">
        <f>逆行列係数!BB100/逆行列係数!$BB$54</f>
        <v>1.6258781707797338E-3</v>
      </c>
      <c r="BC100" s="18">
        <f>逆行列係数!BC100/逆行列係数!$BC$55</f>
        <v>3.136613899703869E-3</v>
      </c>
      <c r="BD100" s="18">
        <f>逆行列係数!BD100/逆行列係数!$BD$56</f>
        <v>2.4012796519158677E-3</v>
      </c>
      <c r="BE100" s="18">
        <f>逆行列係数!BE100/逆行列係数!$BE$57</f>
        <v>2.0827788398469736E-3</v>
      </c>
      <c r="BF100" s="18">
        <f>逆行列係数!BF100/逆行列係数!$BF$58</f>
        <v>0</v>
      </c>
      <c r="BG100" s="18">
        <f>逆行列係数!BG100/逆行列係数!$BG$59</f>
        <v>1.9268405135879261E-3</v>
      </c>
      <c r="BH100" s="18">
        <f>逆行列係数!BH100/逆行列係数!$BH$60</f>
        <v>3.6050754292858717E-3</v>
      </c>
      <c r="BI100" s="18">
        <f>逆行列係数!BI100/逆行列係数!$BI$61</f>
        <v>4.0932369238907843E-3</v>
      </c>
      <c r="BJ100" s="18">
        <f>逆行列係数!BJ100/逆行列係数!$BJ$62</f>
        <v>1.9120738348657094E-2</v>
      </c>
      <c r="BK100" s="18">
        <f>逆行列係数!BK100/逆行列係数!$BK$63</f>
        <v>1.1367547632009551E-2</v>
      </c>
      <c r="BL100" s="18">
        <f>逆行列係数!BL100/逆行列係数!$BL$64</f>
        <v>1.5545305139125444E-2</v>
      </c>
      <c r="BM100" s="18">
        <f>逆行列係数!BM100/逆行列係数!$BM$65</f>
        <v>1.7567755220931819E-2</v>
      </c>
      <c r="BN100" s="18">
        <f>逆行列係数!BN100/逆行列係数!$BN$66</f>
        <v>1.1902349145481494E-2</v>
      </c>
      <c r="BO100" s="18">
        <f>逆行列係数!BO100/逆行列係数!$BO$67</f>
        <v>2.633446474288368E-2</v>
      </c>
      <c r="BP100" s="18">
        <f>逆行列係数!BP100/逆行列係数!$BP$68</f>
        <v>3.5335104487173502E-2</v>
      </c>
      <c r="BQ100" s="18">
        <f>逆行列係数!BQ100/逆行列係数!$BQ$69</f>
        <v>8.519014186433126E-3</v>
      </c>
      <c r="BR100" s="18">
        <f>逆行列係数!BR100/逆行列係数!$BR$70</f>
        <v>4.3582171988582538E-3</v>
      </c>
      <c r="BS100" s="18">
        <f>逆行列係数!BS100/逆行列係数!$BS$71</f>
        <v>4.4040613411933209E-3</v>
      </c>
      <c r="BT100" s="18">
        <f>逆行列係数!BT100/逆行列係数!$BT$72</f>
        <v>8.5367210494899978E-3</v>
      </c>
      <c r="BU100" s="18">
        <f>逆行列係数!BU100/逆行列係数!$BU$73</f>
        <v>7.5904749378899279E-3</v>
      </c>
      <c r="BV100" s="18">
        <f>逆行列係数!BV100/逆行列係数!$BV$74</f>
        <v>4.5078588912487311E-3</v>
      </c>
      <c r="BW100" s="18">
        <f>逆行列係数!BW100/逆行列係数!$BW$75</f>
        <v>2.1892510120781771E-3</v>
      </c>
      <c r="BX100" s="18">
        <f>逆行列係数!BX100/逆行列係数!$BX$76</f>
        <v>1.6604942033706035E-3</v>
      </c>
      <c r="BY100" s="18">
        <f>逆行列係数!BY100/逆行列係数!$BY$77</f>
        <v>5.3431521929461572E-4</v>
      </c>
      <c r="BZ100" s="18">
        <f>逆行列係数!BZ100/逆行列係数!$BZ$78</f>
        <v>7.5275416333702837E-3</v>
      </c>
      <c r="CA100" s="18">
        <f>逆行列係数!CA100/逆行列係数!$CA$79</f>
        <v>4.1710179350180369E-3</v>
      </c>
      <c r="CB100" s="18">
        <f>逆行列係数!CB100/逆行列係数!$CB$80</f>
        <v>0.11694814054952755</v>
      </c>
      <c r="CC100" s="18">
        <f>逆行列係数!CC100/逆行列係数!$CC$81</f>
        <v>3.4311437438995728E-3</v>
      </c>
      <c r="CD100" s="18">
        <f>逆行列係数!CD100/逆行列係数!$CD$82</f>
        <v>4.7287289532747259E-2</v>
      </c>
      <c r="CE100" s="18">
        <f>逆行列係数!CE100/逆行列係数!$CE$83</f>
        <v>1.6573639516235369E-3</v>
      </c>
      <c r="CF100" s="18">
        <f>逆行列係数!CF100/逆行列係数!$CF$84</f>
        <v>6.2499702484426082E-3</v>
      </c>
      <c r="CG100" s="18">
        <f>逆行列係数!CG100/逆行列係数!$CG$85</f>
        <v>8.8663479616315072E-3</v>
      </c>
      <c r="CH100" s="18">
        <f>逆行列係数!CH100/逆行列係数!$CH$86</f>
        <v>2.7700254158016346E-3</v>
      </c>
      <c r="CI100" s="18">
        <f>逆行列係数!CI100/逆行列係数!$CI$87</f>
        <v>7.8385809045239483E-3</v>
      </c>
      <c r="CJ100" s="18">
        <f>逆行列係数!CJ100/逆行列係数!$CJ$88</f>
        <v>7.1326536489839552E-3</v>
      </c>
      <c r="CK100" s="18">
        <f>逆行列係数!CK100/逆行列係数!$CK$89</f>
        <v>4.5280409550150077E-3</v>
      </c>
      <c r="CL100" s="18">
        <f>逆行列係数!CL100/逆行列係数!$CL$90</f>
        <v>2.9425204300436957E-2</v>
      </c>
      <c r="CM100" s="18">
        <f>逆行列係数!CM100/逆行列係数!$CM$91</f>
        <v>7.6272222679649154E-3</v>
      </c>
      <c r="CN100" s="18">
        <f>逆行列係数!CN100/逆行列係数!$CN$92</f>
        <v>8.0961113385661435E-3</v>
      </c>
      <c r="CO100" s="18">
        <f>逆行列係数!CO100/逆行列係数!$CO$93</f>
        <v>3.152589743313785E-3</v>
      </c>
      <c r="CP100" s="18">
        <f>逆行列係数!CP100/逆行列係数!$CP$94</f>
        <v>5.1486737351371511E-3</v>
      </c>
      <c r="CQ100" s="18">
        <f>逆行列係数!CQ100/逆行列係数!$CQ$95</f>
        <v>7.844792907405005E-3</v>
      </c>
      <c r="CR100" s="18">
        <f>逆行列係数!CR100/逆行列係数!$CR$96</f>
        <v>1.2072330631102001E-2</v>
      </c>
      <c r="CS100" s="18">
        <f>逆行列係数!CS100/逆行列係数!$CS$97</f>
        <v>5.1259929783364199E-3</v>
      </c>
      <c r="CT100" s="18">
        <f>逆行列係数!CT100/逆行列係数!$CT$98</f>
        <v>1.0190807324153169E-2</v>
      </c>
      <c r="CU100" s="18">
        <f>逆行列係数!CU100/逆行列係数!$CU$99</f>
        <v>6.3828813247917577E-3</v>
      </c>
      <c r="CV100" s="18">
        <f>逆行列係数!CV100/逆行列係数!$CV$100</f>
        <v>1</v>
      </c>
      <c r="CW100" s="18">
        <f>逆行列係数!CW100/逆行列係数!$CW$101</f>
        <v>9.4944642563576098E-3</v>
      </c>
      <c r="CX100" s="18">
        <f>逆行列係数!CX100/逆行列係数!$CX$102</f>
        <v>3.3562310412423029E-3</v>
      </c>
      <c r="CY100" s="18">
        <f>逆行列係数!CY100/逆行列係数!$CY$103</f>
        <v>5.3706099953321077E-3</v>
      </c>
      <c r="CZ100" s="18">
        <f>逆行列係数!CZ100/逆行列係数!$CZ$104</f>
        <v>1.3942515560424508E-2</v>
      </c>
      <c r="DA100" s="18">
        <f>逆行列係数!DA100/逆行列係数!$DA$105</f>
        <v>3.8123060545392517E-3</v>
      </c>
      <c r="DB100" s="18">
        <f>逆行列係数!DB100/逆行列係数!$DB$106</f>
        <v>4.6388529315408078E-3</v>
      </c>
      <c r="DC100" s="18">
        <f>逆行列係数!DC100/逆行列係数!$DC$107</f>
        <v>8.1693832063361848E-3</v>
      </c>
      <c r="DD100" s="18">
        <f>逆行列係数!DD100/逆行列係数!$DD$108</f>
        <v>3.7894145103389751E-3</v>
      </c>
      <c r="DE100" s="18">
        <f>逆行列係数!DE100/逆行列係数!$DE$109</f>
        <v>7.0038623976118441E-3</v>
      </c>
      <c r="DF100" s="18">
        <f>逆行列係数!DF100/逆行列係数!$DF$110</f>
        <v>2.0594958950067837E-3</v>
      </c>
      <c r="DG100" s="18">
        <f>逆行列係数!DG100/逆行列係数!$DG$111</f>
        <v>3.5110540485946947E-3</v>
      </c>
      <c r="DH100" s="18">
        <f t="shared" ref="DH100:DH111" si="3">SUM(D100:DG100)</f>
        <v>1.9289266455088052</v>
      </c>
    </row>
    <row r="101" spans="2:112" x14ac:dyDescent="0.15">
      <c r="B101" s="26" t="s">
        <v>315</v>
      </c>
      <c r="C101" s="38" t="s">
        <v>914</v>
      </c>
      <c r="D101" s="18">
        <f>逆行列係数!D101/逆行列係数!$D$4</f>
        <v>9.8391955289762632E-4</v>
      </c>
      <c r="E101" s="18">
        <f>逆行列係数!E101/逆行列係数!$E$5</f>
        <v>8.1434258192174215E-4</v>
      </c>
      <c r="F101" s="18">
        <f>逆行列係数!F101/逆行列係数!$F$6</f>
        <v>9.2812536524847645E-4</v>
      </c>
      <c r="G101" s="18">
        <f>逆行列係数!G101/逆行列係数!$G$7</f>
        <v>9.8907458946767318E-4</v>
      </c>
      <c r="H101" s="18">
        <f>逆行列係数!H101/逆行列係数!$H$8</f>
        <v>1.9045295317415463E-3</v>
      </c>
      <c r="I101" s="18">
        <f>逆行列係数!I101/逆行列係数!$I$9</f>
        <v>3.8687355882679737E-3</v>
      </c>
      <c r="J101" s="18">
        <f>逆行列係数!J101/逆行列係数!$J$10</f>
        <v>2.0940334900185782E-3</v>
      </c>
      <c r="K101" s="18">
        <f>逆行列係数!K101/逆行列係数!$K$11</f>
        <v>1.4752400394215358E-3</v>
      </c>
      <c r="L101" s="18">
        <f>逆行列係数!L101/逆行列係数!$L$12</f>
        <v>3.4444103771092499E-2</v>
      </c>
      <c r="M101" s="18">
        <f>逆行列係数!M101/逆行列係数!$M$13</f>
        <v>7.260246765489329E-4</v>
      </c>
      <c r="N101" s="18">
        <f>逆行列係数!N101/逆行列係数!$N$14</f>
        <v>0</v>
      </c>
      <c r="O101" s="18">
        <f>逆行列係数!O101/逆行列係数!$O$15</f>
        <v>1.9083417328294738E-3</v>
      </c>
      <c r="P101" s="18">
        <f>逆行列係数!P101/逆行列係数!$P$16</f>
        <v>4.2633007924964862E-3</v>
      </c>
      <c r="Q101" s="18">
        <f>逆行列係数!Q101/逆行列係数!$Q$17</f>
        <v>1.253535161752681E-3</v>
      </c>
      <c r="R101" s="18">
        <f>逆行列係数!R101/逆行列係数!$R$18</f>
        <v>5.1590061276466674E-3</v>
      </c>
      <c r="S101" s="18">
        <f>逆行列係数!S101/逆行列係数!$S$19</f>
        <v>1.579955632839126E-3</v>
      </c>
      <c r="T101" s="18">
        <f>逆行列係数!T101/逆行列係数!$T$20</f>
        <v>2.3985945527709336E-3</v>
      </c>
      <c r="U101" s="18">
        <f>逆行列係数!U101/逆行列係数!$U$21</f>
        <v>1.4842851347003881E-3</v>
      </c>
      <c r="V101" s="18">
        <f>逆行列係数!V101/逆行列係数!$V$22</f>
        <v>4.4732477313056988E-3</v>
      </c>
      <c r="W101" s="18">
        <f>逆行列係数!W101/逆行列係数!$W$23</f>
        <v>3.2680713786485864E-3</v>
      </c>
      <c r="X101" s="18">
        <f>逆行列係数!X101/逆行列係数!$X$24</f>
        <v>0</v>
      </c>
      <c r="Y101" s="18">
        <f>逆行列係数!Y101/逆行列係数!$Y$25</f>
        <v>1.3241527576953259E-3</v>
      </c>
      <c r="Z101" s="18">
        <f>逆行列係数!Z101/逆行列係数!$Z$26</f>
        <v>9.1167960119349276E-4</v>
      </c>
      <c r="AA101" s="18">
        <f>逆行列係数!AA101/逆行列係数!$AA$27</f>
        <v>2.0049688261614658E-3</v>
      </c>
      <c r="AB101" s="18">
        <f>逆行列係数!AB101/逆行列係数!$AB$28</f>
        <v>3.8990422848294515E-2</v>
      </c>
      <c r="AC101" s="18">
        <f>逆行列係数!AC101/逆行列係数!$AC$29</f>
        <v>2.2833427139131082E-3</v>
      </c>
      <c r="AD101" s="18">
        <f>逆行列係数!AD101/逆行列係数!$AD$30</f>
        <v>1.8259437772658965E-4</v>
      </c>
      <c r="AE101" s="18">
        <f>逆行列係数!AE101/逆行列係数!$AE$31</f>
        <v>1.1792864874178069E-3</v>
      </c>
      <c r="AF101" s="18">
        <f>逆行列係数!AF101/逆行列係数!$AF$32</f>
        <v>5.5608490292691892E-3</v>
      </c>
      <c r="AG101" s="18">
        <f>逆行列係数!AG101/逆行列係数!$AG$33</f>
        <v>7.8750149576178562E-3</v>
      </c>
      <c r="AH101" s="18">
        <f>逆行列係数!AH101/逆行列係数!$AH$34</f>
        <v>1.5565710077837301E-3</v>
      </c>
      <c r="AI101" s="18">
        <f>逆行列係数!AI101/逆行列係数!$AI$35</f>
        <v>1.3888482302887391E-3</v>
      </c>
      <c r="AJ101" s="18">
        <f>逆行列係数!AJ101/逆行列係数!$AJ$36</f>
        <v>1.3165466277992967E-3</v>
      </c>
      <c r="AK101" s="18">
        <f>逆行列係数!AK101/逆行列係数!$AK$37</f>
        <v>4.0598966219018108E-3</v>
      </c>
      <c r="AL101" s="18">
        <f>逆行列係数!AL101/逆行列係数!$AL$38</f>
        <v>2.1625880547396603E-3</v>
      </c>
      <c r="AM101" s="18">
        <f>逆行列係数!AM101/逆行列係数!$AM$39</f>
        <v>2.0673379934050065E-3</v>
      </c>
      <c r="AN101" s="18">
        <f>逆行列係数!AN101/逆行列係数!$AN$40</f>
        <v>1.1337466298982327E-3</v>
      </c>
      <c r="AO101" s="18">
        <f>逆行列係数!AO101/逆行列係数!$AO$41</f>
        <v>1.6779529784725661E-3</v>
      </c>
      <c r="AP101" s="18">
        <f>逆行列係数!AP101/逆行列係数!$AP$42</f>
        <v>2.7180909230888196E-3</v>
      </c>
      <c r="AQ101" s="18">
        <f>逆行列係数!AQ101/逆行列係数!$AQ$43</f>
        <v>1.7280016683548036E-3</v>
      </c>
      <c r="AR101" s="18">
        <f>逆行列係数!AR101/逆行列係数!$AR$44</f>
        <v>1.4413152269171431E-3</v>
      </c>
      <c r="AS101" s="18">
        <f>逆行列係数!AS101/逆行列係数!$AS$45</f>
        <v>1.9569554971346288E-3</v>
      </c>
      <c r="AT101" s="18">
        <f>逆行列係数!AT101/逆行列係数!$AT$46</f>
        <v>2.1259104362761354E-3</v>
      </c>
      <c r="AU101" s="18">
        <f>逆行列係数!AU101/逆行列係数!$AU$47</f>
        <v>4.3719524572995048E-3</v>
      </c>
      <c r="AV101" s="18">
        <f>逆行列係数!AV101/逆行列係数!$AV$48</f>
        <v>3.9564149222452967E-3</v>
      </c>
      <c r="AW101" s="18">
        <f>逆行列係数!AW101/逆行列係数!$AW$49</f>
        <v>3.0291597303321077E-3</v>
      </c>
      <c r="AX101" s="18">
        <f>逆行列係数!AX101/逆行列係数!$AX$50</f>
        <v>6.3521476603908451E-3</v>
      </c>
      <c r="AY101" s="18">
        <f>逆行列係数!AY101/逆行列係数!$AY$51</f>
        <v>2.0018865821538135E-3</v>
      </c>
      <c r="AZ101" s="18">
        <f>逆行列係数!AZ101/逆行列係数!$AZ$52</f>
        <v>3.7960320727196415E-3</v>
      </c>
      <c r="BA101" s="18">
        <f>逆行列係数!BA101/逆行列係数!$BA$53</f>
        <v>5.1879891792170315E-3</v>
      </c>
      <c r="BB101" s="18">
        <f>逆行列係数!BB101/逆行列係数!$BB$54</f>
        <v>1.0225349936693511E-3</v>
      </c>
      <c r="BC101" s="18">
        <f>逆行列係数!BC101/逆行列係数!$BC$55</f>
        <v>1.3026792229929036E-3</v>
      </c>
      <c r="BD101" s="18">
        <f>逆行列係数!BD101/逆行列係数!$BD$56</f>
        <v>1.1449086978031629E-3</v>
      </c>
      <c r="BE101" s="18">
        <f>逆行列係数!BE101/逆行列係数!$BE$57</f>
        <v>4.476413650077238E-3</v>
      </c>
      <c r="BF101" s="18">
        <f>逆行列係数!BF101/逆行列係数!$BF$58</f>
        <v>0</v>
      </c>
      <c r="BG101" s="18">
        <f>逆行列係数!BG101/逆行列係数!$BG$59</f>
        <v>5.155368583020581E-3</v>
      </c>
      <c r="BH101" s="18">
        <f>逆行列係数!BH101/逆行列係数!$BH$60</f>
        <v>4.2851635714043525E-3</v>
      </c>
      <c r="BI101" s="18">
        <f>逆行列係数!BI101/逆行列係数!$BI$61</f>
        <v>1.2906594855071683E-3</v>
      </c>
      <c r="BJ101" s="18">
        <f>逆行列係数!BJ101/逆行列係数!$BJ$62</f>
        <v>3.0936398593014829E-3</v>
      </c>
      <c r="BK101" s="18">
        <f>逆行列係数!BK101/逆行列係数!$BK$63</f>
        <v>1.3196926633571408E-2</v>
      </c>
      <c r="BL101" s="18">
        <f>逆行列係数!BL101/逆行列係数!$BL$64</f>
        <v>1.0732685363674052E-3</v>
      </c>
      <c r="BM101" s="18">
        <f>逆行列係数!BM101/逆行列係数!$BM$65</f>
        <v>3.0134818273008174E-3</v>
      </c>
      <c r="BN101" s="18">
        <f>逆行列係数!BN101/逆行列係数!$BN$66</f>
        <v>1.45834125390159E-3</v>
      </c>
      <c r="BO101" s="18">
        <f>逆行列係数!BO101/逆行列係数!$BO$67</f>
        <v>2.3143172871978031E-3</v>
      </c>
      <c r="BP101" s="18">
        <f>逆行列係数!BP101/逆行列係数!$BP$68</f>
        <v>2.0886366184177736E-3</v>
      </c>
      <c r="BQ101" s="18">
        <f>逆行列係数!BQ101/逆行列係数!$BQ$69</f>
        <v>5.4668044051167175E-3</v>
      </c>
      <c r="BR101" s="18">
        <f>逆行列係数!BR101/逆行列係数!$BR$70</f>
        <v>6.4287027619822018E-3</v>
      </c>
      <c r="BS101" s="18">
        <f>逆行列係数!BS101/逆行列係数!$BS$71</f>
        <v>8.9825877557912423E-3</v>
      </c>
      <c r="BT101" s="18">
        <f>逆行列係数!BT101/逆行列係数!$BT$72</f>
        <v>2.2304461504946155E-3</v>
      </c>
      <c r="BU101" s="18">
        <f>逆行列係数!BU101/逆行列係数!$BU$73</f>
        <v>4.4888311040338479E-3</v>
      </c>
      <c r="BV101" s="18">
        <f>逆行列係数!BV101/逆行列係数!$BV$74</f>
        <v>2.1020973414058744E-2</v>
      </c>
      <c r="BW101" s="18">
        <f>逆行列係数!BW101/逆行列係数!$BW$75</f>
        <v>1.6823508833178989E-2</v>
      </c>
      <c r="BX101" s="18">
        <f>逆行列係数!BX101/逆行列係数!$BX$76</f>
        <v>1.2756350524921523E-2</v>
      </c>
      <c r="BY101" s="18">
        <f>逆行列係数!BY101/逆行列係数!$BY$77</f>
        <v>1.0558952471935905E-3</v>
      </c>
      <c r="BZ101" s="18">
        <f>逆行列係数!BZ101/逆行列係数!$BZ$78</f>
        <v>6.3536930124048954E-3</v>
      </c>
      <c r="CA101" s="18">
        <f>逆行列係数!CA101/逆行列係数!$CA$79</f>
        <v>3.3448387781793961E-3</v>
      </c>
      <c r="CB101" s="18">
        <f>逆行列係数!CB101/逆行列係数!$CB$80</f>
        <v>3.9606873121267585E-3</v>
      </c>
      <c r="CC101" s="18">
        <f>逆行列係数!CC101/逆行列係数!$CC$81</f>
        <v>2.9176257790363559E-3</v>
      </c>
      <c r="CD101" s="18">
        <f>逆行列係数!CD101/逆行列係数!$CD$82</f>
        <v>1.0331955835239437E-2</v>
      </c>
      <c r="CE101" s="18">
        <f>逆行列係数!CE101/逆行列係数!$CE$83</f>
        <v>1.0820834486443306E-3</v>
      </c>
      <c r="CF101" s="18">
        <f>逆行列係数!CF101/逆行列係数!$CF$84</f>
        <v>1.9741941121203029E-3</v>
      </c>
      <c r="CG101" s="18">
        <f>逆行列係数!CG101/逆行列係数!$CG$85</f>
        <v>8.8001713740362853E-3</v>
      </c>
      <c r="CH101" s="18">
        <f>逆行列係数!CH101/逆行列係数!$CH$86</f>
        <v>1.3125623837824973E-3</v>
      </c>
      <c r="CI101" s="18">
        <f>逆行列係数!CI101/逆行列係数!$CI$87</f>
        <v>1.7363335948417321E-2</v>
      </c>
      <c r="CJ101" s="18">
        <f>逆行列係数!CJ101/逆行列係数!$CJ$88</f>
        <v>1.0579335974293702E-2</v>
      </c>
      <c r="CK101" s="18">
        <f>逆行列係数!CK101/逆行列係数!$CK$89</f>
        <v>6.598203732763307E-3</v>
      </c>
      <c r="CL101" s="18">
        <f>逆行列係数!CL101/逆行列係数!$CL$90</f>
        <v>2.1395390377106516E-2</v>
      </c>
      <c r="CM101" s="18">
        <f>逆行列係数!CM101/逆行列係数!$CM$91</f>
        <v>2.6449782022749696E-2</v>
      </c>
      <c r="CN101" s="18">
        <f>逆行列係数!CN101/逆行列係数!$CN$92</f>
        <v>2.7014140304120302E-3</v>
      </c>
      <c r="CO101" s="18">
        <f>逆行列係数!CO101/逆行列係数!$CO$93</f>
        <v>1.4792500508489636E-3</v>
      </c>
      <c r="CP101" s="18">
        <f>逆行列係数!CP101/逆行列係数!$CP$94</f>
        <v>5.143631185981907E-3</v>
      </c>
      <c r="CQ101" s="18">
        <f>逆行列係数!CQ101/逆行列係数!$CQ$95</f>
        <v>2.0084667575459778E-3</v>
      </c>
      <c r="CR101" s="18">
        <f>逆行列係数!CR101/逆行列係数!$CR$96</f>
        <v>6.0384608091638677E-3</v>
      </c>
      <c r="CS101" s="18">
        <f>逆行列係数!CS101/逆行列係数!$CS$97</f>
        <v>1.5290797364413851E-3</v>
      </c>
      <c r="CT101" s="18">
        <f>逆行列係数!CT101/逆行列係数!$CT$98</f>
        <v>1.9313470174617835E-3</v>
      </c>
      <c r="CU101" s="18">
        <f>逆行列係数!CU101/逆行列係数!$CU$99</f>
        <v>7.0724900340981573E-3</v>
      </c>
      <c r="CV101" s="18">
        <f>逆行列係数!CV101/逆行列係数!$CV$100</f>
        <v>1.1306004427976267E-2</v>
      </c>
      <c r="CW101" s="18">
        <f>逆行列係数!CW101/逆行列係数!$CW$101</f>
        <v>1</v>
      </c>
      <c r="CX101" s="18">
        <f>逆行列係数!CX101/逆行列係数!$CX$102</f>
        <v>1.6222102150800124E-3</v>
      </c>
      <c r="CY101" s="18">
        <f>逆行列係数!CY101/逆行列係数!$CY$103</f>
        <v>8.998631326142769E-3</v>
      </c>
      <c r="CZ101" s="18">
        <f>逆行列係数!CZ101/逆行列係数!$CZ$104</f>
        <v>5.302553247537178E-3</v>
      </c>
      <c r="DA101" s="18">
        <f>逆行列係数!DA101/逆行列係数!$DA$105</f>
        <v>9.166758907792583E-3</v>
      </c>
      <c r="DB101" s="18">
        <f>逆行列係数!DB101/逆行列係数!$DB$106</f>
        <v>1.2676747763604538E-2</v>
      </c>
      <c r="DC101" s="18">
        <f>逆行列係数!DC101/逆行列係数!$DC$107</f>
        <v>6.0091046365088278E-3</v>
      </c>
      <c r="DD101" s="18">
        <f>逆行列係数!DD101/逆行列係数!$DD$108</f>
        <v>3.54689459682006E-3</v>
      </c>
      <c r="DE101" s="18">
        <f>逆行列係数!DE101/逆行列係数!$DE$109</f>
        <v>6.7487103968147865E-3</v>
      </c>
      <c r="DF101" s="18">
        <f>逆行列係数!DF101/逆行列係数!$DF$110</f>
        <v>1.3939355897983978E-3</v>
      </c>
      <c r="DG101" s="18">
        <f>逆行列係数!DG101/逆行列係数!$DG$111</f>
        <v>3.9121843473541784E-3</v>
      </c>
      <c r="DH101" s="18">
        <f t="shared" si="3"/>
        <v>1.5335802991169136</v>
      </c>
    </row>
    <row r="102" spans="2:112" x14ac:dyDescent="0.15">
      <c r="B102" s="26" t="s">
        <v>316</v>
      </c>
      <c r="C102" s="38" t="s">
        <v>915</v>
      </c>
      <c r="D102" s="18">
        <f>逆行列係数!D102/逆行列係数!$D$4</f>
        <v>3.3564294819443244E-2</v>
      </c>
      <c r="E102" s="18">
        <f>逆行列係数!E102/逆行列係数!$E$5</f>
        <v>1.4260746777558727E-2</v>
      </c>
      <c r="F102" s="18">
        <f>逆行列係数!F102/逆行列係数!$F$6</f>
        <v>3.5210107007182363E-2</v>
      </c>
      <c r="G102" s="18">
        <f>逆行列係数!G102/逆行列係数!$G$7</f>
        <v>1.416943307044286E-2</v>
      </c>
      <c r="H102" s="18">
        <f>逆行列係数!H102/逆行列係数!$H$8</f>
        <v>8.1716448579103457E-3</v>
      </c>
      <c r="I102" s="18">
        <f>逆行列係数!I102/逆行列係数!$I$9</f>
        <v>2.8081661555969167E-2</v>
      </c>
      <c r="J102" s="18">
        <f>逆行列係数!J102/逆行列係数!$J$10</f>
        <v>5.808795557739007E-2</v>
      </c>
      <c r="K102" s="18">
        <f>逆行列係数!K102/逆行列係数!$K$11</f>
        <v>9.5374364178872923E-3</v>
      </c>
      <c r="L102" s="18">
        <f>逆行列係数!L102/逆行列係数!$L$12</f>
        <v>7.0368096534613681E-3</v>
      </c>
      <c r="M102" s="18">
        <f>逆行列係数!M102/逆行列係数!$M$13</f>
        <v>7.9402391778991901E-3</v>
      </c>
      <c r="N102" s="18">
        <f>逆行列係数!N102/逆行列係数!$N$14</f>
        <v>0</v>
      </c>
      <c r="O102" s="18">
        <f>逆行列係数!O102/逆行列係数!$O$15</f>
        <v>1.3358501491612964E-2</v>
      </c>
      <c r="P102" s="18">
        <f>逆行列係数!P102/逆行列係数!$P$16</f>
        <v>7.1623437687372143E-3</v>
      </c>
      <c r="Q102" s="18">
        <f>逆行列係数!Q102/逆行列係数!$Q$17</f>
        <v>1.2559540318498279E-2</v>
      </c>
      <c r="R102" s="18">
        <f>逆行列係数!R102/逆行列係数!$R$18</f>
        <v>5.8409913037739177E-3</v>
      </c>
      <c r="S102" s="18">
        <f>逆行列係数!S102/逆行列係数!$S$19</f>
        <v>8.5851654778659418E-3</v>
      </c>
      <c r="T102" s="18">
        <f>逆行列係数!T102/逆行列係数!$T$20</f>
        <v>4.9981694693339235E-3</v>
      </c>
      <c r="U102" s="18">
        <f>逆行列係数!U102/逆行列係数!$U$21</f>
        <v>6.8777918603295284E-3</v>
      </c>
      <c r="V102" s="18">
        <f>逆行列係数!V102/逆行列係数!$V$22</f>
        <v>1.3327544419733635E-2</v>
      </c>
      <c r="W102" s="18">
        <f>逆行列係数!W102/逆行列係数!$W$23</f>
        <v>1.402697366914003E-2</v>
      </c>
      <c r="X102" s="18">
        <f>逆行列係数!X102/逆行列係数!$X$24</f>
        <v>0</v>
      </c>
      <c r="Y102" s="18">
        <f>逆行列係数!Y102/逆行列係数!$Y$25</f>
        <v>9.2734581986114589E-3</v>
      </c>
      <c r="Z102" s="18">
        <f>逆行列係数!Z102/逆行列係数!$Z$26</f>
        <v>4.6765242391047712E-3</v>
      </c>
      <c r="AA102" s="18">
        <f>逆行列係数!AA102/逆行列係数!$AA$27</f>
        <v>7.3973991403628349E-3</v>
      </c>
      <c r="AB102" s="18">
        <f>逆行列係数!AB102/逆行列係数!$AB$28</f>
        <v>6.5127399730757467E-3</v>
      </c>
      <c r="AC102" s="18">
        <f>逆行列係数!AC102/逆行列係数!$AC$29</f>
        <v>6.0361383248312183E-3</v>
      </c>
      <c r="AD102" s="18">
        <f>逆行列係数!AD102/逆行列係数!$AD$30</f>
        <v>1.1096189295901188E-3</v>
      </c>
      <c r="AE102" s="18">
        <f>逆行列係数!AE102/逆行列係数!$AE$31</f>
        <v>1.2084240076410581E-2</v>
      </c>
      <c r="AF102" s="18">
        <f>逆行列係数!AF102/逆行列係数!$AF$32</f>
        <v>6.9562565741700987E-3</v>
      </c>
      <c r="AG102" s="18">
        <f>逆行列係数!AG102/逆行列係数!$AG$33</f>
        <v>1.2787402772963523E-2</v>
      </c>
      <c r="AH102" s="18">
        <f>逆行列係数!AH102/逆行列係数!$AH$34</f>
        <v>1.4834665069564429E-2</v>
      </c>
      <c r="AI102" s="18">
        <f>逆行列係数!AI102/逆行列係数!$AI$35</f>
        <v>8.7543346431855872E-3</v>
      </c>
      <c r="AJ102" s="18">
        <f>逆行列係数!AJ102/逆行列係数!$AJ$36</f>
        <v>1.7093137445207483E-2</v>
      </c>
      <c r="AK102" s="18">
        <f>逆行列係数!AK102/逆行列係数!$AK$37</f>
        <v>1.0382260486529803E-2</v>
      </c>
      <c r="AL102" s="18">
        <f>逆行列係数!AL102/逆行列係数!$AL$38</f>
        <v>3.8863432504143217E-2</v>
      </c>
      <c r="AM102" s="18">
        <f>逆行列係数!AM102/逆行列係数!$AM$39</f>
        <v>3.1911514390295034E-2</v>
      </c>
      <c r="AN102" s="18">
        <f>逆行列係数!AN102/逆行列係数!$AN$40</f>
        <v>5.915879581325916E-3</v>
      </c>
      <c r="AO102" s="18">
        <f>逆行列係数!AO102/逆行列係数!$AO$41</f>
        <v>1.1090339558874078E-2</v>
      </c>
      <c r="AP102" s="18">
        <f>逆行列係数!AP102/逆行列係数!$AP$42</f>
        <v>5.0220672062776025E-3</v>
      </c>
      <c r="AQ102" s="18">
        <f>逆行列係数!AQ102/逆行列係数!$AQ$43</f>
        <v>1.1281334170095593E-2</v>
      </c>
      <c r="AR102" s="18">
        <f>逆行列係数!AR102/逆行列係数!$AR$44</f>
        <v>8.1871709918499985E-3</v>
      </c>
      <c r="AS102" s="18">
        <f>逆行列係数!AS102/逆行列係数!$AS$45</f>
        <v>7.8356928492684906E-3</v>
      </c>
      <c r="AT102" s="18">
        <f>逆行列係数!AT102/逆行列係数!$AT$46</f>
        <v>8.9821529633573663E-3</v>
      </c>
      <c r="AU102" s="18">
        <f>逆行列係数!AU102/逆行列係数!$AU$47</f>
        <v>5.8371151707144802E-3</v>
      </c>
      <c r="AV102" s="18">
        <f>逆行列係数!AV102/逆行列係数!$AV$48</f>
        <v>8.537456870922968E-3</v>
      </c>
      <c r="AW102" s="18">
        <f>逆行列係数!AW102/逆行列係数!$AW$49</f>
        <v>5.5087950382075009E-3</v>
      </c>
      <c r="AX102" s="18">
        <f>逆行列係数!AX102/逆行列係数!$AX$50</f>
        <v>1.2038759027943519E-2</v>
      </c>
      <c r="AY102" s="18">
        <f>逆行列係数!AY102/逆行列係数!$AY$51</f>
        <v>6.3648820332879207E-3</v>
      </c>
      <c r="AZ102" s="18">
        <f>逆行列係数!AZ102/逆行列係数!$AZ$52</f>
        <v>5.3799133108626065E-3</v>
      </c>
      <c r="BA102" s="18">
        <f>逆行列係数!BA102/逆行列係数!$BA$53</f>
        <v>4.6676061517564628E-3</v>
      </c>
      <c r="BB102" s="18">
        <f>逆行列係数!BB102/逆行列係数!$BB$54</f>
        <v>2.2830401429227831E-3</v>
      </c>
      <c r="BC102" s="18">
        <f>逆行列係数!BC102/逆行列係数!$BC$55</f>
        <v>4.5869011095355846E-3</v>
      </c>
      <c r="BD102" s="18">
        <f>逆行列係数!BD102/逆行列係数!$BD$56</f>
        <v>2.2943151191479921E-3</v>
      </c>
      <c r="BE102" s="18">
        <f>逆行列係数!BE102/逆行列係数!$BE$57</f>
        <v>4.2803769560379457E-3</v>
      </c>
      <c r="BF102" s="18">
        <f>逆行列係数!BF102/逆行列係数!$BF$58</f>
        <v>0</v>
      </c>
      <c r="BG102" s="18">
        <f>逆行列係数!BG102/逆行列係数!$BG$59</f>
        <v>5.106575839926109E-3</v>
      </c>
      <c r="BH102" s="18">
        <f>逆行列係数!BH102/逆行列係数!$BH$60</f>
        <v>4.9172852137471419E-3</v>
      </c>
      <c r="BI102" s="18">
        <f>逆行列係数!BI102/逆行列係数!$BI$61</f>
        <v>3.8318344569182338E-3</v>
      </c>
      <c r="BJ102" s="18">
        <f>逆行列係数!BJ102/逆行列係数!$BJ$62</f>
        <v>4.7755567944005517E-3</v>
      </c>
      <c r="BK102" s="18">
        <f>逆行列係数!BK102/逆行列係数!$BK$63</f>
        <v>1.7276524242471954E-2</v>
      </c>
      <c r="BL102" s="18">
        <f>逆行列係数!BL102/逆行列係数!$BL$64</f>
        <v>1.0690724572625956E-2</v>
      </c>
      <c r="BM102" s="18">
        <f>逆行列係数!BM102/逆行列係数!$BM$65</f>
        <v>1.046678578289144E-2</v>
      </c>
      <c r="BN102" s="18">
        <f>逆行列係数!BN102/逆行列係数!$BN$66</f>
        <v>1.1861308830448671E-2</v>
      </c>
      <c r="BO102" s="18">
        <f>逆行列係数!BO102/逆行列係数!$BO$67</f>
        <v>1.348317081925981E-2</v>
      </c>
      <c r="BP102" s="18">
        <f>逆行列係数!BP102/逆行列係数!$BP$68</f>
        <v>1.042506692833773E-2</v>
      </c>
      <c r="BQ102" s="18">
        <f>逆行列係数!BQ102/逆行列係数!$BQ$69</f>
        <v>4.02059084943477E-2</v>
      </c>
      <c r="BR102" s="18">
        <f>逆行列係数!BR102/逆行列係数!$BR$70</f>
        <v>5.0547628225295653E-3</v>
      </c>
      <c r="BS102" s="18">
        <f>逆行列係数!BS102/逆行列係数!$BS$71</f>
        <v>2.0370829627996519E-2</v>
      </c>
      <c r="BT102" s="18">
        <f>逆行列係数!BT102/逆行列係数!$BT$72</f>
        <v>2.0221952587162299E-2</v>
      </c>
      <c r="BU102" s="18">
        <f>逆行列係数!BU102/逆行列係数!$BU$73</f>
        <v>1.0901773404736611E-2</v>
      </c>
      <c r="BV102" s="18">
        <f>逆行列係数!BV102/逆行列係数!$BV$74</f>
        <v>5.5365688178582199E-3</v>
      </c>
      <c r="BW102" s="18">
        <f>逆行列係数!BW102/逆行列係数!$BW$75</f>
        <v>2.7625753267911677E-3</v>
      </c>
      <c r="BX102" s="18">
        <f>逆行列係数!BX102/逆行列係数!$BX$76</f>
        <v>2.2662876677411637E-3</v>
      </c>
      <c r="BY102" s="18">
        <f>逆行列係数!BY102/逆行列係数!$BY$77</f>
        <v>7.2628117419600957E-4</v>
      </c>
      <c r="BZ102" s="18">
        <f>逆行列係数!BZ102/逆行列係数!$BZ$78</f>
        <v>1.7032274718536387E-2</v>
      </c>
      <c r="CA102" s="18">
        <f>逆行列係数!CA102/逆行列係数!$CA$79</f>
        <v>3.2782698118812029E-2</v>
      </c>
      <c r="CB102" s="18">
        <f>逆行列係数!CB102/逆行列係数!$CB$80</f>
        <v>0.21171348546510768</v>
      </c>
      <c r="CC102" s="18">
        <f>逆行列係数!CC102/逆行列係数!$CC$81</f>
        <v>3.5905897178631916E-3</v>
      </c>
      <c r="CD102" s="18">
        <f>逆行列係数!CD102/逆行列係数!$CD$82</f>
        <v>1.5376682636980154E-2</v>
      </c>
      <c r="CE102" s="18">
        <f>逆行列係数!CE102/逆行列係数!$CE$83</f>
        <v>3.2358164495486599E-3</v>
      </c>
      <c r="CF102" s="18">
        <f>逆行列係数!CF102/逆行列係数!$CF$84</f>
        <v>8.1207121999359224E-3</v>
      </c>
      <c r="CG102" s="18">
        <f>逆行列係数!CG102/逆行列係数!$CG$85</f>
        <v>1.8756702667181522E-2</v>
      </c>
      <c r="CH102" s="18">
        <f>逆行列係数!CH102/逆行列係数!$CH$86</f>
        <v>6.3445207000287045E-3</v>
      </c>
      <c r="CI102" s="18">
        <f>逆行列係数!CI102/逆行列係数!$CI$87</f>
        <v>8.0443899716152525E-3</v>
      </c>
      <c r="CJ102" s="18">
        <f>逆行列係数!CJ102/逆行列係数!$CJ$88</f>
        <v>5.8902284339917956E-3</v>
      </c>
      <c r="CK102" s="18">
        <f>逆行列係数!CK102/逆行列係数!$CK$89</f>
        <v>8.600317184989768E-3</v>
      </c>
      <c r="CL102" s="18">
        <f>逆行列係数!CL102/逆行列係数!$CL$90</f>
        <v>5.8907624829389691E-3</v>
      </c>
      <c r="CM102" s="18">
        <f>逆行列係数!CM102/逆行列係数!$CM$91</f>
        <v>9.0725025531103714E-3</v>
      </c>
      <c r="CN102" s="18">
        <f>逆行列係数!CN102/逆行列係数!$CN$92</f>
        <v>1.9552530861727972E-2</v>
      </c>
      <c r="CO102" s="18">
        <f>逆行列係数!CO102/逆行列係数!$CO$93</f>
        <v>6.3370566770138059E-3</v>
      </c>
      <c r="CP102" s="18">
        <f>逆行列係数!CP102/逆行列係数!$CP$94</f>
        <v>1.5000557532345258E-2</v>
      </c>
      <c r="CQ102" s="18">
        <f>逆行列係数!CQ102/逆行列係数!$CQ$95</f>
        <v>4.1206046207630078E-3</v>
      </c>
      <c r="CR102" s="18">
        <f>逆行列係数!CR102/逆行列係数!$CR$96</f>
        <v>1.4455485675412405E-2</v>
      </c>
      <c r="CS102" s="18">
        <f>逆行列係数!CS102/逆行列係数!$CS$97</f>
        <v>8.9029380231919562E-3</v>
      </c>
      <c r="CT102" s="18">
        <f>逆行列係数!CT102/逆行列係数!$CT$98</f>
        <v>6.0236452605058844E-3</v>
      </c>
      <c r="CU102" s="18">
        <f>逆行列係数!CU102/逆行列係数!$CU$99</f>
        <v>1.1668754506795479E-2</v>
      </c>
      <c r="CV102" s="18">
        <f>逆行列係数!CV102/逆行列係数!$CV$100</f>
        <v>5.6325500894308413E-2</v>
      </c>
      <c r="CW102" s="18">
        <f>逆行列係数!CW102/逆行列係数!$CW$101</f>
        <v>7.2448526075780308E-3</v>
      </c>
      <c r="CX102" s="18">
        <f>逆行列係数!CX102/逆行列係数!$CX$102</f>
        <v>1</v>
      </c>
      <c r="CY102" s="18">
        <f>逆行列係数!CY102/逆行列係数!$CY$103</f>
        <v>3.9811543980390373E-3</v>
      </c>
      <c r="CZ102" s="18">
        <f>逆行列係数!CZ102/逆行列係数!$CZ$104</f>
        <v>2.2669500705752889E-2</v>
      </c>
      <c r="DA102" s="18">
        <f>逆行列係数!DA102/逆行列係数!$DA$105</f>
        <v>6.2757150519249412E-3</v>
      </c>
      <c r="DB102" s="18">
        <f>逆行列係数!DB102/逆行列係数!$DB$106</f>
        <v>9.1403101689372709E-3</v>
      </c>
      <c r="DC102" s="18">
        <f>逆行列係数!DC102/逆行列係数!$DC$107</f>
        <v>1.4927012556768978E-2</v>
      </c>
      <c r="DD102" s="18">
        <f>逆行列係数!DD102/逆行列係数!$DD$108</f>
        <v>5.1416245222085204E-3</v>
      </c>
      <c r="DE102" s="18">
        <f>逆行列係数!DE102/逆行列係数!$DE$109</f>
        <v>1.2192274675609311E-2</v>
      </c>
      <c r="DF102" s="18">
        <f>逆行列係数!DF102/逆行列係数!$DF$110</f>
        <v>4.4375130458952656E-3</v>
      </c>
      <c r="DG102" s="18">
        <f>逆行列係数!DG102/逆行列係数!$DG$111</f>
        <v>6.8813755759933384E-3</v>
      </c>
      <c r="DH102" s="18">
        <f t="shared" si="3"/>
        <v>2.4021761357804041</v>
      </c>
    </row>
    <row r="103" spans="2:112" x14ac:dyDescent="0.15">
      <c r="B103" s="30" t="s">
        <v>150</v>
      </c>
      <c r="C103" s="263" t="s">
        <v>916</v>
      </c>
      <c r="D103" s="19">
        <f>逆行列係数!D103/逆行列係数!$D$4</f>
        <v>8.2538590458578198E-3</v>
      </c>
      <c r="E103" s="19">
        <f>逆行列係数!E103/逆行列係数!$E$5</f>
        <v>8.4357976348859512E-3</v>
      </c>
      <c r="F103" s="19">
        <f>逆行列係数!F103/逆行列係数!$F$6</f>
        <v>1.8610494688532615E-2</v>
      </c>
      <c r="G103" s="19">
        <f>逆行列係数!G103/逆行列係数!$G$7</f>
        <v>4.8179792168505271E-3</v>
      </c>
      <c r="H103" s="19">
        <f>逆行列係数!H103/逆行列係数!$H$8</f>
        <v>1.4316915259965214E-2</v>
      </c>
      <c r="I103" s="19">
        <f>逆行列係数!I103/逆行列係数!$I$9</f>
        <v>5.1607627944492779E-2</v>
      </c>
      <c r="J103" s="19">
        <f>逆行列係数!J103/逆行列係数!$J$10</f>
        <v>2.1158851629019763E-2</v>
      </c>
      <c r="K103" s="19">
        <f>逆行列係数!K103/逆行列係数!$K$11</f>
        <v>1.5933944002168791E-2</v>
      </c>
      <c r="L103" s="19">
        <f>逆行列係数!L103/逆行列係数!$L$12</f>
        <v>1.7495290827762373E-2</v>
      </c>
      <c r="M103" s="19">
        <f>逆行列係数!M103/逆行列係数!$M$13</f>
        <v>6.6756773368964592E-3</v>
      </c>
      <c r="N103" s="19">
        <f>逆行列係数!N103/逆行列係数!$N$14</f>
        <v>0</v>
      </c>
      <c r="O103" s="19">
        <f>逆行列係数!O103/逆行列係数!$O$15</f>
        <v>1.8951362216360571E-2</v>
      </c>
      <c r="P103" s="19">
        <f>逆行列係数!P103/逆行列係数!$P$16</f>
        <v>3.4020082481079662E-2</v>
      </c>
      <c r="Q103" s="19">
        <f>逆行列係数!Q103/逆行列係数!$Q$17</f>
        <v>1.045530544859166E-2</v>
      </c>
      <c r="R103" s="19">
        <f>逆行列係数!R103/逆行列係数!$R$18</f>
        <v>3.0161238248387873E-2</v>
      </c>
      <c r="S103" s="19">
        <f>逆行列係数!S103/逆行列係数!$S$19</f>
        <v>2.1422011975966462E-2</v>
      </c>
      <c r="T103" s="19">
        <f>逆行列係数!T103/逆行列係数!$T$20</f>
        <v>1.2200357211743654E-2</v>
      </c>
      <c r="U103" s="19">
        <f>逆行列係数!U103/逆行列係数!$U$21</f>
        <v>2.446942362204909E-2</v>
      </c>
      <c r="V103" s="19">
        <f>逆行列係数!V103/逆行列係数!$V$22</f>
        <v>2.8815346098545205E-2</v>
      </c>
      <c r="W103" s="19">
        <f>逆行列係数!W103/逆行列係数!$W$23</f>
        <v>2.6950463507394083E-2</v>
      </c>
      <c r="X103" s="19">
        <f>逆行列係数!X103/逆行列係数!$X$24</f>
        <v>0</v>
      </c>
      <c r="Y103" s="19">
        <f>逆行列係数!Y103/逆行列係数!$Y$25</f>
        <v>1.3555493000038077E-2</v>
      </c>
      <c r="Z103" s="19">
        <f>逆行列係数!Z103/逆行列係数!$Z$26</f>
        <v>1.1877721020614348E-2</v>
      </c>
      <c r="AA103" s="19">
        <f>逆行列係数!AA103/逆行列係数!$AA$27</f>
        <v>1.7051411979731305E-2</v>
      </c>
      <c r="AB103" s="19">
        <f>逆行列係数!AB103/逆行列係数!$AB$28</f>
        <v>2.1280636641403058E-2</v>
      </c>
      <c r="AC103" s="19">
        <f>逆行列係数!AC103/逆行列係数!$AC$29</f>
        <v>2.3783451746840736E-2</v>
      </c>
      <c r="AD103" s="19">
        <f>逆行列係数!AD103/逆行列係数!$AD$30</f>
        <v>2.6617851290213928E-3</v>
      </c>
      <c r="AE103" s="19">
        <f>逆行列係数!AE103/逆行列係数!$AE$31</f>
        <v>1.5827333399208596E-2</v>
      </c>
      <c r="AF103" s="19">
        <f>逆行列係数!AF103/逆行列係数!$AF$32</f>
        <v>2.4624131466409634E-2</v>
      </c>
      <c r="AG103" s="19">
        <f>逆行列係数!AG103/逆行列係数!$AG$33</f>
        <v>1.7985330418262592E-2</v>
      </c>
      <c r="AH103" s="19">
        <f>逆行列係数!AH103/逆行列係数!$AH$34</f>
        <v>3.35476779739943E-2</v>
      </c>
      <c r="AI103" s="19">
        <f>逆行列係数!AI103/逆行列係数!$AI$35</f>
        <v>2.4156246644064475E-2</v>
      </c>
      <c r="AJ103" s="19">
        <f>逆行列係数!AJ103/逆行列係数!$AJ$36</f>
        <v>3.764194609086053E-2</v>
      </c>
      <c r="AK103" s="19">
        <f>逆行列係数!AK103/逆行列係数!$AK$37</f>
        <v>2.2866874849585824E-2</v>
      </c>
      <c r="AL103" s="19">
        <f>逆行列係数!AL103/逆行列係数!$AL$38</f>
        <v>2.5651481137843435E-2</v>
      </c>
      <c r="AM103" s="19">
        <f>逆行列係数!AM103/逆行列係数!$AM$39</f>
        <v>5.3827942031213341E-2</v>
      </c>
      <c r="AN103" s="19">
        <f>逆行列係数!AN103/逆行列係数!$AN$40</f>
        <v>1.1655746865306904E-2</v>
      </c>
      <c r="AO103" s="19">
        <f>逆行列係数!AO103/逆行列係数!$AO$41</f>
        <v>3.1670993626831505E-2</v>
      </c>
      <c r="AP103" s="19">
        <f>逆行列係数!AP103/逆行列係数!$AP$42</f>
        <v>2.014816047256799E-2</v>
      </c>
      <c r="AQ103" s="19">
        <f>逆行列係数!AQ103/逆行列係数!$AQ$43</f>
        <v>2.7371365897247351E-2</v>
      </c>
      <c r="AR103" s="19">
        <f>逆行列係数!AR103/逆行列係数!$AR$44</f>
        <v>2.1139869475035527E-2</v>
      </c>
      <c r="AS103" s="19">
        <f>逆行列係数!AS103/逆行列係数!$AS$45</f>
        <v>1.2341285421339403E-2</v>
      </c>
      <c r="AT103" s="19">
        <f>逆行列係数!AT103/逆行列係数!$AT$46</f>
        <v>2.0636954906394549E-2</v>
      </c>
      <c r="AU103" s="19">
        <f>逆行列係数!AU103/逆行列係数!$AU$47</f>
        <v>2.4848896417009898E-2</v>
      </c>
      <c r="AV103" s="19">
        <f>逆行列係数!AV103/逆行列係数!$AV$48</f>
        <v>2.687463651086245E-2</v>
      </c>
      <c r="AW103" s="19">
        <f>逆行列係数!AW103/逆行列係数!$AW$49</f>
        <v>1.9504792058995291E-2</v>
      </c>
      <c r="AX103" s="19">
        <f>逆行列係数!AX103/逆行列係数!$AX$50</f>
        <v>3.627950183432295E-2</v>
      </c>
      <c r="AY103" s="19">
        <f>逆行列係数!AY103/逆行列係数!$AY$51</f>
        <v>1.8340464728987687E-2</v>
      </c>
      <c r="AZ103" s="19">
        <f>逆行列係数!AZ103/逆行列係数!$AZ$52</f>
        <v>2.1355140639423665E-2</v>
      </c>
      <c r="BA103" s="19">
        <f>逆行列係数!BA103/逆行列係数!$BA$53</f>
        <v>1.5892937128102132E-2</v>
      </c>
      <c r="BB103" s="19">
        <f>逆行列係数!BB103/逆行列係数!$BB$54</f>
        <v>5.7455879764001568E-3</v>
      </c>
      <c r="BC103" s="19">
        <f>逆行列係数!BC103/逆行列係数!$BC$55</f>
        <v>3.1111125770701215E-2</v>
      </c>
      <c r="BD103" s="19">
        <f>逆行列係数!BD103/逆行列係数!$BD$56</f>
        <v>8.4708340003777517E-3</v>
      </c>
      <c r="BE103" s="19">
        <f>逆行列係数!BE103/逆行列係数!$BE$57</f>
        <v>1.6436750352466677E-2</v>
      </c>
      <c r="BF103" s="19">
        <f>逆行列係数!BF103/逆行列係数!$BF$58</f>
        <v>0</v>
      </c>
      <c r="BG103" s="19">
        <f>逆行列係数!BG103/逆行列係数!$BG$59</f>
        <v>1.7675403933250306E-2</v>
      </c>
      <c r="BH103" s="19">
        <f>逆行列係数!BH103/逆行列係数!$BH$60</f>
        <v>1.7409955688959471E-2</v>
      </c>
      <c r="BI103" s="19">
        <f>逆行列係数!BI103/逆行列係数!$BI$61</f>
        <v>1.5844115162341306E-2</v>
      </c>
      <c r="BJ103" s="19">
        <f>逆行列係数!BJ103/逆行列係数!$BJ$62</f>
        <v>3.7849662812036264E-2</v>
      </c>
      <c r="BK103" s="19">
        <f>逆行列係数!BK103/逆行列係数!$BK$63</f>
        <v>2.1612951279586814E-2</v>
      </c>
      <c r="BL103" s="19">
        <f>逆行列係数!BL103/逆行列係数!$BL$64</f>
        <v>1.1837323988554421E-2</v>
      </c>
      <c r="BM103" s="19">
        <f>逆行列係数!BM103/逆行列係数!$BM$65</f>
        <v>5.3491523029183426E-2</v>
      </c>
      <c r="BN103" s="19">
        <f>逆行列係数!BN103/逆行列係数!$BN$66</f>
        <v>2.669860969872127E-2</v>
      </c>
      <c r="BO103" s="19">
        <f>逆行列係数!BO103/逆行列係数!$BO$67</f>
        <v>8.2787319755548677E-2</v>
      </c>
      <c r="BP103" s="19">
        <f>逆行列係数!BP103/逆行列係数!$BP$68</f>
        <v>3.8696004772813666E-2</v>
      </c>
      <c r="BQ103" s="19">
        <f>逆行列係数!BQ103/逆行列係数!$BQ$69</f>
        <v>0.12271515940053709</v>
      </c>
      <c r="BR103" s="19">
        <f>逆行列係数!BR103/逆行列係数!$BR$70</f>
        <v>2.4285674608538903E-2</v>
      </c>
      <c r="BS103" s="19">
        <f>逆行列係数!BS103/逆行列係数!$BS$71</f>
        <v>0.14966411665342991</v>
      </c>
      <c r="BT103" s="19">
        <f>逆行列係数!BT103/逆行列係数!$BT$72</f>
        <v>4.9824629114638343E-2</v>
      </c>
      <c r="BU103" s="19">
        <f>逆行列係数!BU103/逆行列係数!$BU$73</f>
        <v>2.9170537633993875E-2</v>
      </c>
      <c r="BV103" s="19">
        <f>逆行列係数!BV103/逆行列係数!$BV$74</f>
        <v>7.1607813379475999E-2</v>
      </c>
      <c r="BW103" s="19">
        <f>逆行列係数!BW103/逆行列係数!$BW$75</f>
        <v>3.2947932362663648E-2</v>
      </c>
      <c r="BX103" s="19">
        <f>逆行列係数!BX103/逆行列係数!$BX$76</f>
        <v>2.7325594832759585E-2</v>
      </c>
      <c r="BY103" s="19">
        <f>逆行列係数!BY103/逆行列係数!$BY$77</f>
        <v>4.609562649067955E-3</v>
      </c>
      <c r="BZ103" s="19">
        <f>逆行列係数!BZ103/逆行列係数!$BZ$78</f>
        <v>6.5559705365302451E-2</v>
      </c>
      <c r="CA103" s="19">
        <f>逆行列係数!CA103/逆行列係数!$CA$79</f>
        <v>1.5451779245141968E-2</v>
      </c>
      <c r="CB103" s="19">
        <f>逆行列係数!CB103/逆行列係数!$CB$80</f>
        <v>4.2841169606898898E-2</v>
      </c>
      <c r="CC103" s="19">
        <f>逆行列係数!CC103/逆行列係数!$CC$81</f>
        <v>1.8722290988457402E-2</v>
      </c>
      <c r="CD103" s="19">
        <f>逆行列係数!CD103/逆行列係数!$CD$82</f>
        <v>0.12426661061032229</v>
      </c>
      <c r="CE103" s="19">
        <f>逆行列係数!CE103/逆行列係数!$CE$83</f>
        <v>1.13116525981051E-2</v>
      </c>
      <c r="CF103" s="19">
        <f>逆行列係数!CF103/逆行列係数!$CF$84</f>
        <v>6.4772937936071556E-2</v>
      </c>
      <c r="CG103" s="19">
        <f>逆行列係数!CG103/逆行列係数!$CG$85</f>
        <v>0.21106339646395977</v>
      </c>
      <c r="CH103" s="19">
        <f>逆行列係数!CH103/逆行列係数!$CH$86</f>
        <v>1.1210661429030475E-2</v>
      </c>
      <c r="CI103" s="19">
        <f>逆行列係数!CI103/逆行列係数!$CI$87</f>
        <v>8.8492911953280406E-2</v>
      </c>
      <c r="CJ103" s="19">
        <f>逆行列係数!CJ103/逆行列係数!$CJ$88</f>
        <v>4.1341710232803759E-2</v>
      </c>
      <c r="CK103" s="19">
        <f>逆行列係数!CK103/逆行列係数!$CK$89</f>
        <v>5.7924800968203786E-2</v>
      </c>
      <c r="CL103" s="19">
        <f>逆行列係数!CL103/逆行列係数!$CL$90</f>
        <v>0.13705157094533596</v>
      </c>
      <c r="CM103" s="19">
        <f>逆行列係数!CM103/逆行列係数!$CM$91</f>
        <v>3.7843378251011126E-2</v>
      </c>
      <c r="CN103" s="19">
        <f>逆行列係数!CN103/逆行列係数!$CN$92</f>
        <v>9.1998657638270476E-2</v>
      </c>
      <c r="CO103" s="19">
        <f>逆行列係数!CO103/逆行列係数!$CO$93</f>
        <v>3.7809493707193484E-2</v>
      </c>
      <c r="CP103" s="19">
        <f>逆行列係数!CP103/逆行列係数!$CP$94</f>
        <v>0.17830846661882865</v>
      </c>
      <c r="CQ103" s="19">
        <f>逆行列係数!CQ103/逆行列係数!$CQ$95</f>
        <v>2.4185708687011202E-2</v>
      </c>
      <c r="CR103" s="19">
        <f>逆行列係数!CR103/逆行列係数!$CR$96</f>
        <v>8.0031870621097956E-2</v>
      </c>
      <c r="CS103" s="19">
        <f>逆行列係数!CS103/逆行列係数!$CS$97</f>
        <v>4.0257762271959797E-2</v>
      </c>
      <c r="CT103" s="19">
        <f>逆行列係数!CT103/逆行列係数!$CT$98</f>
        <v>2.4500073103570375E-2</v>
      </c>
      <c r="CU103" s="19">
        <f>逆行列係数!CU103/逆行列係数!$CU$99</f>
        <v>0.10039697104882414</v>
      </c>
      <c r="CV103" s="19">
        <f>逆行列係数!CV103/逆行列係数!$CV$100</f>
        <v>7.7740720355273185E-2</v>
      </c>
      <c r="CW103" s="19">
        <f>逆行列係数!CW103/逆行列係数!$CW$101</f>
        <v>6.2310762215304613E-2</v>
      </c>
      <c r="CX103" s="19">
        <f>逆行列係数!CX103/逆行列係数!$CX$102</f>
        <v>1.8228941918387507E-2</v>
      </c>
      <c r="CY103" s="19">
        <f>逆行列係数!CY103/逆行列係数!$CY$103</f>
        <v>1</v>
      </c>
      <c r="CZ103" s="19">
        <f>逆行列係数!CZ103/逆行列係数!$CZ$104</f>
        <v>4.3705176730214138E-2</v>
      </c>
      <c r="DA103" s="19">
        <f>逆行列係数!DA103/逆行列係数!$DA$105</f>
        <v>2.1785704074674131E-2</v>
      </c>
      <c r="DB103" s="19">
        <f>逆行列係数!DB103/逆行列係数!$DB$106</f>
        <v>3.6392627489641539E-2</v>
      </c>
      <c r="DC103" s="19">
        <f>逆行列係数!DC103/逆行列係数!$DC$107</f>
        <v>2.5794342537120207E-2</v>
      </c>
      <c r="DD103" s="19">
        <f>逆行列係数!DD103/逆行列係数!$DD$108</f>
        <v>1.627929517188894E-2</v>
      </c>
      <c r="DE103" s="19">
        <f>逆行列係数!DE103/逆行列係数!$DE$109</f>
        <v>2.4692959039991719E-2</v>
      </c>
      <c r="DF103" s="19">
        <f>逆行列係数!DF103/逆行列係数!$DF$110</f>
        <v>8.2841430575765485E-3</v>
      </c>
      <c r="DG103" s="19">
        <f>逆行列係数!DG103/逆行列係数!$DG$111</f>
        <v>3.0163736505701349E-2</v>
      </c>
      <c r="DH103" s="19">
        <f t="shared" si="3"/>
        <v>4.7976924161505705</v>
      </c>
    </row>
    <row r="104" spans="2:112" x14ac:dyDescent="0.15">
      <c r="B104" s="26" t="s">
        <v>151</v>
      </c>
      <c r="C104" s="38" t="s">
        <v>917</v>
      </c>
      <c r="D104" s="18">
        <f>逆行列係数!D104/逆行列係数!$D$4</f>
        <v>0</v>
      </c>
      <c r="E104" s="18">
        <f>逆行列係数!E104/逆行列係数!$E$5</f>
        <v>0</v>
      </c>
      <c r="F104" s="18">
        <f>逆行列係数!F104/逆行列係数!$F$6</f>
        <v>0</v>
      </c>
      <c r="G104" s="18">
        <f>逆行列係数!G104/逆行列係数!$G$7</f>
        <v>0</v>
      </c>
      <c r="H104" s="18">
        <f>逆行列係数!H104/逆行列係数!$H$8</f>
        <v>0</v>
      </c>
      <c r="I104" s="18">
        <f>逆行列係数!I104/逆行列係数!$I$9</f>
        <v>0</v>
      </c>
      <c r="J104" s="18">
        <f>逆行列係数!J104/逆行列係数!$J$10</f>
        <v>0</v>
      </c>
      <c r="K104" s="18">
        <f>逆行列係数!K104/逆行列係数!$K$11</f>
        <v>0</v>
      </c>
      <c r="L104" s="18">
        <f>逆行列係数!L104/逆行列係数!$L$12</f>
        <v>0</v>
      </c>
      <c r="M104" s="18">
        <f>逆行列係数!M104/逆行列係数!$M$13</f>
        <v>0</v>
      </c>
      <c r="N104" s="18">
        <f>逆行列係数!N104/逆行列係数!$N$14</f>
        <v>0</v>
      </c>
      <c r="O104" s="18">
        <f>逆行列係数!O104/逆行列係数!$O$15</f>
        <v>0</v>
      </c>
      <c r="P104" s="18">
        <f>逆行列係数!P104/逆行列係数!$P$16</f>
        <v>0</v>
      </c>
      <c r="Q104" s="18">
        <f>逆行列係数!Q104/逆行列係数!$Q$17</f>
        <v>0</v>
      </c>
      <c r="R104" s="18">
        <f>逆行列係数!R104/逆行列係数!$R$18</f>
        <v>0</v>
      </c>
      <c r="S104" s="18">
        <f>逆行列係数!S104/逆行列係数!$S$19</f>
        <v>0</v>
      </c>
      <c r="T104" s="18">
        <f>逆行列係数!T104/逆行列係数!$T$20</f>
        <v>0</v>
      </c>
      <c r="U104" s="18">
        <f>逆行列係数!U104/逆行列係数!$U$21</f>
        <v>0</v>
      </c>
      <c r="V104" s="18">
        <f>逆行列係数!V104/逆行列係数!$V$22</f>
        <v>0</v>
      </c>
      <c r="W104" s="18">
        <f>逆行列係数!W104/逆行列係数!$W$23</f>
        <v>0</v>
      </c>
      <c r="X104" s="18">
        <f>逆行列係数!X104/逆行列係数!$X$24</f>
        <v>0</v>
      </c>
      <c r="Y104" s="18">
        <f>逆行列係数!Y104/逆行列係数!$Y$25</f>
        <v>0</v>
      </c>
      <c r="Z104" s="18">
        <f>逆行列係数!Z104/逆行列係数!$Z$26</f>
        <v>0</v>
      </c>
      <c r="AA104" s="18">
        <f>逆行列係数!AA104/逆行列係数!$AA$27</f>
        <v>0</v>
      </c>
      <c r="AB104" s="18">
        <f>逆行列係数!AB104/逆行列係数!$AB$28</f>
        <v>0</v>
      </c>
      <c r="AC104" s="18">
        <f>逆行列係数!AC104/逆行列係数!$AC$29</f>
        <v>0</v>
      </c>
      <c r="AD104" s="18">
        <f>逆行列係数!AD104/逆行列係数!$AD$30</f>
        <v>0</v>
      </c>
      <c r="AE104" s="18">
        <f>逆行列係数!AE104/逆行列係数!$AE$31</f>
        <v>0</v>
      </c>
      <c r="AF104" s="18">
        <f>逆行列係数!AF104/逆行列係数!$AF$32</f>
        <v>0</v>
      </c>
      <c r="AG104" s="18">
        <f>逆行列係数!AG104/逆行列係数!$AG$33</f>
        <v>0</v>
      </c>
      <c r="AH104" s="18">
        <f>逆行列係数!AH104/逆行列係数!$AH$34</f>
        <v>0</v>
      </c>
      <c r="AI104" s="18">
        <f>逆行列係数!AI104/逆行列係数!$AI$35</f>
        <v>0</v>
      </c>
      <c r="AJ104" s="18">
        <f>逆行列係数!AJ104/逆行列係数!$AJ$36</f>
        <v>0</v>
      </c>
      <c r="AK104" s="18">
        <f>逆行列係数!AK104/逆行列係数!$AK$37</f>
        <v>0</v>
      </c>
      <c r="AL104" s="18">
        <f>逆行列係数!AL104/逆行列係数!$AL$38</f>
        <v>0</v>
      </c>
      <c r="AM104" s="18">
        <f>逆行列係数!AM104/逆行列係数!$AM$39</f>
        <v>0</v>
      </c>
      <c r="AN104" s="18">
        <f>逆行列係数!AN104/逆行列係数!$AN$40</f>
        <v>0</v>
      </c>
      <c r="AO104" s="18">
        <f>逆行列係数!AO104/逆行列係数!$AO$41</f>
        <v>0</v>
      </c>
      <c r="AP104" s="18">
        <f>逆行列係数!AP104/逆行列係数!$AP$42</f>
        <v>0</v>
      </c>
      <c r="AQ104" s="18">
        <f>逆行列係数!AQ104/逆行列係数!$AQ$43</f>
        <v>0</v>
      </c>
      <c r="AR104" s="18">
        <f>逆行列係数!AR104/逆行列係数!$AR$44</f>
        <v>0</v>
      </c>
      <c r="AS104" s="18">
        <f>逆行列係数!AS104/逆行列係数!$AS$45</f>
        <v>0</v>
      </c>
      <c r="AT104" s="18">
        <f>逆行列係数!AT104/逆行列係数!$AT$46</f>
        <v>0</v>
      </c>
      <c r="AU104" s="18">
        <f>逆行列係数!AU104/逆行列係数!$AU$47</f>
        <v>0</v>
      </c>
      <c r="AV104" s="18">
        <f>逆行列係数!AV104/逆行列係数!$AV$48</f>
        <v>0</v>
      </c>
      <c r="AW104" s="18">
        <f>逆行列係数!AW104/逆行列係数!$AW$49</f>
        <v>0</v>
      </c>
      <c r="AX104" s="18">
        <f>逆行列係数!AX104/逆行列係数!$AX$50</f>
        <v>0</v>
      </c>
      <c r="AY104" s="18">
        <f>逆行列係数!AY104/逆行列係数!$AY$51</f>
        <v>0</v>
      </c>
      <c r="AZ104" s="18">
        <f>逆行列係数!AZ104/逆行列係数!$AZ$52</f>
        <v>0</v>
      </c>
      <c r="BA104" s="18">
        <f>逆行列係数!BA104/逆行列係数!$BA$53</f>
        <v>0</v>
      </c>
      <c r="BB104" s="18">
        <f>逆行列係数!BB104/逆行列係数!$BB$54</f>
        <v>0</v>
      </c>
      <c r="BC104" s="18">
        <f>逆行列係数!BC104/逆行列係数!$BC$55</f>
        <v>0</v>
      </c>
      <c r="BD104" s="18">
        <f>逆行列係数!BD104/逆行列係数!$BD$56</f>
        <v>0</v>
      </c>
      <c r="BE104" s="18">
        <f>逆行列係数!BE104/逆行列係数!$BE$57</f>
        <v>0</v>
      </c>
      <c r="BF104" s="18">
        <f>逆行列係数!BF104/逆行列係数!$BF$58</f>
        <v>0</v>
      </c>
      <c r="BG104" s="18">
        <f>逆行列係数!BG104/逆行列係数!$BG$59</f>
        <v>0</v>
      </c>
      <c r="BH104" s="18">
        <f>逆行列係数!BH104/逆行列係数!$BH$60</f>
        <v>0</v>
      </c>
      <c r="BI104" s="18">
        <f>逆行列係数!BI104/逆行列係数!$BI$61</f>
        <v>0</v>
      </c>
      <c r="BJ104" s="18">
        <f>逆行列係数!BJ104/逆行列係数!$BJ$62</f>
        <v>0</v>
      </c>
      <c r="BK104" s="18">
        <f>逆行列係数!BK104/逆行列係数!$BK$63</f>
        <v>0</v>
      </c>
      <c r="BL104" s="18">
        <f>逆行列係数!BL104/逆行列係数!$BL$64</f>
        <v>0</v>
      </c>
      <c r="BM104" s="18">
        <f>逆行列係数!BM104/逆行列係数!$BM$65</f>
        <v>0</v>
      </c>
      <c r="BN104" s="18">
        <f>逆行列係数!BN104/逆行列係数!$BN$66</f>
        <v>0</v>
      </c>
      <c r="BO104" s="18">
        <f>逆行列係数!BO104/逆行列係数!$BO$67</f>
        <v>0</v>
      </c>
      <c r="BP104" s="18">
        <f>逆行列係数!BP104/逆行列係数!$BP$68</f>
        <v>0</v>
      </c>
      <c r="BQ104" s="18">
        <f>逆行列係数!BQ104/逆行列係数!$BQ$69</f>
        <v>0</v>
      </c>
      <c r="BR104" s="18">
        <f>逆行列係数!BR104/逆行列係数!$BR$70</f>
        <v>0</v>
      </c>
      <c r="BS104" s="18">
        <f>逆行列係数!BS104/逆行列係数!$BS$71</f>
        <v>0</v>
      </c>
      <c r="BT104" s="18">
        <f>逆行列係数!BT104/逆行列係数!$BT$72</f>
        <v>0</v>
      </c>
      <c r="BU104" s="18">
        <f>逆行列係数!BU104/逆行列係数!$BU$73</f>
        <v>0</v>
      </c>
      <c r="BV104" s="18">
        <f>逆行列係数!BV104/逆行列係数!$BV$74</f>
        <v>0</v>
      </c>
      <c r="BW104" s="18">
        <f>逆行列係数!BW104/逆行列係数!$BW$75</f>
        <v>0</v>
      </c>
      <c r="BX104" s="18">
        <f>逆行列係数!BX104/逆行列係数!$BX$76</f>
        <v>0</v>
      </c>
      <c r="BY104" s="18">
        <f>逆行列係数!BY104/逆行列係数!$BY$77</f>
        <v>0</v>
      </c>
      <c r="BZ104" s="18">
        <f>逆行列係数!BZ104/逆行列係数!$BZ$78</f>
        <v>0</v>
      </c>
      <c r="CA104" s="18">
        <f>逆行列係数!CA104/逆行列係数!$CA$79</f>
        <v>0</v>
      </c>
      <c r="CB104" s="18">
        <f>逆行列係数!CB104/逆行列係数!$CB$80</f>
        <v>0</v>
      </c>
      <c r="CC104" s="18">
        <f>逆行列係数!CC104/逆行列係数!$CC$81</f>
        <v>0</v>
      </c>
      <c r="CD104" s="18">
        <f>逆行列係数!CD104/逆行列係数!$CD$82</f>
        <v>0</v>
      </c>
      <c r="CE104" s="18">
        <f>逆行列係数!CE104/逆行列係数!$CE$83</f>
        <v>0</v>
      </c>
      <c r="CF104" s="18">
        <f>逆行列係数!CF104/逆行列係数!$CF$84</f>
        <v>0</v>
      </c>
      <c r="CG104" s="18">
        <f>逆行列係数!CG104/逆行列係数!$CG$85</f>
        <v>0</v>
      </c>
      <c r="CH104" s="18">
        <f>逆行列係数!CH104/逆行列係数!$CH$86</f>
        <v>0</v>
      </c>
      <c r="CI104" s="18">
        <f>逆行列係数!CI104/逆行列係数!$CI$87</f>
        <v>0</v>
      </c>
      <c r="CJ104" s="18">
        <f>逆行列係数!CJ104/逆行列係数!$CJ$88</f>
        <v>0</v>
      </c>
      <c r="CK104" s="18">
        <f>逆行列係数!CK104/逆行列係数!$CK$89</f>
        <v>0</v>
      </c>
      <c r="CL104" s="18">
        <f>逆行列係数!CL104/逆行列係数!$CL$90</f>
        <v>0</v>
      </c>
      <c r="CM104" s="18">
        <f>逆行列係数!CM104/逆行列係数!$CM$91</f>
        <v>0</v>
      </c>
      <c r="CN104" s="18">
        <f>逆行列係数!CN104/逆行列係数!$CN$92</f>
        <v>0</v>
      </c>
      <c r="CO104" s="18">
        <f>逆行列係数!CO104/逆行列係数!$CO$93</f>
        <v>0</v>
      </c>
      <c r="CP104" s="18">
        <f>逆行列係数!CP104/逆行列係数!$CP$94</f>
        <v>0</v>
      </c>
      <c r="CQ104" s="18">
        <f>逆行列係数!CQ104/逆行列係数!$CQ$95</f>
        <v>0</v>
      </c>
      <c r="CR104" s="18">
        <f>逆行列係数!CR104/逆行列係数!$CR$96</f>
        <v>0</v>
      </c>
      <c r="CS104" s="18">
        <f>逆行列係数!CS104/逆行列係数!$CS$97</f>
        <v>0</v>
      </c>
      <c r="CT104" s="18">
        <f>逆行列係数!CT104/逆行列係数!$CT$98</f>
        <v>0</v>
      </c>
      <c r="CU104" s="18">
        <f>逆行列係数!CU104/逆行列係数!$CU$99</f>
        <v>0</v>
      </c>
      <c r="CV104" s="18">
        <f>逆行列係数!CV104/逆行列係数!$CV$100</f>
        <v>0</v>
      </c>
      <c r="CW104" s="18">
        <f>逆行列係数!CW104/逆行列係数!$CW$101</f>
        <v>0</v>
      </c>
      <c r="CX104" s="18">
        <f>逆行列係数!CX104/逆行列係数!$CX$102</f>
        <v>0</v>
      </c>
      <c r="CY104" s="18">
        <f>逆行列係数!CY104/逆行列係数!$CY$103</f>
        <v>0</v>
      </c>
      <c r="CZ104" s="18">
        <f>逆行列係数!CZ104/逆行列係数!$CZ$104</f>
        <v>1</v>
      </c>
      <c r="DA104" s="18">
        <f>逆行列係数!DA104/逆行列係数!$DA$105</f>
        <v>0</v>
      </c>
      <c r="DB104" s="18">
        <f>逆行列係数!DB104/逆行列係数!$DB$106</f>
        <v>0</v>
      </c>
      <c r="DC104" s="18">
        <f>逆行列係数!DC104/逆行列係数!$DC$107</f>
        <v>0</v>
      </c>
      <c r="DD104" s="18">
        <f>逆行列係数!DD104/逆行列係数!$DD$108</f>
        <v>0</v>
      </c>
      <c r="DE104" s="18">
        <f>逆行列係数!DE104/逆行列係数!$DE$109</f>
        <v>0</v>
      </c>
      <c r="DF104" s="18">
        <f>逆行列係数!DF104/逆行列係数!$DF$110</f>
        <v>0</v>
      </c>
      <c r="DG104" s="18">
        <f>逆行列係数!DG104/逆行列係数!$DG$111</f>
        <v>0</v>
      </c>
      <c r="DH104" s="18">
        <f t="shared" si="3"/>
        <v>1</v>
      </c>
    </row>
    <row r="105" spans="2:112" x14ac:dyDescent="0.15">
      <c r="B105" s="26" t="s">
        <v>152</v>
      </c>
      <c r="C105" s="38" t="s">
        <v>918</v>
      </c>
      <c r="D105" s="18">
        <f>逆行列係数!D105/逆行列係数!$D$4</f>
        <v>5.5485727338109208E-7</v>
      </c>
      <c r="E105" s="18">
        <f>逆行列係数!E105/逆行列係数!$E$5</f>
        <v>5.5619356671229872E-7</v>
      </c>
      <c r="F105" s="18">
        <f>逆行列係数!F105/逆行列係数!$F$6</f>
        <v>5.6078277508136702E-7</v>
      </c>
      <c r="G105" s="18">
        <f>逆行列係数!G105/逆行列係数!$G$7</f>
        <v>3.5145875868758121E-7</v>
      </c>
      <c r="H105" s="18">
        <f>逆行列係数!H105/逆行列係数!$H$8</f>
        <v>5.8103329985362129E-7</v>
      </c>
      <c r="I105" s="18">
        <f>逆行列係数!I105/逆行列係数!$I$9</f>
        <v>1.6207122684115121E-6</v>
      </c>
      <c r="J105" s="18">
        <f>逆行列係数!J105/逆行列係数!$J$10</f>
        <v>1.1591196740340658E-6</v>
      </c>
      <c r="K105" s="18">
        <f>逆行列係数!K105/逆行列係数!$K$11</f>
        <v>7.9071405697610771E-7</v>
      </c>
      <c r="L105" s="18">
        <f>逆行列係数!L105/逆行列係数!$L$12</f>
        <v>8.4541434141274795E-7</v>
      </c>
      <c r="M105" s="18">
        <f>逆行列係数!M105/逆行列係数!$M$13</f>
        <v>1.6056962054453558E-6</v>
      </c>
      <c r="N105" s="18">
        <f>逆行列係数!N105/逆行列係数!$N$14</f>
        <v>0</v>
      </c>
      <c r="O105" s="18">
        <f>逆行列係数!O105/逆行列係数!$O$15</f>
        <v>7.0776857127152334E-7</v>
      </c>
      <c r="P105" s="18">
        <f>逆行列係数!P105/逆行列係数!$P$16</f>
        <v>6.1657346728086559E-7</v>
      </c>
      <c r="Q105" s="18">
        <f>逆行列係数!Q105/逆行列係数!$Q$17</f>
        <v>9.0242480892267503E-7</v>
      </c>
      <c r="R105" s="18">
        <f>逆行列係数!R105/逆行列係数!$R$18</f>
        <v>2.4803153279367045E-6</v>
      </c>
      <c r="S105" s="18">
        <f>逆行列係数!S105/逆行列係数!$S$19</f>
        <v>1.6209828857841745E-6</v>
      </c>
      <c r="T105" s="18">
        <f>逆行列係数!T105/逆行列係数!$T$20</f>
        <v>5.2900081081397411E-7</v>
      </c>
      <c r="U105" s="18">
        <f>逆行列係数!U105/逆行列係数!$U$21</f>
        <v>5.9985852926991413E-7</v>
      </c>
      <c r="V105" s="18">
        <f>逆行列係数!V105/逆行列係数!$V$22</f>
        <v>1.5836066890300739E-6</v>
      </c>
      <c r="W105" s="18">
        <f>逆行列係数!W105/逆行列係数!$W$23</f>
        <v>2.1119216397868482E-6</v>
      </c>
      <c r="X105" s="18">
        <f>逆行列係数!X105/逆行列係数!$X$24</f>
        <v>0</v>
      </c>
      <c r="Y105" s="18">
        <f>逆行列係数!Y105/逆行列係数!$Y$25</f>
        <v>8.9080622010991991E-7</v>
      </c>
      <c r="Z105" s="18">
        <f>逆行列係数!Z105/逆行列係数!$Z$26</f>
        <v>2.2558118659961969E-6</v>
      </c>
      <c r="AA105" s="18">
        <f>逆行列係数!AA105/逆行列係数!$AA$27</f>
        <v>6.158296827604109E-7</v>
      </c>
      <c r="AB105" s="18">
        <f>逆行列係数!AB105/逆行列係数!$AB$28</f>
        <v>2.0710936198606234E-6</v>
      </c>
      <c r="AC105" s="18">
        <f>逆行列係数!AC105/逆行列係数!$AC$29</f>
        <v>3.6749471925545947E-6</v>
      </c>
      <c r="AD105" s="18">
        <f>逆行列係数!AD105/逆行列係数!$AD$30</f>
        <v>5.8668185914721252E-8</v>
      </c>
      <c r="AE105" s="18">
        <f>逆行列係数!AE105/逆行列係数!$AE$31</f>
        <v>7.7405172676033557E-7</v>
      </c>
      <c r="AF105" s="18">
        <f>逆行列係数!AF105/逆行列係数!$AF$32</f>
        <v>1.5233181277651303E-6</v>
      </c>
      <c r="AG105" s="18">
        <f>逆行列係数!AG105/逆行列係数!$AG$33</f>
        <v>5.8297826828385568E-7</v>
      </c>
      <c r="AH105" s="18">
        <f>逆行列係数!AH105/逆行列係数!$AH$34</f>
        <v>9.0227167484397693E-7</v>
      </c>
      <c r="AI105" s="18">
        <f>逆行列係数!AI105/逆行列係数!$AI$35</f>
        <v>7.3984249591898658E-7</v>
      </c>
      <c r="AJ105" s="18">
        <f>逆行列係数!AJ105/逆行列係数!$AJ$36</f>
        <v>1.5876193846287454E-6</v>
      </c>
      <c r="AK105" s="18">
        <f>逆行列係数!AK105/逆行列係数!$AK$37</f>
        <v>5.9038956391864534E-6</v>
      </c>
      <c r="AL105" s="18">
        <f>逆行列係数!AL105/逆行列係数!$AL$38</f>
        <v>1.2093732881053856E-6</v>
      </c>
      <c r="AM105" s="18">
        <f>逆行列係数!AM105/逆行列係数!$AM$39</f>
        <v>1.8469775177908543E-6</v>
      </c>
      <c r="AN105" s="18">
        <f>逆行列係数!AN105/逆行列係数!$AN$40</f>
        <v>4.735236058022416E-7</v>
      </c>
      <c r="AO105" s="18">
        <f>逆行列係数!AO105/逆行列係数!$AO$41</f>
        <v>4.1490037544037309E-6</v>
      </c>
      <c r="AP105" s="18">
        <f>逆行列係数!AP105/逆行列係数!$AP$42</f>
        <v>5.2766488813515771E-7</v>
      </c>
      <c r="AQ105" s="18">
        <f>逆行列係数!AQ105/逆行列係数!$AQ$43</f>
        <v>1.0527359897486898E-6</v>
      </c>
      <c r="AR105" s="18">
        <f>逆行列係数!AR105/逆行列係数!$AR$44</f>
        <v>6.461409813138553E-7</v>
      </c>
      <c r="AS105" s="18">
        <f>逆行列係数!AS105/逆行列係数!$AS$45</f>
        <v>4.5244089462142285E-6</v>
      </c>
      <c r="AT105" s="18">
        <f>逆行列係数!AT105/逆行列係数!$AT$46</f>
        <v>1.9135971651554356E-6</v>
      </c>
      <c r="AU105" s="18">
        <f>逆行列係数!AU105/逆行列係数!$AU$47</f>
        <v>4.6241118890144848E-6</v>
      </c>
      <c r="AV105" s="18">
        <f>逆行列係数!AV105/逆行列係数!$AV$48</f>
        <v>4.4292401628475908E-6</v>
      </c>
      <c r="AW105" s="18">
        <f>逆行列係数!AW105/逆行列係数!$AW$49</f>
        <v>1.752458664452861E-6</v>
      </c>
      <c r="AX105" s="18">
        <f>逆行列係数!AX105/逆行列係数!$AX$50</f>
        <v>8.7666240948749279E-6</v>
      </c>
      <c r="AY105" s="18">
        <f>逆行列係数!AY105/逆行列係数!$AY$51</f>
        <v>7.2842073987756776E-6</v>
      </c>
      <c r="AZ105" s="18">
        <f>逆行列係数!AZ105/逆行列係数!$AZ$52</f>
        <v>6.269106813652665E-6</v>
      </c>
      <c r="BA105" s="18">
        <f>逆行列係数!BA105/逆行列係数!$BA$53</f>
        <v>7.5018112889482426E-6</v>
      </c>
      <c r="BB105" s="18">
        <f>逆行列係数!BB105/逆行列係数!$BB$54</f>
        <v>1.7173427473241072E-6</v>
      </c>
      <c r="BC105" s="18">
        <f>逆行列係数!BC105/逆行列係数!$BC$55</f>
        <v>4.9436266144298241E-6</v>
      </c>
      <c r="BD105" s="18">
        <f>逆行列係数!BD105/逆行列係数!$BD$56</f>
        <v>1.4686818711011307E-6</v>
      </c>
      <c r="BE105" s="18">
        <f>逆行列係数!BE105/逆行列係数!$BE$57</f>
        <v>2.3609708028992725E-6</v>
      </c>
      <c r="BF105" s="18">
        <f>逆行列係数!BF105/逆行列係数!$BF$58</f>
        <v>0</v>
      </c>
      <c r="BG105" s="18">
        <f>逆行列係数!BG105/逆行列係数!$BG$59</f>
        <v>1.89289023246965E-6</v>
      </c>
      <c r="BH105" s="18">
        <f>逆行列係数!BH105/逆行列係数!$BH$60</f>
        <v>1.5392795560840364E-6</v>
      </c>
      <c r="BI105" s="18">
        <f>逆行列係数!BI105/逆行列係数!$BI$61</f>
        <v>2.4222356840600704E-6</v>
      </c>
      <c r="BJ105" s="18">
        <f>逆行列係数!BJ105/逆行列係数!$BJ$62</f>
        <v>1.0074957896180566E-6</v>
      </c>
      <c r="BK105" s="18">
        <f>逆行列係数!BK105/逆行列係数!$BK$63</f>
        <v>1.149502863724807E-6</v>
      </c>
      <c r="BL105" s="18">
        <f>逆行列係数!BL105/逆行列係数!$BL$64</f>
        <v>5.695153121160564E-7</v>
      </c>
      <c r="BM105" s="18">
        <f>逆行列係数!BM105/逆行列係数!$BM$65</f>
        <v>1.9632986882100348E-6</v>
      </c>
      <c r="BN105" s="18">
        <f>逆行列係数!BN105/逆行列係数!$BN$66</f>
        <v>9.9266181224461846E-7</v>
      </c>
      <c r="BO105" s="18">
        <f>逆行列係数!BO105/逆行列係数!$BO$67</f>
        <v>1.6108830727217772E-6</v>
      </c>
      <c r="BP105" s="18">
        <f>逆行列係数!BP105/逆行列係数!$BP$68</f>
        <v>1.7619089257731093E-6</v>
      </c>
      <c r="BQ105" s="18">
        <f>逆行列係数!BQ105/逆行列係数!$BQ$69</f>
        <v>5.8500214916241481E-6</v>
      </c>
      <c r="BR105" s="18">
        <f>逆行列係数!BR105/逆行列係数!$BR$70</f>
        <v>2.3334229499526238E-6</v>
      </c>
      <c r="BS105" s="18">
        <f>逆行列係数!BS105/逆行列係数!$BS$71</f>
        <v>1.7125714271745637E-6</v>
      </c>
      <c r="BT105" s="18">
        <f>逆行列係数!BT105/逆行列係数!$BT$72</f>
        <v>2.2654523961185226E-6</v>
      </c>
      <c r="BU105" s="18">
        <f>逆行列係数!BU105/逆行列係数!$BU$73</f>
        <v>1.2676283848525393E-6</v>
      </c>
      <c r="BV105" s="18">
        <f>逆行列係数!BV105/逆行列係数!$BV$74</f>
        <v>2.06225161152737E-6</v>
      </c>
      <c r="BW105" s="18">
        <f>逆行列係数!BW105/逆行列係数!$BW$75</f>
        <v>7.0944376038866071E-7</v>
      </c>
      <c r="BX105" s="18">
        <f>逆行列係数!BX105/逆行列係数!$BX$76</f>
        <v>5.1323015766838622E-7</v>
      </c>
      <c r="BY105" s="18">
        <f>逆行列係数!BY105/逆行列係数!$BY$77</f>
        <v>1.15086557916675E-7</v>
      </c>
      <c r="BZ105" s="18">
        <f>逆行列係数!BZ105/逆行列係数!$BZ$78</f>
        <v>2.912780171436393E-5</v>
      </c>
      <c r="CA105" s="18">
        <f>逆行列係数!CA105/逆行列係数!$CA$79</f>
        <v>1.3773718658349122E-6</v>
      </c>
      <c r="CB105" s="18">
        <f>逆行列係数!CB105/逆行列係数!$CB$80</f>
        <v>3.5451748682567559E-6</v>
      </c>
      <c r="CC105" s="18">
        <f>逆行列係数!CC105/逆行列係数!$CC$81</f>
        <v>1.4794639696084103E-6</v>
      </c>
      <c r="CD105" s="18">
        <f>逆行列係数!CD105/逆行列係数!$CD$82</f>
        <v>3.4635164383337239E-6</v>
      </c>
      <c r="CE105" s="18">
        <f>逆行列係数!CE105/逆行列係数!$CE$83</f>
        <v>1.1225370467820699E-6</v>
      </c>
      <c r="CF105" s="18">
        <f>逆行列係数!CF105/逆行列係数!$CF$84</f>
        <v>2.2390628510202016E-6</v>
      </c>
      <c r="CG105" s="18">
        <f>逆行列係数!CG105/逆行列係数!$CG$85</f>
        <v>5.4860616896337053E-6</v>
      </c>
      <c r="CH105" s="18">
        <f>逆行列係数!CH105/逆行列係数!$CH$86</f>
        <v>1.5614051564717978E-6</v>
      </c>
      <c r="CI105" s="18">
        <f>逆行列係数!CI105/逆行列係数!$CI$87</f>
        <v>3.1093323806433925E-5</v>
      </c>
      <c r="CJ105" s="18">
        <f>逆行列係数!CJ105/逆行列係数!$CJ$88</f>
        <v>3.5205980863449574E-6</v>
      </c>
      <c r="CK105" s="18">
        <f>逆行列係数!CK105/逆行列係数!$CK$89</f>
        <v>1.2373987478225964E-5</v>
      </c>
      <c r="CL105" s="18">
        <f>逆行列係数!CL105/逆行列係数!$CL$90</f>
        <v>3.805858010920726E-5</v>
      </c>
      <c r="CM105" s="18">
        <f>逆行列係数!CM105/逆行列係数!$CM$91</f>
        <v>5.5366020407319545E-6</v>
      </c>
      <c r="CN105" s="18">
        <f>逆行列係数!CN105/逆行列係数!$CN$92</f>
        <v>1.7854138149625621E-6</v>
      </c>
      <c r="CO105" s="18">
        <f>逆行列係数!CO105/逆行列係数!$CO$93</f>
        <v>4.5508779248958353E-3</v>
      </c>
      <c r="CP105" s="18">
        <f>逆行列係数!CP105/逆行列係数!$CP$94</f>
        <v>2.0749750842516466E-6</v>
      </c>
      <c r="CQ105" s="18">
        <f>逆行列係数!CQ105/逆行列係数!$CQ$95</f>
        <v>9.637165801035576E-7</v>
      </c>
      <c r="CR105" s="18">
        <f>逆行列係数!CR105/逆行列係数!$CR$96</f>
        <v>1.1516282314096861E-6</v>
      </c>
      <c r="CS105" s="18">
        <f>逆行列係数!CS105/逆行列係数!$CS$97</f>
        <v>9.7912718683365387E-7</v>
      </c>
      <c r="CT105" s="18">
        <f>逆行列係数!CT105/逆行列係数!$CT$98</f>
        <v>5.3068989532278291E-7</v>
      </c>
      <c r="CU105" s="18">
        <f>逆行列係数!CU105/逆行列係数!$CU$99</f>
        <v>1.7258567948639732E-6</v>
      </c>
      <c r="CV105" s="18">
        <f>逆行列係数!CV105/逆行列係数!$CV$100</f>
        <v>4.276522799341709E-6</v>
      </c>
      <c r="CW105" s="18">
        <f>逆行列係数!CW105/逆行列係数!$CW$101</f>
        <v>7.6806447090005439E-6</v>
      </c>
      <c r="CX105" s="18">
        <f>逆行列係数!CX105/逆行列係数!$CX$102</f>
        <v>4.2008446891685329E-7</v>
      </c>
      <c r="CY105" s="18">
        <f>逆行列係数!CY105/逆行列係数!$CY$103</f>
        <v>2.7856747766875505E-6</v>
      </c>
      <c r="CZ105" s="18">
        <f>逆行列係数!CZ105/逆行列係数!$CZ$104</f>
        <v>2.8001357280530045E-6</v>
      </c>
      <c r="DA105" s="18">
        <f>逆行列係数!DA105/逆行列係数!$DA$105</f>
        <v>1</v>
      </c>
      <c r="DB105" s="18">
        <f>逆行列係数!DB105/逆行列係数!$DB$106</f>
        <v>6.304051648961148E-6</v>
      </c>
      <c r="DC105" s="18">
        <f>逆行列係数!DC105/逆行列係数!$DC$107</f>
        <v>1.2391597517490778E-6</v>
      </c>
      <c r="DD105" s="18">
        <f>逆行列係数!DD105/逆行列係数!$DD$108</f>
        <v>3.9929361123839702E-6</v>
      </c>
      <c r="DE105" s="18">
        <f>逆行列係数!DE105/逆行列係数!$DE$109</f>
        <v>2.5607322559032312E-6</v>
      </c>
      <c r="DF105" s="18">
        <f>逆行列係数!DF105/逆行列係数!$DF$110</f>
        <v>4.9380440481269288E-7</v>
      </c>
      <c r="DG105" s="18">
        <f>逆行列係数!DG105/逆行列係数!$DG$111</f>
        <v>1.2790464604905681E-5</v>
      </c>
      <c r="DH105" s="18">
        <f t="shared" si="3"/>
        <v>1.0048859789890594</v>
      </c>
    </row>
    <row r="106" spans="2:112" x14ac:dyDescent="0.15">
      <c r="B106" s="26" t="s">
        <v>153</v>
      </c>
      <c r="C106" s="38" t="s">
        <v>919</v>
      </c>
      <c r="D106" s="18">
        <f>逆行列係数!D106/逆行列係数!$D$4</f>
        <v>2.8606628589479476E-5</v>
      </c>
      <c r="E106" s="18">
        <f>逆行列係数!E106/逆行列係数!$E$5</f>
        <v>2.2400141712748089E-5</v>
      </c>
      <c r="F106" s="18">
        <f>逆行列係数!F106/逆行列係数!$F$6</f>
        <v>3.5253448606876272E-5</v>
      </c>
      <c r="G106" s="18">
        <f>逆行列係数!G106/逆行列係数!$G$7</f>
        <v>1.6511040736029667E-5</v>
      </c>
      <c r="H106" s="18">
        <f>逆行列係数!H106/逆行列係数!$H$8</f>
        <v>7.5530486156433554E-5</v>
      </c>
      <c r="I106" s="18">
        <f>逆行列係数!I106/逆行列係数!$I$9</f>
        <v>8.304381347487089E-5</v>
      </c>
      <c r="J106" s="18">
        <f>逆行列係数!J106/逆行列係数!$J$10</f>
        <v>5.1321553107926795E-5</v>
      </c>
      <c r="K106" s="18">
        <f>逆行列係数!K106/逆行列係数!$K$11</f>
        <v>1.6359804208926067E-4</v>
      </c>
      <c r="L106" s="18">
        <f>逆行列係数!L106/逆行列係数!$L$12</f>
        <v>1.7017660606113625E-4</v>
      </c>
      <c r="M106" s="18">
        <f>逆行列係数!M106/逆行列係数!$M$13</f>
        <v>3.91047736589481E-5</v>
      </c>
      <c r="N106" s="18">
        <f>逆行列係数!N106/逆行列係数!$N$14</f>
        <v>0</v>
      </c>
      <c r="O106" s="18">
        <f>逆行列係数!O106/逆行列係数!$O$15</f>
        <v>1.9681446067144158E-4</v>
      </c>
      <c r="P106" s="18">
        <f>逆行列係数!P106/逆行列係数!$P$16</f>
        <v>1.4356805884417262E-4</v>
      </c>
      <c r="Q106" s="18">
        <f>逆行列係数!Q106/逆行列係数!$Q$17</f>
        <v>1.3259668014441116E-4</v>
      </c>
      <c r="R106" s="18">
        <f>逆行列係数!R106/逆行列係数!$R$18</f>
        <v>6.0246412547695115E-5</v>
      </c>
      <c r="S106" s="18">
        <f>逆行列係数!S106/逆行列係数!$S$19</f>
        <v>7.8258213643688361E-5</v>
      </c>
      <c r="T106" s="18">
        <f>逆行列係数!T106/逆行列係数!$T$20</f>
        <v>6.8779361278580484E-5</v>
      </c>
      <c r="U106" s="18">
        <f>逆行列係数!U106/逆行列係数!$U$21</f>
        <v>7.3783289826106346E-5</v>
      </c>
      <c r="V106" s="18">
        <f>逆行列係数!V106/逆行列係数!$V$22</f>
        <v>8.8683394167630967E-5</v>
      </c>
      <c r="W106" s="18">
        <f>逆行列係数!W106/逆行列係数!$W$23</f>
        <v>1.1533573228971633E-4</v>
      </c>
      <c r="X106" s="18">
        <f>逆行列係数!X106/逆行列係数!$X$24</f>
        <v>0</v>
      </c>
      <c r="Y106" s="18">
        <f>逆行列係数!Y106/逆行列係数!$Y$25</f>
        <v>5.1862445439779198E-5</v>
      </c>
      <c r="Z106" s="18">
        <f>逆行列係数!Z106/逆行列係数!$Z$26</f>
        <v>2.1653720398705547E-5</v>
      </c>
      <c r="AA106" s="18">
        <f>逆行列係数!AA106/逆行列係数!$AA$27</f>
        <v>1.0866757730518037E-4</v>
      </c>
      <c r="AB106" s="18">
        <f>逆行列係数!AB106/逆行列係数!$AB$28</f>
        <v>1.4883844976449725E-4</v>
      </c>
      <c r="AC106" s="18">
        <f>逆行列係数!AC106/逆行列係数!$AC$29</f>
        <v>4.8605048331531736E-5</v>
      </c>
      <c r="AD106" s="18">
        <f>逆行列係数!AD106/逆行列係数!$AD$30</f>
        <v>3.6962532619968441E-6</v>
      </c>
      <c r="AE106" s="18">
        <f>逆行列係数!AE106/逆行列係数!$AE$31</f>
        <v>8.7067307474792614E-5</v>
      </c>
      <c r="AF106" s="18">
        <f>逆行列係数!AF106/逆行列係数!$AF$32</f>
        <v>9.419018073117203E-5</v>
      </c>
      <c r="AG106" s="18">
        <f>逆行列係数!AG106/逆行列係数!$AG$33</f>
        <v>7.2587246185068643E-5</v>
      </c>
      <c r="AH106" s="18">
        <f>逆行列係数!AH106/逆行列係数!$AH$34</f>
        <v>1.582300893174657E-4</v>
      </c>
      <c r="AI106" s="18">
        <f>逆行列係数!AI106/逆行列係数!$AI$35</f>
        <v>3.6419678176834939E-5</v>
      </c>
      <c r="AJ106" s="18">
        <f>逆行列係数!AJ106/逆行列係数!$AJ$36</f>
        <v>4.8600079917711889E-5</v>
      </c>
      <c r="AK106" s="18">
        <f>逆行列係数!AK106/逆行列係数!$AK$37</f>
        <v>3.7155229546166626E-5</v>
      </c>
      <c r="AL106" s="18">
        <f>逆行列係数!AL106/逆行列係数!$AL$38</f>
        <v>4.8284920082219703E-5</v>
      </c>
      <c r="AM106" s="18">
        <f>逆行列係数!AM106/逆行列係数!$AM$39</f>
        <v>1.0257506370737828E-4</v>
      </c>
      <c r="AN106" s="18">
        <f>逆行列係数!AN106/逆行列係数!$AN$40</f>
        <v>5.344471909013268E-5</v>
      </c>
      <c r="AO106" s="18">
        <f>逆行列係数!AO106/逆行列係数!$AO$41</f>
        <v>5.8583273333054932E-5</v>
      </c>
      <c r="AP106" s="18">
        <f>逆行列係数!AP106/逆行列係数!$AP$42</f>
        <v>5.7996776543202928E-5</v>
      </c>
      <c r="AQ106" s="18">
        <f>逆行列係数!AQ106/逆行列係数!$AQ$43</f>
        <v>4.7680187882619033E-5</v>
      </c>
      <c r="AR106" s="18">
        <f>逆行列係数!AR106/逆行列係数!$AR$44</f>
        <v>3.8568745551413819E-5</v>
      </c>
      <c r="AS106" s="18">
        <f>逆行列係数!AS106/逆行列係数!$AS$45</f>
        <v>6.0707109110101142E-5</v>
      </c>
      <c r="AT106" s="18">
        <f>逆行列係数!AT106/逆行列係数!$AT$46</f>
        <v>8.0938494816162982E-5</v>
      </c>
      <c r="AU106" s="18">
        <f>逆行列係数!AU106/逆行列係数!$AU$47</f>
        <v>8.9716089943727521E-5</v>
      </c>
      <c r="AV106" s="18">
        <f>逆行列係数!AV106/逆行列係数!$AV$48</f>
        <v>9.1963681213054946E-5</v>
      </c>
      <c r="AW106" s="18">
        <f>逆行列係数!AW106/逆行列係数!$AW$49</f>
        <v>5.5068145284659027E-5</v>
      </c>
      <c r="AX106" s="18">
        <f>逆行列係数!AX106/逆行列係数!$AX$50</f>
        <v>3.2676255158424386E-4</v>
      </c>
      <c r="AY106" s="18">
        <f>逆行列係数!AY106/逆行列係数!$AY$51</f>
        <v>1.0241879186848813E-4</v>
      </c>
      <c r="AZ106" s="18">
        <f>逆行列係数!AZ106/逆行列係数!$AZ$52</f>
        <v>3.9454725915547872E-5</v>
      </c>
      <c r="BA106" s="18">
        <f>逆行列係数!BA106/逆行列係数!$BA$53</f>
        <v>6.6643867291245649E-5</v>
      </c>
      <c r="BB106" s="18">
        <f>逆行列係数!BB106/逆行列係数!$BB$54</f>
        <v>1.8200445571441107E-5</v>
      </c>
      <c r="BC106" s="18">
        <f>逆行列係数!BC106/逆行列係数!$BC$55</f>
        <v>4.1193763349971155E-5</v>
      </c>
      <c r="BD106" s="18">
        <f>逆行列係数!BD106/逆行列係数!$BD$56</f>
        <v>1.0638744729810281E-4</v>
      </c>
      <c r="BE106" s="18">
        <f>逆行列係数!BE106/逆行列係数!$BE$57</f>
        <v>2.6623772526671582E-5</v>
      </c>
      <c r="BF106" s="18">
        <f>逆行列係数!BF106/逆行列係数!$BF$58</f>
        <v>0</v>
      </c>
      <c r="BG106" s="18">
        <f>逆行列係数!BG106/逆行列係数!$BG$59</f>
        <v>2.7684778953933814E-5</v>
      </c>
      <c r="BH106" s="18">
        <f>逆行列係数!BH106/逆行列係数!$BH$60</f>
        <v>8.6650255990959284E-5</v>
      </c>
      <c r="BI106" s="18">
        <f>逆行列係数!BI106/逆行列係数!$BI$61</f>
        <v>2.7669846315493677E-5</v>
      </c>
      <c r="BJ106" s="18">
        <f>逆行列係数!BJ106/逆行列係数!$BJ$62</f>
        <v>6.5905500425719445E-5</v>
      </c>
      <c r="BK106" s="18">
        <f>逆行列係数!BK106/逆行列係数!$BK$63</f>
        <v>1.7248005761598309E-4</v>
      </c>
      <c r="BL106" s="18">
        <f>逆行列係数!BL106/逆行列係数!$BL$64</f>
        <v>2.9484186335970922E-5</v>
      </c>
      <c r="BM106" s="18">
        <f>逆行列係数!BM106/逆行列係数!$BM$65</f>
        <v>7.8728500585589062E-5</v>
      </c>
      <c r="BN106" s="18">
        <f>逆行列係数!BN106/逆行列係数!$BN$66</f>
        <v>7.3463858784669826E-5</v>
      </c>
      <c r="BO106" s="18">
        <f>逆行列係数!BO106/逆行列係数!$BO$67</f>
        <v>1.5919634832212346E-4</v>
      </c>
      <c r="BP106" s="18">
        <f>逆行列係数!BP106/逆行列係数!$BP$68</f>
        <v>9.0521601784405574E-5</v>
      </c>
      <c r="BQ106" s="18">
        <f>逆行列係数!BQ106/逆行列係数!$BQ$69</f>
        <v>1.6761534715414977E-4</v>
      </c>
      <c r="BR106" s="18">
        <f>逆行列係数!BR106/逆行列係数!$BR$70</f>
        <v>4.2260986707837586E-5</v>
      </c>
      <c r="BS106" s="18">
        <f>逆行列係数!BS106/逆行列係数!$BS$71</f>
        <v>1.7685244098125248E-4</v>
      </c>
      <c r="BT106" s="18">
        <f>逆行列係数!BT106/逆行列係数!$BT$72</f>
        <v>1.5674900798474801E-4</v>
      </c>
      <c r="BU106" s="18">
        <f>逆行列係数!BU106/逆行列係数!$BU$73</f>
        <v>7.6632992671965807E-5</v>
      </c>
      <c r="BV106" s="18">
        <f>逆行列係数!BV106/逆行列係数!$BV$74</f>
        <v>1.5747344927664311E-4</v>
      </c>
      <c r="BW106" s="18">
        <f>逆行列係数!BW106/逆行列係数!$BW$75</f>
        <v>1.1662440806760031E-4</v>
      </c>
      <c r="BX106" s="18">
        <f>逆行列係数!BX106/逆行列係数!$BX$76</f>
        <v>8.6318896634281886E-5</v>
      </c>
      <c r="BY106" s="18">
        <f>逆行列係数!BY106/逆行列係数!$BY$77</f>
        <v>1.103990554308744E-5</v>
      </c>
      <c r="BZ106" s="18">
        <f>逆行列係数!BZ106/逆行列係数!$BZ$78</f>
        <v>2.0127107926786892E-3</v>
      </c>
      <c r="CA106" s="18">
        <f>逆行列係数!CA106/逆行列係数!$CA$79</f>
        <v>8.1874617794228978E-5</v>
      </c>
      <c r="CB106" s="18">
        <f>逆行列係数!CB106/逆行列係数!$CB$80</f>
        <v>8.9920421503419603E-5</v>
      </c>
      <c r="CC106" s="18">
        <f>逆行列係数!CC106/逆行列係数!$CC$81</f>
        <v>1.2878556751627E-4</v>
      </c>
      <c r="CD106" s="18">
        <f>逆行列係数!CD106/逆行列係数!$CD$82</f>
        <v>3.2974796246102372E-4</v>
      </c>
      <c r="CE106" s="18">
        <f>逆行列係数!CE106/逆行列係数!$CE$83</f>
        <v>3.7337714458041094E-5</v>
      </c>
      <c r="CF106" s="18">
        <f>逆行列係数!CF106/逆行列係数!$CF$84</f>
        <v>1.6336324440676246E-4</v>
      </c>
      <c r="CG106" s="18">
        <f>逆行列係数!CG106/逆行列係数!$CG$85</f>
        <v>2.8709675974225655E-4</v>
      </c>
      <c r="CH106" s="18">
        <f>逆行列係数!CH106/逆行列係数!$CH$86</f>
        <v>3.5878099820599952E-4</v>
      </c>
      <c r="CI106" s="18">
        <f>逆行列係数!CI106/逆行列係数!$CI$87</f>
        <v>5.9233225183140316E-4</v>
      </c>
      <c r="CJ106" s="18">
        <f>逆行列係数!CJ106/逆行列係数!$CJ$88</f>
        <v>5.0597201331665988E-4</v>
      </c>
      <c r="CK106" s="18">
        <f>逆行列係数!CK106/逆行列係数!$CK$89</f>
        <v>8.4502756406934279E-5</v>
      </c>
      <c r="CL106" s="18">
        <f>逆行列係数!CL106/逆行列係数!$CL$90</f>
        <v>6.2074704178765206E-4</v>
      </c>
      <c r="CM106" s="18">
        <f>逆行列係数!CM106/逆行列係数!$CM$91</f>
        <v>9.4984999318627195E-4</v>
      </c>
      <c r="CN106" s="18">
        <f>逆行列係数!CN106/逆行列係数!$CN$92</f>
        <v>2.4161970266526518E-4</v>
      </c>
      <c r="CO106" s="18">
        <f>逆行列係数!CO106/逆行列係数!$CO$93</f>
        <v>2.7949348476632779E-4</v>
      </c>
      <c r="CP106" s="18">
        <f>逆行列係数!CP106/逆行列係数!$CP$94</f>
        <v>2.2115015432897103E-4</v>
      </c>
      <c r="CQ106" s="18">
        <f>逆行列係数!CQ106/逆行列係数!$CQ$95</f>
        <v>1.1420659756897615E-2</v>
      </c>
      <c r="CR106" s="18">
        <f>逆行列係数!CR106/逆行列係数!$CR$96</f>
        <v>9.8647389429048996E-3</v>
      </c>
      <c r="CS106" s="18">
        <f>逆行列係数!CS106/逆行列係数!$CS$97</f>
        <v>1.2587095190570002E-2</v>
      </c>
      <c r="CT106" s="18">
        <f>逆行列係数!CT106/逆行列係数!$CT$98</f>
        <v>1.0104089382384548E-2</v>
      </c>
      <c r="CU106" s="18">
        <f>逆行列係数!CU106/逆行列係数!$CU$99</f>
        <v>2.6935465761409927E-4</v>
      </c>
      <c r="CV106" s="18">
        <f>逆行列係数!CV106/逆行列係数!$CV$100</f>
        <v>1.8460493117637171E-4</v>
      </c>
      <c r="CW106" s="18">
        <f>逆行列係数!CW106/逆行列係数!$CW$101</f>
        <v>8.4312057161944952E-4</v>
      </c>
      <c r="CX106" s="18">
        <f>逆行列係数!CX106/逆行列係数!$CX$102</f>
        <v>3.9435445067107183E-5</v>
      </c>
      <c r="CY106" s="18">
        <f>逆行列係数!CY106/逆行列係数!$CY$103</f>
        <v>6.4145753217590535E-4</v>
      </c>
      <c r="CZ106" s="18">
        <f>逆行列係数!CZ106/逆行列係数!$CZ$104</f>
        <v>1.1098483086124409E-2</v>
      </c>
      <c r="DA106" s="18">
        <f>逆行列係数!DA106/逆行列係数!$DA$105</f>
        <v>2.0177019720802299E-3</v>
      </c>
      <c r="DB106" s="18">
        <f>逆行列係数!DB106/逆行列係数!$DB$106</f>
        <v>1</v>
      </c>
      <c r="DC106" s="18">
        <f>逆行列係数!DC106/逆行列係数!$DC$107</f>
        <v>1.112183928245662E-4</v>
      </c>
      <c r="DD106" s="18">
        <f>逆行列係数!DD106/逆行列係数!$DD$108</f>
        <v>4.3722071754448313E-4</v>
      </c>
      <c r="DE106" s="18">
        <f>逆行列係数!DE106/逆行列係数!$DE$109</f>
        <v>4.2598544254993749E-3</v>
      </c>
      <c r="DF106" s="18">
        <f>逆行列係数!DF106/逆行列係数!$DF$110</f>
        <v>3.0729374345220183E-5</v>
      </c>
      <c r="DG106" s="18">
        <f>逆行列係数!DG106/逆行列係数!$DG$111</f>
        <v>1.5094302379628916E-3</v>
      </c>
      <c r="DH106" s="18">
        <f t="shared" si="3"/>
        <v>1.0782822304794051</v>
      </c>
    </row>
    <row r="107" spans="2:112" x14ac:dyDescent="0.15">
      <c r="B107" s="26" t="s">
        <v>154</v>
      </c>
      <c r="C107" s="38" t="s">
        <v>920</v>
      </c>
      <c r="D107" s="18">
        <f>逆行列係数!D107/逆行列係数!$D$4</f>
        <v>2.6754094812985139E-5</v>
      </c>
      <c r="E107" s="18">
        <f>逆行列係数!E107/逆行列係数!$E$5</f>
        <v>2.452280764406072E-5</v>
      </c>
      <c r="F107" s="18">
        <f>逆行列係数!F107/逆行列係数!$F$6</f>
        <v>4.6083171126814954E-5</v>
      </c>
      <c r="G107" s="18">
        <f>逆行列係数!G107/逆行列係数!$G$7</f>
        <v>2.2781462519203453E-5</v>
      </c>
      <c r="H107" s="18">
        <f>逆行列係数!H107/逆行列係数!$H$8</f>
        <v>5.3026513928807236E-5</v>
      </c>
      <c r="I107" s="18">
        <f>逆行列係数!I107/逆行列係数!$I$9</f>
        <v>9.3486633446390535E-5</v>
      </c>
      <c r="J107" s="18">
        <f>逆行列係数!J107/逆行列係数!$J$10</f>
        <v>5.9305549721715098E-5</v>
      </c>
      <c r="K107" s="18">
        <f>逆行列係数!K107/逆行列係数!$K$11</f>
        <v>3.8229345781216881E-5</v>
      </c>
      <c r="L107" s="18">
        <f>逆行列係数!L107/逆行列係数!$L$12</f>
        <v>6.0266612044936247E-4</v>
      </c>
      <c r="M107" s="18">
        <f>逆行列係数!M107/逆行列係数!$M$13</f>
        <v>1.9391110253591292E-5</v>
      </c>
      <c r="N107" s="18">
        <f>逆行列係数!N107/逆行列係数!$N$14</f>
        <v>0</v>
      </c>
      <c r="O107" s="18">
        <f>逆行列係数!O107/逆行列係数!$O$15</f>
        <v>5.1805544351683971E-5</v>
      </c>
      <c r="P107" s="18">
        <f>逆行列係数!P107/逆行列係数!$P$16</f>
        <v>1.0004365151626229E-4</v>
      </c>
      <c r="Q107" s="18">
        <f>逆行列係数!Q107/逆行列係数!$Q$17</f>
        <v>3.3566014187314663E-5</v>
      </c>
      <c r="R107" s="18">
        <f>逆行列係数!R107/逆行列係数!$R$18</f>
        <v>1.0853362846073274E-4</v>
      </c>
      <c r="S107" s="18">
        <f>逆行列係数!S107/逆行列係数!$S$19</f>
        <v>3.5561297594216177E-5</v>
      </c>
      <c r="T107" s="18">
        <f>逆行列係数!T107/逆行列係数!$T$20</f>
        <v>5.2809480504278763E-5</v>
      </c>
      <c r="U107" s="18">
        <f>逆行列係数!U107/逆行列係数!$U$21</f>
        <v>4.5242579823187766E-5</v>
      </c>
      <c r="V107" s="18">
        <f>逆行列係数!V107/逆行列係数!$V$22</f>
        <v>1.5593749366002373E-4</v>
      </c>
      <c r="W107" s="18">
        <f>逆行列係数!W107/逆行列係数!$W$23</f>
        <v>7.4201621713539351E-5</v>
      </c>
      <c r="X107" s="18">
        <f>逆行列係数!X107/逆行列係数!$X$24</f>
        <v>0</v>
      </c>
      <c r="Y107" s="18">
        <f>逆行列係数!Y107/逆行列係数!$Y$25</f>
        <v>3.0027756469321841E-5</v>
      </c>
      <c r="Z107" s="18">
        <f>逆行列係数!Z107/逆行列係数!$Z$26</f>
        <v>2.1209921410197391E-5</v>
      </c>
      <c r="AA107" s="18">
        <f>逆行列係数!AA107/逆行列係数!$AA$27</f>
        <v>5.0415418652769764E-5</v>
      </c>
      <c r="AB107" s="18">
        <f>逆行列係数!AB107/逆行列係数!$AB$28</f>
        <v>6.9408844980058267E-4</v>
      </c>
      <c r="AC107" s="18">
        <f>逆行列係数!AC107/逆行列係数!$AC$29</f>
        <v>5.7784165086967996E-5</v>
      </c>
      <c r="AD107" s="18">
        <f>逆行列係数!AD107/逆行列係数!$AD$30</f>
        <v>3.9105221171206206E-6</v>
      </c>
      <c r="AE107" s="18">
        <f>逆行列係数!AE107/逆行列係数!$AE$31</f>
        <v>4.7736104063892132E-5</v>
      </c>
      <c r="AF107" s="18">
        <f>逆行列係数!AF107/逆行列係数!$AF$32</f>
        <v>1.0575731847375043E-4</v>
      </c>
      <c r="AG107" s="18">
        <f>逆行列係数!AG107/逆行列係数!$AG$33</f>
        <v>1.5417545942515769E-4</v>
      </c>
      <c r="AH107" s="18">
        <f>逆行列係数!AH107/逆行列係数!$AH$34</f>
        <v>4.8304329598741749E-5</v>
      </c>
      <c r="AI107" s="18">
        <f>逆行列係数!AI107/逆行列係数!$AI$35</f>
        <v>3.3496573783799498E-5</v>
      </c>
      <c r="AJ107" s="18">
        <f>逆行列係数!AJ107/逆行列係数!$AJ$36</f>
        <v>3.5343446983368013E-5</v>
      </c>
      <c r="AK107" s="18">
        <f>逆行列係数!AK107/逆行列係数!$AK$37</f>
        <v>8.7876304846314326E-5</v>
      </c>
      <c r="AL107" s="18">
        <f>逆行列係数!AL107/逆行列係数!$AL$38</f>
        <v>5.1195319810585248E-5</v>
      </c>
      <c r="AM107" s="18">
        <f>逆行列係数!AM107/逆行列係数!$AM$39</f>
        <v>4.6179612769662092E-5</v>
      </c>
      <c r="AN107" s="18">
        <f>逆行列係数!AN107/逆行列係数!$AN$40</f>
        <v>2.7760583853321022E-5</v>
      </c>
      <c r="AO107" s="18">
        <f>逆行列係数!AO107/逆行列係数!$AO$41</f>
        <v>4.1936696622304458E-5</v>
      </c>
      <c r="AP107" s="18">
        <f>逆行列係数!AP107/逆行列係数!$AP$42</f>
        <v>7.454780574937746E-5</v>
      </c>
      <c r="AQ107" s="18">
        <f>逆行列係数!AQ107/逆行列係数!$AQ$43</f>
        <v>5.1864909398363542E-5</v>
      </c>
      <c r="AR107" s="18">
        <f>逆行列係数!AR107/逆行列係数!$AR$44</f>
        <v>3.8093796876234327E-5</v>
      </c>
      <c r="AS107" s="18">
        <f>逆行列係数!AS107/逆行列係数!$AS$45</f>
        <v>4.5937931664895382E-5</v>
      </c>
      <c r="AT107" s="18">
        <f>逆行列係数!AT107/逆行列係数!$AT$46</f>
        <v>5.2228814048182448E-5</v>
      </c>
      <c r="AU107" s="18">
        <f>逆行列係数!AU107/逆行列係数!$AU$47</f>
        <v>9.1633462225154129E-5</v>
      </c>
      <c r="AV107" s="18">
        <f>逆行列係数!AV107/逆行列係数!$AV$48</f>
        <v>8.9342364993650185E-5</v>
      </c>
      <c r="AW107" s="18">
        <f>逆行列係数!AW107/逆行列係数!$AW$49</f>
        <v>6.4536124427583397E-5</v>
      </c>
      <c r="AX107" s="18">
        <f>逆行列係数!AX107/逆行列係数!$AX$50</f>
        <v>1.2546799168812667E-4</v>
      </c>
      <c r="AY107" s="18">
        <f>逆行列係数!AY107/逆行列係数!$AY$51</f>
        <v>4.7702638836642181E-5</v>
      </c>
      <c r="AZ107" s="18">
        <f>逆行列係数!AZ107/逆行列係数!$AZ$52</f>
        <v>8.2509235138261827E-5</v>
      </c>
      <c r="BA107" s="18">
        <f>逆行列係数!BA107/逆行列係数!$BA$53</f>
        <v>1.0015445872369879E-4</v>
      </c>
      <c r="BB107" s="18">
        <f>逆行列係数!BB107/逆行列係数!$BB$54</f>
        <v>2.315580369581774E-5</v>
      </c>
      <c r="BC107" s="18">
        <f>逆行列係数!BC107/逆行列係数!$BC$55</f>
        <v>3.4427986956954674E-5</v>
      </c>
      <c r="BD107" s="18">
        <f>逆行列係数!BD107/逆行列係数!$BD$56</f>
        <v>3.4887765519611751E-5</v>
      </c>
      <c r="BE107" s="18">
        <f>逆行列係数!BE107/逆行列係数!$BE$57</f>
        <v>1.000388346327709E-4</v>
      </c>
      <c r="BF107" s="18">
        <f>逆行列係数!BF107/逆行列係数!$BF$58</f>
        <v>0</v>
      </c>
      <c r="BG107" s="18">
        <f>逆行列係数!BG107/逆行列係数!$BG$59</f>
        <v>9.1399114346244967E-5</v>
      </c>
      <c r="BH107" s="18">
        <f>逆行列係数!BH107/逆行列係数!$BH$60</f>
        <v>7.9977233437422113E-5</v>
      </c>
      <c r="BI107" s="18">
        <f>逆行列係数!BI107/逆行列係数!$BI$61</f>
        <v>8.1642994831498378E-5</v>
      </c>
      <c r="BJ107" s="18">
        <f>逆行列係数!BJ107/逆行列係数!$BJ$62</f>
        <v>6.3664368044392128E-5</v>
      </c>
      <c r="BK107" s="18">
        <f>逆行列係数!BK107/逆行列係数!$BK$63</f>
        <v>2.457874144139138E-4</v>
      </c>
      <c r="BL107" s="18">
        <f>逆行列係数!BL107/逆行列係数!$BL$64</f>
        <v>3.2200489487239678E-5</v>
      </c>
      <c r="BM107" s="18">
        <f>逆行列係数!BM107/逆行列係数!$BM$65</f>
        <v>8.0067351673701828E-5</v>
      </c>
      <c r="BN107" s="18">
        <f>逆行列係数!BN107/逆行列係数!$BN$66</f>
        <v>5.2438858197349456E-5</v>
      </c>
      <c r="BO107" s="18">
        <f>逆行列係数!BO107/逆行列係数!$BO$67</f>
        <v>6.9387400662966487E-5</v>
      </c>
      <c r="BP107" s="18">
        <f>逆行列係数!BP107/逆行列係数!$BP$68</f>
        <v>6.2216766925902872E-5</v>
      </c>
      <c r="BQ107" s="18">
        <f>逆行列係数!BQ107/逆行列係数!$BQ$69</f>
        <v>1.1239742176375799E-4</v>
      </c>
      <c r="BR107" s="18">
        <f>逆行列係数!BR107/逆行列係数!$BR$70</f>
        <v>1.2035261187190991E-4</v>
      </c>
      <c r="BS107" s="18">
        <f>逆行列係数!BS107/逆行列係数!$BS$71</f>
        <v>1.8985670725052637E-4</v>
      </c>
      <c r="BT107" s="18">
        <f>逆行列係数!BT107/逆行列係数!$BT$72</f>
        <v>7.0979624305427043E-5</v>
      </c>
      <c r="BU107" s="18">
        <f>逆行列係数!BU107/逆行列係数!$BU$73</f>
        <v>1.0358690073524062E-4</v>
      </c>
      <c r="BV107" s="18">
        <f>逆行列係数!BV107/逆行列係数!$BV$74</f>
        <v>4.1209293804847334E-4</v>
      </c>
      <c r="BW107" s="18">
        <f>逆行列係数!BW107/逆行列係数!$BW$75</f>
        <v>3.1124978636097388E-4</v>
      </c>
      <c r="BX107" s="18">
        <f>逆行列係数!BX107/逆行列係数!$BX$76</f>
        <v>2.3433320000151693E-4</v>
      </c>
      <c r="BY107" s="18">
        <f>逆行列係数!BY107/逆行列係数!$BY$77</f>
        <v>2.124449514834957E-5</v>
      </c>
      <c r="BZ107" s="18">
        <f>逆行列係数!BZ107/逆行列係数!$BZ$78</f>
        <v>1.6722970095689094E-4</v>
      </c>
      <c r="CA107" s="18">
        <f>逆行列係数!CA107/逆行列係数!$CA$79</f>
        <v>7.9787777961469456E-5</v>
      </c>
      <c r="CB107" s="18">
        <f>逆行列係数!CB107/逆行列係数!$CB$80</f>
        <v>1.0370171503665997E-4</v>
      </c>
      <c r="CC107" s="18">
        <f>逆行列係数!CC107/逆行列係数!$CC$81</f>
        <v>7.9725686383759047E-5</v>
      </c>
      <c r="CD107" s="18">
        <f>逆行列係数!CD107/逆行列係数!$CD$82</f>
        <v>3.1479743719921581E-4</v>
      </c>
      <c r="CE107" s="18">
        <f>逆行列係数!CE107/逆行列係数!$CE$83</f>
        <v>3.2526296922517423E-5</v>
      </c>
      <c r="CF107" s="18">
        <f>逆行列係数!CF107/逆行列係数!$CF$84</f>
        <v>7.1111014001303227E-5</v>
      </c>
      <c r="CG107" s="18">
        <f>逆行列係数!CG107/逆行列係数!$CG$85</f>
        <v>3.8158678394391489E-4</v>
      </c>
      <c r="CH107" s="18">
        <f>逆行列係数!CH107/逆行列係数!$CH$86</f>
        <v>6.4511736094093481E-5</v>
      </c>
      <c r="CI107" s="18">
        <f>逆行列係数!CI107/逆行列係数!$CI$87</f>
        <v>4.0045588281050062E-4</v>
      </c>
      <c r="CJ107" s="18">
        <f>逆行列係数!CJ107/逆行列係数!$CJ$88</f>
        <v>2.0359160415062312E-2</v>
      </c>
      <c r="CK107" s="18">
        <f>逆行列係数!CK107/逆行列係数!$CK$89</f>
        <v>1.5353761617598372E-4</v>
      </c>
      <c r="CL107" s="18">
        <f>逆行列係数!CL107/逆行列係数!$CL$90</f>
        <v>6.0940868389104956E-4</v>
      </c>
      <c r="CM107" s="18">
        <f>逆行列係数!CM107/逆行列係数!$CM$91</f>
        <v>2.3848638241848161E-2</v>
      </c>
      <c r="CN107" s="18">
        <f>逆行列係数!CN107/逆行列係数!$CN$92</f>
        <v>1.2439394503283398E-4</v>
      </c>
      <c r="CO107" s="18">
        <f>逆行列係数!CO107/逆行列係数!$CO$93</f>
        <v>1.6612127907272221E-4</v>
      </c>
      <c r="CP107" s="18">
        <f>逆行列係数!CP107/逆行列係数!$CP$94</f>
        <v>3.3127235118976859E-4</v>
      </c>
      <c r="CQ107" s="18">
        <f>逆行列係数!CQ107/逆行列係数!$CQ$95</f>
        <v>6.9875862930377671E-5</v>
      </c>
      <c r="CR107" s="18">
        <f>逆行列係数!CR107/逆行列係数!$CR$96</f>
        <v>1.658176799159008E-4</v>
      </c>
      <c r="CS107" s="18">
        <f>逆行列係数!CS107/逆行列係数!$CS$97</f>
        <v>1.2354381482312943E-4</v>
      </c>
      <c r="CT107" s="18">
        <f>逆行列係数!CT107/逆行列係数!$CT$98</f>
        <v>6.1039657270926185E-5</v>
      </c>
      <c r="CU107" s="18">
        <f>逆行列係数!CU107/逆行列係数!$CU$99</f>
        <v>4.8516060134566223E-4</v>
      </c>
      <c r="CV107" s="18">
        <f>逆行列係数!CV107/逆行列係数!$CV$100</f>
        <v>2.3448716996778694E-4</v>
      </c>
      <c r="CW107" s="18">
        <f>逆行列係数!CW107/逆行列係数!$CW$101</f>
        <v>1.7213472126750118E-2</v>
      </c>
      <c r="CX107" s="18">
        <f>逆行列係数!CX107/逆行列係数!$CX$102</f>
        <v>3.6501017159675788E-5</v>
      </c>
      <c r="CY107" s="18">
        <f>逆行列係数!CY107/逆行列係数!$CY$103</f>
        <v>1.9238490397857364E-4</v>
      </c>
      <c r="CZ107" s="18">
        <f>逆行列係数!CZ107/逆行列係数!$CZ$104</f>
        <v>1.6465185004114684E-3</v>
      </c>
      <c r="DA107" s="18">
        <f>逆行列係数!DA107/逆行列係数!$DA$105</f>
        <v>3.7357521494075168E-4</v>
      </c>
      <c r="DB107" s="18">
        <f>逆行列係数!DB107/逆行列係数!$DB$106</f>
        <v>3.6638450943550125E-4</v>
      </c>
      <c r="DC107" s="18">
        <f>逆行列係数!DC107/逆行列係数!$DC$107</f>
        <v>1</v>
      </c>
      <c r="DD107" s="18">
        <f>逆行列係数!DD107/逆行列係数!$DD$108</f>
        <v>1.031263169031599E-4</v>
      </c>
      <c r="DE107" s="18">
        <f>逆行列係数!DE107/逆行列係数!$DE$109</f>
        <v>9.1357718639283492E-4</v>
      </c>
      <c r="DF107" s="18">
        <f>逆行列係数!DF107/逆行列係数!$DF$110</f>
        <v>3.1191970155247546E-5</v>
      </c>
      <c r="DG107" s="18">
        <f>逆行列係数!DG107/逆行列係数!$DG$111</f>
        <v>5.0149376445346883E-4</v>
      </c>
      <c r="DH107" s="18">
        <f t="shared" si="3"/>
        <v>1.076478668567763</v>
      </c>
    </row>
    <row r="108" spans="2:112" x14ac:dyDescent="0.15">
      <c r="B108" s="30" t="s">
        <v>155</v>
      </c>
      <c r="C108" s="263" t="s">
        <v>754</v>
      </c>
      <c r="D108" s="19">
        <f>逆行列係数!D108/逆行列係数!$D$4</f>
        <v>2.0875042564234553E-5</v>
      </c>
      <c r="E108" s="19">
        <f>逆行列係数!E108/逆行列係数!$E$5</f>
        <v>2.8078741834498639E-3</v>
      </c>
      <c r="F108" s="19">
        <f>逆行列係数!F108/逆行列係数!$F$6</f>
        <v>6.3912920975620101E-5</v>
      </c>
      <c r="G108" s="19">
        <f>逆行列係数!G108/逆行列係数!$G$7</f>
        <v>1.2518099432727357E-6</v>
      </c>
      <c r="H108" s="19">
        <f>逆行列係数!H108/逆行列係数!$H$8</f>
        <v>5.6892234272885046E-6</v>
      </c>
      <c r="I108" s="19">
        <f>逆行列係数!I108/逆行列係数!$I$9</f>
        <v>1.000928065502645E-7</v>
      </c>
      <c r="J108" s="19">
        <f>逆行列係数!J108/逆行列係数!$J$10</f>
        <v>9.7332682580368804E-8</v>
      </c>
      <c r="K108" s="19">
        <f>逆行列係数!K108/逆行列係数!$K$11</f>
        <v>6.6095327256700698E-4</v>
      </c>
      <c r="L108" s="19">
        <f>逆行列係数!L108/逆行列係数!$L$12</f>
        <v>1.1638971795095989E-5</v>
      </c>
      <c r="M108" s="19">
        <f>逆行列係数!M108/逆行列係数!$M$13</f>
        <v>3.3170795788772311E-5</v>
      </c>
      <c r="N108" s="19">
        <f>逆行列係数!N108/逆行列係数!$N$14</f>
        <v>0</v>
      </c>
      <c r="O108" s="19">
        <f>逆行列係数!O108/逆行列係数!$O$15</f>
        <v>1.5283389139926274E-6</v>
      </c>
      <c r="P108" s="19">
        <f>逆行列係数!P108/逆行列係数!$P$16</f>
        <v>1.7824202361308668E-6</v>
      </c>
      <c r="Q108" s="19">
        <f>逆行列係数!Q108/逆行列係数!$Q$17</f>
        <v>3.81934863973041E-7</v>
      </c>
      <c r="R108" s="19">
        <f>逆行列係数!R108/逆行列係数!$R$18</f>
        <v>1.338889140393388E-7</v>
      </c>
      <c r="S108" s="19">
        <f>逆行列係数!S108/逆行列係数!$S$19</f>
        <v>5.1560713482172278E-7</v>
      </c>
      <c r="T108" s="19">
        <f>逆行列係数!T108/逆行列係数!$T$20</f>
        <v>1.178740553100843E-7</v>
      </c>
      <c r="U108" s="19">
        <f>逆行列係数!U108/逆行列係数!$U$21</f>
        <v>5.2297176410171547E-8</v>
      </c>
      <c r="V108" s="19">
        <f>逆行列係数!V108/逆行列係数!$V$22</f>
        <v>1.2305727354704442E-6</v>
      </c>
      <c r="W108" s="19">
        <f>逆行列係数!W108/逆行列係数!$W$23</f>
        <v>1.3433812148227129E-7</v>
      </c>
      <c r="X108" s="19">
        <f>逆行列係数!X108/逆行列係数!$X$24</f>
        <v>0</v>
      </c>
      <c r="Y108" s="19">
        <f>逆行列係数!Y108/逆行列係数!$Y$25</f>
        <v>7.6615667307295212E-7</v>
      </c>
      <c r="Z108" s="19">
        <f>逆行列係数!Z108/逆行列係数!$Z$26</f>
        <v>1.4987106271844934E-7</v>
      </c>
      <c r="AA108" s="19">
        <f>逆行列係数!AA108/逆行列係数!$AA$27</f>
        <v>8.0965098331051282E-8</v>
      </c>
      <c r="AB108" s="19">
        <f>逆行列係数!AB108/逆行列係数!$AB$28</f>
        <v>2.2360638705646132E-6</v>
      </c>
      <c r="AC108" s="19">
        <f>逆行列係数!AC108/逆行列係数!$AC$29</f>
        <v>1.4597613602200435E-6</v>
      </c>
      <c r="AD108" s="19">
        <f>逆行列係数!AD108/逆行列係数!$AD$30</f>
        <v>3.4137819632463255E-9</v>
      </c>
      <c r="AE108" s="19">
        <f>逆行列係数!AE108/逆行列係数!$AE$31</f>
        <v>6.6299374066677001E-8</v>
      </c>
      <c r="AF108" s="19">
        <f>逆行列係数!AF108/逆行列係数!$AF$32</f>
        <v>8.4887649953141436E-8</v>
      </c>
      <c r="AG108" s="19">
        <f>逆行列係数!AG108/逆行列係数!$AG$33</f>
        <v>9.6122883873900682E-7</v>
      </c>
      <c r="AH108" s="19">
        <f>逆行列係数!AH108/逆行列係数!$AH$34</f>
        <v>1.8396524632774007E-4</v>
      </c>
      <c r="AI108" s="19">
        <f>逆行列係数!AI108/逆行列係数!$AI$35</f>
        <v>4.8683747749246014E-8</v>
      </c>
      <c r="AJ108" s="19">
        <f>逆行列係数!AJ108/逆行列係数!$AJ$36</f>
        <v>8.634397705840061E-8</v>
      </c>
      <c r="AK108" s="19">
        <f>逆行列係数!AK108/逆行列係数!$AK$37</f>
        <v>3.5405015986030714E-7</v>
      </c>
      <c r="AL108" s="19">
        <f>逆行列係数!AL108/逆行列係数!$AL$38</f>
        <v>2.4967179565604982E-7</v>
      </c>
      <c r="AM108" s="19">
        <f>逆行列係数!AM108/逆行列係数!$AM$39</f>
        <v>9.0799197614224345E-8</v>
      </c>
      <c r="AN108" s="19">
        <f>逆行列係数!AN108/逆行列係数!$AN$40</f>
        <v>2.8705163125436765E-8</v>
      </c>
      <c r="AO108" s="19">
        <f>逆行列係数!AO108/逆行列係数!$AO$41</f>
        <v>1.9740397554011572E-7</v>
      </c>
      <c r="AP108" s="19">
        <f>逆行列係数!AP108/逆行列係数!$AP$42</f>
        <v>3.0854793548798474E-8</v>
      </c>
      <c r="AQ108" s="19">
        <f>逆行列係数!AQ108/逆行列係数!$AQ$43</f>
        <v>5.6588042054343441E-8</v>
      </c>
      <c r="AR108" s="19">
        <f>逆行列係数!AR108/逆行列係数!$AR$44</f>
        <v>3.641217609810481E-8</v>
      </c>
      <c r="AS108" s="19">
        <f>逆行列係数!AS108/逆行列係数!$AS$45</f>
        <v>2.1046637650949507E-7</v>
      </c>
      <c r="AT108" s="19">
        <f>逆行列係数!AT108/逆行列係数!$AT$46</f>
        <v>9.4124349696187879E-8</v>
      </c>
      <c r="AU108" s="19">
        <f>逆行列係数!AU108/逆行列係数!$AU$47</f>
        <v>2.1863043895263736E-7</v>
      </c>
      <c r="AV108" s="19">
        <f>逆行列係数!AV108/逆行列係数!$AV$48</f>
        <v>2.1022156683912759E-7</v>
      </c>
      <c r="AW108" s="19">
        <f>逆行列係数!AW108/逆行列係数!$AW$49</f>
        <v>9.7399904245402142E-8</v>
      </c>
      <c r="AX108" s="19">
        <f>逆行列係数!AX108/逆行列係数!$AX$50</f>
        <v>4.028718734223837E-7</v>
      </c>
      <c r="AY108" s="19">
        <f>逆行列係数!AY108/逆行列係数!$AY$51</f>
        <v>3.3254724924120277E-7</v>
      </c>
      <c r="AZ108" s="19">
        <f>逆行列係数!AZ108/逆行列係数!$AZ$52</f>
        <v>2.8999201943762988E-7</v>
      </c>
      <c r="BA108" s="19">
        <f>逆行列係数!BA108/逆行列係数!$BA$53</f>
        <v>3.4458351879902188E-7</v>
      </c>
      <c r="BB108" s="19">
        <f>逆行列係数!BB108/逆行列係数!$BB$54</f>
        <v>7.9512863623818508E-8</v>
      </c>
      <c r="BC108" s="19">
        <f>逆行列係数!BC108/逆行列係数!$BC$55</f>
        <v>2.2809661306122061E-7</v>
      </c>
      <c r="BD108" s="19">
        <f>逆行列係数!BD108/逆行列係数!$BD$56</f>
        <v>6.9721365983566076E-8</v>
      </c>
      <c r="BE108" s="19">
        <f>逆行列係数!BE108/逆行列係数!$BE$57</f>
        <v>1.1403188008379185E-7</v>
      </c>
      <c r="BF108" s="19">
        <f>逆行列係数!BF108/逆行列係数!$BF$58</f>
        <v>0</v>
      </c>
      <c r="BG108" s="19">
        <f>逆行列係数!BG108/逆行列係数!$BG$59</f>
        <v>9.340297553455145E-8</v>
      </c>
      <c r="BH108" s="19">
        <f>逆行列係数!BH108/逆行列係数!$BH$60</f>
        <v>7.8105423656160527E-8</v>
      </c>
      <c r="BI108" s="19">
        <f>逆行列係数!BI108/逆行列係数!$BI$61</f>
        <v>1.175792942938589E-7</v>
      </c>
      <c r="BJ108" s="19">
        <f>逆行列係数!BJ108/逆行列係数!$BJ$62</f>
        <v>5.1538573997253978E-8</v>
      </c>
      <c r="BK108" s="19">
        <f>逆行列係数!BK108/逆行列係数!$BK$63</f>
        <v>4.1323069146384251E-7</v>
      </c>
      <c r="BL108" s="19">
        <f>逆行列係数!BL108/逆行列係数!$BL$64</f>
        <v>3.7232198496358325E-8</v>
      </c>
      <c r="BM108" s="19">
        <f>逆行列係数!BM108/逆行列係数!$BM$65</f>
        <v>1.1065469826433131E-7</v>
      </c>
      <c r="BN108" s="19">
        <f>逆行列係数!BN108/逆行列係数!$BN$66</f>
        <v>5.9042806435051288E-8</v>
      </c>
      <c r="BO108" s="19">
        <f>逆行列係数!BO108/逆行列係数!$BO$67</f>
        <v>1.09768388309012E-7</v>
      </c>
      <c r="BP108" s="19">
        <f>逆行列係数!BP108/逆行列係数!$BP$68</f>
        <v>1.1616032789867211E-7</v>
      </c>
      <c r="BQ108" s="19">
        <f>逆行列係数!BQ108/逆行列係数!$BQ$69</f>
        <v>2.7468999156398159E-7</v>
      </c>
      <c r="BR108" s="19">
        <f>逆行列係数!BR108/逆行列係数!$BR$70</f>
        <v>1.3387126641203024E-7</v>
      </c>
      <c r="BS108" s="19">
        <f>逆行列係数!BS108/逆行列係数!$BS$71</f>
        <v>1.0186274305195659E-7</v>
      </c>
      <c r="BT108" s="19">
        <f>逆行列係数!BT108/逆行列係数!$BT$72</f>
        <v>1.2019859269149401E-7</v>
      </c>
      <c r="BU108" s="19">
        <f>逆行列係数!BU108/逆行列係数!$BU$73</f>
        <v>7.2797804384718148E-8</v>
      </c>
      <c r="BV108" s="19">
        <f>逆行列係数!BV108/逆行列係数!$BV$74</f>
        <v>1.2122898124585707E-7</v>
      </c>
      <c r="BW108" s="19">
        <f>逆行列係数!BW108/逆行列係数!$BW$75</f>
        <v>5.1788614558245777E-8</v>
      </c>
      <c r="BX108" s="19">
        <f>逆行列係数!BX108/逆行列係数!$BX$76</f>
        <v>3.8243118037298128E-8</v>
      </c>
      <c r="BY108" s="19">
        <f>逆行列係数!BY108/逆行列係数!$BY$77</f>
        <v>7.681922135382509E-9</v>
      </c>
      <c r="BZ108" s="19">
        <f>逆行列係数!BZ108/逆行列係数!$BZ$78</f>
        <v>1.325641641014623E-6</v>
      </c>
      <c r="CA108" s="19">
        <f>逆行列係数!CA108/逆行列係数!$CA$79</f>
        <v>9.2690211629343457E-8</v>
      </c>
      <c r="CB108" s="19">
        <f>逆行列係数!CB108/逆行列係数!$CB$80</f>
        <v>2.9631715812320535E-7</v>
      </c>
      <c r="CC108" s="19">
        <f>逆行列係数!CC108/逆行列係数!$CC$81</f>
        <v>1.3305364727587652E-7</v>
      </c>
      <c r="CD108" s="19">
        <f>逆行列係数!CD108/逆行列係数!$CD$82</f>
        <v>8.1587146305886013E-7</v>
      </c>
      <c r="CE108" s="19">
        <f>逆行列係数!CE108/逆行列係数!$CE$83</f>
        <v>6.1128840353420705E-8</v>
      </c>
      <c r="CF108" s="19">
        <f>逆行列係数!CF108/逆行列係数!$CF$84</f>
        <v>1.1744678911280907E-7</v>
      </c>
      <c r="CG108" s="19">
        <f>逆行列係数!CG108/逆行列係数!$CG$85</f>
        <v>1.4673652158358837E-6</v>
      </c>
      <c r="CH108" s="19">
        <f>逆行列係数!CH108/逆行列係数!$CH$86</f>
        <v>9.1402332758335575E-8</v>
      </c>
      <c r="CI108" s="19">
        <f>逆行列係数!CI108/逆行列係数!$CI$87</f>
        <v>1.4151178104282328E-6</v>
      </c>
      <c r="CJ108" s="19">
        <f>逆行列係数!CJ108/逆行列係数!$CJ$88</f>
        <v>1.1330932872309199E-6</v>
      </c>
      <c r="CK108" s="19">
        <f>逆行列係数!CK108/逆行列係数!$CK$89</f>
        <v>5.6558750633230355E-7</v>
      </c>
      <c r="CL108" s="19">
        <f>逆行列係数!CL108/逆行列係数!$CL$90</f>
        <v>1.7340150167788031E-6</v>
      </c>
      <c r="CM108" s="19">
        <f>逆行列係数!CM108/逆行列係数!$CM$91</f>
        <v>1.4204385506967632E-6</v>
      </c>
      <c r="CN108" s="19">
        <f>逆行列係数!CN108/逆行列係数!$CN$92</f>
        <v>1.3217590012705969E-7</v>
      </c>
      <c r="CO108" s="19">
        <f>逆行列係数!CO108/逆行列係数!$CO$93</f>
        <v>2.0317493328432813E-4</v>
      </c>
      <c r="CP108" s="19">
        <f>逆行列係数!CP108/逆行列係数!$CP$94</f>
        <v>2.5658083590581535E-6</v>
      </c>
      <c r="CQ108" s="19">
        <f>逆行列係数!CQ108/逆行列係数!$CQ$95</f>
        <v>6.4422105746719251E-7</v>
      </c>
      <c r="CR108" s="19">
        <f>逆行列係数!CR108/逆行列係数!$CR$96</f>
        <v>7.2397025417892884E-8</v>
      </c>
      <c r="CS108" s="19">
        <f>逆行列係数!CS108/逆行列係数!$CS$97</f>
        <v>2.0610333710606771E-6</v>
      </c>
      <c r="CT108" s="19">
        <f>逆行列係数!CT108/逆行列係数!$CT$98</f>
        <v>4.110401636760883E-6</v>
      </c>
      <c r="CU108" s="19">
        <f>逆行列係数!CU108/逆行列係数!$CU$99</f>
        <v>5.9440870085635961E-7</v>
      </c>
      <c r="CV108" s="19">
        <f>逆行列係数!CV108/逆行列係数!$CV$100</f>
        <v>2.1706684894377152E-7</v>
      </c>
      <c r="CW108" s="19">
        <f>逆行列係数!CW108/逆行列係数!$CW$101</f>
        <v>1.1727012447928212E-6</v>
      </c>
      <c r="CX108" s="19">
        <f>逆行列係数!CX108/逆行列係数!$CX$102</f>
        <v>2.5818467276364699E-8</v>
      </c>
      <c r="CY108" s="19">
        <f>逆行列係数!CY108/逆行列係数!$CY$103</f>
        <v>1.4225994383402658E-7</v>
      </c>
      <c r="CZ108" s="19">
        <f>逆行列係数!CZ108/逆行列係数!$CZ$104</f>
        <v>1.5595775047347457E-5</v>
      </c>
      <c r="DA108" s="19">
        <f>逆行列係数!DA108/逆行列係数!$DA$105</f>
        <v>3.3150509711745853E-5</v>
      </c>
      <c r="DB108" s="19">
        <f>逆行列係数!DB108/逆行列係数!$DB$106</f>
        <v>3.1641518417525818E-7</v>
      </c>
      <c r="DC108" s="19">
        <f>逆行列係数!DC108/逆行列係数!$DC$107</f>
        <v>4.7561612565402077E-5</v>
      </c>
      <c r="DD108" s="19">
        <f>逆行列係数!DD108/逆行列係数!$DD$108</f>
        <v>1</v>
      </c>
      <c r="DE108" s="19">
        <f>逆行列係数!DE108/逆行列係数!$DE$109</f>
        <v>1.6862910075478653E-6</v>
      </c>
      <c r="DF108" s="19">
        <f>逆行列係数!DF108/逆行列係数!$DF$110</f>
        <v>6.9724970621785163E-8</v>
      </c>
      <c r="DG108" s="19">
        <f>逆行列係数!DG108/逆行列係数!$DG$111</f>
        <v>6.2850583127523338E-7</v>
      </c>
      <c r="DH108" s="19">
        <f t="shared" si="3"/>
        <v>1.0041317868332786</v>
      </c>
    </row>
    <row r="109" spans="2:112" x14ac:dyDescent="0.15">
      <c r="B109" s="26" t="s">
        <v>156</v>
      </c>
      <c r="C109" s="38" t="s">
        <v>921</v>
      </c>
      <c r="D109" s="18">
        <f>逆行列係数!D109/逆行列係数!$D$4</f>
        <v>1.6346617271946885E-4</v>
      </c>
      <c r="E109" s="18">
        <f>逆行列係数!E109/逆行列係数!$E$5</f>
        <v>2.101095986347568E-4</v>
      </c>
      <c r="F109" s="18">
        <f>逆行列係数!F109/逆行列係数!$F$6</f>
        <v>2.3703435443893865E-3</v>
      </c>
      <c r="G109" s="18">
        <f>逆行列係数!G109/逆行列係数!$G$7</f>
        <v>1.6424513134309112E-4</v>
      </c>
      <c r="H109" s="18">
        <f>逆行列係数!H109/逆行列係数!$H$8</f>
        <v>1.0601191529051052E-3</v>
      </c>
      <c r="I109" s="18">
        <f>逆行列係数!I109/逆行列係数!$I$9</f>
        <v>2.3097082687551971E-4</v>
      </c>
      <c r="J109" s="18">
        <f>逆行列係数!J109/逆行列係数!$J$10</f>
        <v>2.9031688610034446E-4</v>
      </c>
      <c r="K109" s="18">
        <f>逆行列係数!K109/逆行列係数!$K$11</f>
        <v>2.8898863852218283E-4</v>
      </c>
      <c r="L109" s="18">
        <f>逆行列係数!L109/逆行列係数!$L$12</f>
        <v>1.9091589504505231E-4</v>
      </c>
      <c r="M109" s="18">
        <f>逆行列係数!M109/逆行列係数!$M$13</f>
        <v>1.310839595874672E-4</v>
      </c>
      <c r="N109" s="18">
        <f>逆行列係数!N109/逆行列係数!$N$14</f>
        <v>0</v>
      </c>
      <c r="O109" s="18">
        <f>逆行列係数!O109/逆行列係数!$O$15</f>
        <v>1.6612094192146987E-4</v>
      </c>
      <c r="P109" s="18">
        <f>逆行列係数!P109/逆行列係数!$P$16</f>
        <v>2.1036579828075948E-4</v>
      </c>
      <c r="Q109" s="18">
        <f>逆行列係数!Q109/逆行列係数!$Q$17</f>
        <v>1.7888978245661838E-4</v>
      </c>
      <c r="R109" s="18">
        <f>逆行列係数!R109/逆行列係数!$R$18</f>
        <v>1.9787104421654139E-4</v>
      </c>
      <c r="S109" s="18">
        <f>逆行列係数!S109/逆行列係数!$S$19</f>
        <v>1.0752378394712832E-4</v>
      </c>
      <c r="T109" s="18">
        <f>逆行列係数!T109/逆行列係数!$T$20</f>
        <v>9.7069308805860591E-5</v>
      </c>
      <c r="U109" s="18">
        <f>逆行列係数!U109/逆行列係数!$U$21</f>
        <v>1.5797325967363828E-4</v>
      </c>
      <c r="V109" s="18">
        <f>逆行列係数!V109/逆行列係数!$V$22</f>
        <v>4.9926598304128351E-4</v>
      </c>
      <c r="W109" s="18">
        <f>逆行列係数!W109/逆行列係数!$W$23</f>
        <v>3.842304505446019E-4</v>
      </c>
      <c r="X109" s="18">
        <f>逆行列係数!X109/逆行列係数!$X$24</f>
        <v>0</v>
      </c>
      <c r="Y109" s="18">
        <f>逆行列係数!Y109/逆行列係数!$Y$25</f>
        <v>1.1763509231619236E-4</v>
      </c>
      <c r="Z109" s="18">
        <f>逆行列係数!Z109/逆行列係数!$Z$26</f>
        <v>9.3489499301071245E-5</v>
      </c>
      <c r="AA109" s="18">
        <f>逆行列係数!AA109/逆行列係数!$AA$27</f>
        <v>2.3182806650632354E-4</v>
      </c>
      <c r="AB109" s="18">
        <f>逆行列係数!AB109/逆行列係数!$AB$28</f>
        <v>2.1498394569362345E-4</v>
      </c>
      <c r="AC109" s="18">
        <f>逆行列係数!AC109/逆行列係数!$AC$29</f>
        <v>4.5650339599217918E-4</v>
      </c>
      <c r="AD109" s="18">
        <f>逆行列係数!AD109/逆行列係数!$AD$30</f>
        <v>9.3511414932997148E-6</v>
      </c>
      <c r="AE109" s="18">
        <f>逆行列係数!AE109/逆行列係数!$AE$31</f>
        <v>1.8629139230392385E-4</v>
      </c>
      <c r="AF109" s="18">
        <f>逆行列係数!AF109/逆行列係数!$AF$32</f>
        <v>1.2267942611906039E-4</v>
      </c>
      <c r="AG109" s="18">
        <f>逆行列係数!AG109/逆行列係数!$AG$33</f>
        <v>2.0381159460584422E-4</v>
      </c>
      <c r="AH109" s="18">
        <f>逆行列係数!AH109/逆行列係数!$AH$34</f>
        <v>1.8288291365031341E-4</v>
      </c>
      <c r="AI109" s="18">
        <f>逆行列係数!AI109/逆行列係数!$AI$35</f>
        <v>2.0792768149501667E-4</v>
      </c>
      <c r="AJ109" s="18">
        <f>逆行列係数!AJ109/逆行列係数!$AJ$36</f>
        <v>1.8712860197078848E-4</v>
      </c>
      <c r="AK109" s="18">
        <f>逆行列係数!AK109/逆行列係数!$AK$37</f>
        <v>1.6226839380221092E-4</v>
      </c>
      <c r="AL109" s="18">
        <f>逆行列係数!AL109/逆行列係数!$AL$38</f>
        <v>2.4910703887077865E-4</v>
      </c>
      <c r="AM109" s="18">
        <f>逆行列係数!AM109/逆行列係数!$AM$39</f>
        <v>1.8738124165527606E-4</v>
      </c>
      <c r="AN109" s="18">
        <f>逆行列係数!AN109/逆行列係数!$AN$40</f>
        <v>1.0340776820894118E-4</v>
      </c>
      <c r="AO109" s="18">
        <f>逆行列係数!AO109/逆行列係数!$AO$41</f>
        <v>1.744227743888232E-4</v>
      </c>
      <c r="AP109" s="18">
        <f>逆行列係数!AP109/逆行列係数!$AP$42</f>
        <v>9.5853714478376709E-5</v>
      </c>
      <c r="AQ109" s="18">
        <f>逆行列係数!AQ109/逆行列係数!$AQ$43</f>
        <v>1.2303746648446498E-4</v>
      </c>
      <c r="AR109" s="18">
        <f>逆行列係数!AR109/逆行列係数!$AR$44</f>
        <v>1.1451741680220961E-4</v>
      </c>
      <c r="AS109" s="18">
        <f>逆行列係数!AS109/逆行列係数!$AS$45</f>
        <v>1.1603138145608241E-4</v>
      </c>
      <c r="AT109" s="18">
        <f>逆行列係数!AT109/逆行列係数!$AT$46</f>
        <v>1.3172788593356476E-4</v>
      </c>
      <c r="AU109" s="18">
        <f>逆行列係数!AU109/逆行列係数!$AU$47</f>
        <v>2.6330172669429742E-4</v>
      </c>
      <c r="AV109" s="18">
        <f>逆行列係数!AV109/逆行列係数!$AV$48</f>
        <v>6.2931537222108921E-4</v>
      </c>
      <c r="AW109" s="18">
        <f>逆行列係数!AW109/逆行列係数!$AW$49</f>
        <v>1.2234158234139094E-4</v>
      </c>
      <c r="AX109" s="18">
        <f>逆行列係数!AX109/逆行列係数!$AX$50</f>
        <v>2.42120307658316E-4</v>
      </c>
      <c r="AY109" s="18">
        <f>逆行列係数!AY109/逆行列係数!$AY$51</f>
        <v>2.4868023437823648E-4</v>
      </c>
      <c r="AZ109" s="18">
        <f>逆行列係数!AZ109/逆行列係数!$AZ$52</f>
        <v>1.7580826760395189E-4</v>
      </c>
      <c r="BA109" s="18">
        <f>逆行列係数!BA109/逆行列係数!$BA$53</f>
        <v>1.531702888990854E-4</v>
      </c>
      <c r="BB109" s="18">
        <f>逆行列係数!BB109/逆行列係数!$BB$54</f>
        <v>4.6300559920098317E-5</v>
      </c>
      <c r="BC109" s="18">
        <f>逆行列係数!BC109/逆行列係数!$BC$55</f>
        <v>3.2625379499574494E-4</v>
      </c>
      <c r="BD109" s="18">
        <f>逆行列係数!BD109/逆行列係数!$BD$56</f>
        <v>1.5809661997653632E-4</v>
      </c>
      <c r="BE109" s="18">
        <f>逆行列係数!BE109/逆行列係数!$BE$57</f>
        <v>5.8853715821530137E-5</v>
      </c>
      <c r="BF109" s="18">
        <f>逆行列係数!BF109/逆行列係数!$BF$58</f>
        <v>0</v>
      </c>
      <c r="BG109" s="18">
        <f>逆行列係数!BG109/逆行列係数!$BG$59</f>
        <v>5.1279634908203108E-5</v>
      </c>
      <c r="BH109" s="18">
        <f>逆行列係数!BH109/逆行列係数!$BH$60</f>
        <v>1.0657983194408195E-4</v>
      </c>
      <c r="BI109" s="18">
        <f>逆行列係数!BI109/逆行列係数!$BI$61</f>
        <v>6.3192441068324605E-5</v>
      </c>
      <c r="BJ109" s="18">
        <f>逆行列係数!BJ109/逆行列係数!$BJ$62</f>
        <v>1.1186217795231915E-4</v>
      </c>
      <c r="BK109" s="18">
        <f>逆行列係数!BK109/逆行列係数!$BK$63</f>
        <v>4.1203517183476565E-4</v>
      </c>
      <c r="BL109" s="18">
        <f>逆行列係数!BL109/逆行列係数!$BL$64</f>
        <v>1.6686049325602317E-4</v>
      </c>
      <c r="BM109" s="18">
        <f>逆行列係数!BM109/逆行列係数!$BM$65</f>
        <v>3.5337004458340542E-4</v>
      </c>
      <c r="BN109" s="18">
        <f>逆行列係数!BN109/逆行列係数!$BN$66</f>
        <v>2.3872604075025468E-4</v>
      </c>
      <c r="BO109" s="18">
        <f>逆行列係数!BO109/逆行列係数!$BO$67</f>
        <v>5.9213714057298138E-4</v>
      </c>
      <c r="BP109" s="18">
        <f>逆行列係数!BP109/逆行列係数!$BP$68</f>
        <v>5.8388970314272013E-4</v>
      </c>
      <c r="BQ109" s="18">
        <f>逆行列係数!BQ109/逆行列係数!$BQ$69</f>
        <v>3.2847908082613762E-4</v>
      </c>
      <c r="BR109" s="18">
        <f>逆行列係数!BR109/逆行列係数!$BR$70</f>
        <v>1.4129581666541836E-4</v>
      </c>
      <c r="BS109" s="18">
        <f>逆行列係数!BS109/逆行列係数!$BS$71</f>
        <v>6.9319982820059667E-4</v>
      </c>
      <c r="BT109" s="18">
        <f>逆行列係数!BT109/逆行列係数!$BT$72</f>
        <v>1.4918292736886915E-4</v>
      </c>
      <c r="BU109" s="18">
        <f>逆行列係数!BU109/逆行列係数!$BU$73</f>
        <v>3.9092528287450705E-4</v>
      </c>
      <c r="BV109" s="18">
        <f>逆行列係数!BV109/逆行列係数!$BV$74</f>
        <v>3.6433025849738138E-4</v>
      </c>
      <c r="BW109" s="18">
        <f>逆行列係数!BW109/逆行列係数!$BW$75</f>
        <v>1.4749740289750012E-3</v>
      </c>
      <c r="BX109" s="18">
        <f>逆行列係数!BX109/逆行列係数!$BX$76</f>
        <v>1.0040011299861115E-3</v>
      </c>
      <c r="BY109" s="18">
        <f>逆行列係数!BY109/逆行列係数!$BY$77</f>
        <v>4.3854624177412118E-4</v>
      </c>
      <c r="BZ109" s="18">
        <f>逆行列係数!BZ109/逆行列係数!$BZ$78</f>
        <v>4.6482567579486433E-4</v>
      </c>
      <c r="CA109" s="18">
        <f>逆行列係数!CA109/逆行列係数!$CA$79</f>
        <v>4.9217677873327078E-4</v>
      </c>
      <c r="CB109" s="18">
        <f>逆行列係数!CB109/逆行列係数!$CB$80</f>
        <v>4.8803318549483506E-4</v>
      </c>
      <c r="CC109" s="18">
        <f>逆行列係数!CC109/逆行列係数!$CC$81</f>
        <v>4.3087473112603827E-4</v>
      </c>
      <c r="CD109" s="18">
        <f>逆行列係数!CD109/逆行列係数!$CD$82</f>
        <v>1.4120721425315852E-3</v>
      </c>
      <c r="CE109" s="18">
        <f>逆行列係数!CE109/逆行列係数!$CE$83</f>
        <v>9.5377607105219645E-5</v>
      </c>
      <c r="CF109" s="18">
        <f>逆行列係数!CF109/逆行列係数!$CF$84</f>
        <v>3.9399266825275578E-4</v>
      </c>
      <c r="CG109" s="18">
        <f>逆行列係数!CG109/逆行列係数!$CG$85</f>
        <v>2.3937917070172162E-3</v>
      </c>
      <c r="CH109" s="18">
        <f>逆行列係数!CH109/逆行列係数!$CH$86</f>
        <v>3.9889539173396734E-4</v>
      </c>
      <c r="CI109" s="18">
        <f>逆行列係数!CI109/逆行列係数!$CI$87</f>
        <v>5.4319229198195908E-4</v>
      </c>
      <c r="CJ109" s="18">
        <f>逆行列係数!CJ109/逆行列係数!$CJ$88</f>
        <v>9.4059695503005149E-4</v>
      </c>
      <c r="CK109" s="18">
        <f>逆行列係数!CK109/逆行列係数!$CK$89</f>
        <v>5.7523410918370991E-4</v>
      </c>
      <c r="CL109" s="18">
        <f>逆行列係数!CL109/逆行列係数!$CL$90</f>
        <v>3.7329382999352163E-4</v>
      </c>
      <c r="CM109" s="18">
        <f>逆行列係数!CM109/逆行列係数!$CM$91</f>
        <v>3.3250521681944412E-3</v>
      </c>
      <c r="CN109" s="18">
        <f>逆行列係数!CN109/逆行列係数!$CN$92</f>
        <v>5.2173064166208315E-4</v>
      </c>
      <c r="CO109" s="18">
        <f>逆行列係数!CO109/逆行列係数!$CO$93</f>
        <v>2.1127730365030298E-3</v>
      </c>
      <c r="CP109" s="18">
        <f>逆行列係数!CP109/逆行列係数!$CP$94</f>
        <v>4.3278200959673118E-3</v>
      </c>
      <c r="CQ109" s="18">
        <f>逆行列係数!CQ109/逆行列係数!$CQ$95</f>
        <v>3.4764865779113183E-4</v>
      </c>
      <c r="CR109" s="18">
        <f>逆行列係数!CR109/逆行列係数!$CR$96</f>
        <v>4.4607725108843598E-4</v>
      </c>
      <c r="CS109" s="18">
        <f>逆行列係数!CS109/逆行列係数!$CS$97</f>
        <v>2.7257607600374926E-4</v>
      </c>
      <c r="CT109" s="18">
        <f>逆行列係数!CT109/逆行列係数!$CT$98</f>
        <v>3.1508797441664538E-4</v>
      </c>
      <c r="CU109" s="18">
        <f>逆行列係数!CU109/逆行列係数!$CU$99</f>
        <v>3.6717876159541225E-3</v>
      </c>
      <c r="CV109" s="18">
        <f>逆行列係数!CV109/逆行列係数!$CV$100</f>
        <v>9.1034508017354197E-4</v>
      </c>
      <c r="CW109" s="18">
        <f>逆行列係数!CW109/逆行列係数!$CW$101</f>
        <v>1.7418101968123274E-3</v>
      </c>
      <c r="CX109" s="18">
        <f>逆行列係数!CX109/逆行列係数!$CX$102</f>
        <v>2.9798155785852566E-4</v>
      </c>
      <c r="CY109" s="18">
        <f>逆行列係数!CY109/逆行列係数!$CY$103</f>
        <v>7.8955267868224919E-4</v>
      </c>
      <c r="CZ109" s="18">
        <f>逆行列係数!CZ109/逆行列係数!$CZ$104</f>
        <v>1.8823436586384969E-3</v>
      </c>
      <c r="DA109" s="18">
        <f>逆行列係数!DA109/逆行列係数!$DA$105</f>
        <v>5.928797373194796E-4</v>
      </c>
      <c r="DB109" s="18">
        <f>逆行列係数!DB109/逆行列係数!$DB$106</f>
        <v>1.6126891786769372E-3</v>
      </c>
      <c r="DC109" s="18">
        <f>逆行列係数!DC109/逆行列係数!$DC$107</f>
        <v>2.0811051738448467E-3</v>
      </c>
      <c r="DD109" s="18">
        <f>逆行列係数!DD109/逆行列係数!$DD$108</f>
        <v>1.4087697805556818E-3</v>
      </c>
      <c r="DE109" s="18">
        <f>逆行列係数!DE109/逆行列係数!$DE$109</f>
        <v>1</v>
      </c>
      <c r="DF109" s="18">
        <f>逆行列係数!DF109/逆行列係数!$DF$110</f>
        <v>1.0760748751340934E-4</v>
      </c>
      <c r="DG109" s="18">
        <f>逆行列係数!DG109/逆行列係数!$DG$111</f>
        <v>1.5070526850575166E-3</v>
      </c>
      <c r="DH109" s="18">
        <f t="shared" si="3"/>
        <v>1.0581362955449232</v>
      </c>
    </row>
    <row r="110" spans="2:112" x14ac:dyDescent="0.15">
      <c r="B110" s="26" t="s">
        <v>157</v>
      </c>
      <c r="C110" s="38" t="s">
        <v>922</v>
      </c>
      <c r="D110" s="18">
        <f>逆行列係数!D110/逆行列係数!$D$4</f>
        <v>5.3303501877879325E-4</v>
      </c>
      <c r="E110" s="18">
        <f>逆行列係数!E110/逆行列係数!$E$5</f>
        <v>6.9432428296558842E-4</v>
      </c>
      <c r="F110" s="18">
        <f>逆行列係数!F110/逆行列係数!$F$6</f>
        <v>1.1925306691197987E-3</v>
      </c>
      <c r="G110" s="18">
        <f>逆行列係数!G110/逆行列係数!$G$7</f>
        <v>5.2273862975901128E-3</v>
      </c>
      <c r="H110" s="18">
        <f>逆行列係数!H110/逆行列係数!$H$8</f>
        <v>1.274286650594172E-3</v>
      </c>
      <c r="I110" s="18">
        <f>逆行列係数!I110/逆行列係数!$I$9</f>
        <v>1.2486074731966506E-3</v>
      </c>
      <c r="J110" s="18">
        <f>逆行列係数!J110/逆行列係数!$J$10</f>
        <v>1.859400594855377E-3</v>
      </c>
      <c r="K110" s="18">
        <f>逆行列係数!K110/逆行列係数!$K$11</f>
        <v>1.3717430188595907E-3</v>
      </c>
      <c r="L110" s="18">
        <f>逆行列係数!L110/逆行列係数!$L$12</f>
        <v>7.9740193867071862E-4</v>
      </c>
      <c r="M110" s="18">
        <f>逆行列係数!M110/逆行列係数!$M$13</f>
        <v>3.9350060639333347E-4</v>
      </c>
      <c r="N110" s="18">
        <f>逆行列係数!N110/逆行列係数!$N$14</f>
        <v>0</v>
      </c>
      <c r="O110" s="18">
        <f>逆行列係数!O110/逆行列係数!$O$15</f>
        <v>1.2058685176077346E-3</v>
      </c>
      <c r="P110" s="18">
        <f>逆行列係数!P110/逆行列係数!$P$16</f>
        <v>1.8741278183731995E-3</v>
      </c>
      <c r="Q110" s="18">
        <f>逆行列係数!Q110/逆行列係数!$Q$17</f>
        <v>1.9219586825231251E-3</v>
      </c>
      <c r="R110" s="18">
        <f>逆行列係数!R110/逆行列係数!$R$18</f>
        <v>1.5257214723305246E-3</v>
      </c>
      <c r="S110" s="18">
        <f>逆行列係数!S110/逆行列係数!$S$19</f>
        <v>1.0790667126116197E-3</v>
      </c>
      <c r="T110" s="18">
        <f>逆行列係数!T110/逆行列係数!$T$20</f>
        <v>1.0371921981112732E-3</v>
      </c>
      <c r="U110" s="18">
        <f>逆行列係数!U110/逆行列係数!$U$21</f>
        <v>1.2503530130054566E-3</v>
      </c>
      <c r="V110" s="18">
        <f>逆行列係数!V110/逆行列係数!$V$22</f>
        <v>1.4094294923584208E-3</v>
      </c>
      <c r="W110" s="18">
        <f>逆行列係数!W110/逆行列係数!$W$23</f>
        <v>9.7644676372160327E-4</v>
      </c>
      <c r="X110" s="18">
        <f>逆行列係数!X110/逆行列係数!$X$24</f>
        <v>0</v>
      </c>
      <c r="Y110" s="18">
        <f>逆行列係数!Y110/逆行列係数!$Y$25</f>
        <v>5.9014210402639263E-4</v>
      </c>
      <c r="Z110" s="18">
        <f>逆行列係数!Z110/逆行列係数!$Z$26</f>
        <v>4.3569851517345889E-4</v>
      </c>
      <c r="AA110" s="18">
        <f>逆行列係数!AA110/逆行列係数!$AA$27</f>
        <v>9.4667584815241973E-4</v>
      </c>
      <c r="AB110" s="18">
        <f>逆行列係数!AB110/逆行列係数!$AB$28</f>
        <v>6.0257471868791E-4</v>
      </c>
      <c r="AC110" s="18">
        <f>逆行列係数!AC110/逆行列係数!$AC$29</f>
        <v>1.2852711115141162E-3</v>
      </c>
      <c r="AD110" s="18">
        <f>逆行列係数!AD110/逆行列係数!$AD$30</f>
        <v>4.8154051798592264E-5</v>
      </c>
      <c r="AE110" s="18">
        <f>逆行列係数!AE110/逆行列係数!$AE$31</f>
        <v>7.2105299382968708E-4</v>
      </c>
      <c r="AF110" s="18">
        <f>逆行列係数!AF110/逆行列係数!$AF$32</f>
        <v>3.9420660497355191E-4</v>
      </c>
      <c r="AG110" s="18">
        <f>逆行列係数!AG110/逆行列係数!$AG$33</f>
        <v>6.0998917743762733E-4</v>
      </c>
      <c r="AH110" s="18">
        <f>逆行列係数!AH110/逆行列係数!$AH$34</f>
        <v>1.4819083118684452E-3</v>
      </c>
      <c r="AI110" s="18">
        <f>逆行列係数!AI110/逆行列係数!$AI$35</f>
        <v>2.6783949354179932E-3</v>
      </c>
      <c r="AJ110" s="18">
        <f>逆行列係数!AJ110/逆行列係数!$AJ$36</f>
        <v>1.1119033050570549E-3</v>
      </c>
      <c r="AK110" s="18">
        <f>逆行列係数!AK110/逆行列係数!$AK$37</f>
        <v>1.6689427460813461E-3</v>
      </c>
      <c r="AL110" s="18">
        <f>逆行列係数!AL110/逆行列係数!$AL$38</f>
        <v>1.1364479624995242E-3</v>
      </c>
      <c r="AM110" s="18">
        <f>逆行列係数!AM110/逆行列係数!$AM$39</f>
        <v>5.1481234300181436E-4</v>
      </c>
      <c r="AN110" s="18">
        <f>逆行列係数!AN110/逆行列係数!$AN$40</f>
        <v>3.246154057283648E-4</v>
      </c>
      <c r="AO110" s="18">
        <f>逆行列係数!AO110/逆行列係数!$AO$41</f>
        <v>5.2840754109866213E-4</v>
      </c>
      <c r="AP110" s="18">
        <f>逆行列係数!AP110/逆行列係数!$AP$42</f>
        <v>1.1468550952300029E-3</v>
      </c>
      <c r="AQ110" s="18">
        <f>逆行列係数!AQ110/逆行列係数!$AQ$43</f>
        <v>4.0565223216279669E-4</v>
      </c>
      <c r="AR110" s="18">
        <f>逆行列係数!AR110/逆行列係数!$AR$44</f>
        <v>7.5343414671636235E-4</v>
      </c>
      <c r="AS110" s="18">
        <f>逆行列係数!AS110/逆行列係数!$AS$45</f>
        <v>1.1387216922636996E-3</v>
      </c>
      <c r="AT110" s="18">
        <f>逆行列係数!AT110/逆行列係数!$AT$46</f>
        <v>6.9966921756440831E-4</v>
      </c>
      <c r="AU110" s="18">
        <f>逆行列係数!AU110/逆行列係数!$AU$47</f>
        <v>8.955621809789673E-4</v>
      </c>
      <c r="AV110" s="18">
        <f>逆行列係数!AV110/逆行列係数!$AV$48</f>
        <v>1.698521496025458E-3</v>
      </c>
      <c r="AW110" s="18">
        <f>逆行列係数!AW110/逆行列係数!$AW$49</f>
        <v>1.7510825920294833E-3</v>
      </c>
      <c r="AX110" s="18">
        <f>逆行列係数!AX110/逆行列係数!$AX$50</f>
        <v>1.0030665092433872E-3</v>
      </c>
      <c r="AY110" s="18">
        <f>逆行列係数!AY110/逆行列係数!$AY$51</f>
        <v>2.0551756389156303E-3</v>
      </c>
      <c r="AZ110" s="18">
        <f>逆行列係数!AZ110/逆行列係数!$AZ$52</f>
        <v>1.3585466028041247E-3</v>
      </c>
      <c r="BA110" s="18">
        <f>逆行列係数!BA110/逆行列係数!$BA$53</f>
        <v>7.6774982657174288E-4</v>
      </c>
      <c r="BB110" s="18">
        <f>逆行列係数!BB110/逆行列係数!$BB$54</f>
        <v>8.5405632626931165E-4</v>
      </c>
      <c r="BC110" s="18">
        <f>逆行列係数!BC110/逆行列係数!$BC$55</f>
        <v>7.8740761841913974E-4</v>
      </c>
      <c r="BD110" s="18">
        <f>逆行列係数!BD110/逆行列係数!$BD$56</f>
        <v>3.5587723240561618E-4</v>
      </c>
      <c r="BE110" s="18">
        <f>逆行列係数!BE110/逆行列係数!$BE$57</f>
        <v>1.4254148056962472E-3</v>
      </c>
      <c r="BF110" s="18">
        <f>逆行列係数!BF110/逆行列係数!$BF$58</f>
        <v>0</v>
      </c>
      <c r="BG110" s="18">
        <f>逆行列係数!BG110/逆行列係数!$BG$59</f>
        <v>1.9202270444085913E-4</v>
      </c>
      <c r="BH110" s="18">
        <f>逆行列係数!BH110/逆行列係数!$BH$60</f>
        <v>5.137098296315786E-4</v>
      </c>
      <c r="BI110" s="18">
        <f>逆行列係数!BI110/逆行列係数!$BI$61</f>
        <v>9.8149346196073003E-4</v>
      </c>
      <c r="BJ110" s="18">
        <f>逆行列係数!BJ110/逆行列係数!$BJ$62</f>
        <v>1.0781113858594849E-3</v>
      </c>
      <c r="BK110" s="18">
        <f>逆行列係数!BK110/逆行列係数!$BK$63</f>
        <v>3.0104658249691645E-3</v>
      </c>
      <c r="BL110" s="18">
        <f>逆行列係数!BL110/逆行列係数!$BL$64</f>
        <v>8.7331545610227438E-4</v>
      </c>
      <c r="BM110" s="18">
        <f>逆行列係数!BM110/逆行列係数!$BM$65</f>
        <v>1.2950813799356164E-3</v>
      </c>
      <c r="BN110" s="18">
        <f>逆行列係数!BN110/逆行列係数!$BN$66</f>
        <v>4.667789288691249E-4</v>
      </c>
      <c r="BO110" s="18">
        <f>逆行列係数!BO110/逆行列係数!$BO$67</f>
        <v>2.9446893291707821E-3</v>
      </c>
      <c r="BP110" s="18">
        <f>逆行列係数!BP110/逆行列係数!$BP$68</f>
        <v>7.1697760529751853E-4</v>
      </c>
      <c r="BQ110" s="18">
        <f>逆行列係数!BQ110/逆行列係数!$BQ$69</f>
        <v>6.9576019859116816E-4</v>
      </c>
      <c r="BR110" s="18">
        <f>逆行列係数!BR110/逆行列係数!$BR$70</f>
        <v>4.2963748354588884E-4</v>
      </c>
      <c r="BS110" s="18">
        <f>逆行列係数!BS110/逆行列係数!$BS$71</f>
        <v>1.8164792046706779E-3</v>
      </c>
      <c r="BT110" s="18">
        <f>逆行列係数!BT110/逆行列係数!$BT$72</f>
        <v>3.5354060251534892E-3</v>
      </c>
      <c r="BU110" s="18">
        <f>逆行列係数!BU110/逆行列係数!$BU$73</f>
        <v>2.5101388895254449E-3</v>
      </c>
      <c r="BV110" s="18">
        <f>逆行列係数!BV110/逆行列係数!$BV$74</f>
        <v>3.733230455667954E-3</v>
      </c>
      <c r="BW110" s="18">
        <f>逆行列係数!BW110/逆行列係数!$BW$75</f>
        <v>1.6736625546650637E-3</v>
      </c>
      <c r="BX110" s="18">
        <f>逆行列係数!BX110/逆行列係数!$BX$76</f>
        <v>9.2478207468867351E-4</v>
      </c>
      <c r="BY110" s="18">
        <f>逆行列係数!BY110/逆行列係数!$BY$77</f>
        <v>1.8445795267498712E-4</v>
      </c>
      <c r="BZ110" s="18">
        <f>逆行列係数!BZ110/逆行列係数!$BZ$78</f>
        <v>5.2258213490206712E-3</v>
      </c>
      <c r="CA110" s="18">
        <f>逆行列係数!CA110/逆行列係数!$CA$79</f>
        <v>2.2870435060152994E-3</v>
      </c>
      <c r="CB110" s="18">
        <f>逆行列係数!CB110/逆行列係数!$CB$80</f>
        <v>2.9255152948698903E-3</v>
      </c>
      <c r="CC110" s="18">
        <f>逆行列係数!CC110/逆行列係数!$CC$81</f>
        <v>2.8471944488078901E-3</v>
      </c>
      <c r="CD110" s="18">
        <f>逆行列係数!CD110/逆行列係数!$CD$82</f>
        <v>6.9393148511625539E-3</v>
      </c>
      <c r="CE110" s="18">
        <f>逆行列係数!CE110/逆行列係数!$CE$83</f>
        <v>1.8134319098042141E-3</v>
      </c>
      <c r="CF110" s="18">
        <f>逆行列係数!CF110/逆行列係数!$CF$84</f>
        <v>3.8556628204016092E-3</v>
      </c>
      <c r="CG110" s="18">
        <f>逆行列係数!CG110/逆行列係数!$CG$85</f>
        <v>1.0430893479107334E-2</v>
      </c>
      <c r="CH110" s="18">
        <f>逆行列係数!CH110/逆行列係数!$CH$86</f>
        <v>3.9709776401677631E-3</v>
      </c>
      <c r="CI110" s="18">
        <f>逆行列係数!CI110/逆行列係数!$CI$87</f>
        <v>3.2939957799235993E-3</v>
      </c>
      <c r="CJ110" s="18">
        <f>逆行列係数!CJ110/逆行列係数!$CJ$88</f>
        <v>2.7803266770953764E-3</v>
      </c>
      <c r="CK110" s="18">
        <f>逆行列係数!CK110/逆行列係数!$CK$89</f>
        <v>9.484672810731393E-4</v>
      </c>
      <c r="CL110" s="18">
        <f>逆行列係数!CL110/逆行列係数!$CL$90</f>
        <v>2.5028564237637488E-3</v>
      </c>
      <c r="CM110" s="18">
        <f>逆行列係数!CM110/逆行列係数!$CM$91</f>
        <v>2.8469309766173982E-3</v>
      </c>
      <c r="CN110" s="18">
        <f>逆行列係数!CN110/逆行列係数!$CN$92</f>
        <v>3.3825412590813056E-3</v>
      </c>
      <c r="CO110" s="18">
        <f>逆行列係数!CO110/逆行列係数!$CO$93</f>
        <v>2.0707475349861365E-3</v>
      </c>
      <c r="CP110" s="18">
        <f>逆行列係数!CP110/逆行列係数!$CP$94</f>
        <v>8.4841850383426311E-3</v>
      </c>
      <c r="CQ110" s="18">
        <f>逆行列係数!CQ110/逆行列係数!$CQ$95</f>
        <v>1.7906296817669864E-3</v>
      </c>
      <c r="CR110" s="18">
        <f>逆行列係数!CR110/逆行列係数!$CR$96</f>
        <v>6.0738131850710262E-3</v>
      </c>
      <c r="CS110" s="18">
        <f>逆行列係数!CS110/逆行列係数!$CS$97</f>
        <v>5.8041185910394436E-3</v>
      </c>
      <c r="CT110" s="18">
        <f>逆行列係数!CT110/逆行列係数!$CT$98</f>
        <v>5.6392979373005546E-3</v>
      </c>
      <c r="CU110" s="18">
        <f>逆行列係数!CU110/逆行列係数!$CU$99</f>
        <v>6.1931170349648389E-3</v>
      </c>
      <c r="CV110" s="18">
        <f>逆行列係数!CV110/逆行列係数!$CV$100</f>
        <v>2.054891088139586E-3</v>
      </c>
      <c r="CW110" s="18">
        <f>逆行列係数!CW110/逆行列係数!$CW$101</f>
        <v>2.893179625891704E-3</v>
      </c>
      <c r="CX110" s="18">
        <f>逆行列係数!CX110/逆行列係数!$CX$102</f>
        <v>1.1084268872410792E-3</v>
      </c>
      <c r="CY110" s="18">
        <f>逆行列係数!CY110/逆行列係数!$CY$103</f>
        <v>1.4655015240881051E-3</v>
      </c>
      <c r="CZ110" s="18">
        <f>逆行列係数!CZ110/逆行列係数!$CZ$104</f>
        <v>3.6037452727464506E-3</v>
      </c>
      <c r="DA110" s="18">
        <f>逆行列係数!DA110/逆行列係数!$DA$105</f>
        <v>1.2992846605764249E-3</v>
      </c>
      <c r="DB110" s="18">
        <f>逆行列係数!DB110/逆行列係数!$DB$106</f>
        <v>4.6561375601186315E-3</v>
      </c>
      <c r="DC110" s="18">
        <f>逆行列係数!DC110/逆行列係数!$DC$107</f>
        <v>2.6631083033070648E-3</v>
      </c>
      <c r="DD110" s="18">
        <f>逆行列係数!DD110/逆行列係数!$DD$108</f>
        <v>3.4585020233491629E-3</v>
      </c>
      <c r="DE110" s="18">
        <f>逆行列係数!DE110/逆行列係数!$DE$109</f>
        <v>2.9236105191201914E-3</v>
      </c>
      <c r="DF110" s="18">
        <f>逆行列係数!DF110/逆行列係数!$DF$110</f>
        <v>1</v>
      </c>
      <c r="DG110" s="18">
        <f>逆行列係数!DG110/逆行列係数!$DG$111</f>
        <v>8.3858834863845353E-4</v>
      </c>
      <c r="DH110" s="18">
        <f t="shared" si="3"/>
        <v>1.2056964313703311</v>
      </c>
    </row>
    <row r="111" spans="2:112" x14ac:dyDescent="0.15">
      <c r="B111" s="26" t="s">
        <v>158</v>
      </c>
      <c r="C111" s="38" t="s">
        <v>923</v>
      </c>
      <c r="D111" s="18">
        <f>逆行列係数!D111/逆行列係数!$D$4</f>
        <v>7.0667773222535023E-3</v>
      </c>
      <c r="E111" s="18">
        <f>逆行列係数!E111/逆行列係数!$E$5</f>
        <v>1.2395628433866511E-3</v>
      </c>
      <c r="F111" s="18">
        <f>逆行列係数!F111/逆行列係数!$F$6</f>
        <v>1.1243383129539183E-3</v>
      </c>
      <c r="G111" s="18">
        <f>逆行列係数!G111/逆行列係数!$G$7</f>
        <v>8.9294490007050219E-4</v>
      </c>
      <c r="H111" s="18">
        <f>逆行列係数!H111/逆行列係数!$H$8</f>
        <v>7.8870697316023915E-3</v>
      </c>
      <c r="I111" s="18">
        <f>逆行列係数!I111/逆行列係数!$I$9</f>
        <v>9.9817656256747916E-3</v>
      </c>
      <c r="J111" s="18">
        <f>逆行列係数!J111/逆行列係数!$J$10</f>
        <v>2.6239635466332499E-3</v>
      </c>
      <c r="K111" s="18">
        <f>逆行列係数!K111/逆行列係数!$K$11</f>
        <v>9.5383325158097301E-3</v>
      </c>
      <c r="L111" s="18">
        <f>逆行列係数!L111/逆行列係数!$L$12</f>
        <v>4.8923385164229994E-3</v>
      </c>
      <c r="M111" s="18">
        <f>逆行列係数!M111/逆行列係数!$M$13</f>
        <v>3.0278194023099624E-3</v>
      </c>
      <c r="N111" s="18">
        <f>逆行列係数!N111/逆行列係数!$N$14</f>
        <v>0</v>
      </c>
      <c r="O111" s="18">
        <f>逆行列係数!O111/逆行列係数!$O$15</f>
        <v>3.2468437534424921E-3</v>
      </c>
      <c r="P111" s="18">
        <f>逆行列係数!P111/逆行列係数!$P$16</f>
        <v>3.6008489617746892E-3</v>
      </c>
      <c r="Q111" s="18">
        <f>逆行列係数!Q111/逆行列係数!$Q$17</f>
        <v>9.6889625823627402E-3</v>
      </c>
      <c r="R111" s="18">
        <f>逆行列係数!R111/逆行列係数!$R$18</f>
        <v>2.394672921458963E-3</v>
      </c>
      <c r="S111" s="18">
        <f>逆行列係数!S111/逆行列係数!$S$19</f>
        <v>1.621746816203677E-3</v>
      </c>
      <c r="T111" s="18">
        <f>逆行列係数!T111/逆行列係数!$T$20</f>
        <v>1.9046131292040395E-3</v>
      </c>
      <c r="U111" s="18">
        <f>逆行列係数!U111/逆行列係数!$U$21</f>
        <v>1.8465283433345663E-3</v>
      </c>
      <c r="V111" s="18">
        <f>逆行列係数!V111/逆行列係数!$V$22</f>
        <v>1.1514294814295662E-3</v>
      </c>
      <c r="W111" s="18">
        <f>逆行列係数!W111/逆行列係数!$W$23</f>
        <v>1.7216371247142513E-3</v>
      </c>
      <c r="X111" s="18">
        <f>逆行列係数!X111/逆行列係数!$X$24</f>
        <v>0</v>
      </c>
      <c r="Y111" s="18">
        <f>逆行列係数!Y111/逆行列係数!$Y$25</f>
        <v>8.2311549964986296E-4</v>
      </c>
      <c r="Z111" s="18">
        <f>逆行列係数!Z111/逆行列係数!$Z$26</f>
        <v>1.258866108801208E-3</v>
      </c>
      <c r="AA111" s="18">
        <f>逆行列係数!AA111/逆行列係数!$AA$27</f>
        <v>1.0008743169613279E-2</v>
      </c>
      <c r="AB111" s="18">
        <f>逆行列係数!AB111/逆行列係数!$AB$28</f>
        <v>1.1349728252322332E-3</v>
      </c>
      <c r="AC111" s="18">
        <f>逆行列係数!AC111/逆行列係数!$AC$29</f>
        <v>1.7599694284085154E-3</v>
      </c>
      <c r="AD111" s="18">
        <f>逆行列係数!AD111/逆行列係数!$AD$30</f>
        <v>2.6049875851064764E-4</v>
      </c>
      <c r="AE111" s="18">
        <f>逆行列係数!AE111/逆行列係数!$AE$31</f>
        <v>1.7566551029057444E-2</v>
      </c>
      <c r="AF111" s="18">
        <f>逆行列係数!AF111/逆行列係数!$AF$32</f>
        <v>1.7918144389542027E-3</v>
      </c>
      <c r="AG111" s="18">
        <f>逆行列係数!AG111/逆行列係数!$AG$33</f>
        <v>5.0554854271453046E-3</v>
      </c>
      <c r="AH111" s="18">
        <f>逆行列係数!AH111/逆行列係数!$AH$34</f>
        <v>4.6791867922657332E-3</v>
      </c>
      <c r="AI111" s="18">
        <f>逆行列係数!AI111/逆行列係数!$AI$35</f>
        <v>2.6776672795235396E-3</v>
      </c>
      <c r="AJ111" s="18">
        <f>逆行列係数!AJ111/逆行列係数!$AJ$36</f>
        <v>6.3922952400379211E-3</v>
      </c>
      <c r="AK111" s="18">
        <f>逆行列係数!AK111/逆行列係数!$AK$37</f>
        <v>1.380603279684398E-3</v>
      </c>
      <c r="AL111" s="18">
        <f>逆行列係数!AL111/逆行列係数!$AL$38</f>
        <v>3.8275536871636741E-3</v>
      </c>
      <c r="AM111" s="18">
        <f>逆行列係数!AM111/逆行列係数!$AM$39</f>
        <v>3.8374582494105571E-3</v>
      </c>
      <c r="AN111" s="18">
        <f>逆行列係数!AN111/逆行列係数!$AN$40</f>
        <v>8.5127389213847902E-3</v>
      </c>
      <c r="AO111" s="18">
        <f>逆行列係数!AO111/逆行列係数!$AO$41</f>
        <v>1.2205012234644175E-2</v>
      </c>
      <c r="AP111" s="18">
        <f>逆行列係数!AP111/逆行列係数!$AP$42</f>
        <v>1.5795572864653794E-2</v>
      </c>
      <c r="AQ111" s="18">
        <f>逆行列係数!AQ111/逆行列係数!$AQ$43</f>
        <v>3.2926353898716002E-3</v>
      </c>
      <c r="AR111" s="18">
        <f>逆行列係数!AR111/逆行列係数!$AR$44</f>
        <v>3.901215133589494E-3</v>
      </c>
      <c r="AS111" s="18">
        <f>逆行列係数!AS111/逆行列係数!$AS$45</f>
        <v>3.1305651346668242E-3</v>
      </c>
      <c r="AT111" s="18">
        <f>逆行列係数!AT111/逆行列係数!$AT$46</f>
        <v>5.9318169011353603E-3</v>
      </c>
      <c r="AU111" s="18">
        <f>逆行列係数!AU111/逆行列係数!$AU$47</f>
        <v>6.9455527769540669E-3</v>
      </c>
      <c r="AV111" s="18">
        <f>逆行列係数!AV111/逆行列係数!$AV$48</f>
        <v>7.1527245630646497E-3</v>
      </c>
      <c r="AW111" s="18">
        <f>逆行列係数!AW111/逆行列係数!$AW$49</f>
        <v>1.7859115686412845E-3</v>
      </c>
      <c r="AX111" s="18">
        <f>逆行列係数!AX111/逆行列係数!$AX$50</f>
        <v>1.1262768090169973E-3</v>
      </c>
      <c r="AY111" s="18">
        <f>逆行列係数!AY111/逆行列係数!$AY$51</f>
        <v>8.0547548326829143E-4</v>
      </c>
      <c r="AZ111" s="18">
        <f>逆行列係数!AZ111/逆行列係数!$AZ$52</f>
        <v>2.3932209924260096E-3</v>
      </c>
      <c r="BA111" s="18">
        <f>逆行列係数!BA111/逆行列係数!$BA$53</f>
        <v>7.0454000701499755E-4</v>
      </c>
      <c r="BB111" s="18">
        <f>逆行列係数!BB111/逆行列係数!$BB$54</f>
        <v>2.473279349580186E-4</v>
      </c>
      <c r="BC111" s="18">
        <f>逆行列係数!BC111/逆行列係数!$BC$55</f>
        <v>1.9290044780834873E-3</v>
      </c>
      <c r="BD111" s="18">
        <f>逆行列係数!BD111/逆行列係数!$BD$56</f>
        <v>1.0844810368956211E-3</v>
      </c>
      <c r="BE111" s="18">
        <f>逆行列係数!BE111/逆行列係数!$BE$57</f>
        <v>7.2761227996971049E-4</v>
      </c>
      <c r="BF111" s="18">
        <f>逆行列係数!BF111/逆行列係数!$BF$58</f>
        <v>0</v>
      </c>
      <c r="BG111" s="18">
        <f>逆行列係数!BG111/逆行列係数!$BG$59</f>
        <v>3.8341983728933202E-4</v>
      </c>
      <c r="BH111" s="18">
        <f>逆行列係数!BH111/逆行列係数!$BH$60</f>
        <v>9.0943984621376785E-4</v>
      </c>
      <c r="BI111" s="18">
        <f>逆行列係数!BI111/逆行列係数!$BI$61</f>
        <v>3.4771388783001824E-3</v>
      </c>
      <c r="BJ111" s="18">
        <f>逆行列係数!BJ111/逆行列係数!$BJ$62</f>
        <v>4.1514026931802174E-3</v>
      </c>
      <c r="BK111" s="18">
        <f>逆行列係数!BK111/逆行列係数!$BK$63</f>
        <v>2.2327719832385242E-3</v>
      </c>
      <c r="BL111" s="18">
        <f>逆行列係数!BL111/逆行列係数!$BL$64</f>
        <v>1.3749077058078901E-3</v>
      </c>
      <c r="BM111" s="18">
        <f>逆行列係数!BM111/逆行列係数!$BM$65</f>
        <v>1.0861098842010534E-2</v>
      </c>
      <c r="BN111" s="18">
        <f>逆行列係数!BN111/逆行列係数!$BN$66</f>
        <v>1.3845736658145542E-2</v>
      </c>
      <c r="BO111" s="18">
        <f>逆行列係数!BO111/逆行列係数!$BO$67</f>
        <v>1.0390334504021981E-2</v>
      </c>
      <c r="BP111" s="18">
        <f>逆行列係数!BP111/逆行列係数!$BP$68</f>
        <v>1.184191219580049E-2</v>
      </c>
      <c r="BQ111" s="18">
        <f>逆行列係数!BQ111/逆行列係数!$BQ$69</f>
        <v>3.9617631336729504E-3</v>
      </c>
      <c r="BR111" s="18">
        <f>逆行列係数!BR111/逆行列係数!$BR$70</f>
        <v>2.0839376992301804E-3</v>
      </c>
      <c r="BS111" s="18">
        <f>逆行列係数!BS111/逆行列係数!$BS$71</f>
        <v>7.8422798864617709E-3</v>
      </c>
      <c r="BT111" s="18">
        <f>逆行列係数!BT111/逆行列係数!$BT$72</f>
        <v>7.4339157981577952E-3</v>
      </c>
      <c r="BU111" s="18">
        <f>逆行列係数!BU111/逆行列係数!$BU$73</f>
        <v>2.4089697289499216E-3</v>
      </c>
      <c r="BV111" s="18">
        <f>逆行列係数!BV111/逆行列係数!$BV$74</f>
        <v>5.045806268306122E-3</v>
      </c>
      <c r="BW111" s="18">
        <f>逆行列係数!BW111/逆行列係数!$BW$75</f>
        <v>7.8494900717876216E-3</v>
      </c>
      <c r="BX111" s="18">
        <f>逆行列係数!BX111/逆行列係数!$BX$76</f>
        <v>5.8379900361096183E-3</v>
      </c>
      <c r="BY111" s="18">
        <f>逆行列係数!BY111/逆行列係数!$BY$77</f>
        <v>5.1318973715145137E-4</v>
      </c>
      <c r="BZ111" s="18">
        <f>逆行列係数!BZ111/逆行列係数!$BZ$78</f>
        <v>9.2720803342606576E-3</v>
      </c>
      <c r="CA111" s="18">
        <f>逆行列係数!CA111/逆行列係数!$CA$79</f>
        <v>1.8760145891278278E-3</v>
      </c>
      <c r="CB111" s="18">
        <f>逆行列係数!CB111/逆行列係数!$CB$80</f>
        <v>2.6598020882979854E-3</v>
      </c>
      <c r="CC111" s="18">
        <f>逆行列係数!CC111/逆行列係数!$CC$81</f>
        <v>1.0306246681698678E-2</v>
      </c>
      <c r="CD111" s="18">
        <f>逆行列係数!CD111/逆行列係数!$CD$82</f>
        <v>6.6500844231663393E-3</v>
      </c>
      <c r="CE111" s="18">
        <f>逆行列係数!CE111/逆行列係数!$CE$83</f>
        <v>1.4999169948030921E-3</v>
      </c>
      <c r="CF111" s="18">
        <f>逆行列係数!CF111/逆行列係数!$CF$84</f>
        <v>2.9235821376731573E-3</v>
      </c>
      <c r="CG111" s="18">
        <f>逆行列係数!CG111/逆行列係数!$CG$85</f>
        <v>8.9109922360454188E-3</v>
      </c>
      <c r="CH111" s="18">
        <f>逆行列係数!CH111/逆行列係数!$CH$86</f>
        <v>1.1524247787120787E-3</v>
      </c>
      <c r="CI111" s="18">
        <f>逆行列係数!CI111/逆行列係数!$CI$87</f>
        <v>5.9274654027555917E-3</v>
      </c>
      <c r="CJ111" s="18">
        <f>逆行列係数!CJ111/逆行列係数!$CJ$88</f>
        <v>2.7527772051331775E-3</v>
      </c>
      <c r="CK111" s="18">
        <f>逆行列係数!CK111/逆行列係数!$CK$89</f>
        <v>9.3327184475300578E-4</v>
      </c>
      <c r="CL111" s="18">
        <f>逆行列係数!CL111/逆行列係数!$CL$90</f>
        <v>1.0266575336989495E-2</v>
      </c>
      <c r="CM111" s="18">
        <f>逆行列係数!CM111/逆行列係数!$CM$91</f>
        <v>3.1672724797915078E-3</v>
      </c>
      <c r="CN111" s="18">
        <f>逆行列係数!CN111/逆行列係数!$CN$92</f>
        <v>1.6084754827338777E-3</v>
      </c>
      <c r="CO111" s="18">
        <f>逆行列係数!CO111/逆行列係数!$CO$93</f>
        <v>8.5962993521497538E-3</v>
      </c>
      <c r="CP111" s="18">
        <f>逆行列係数!CP111/逆行列係数!$CP$94</f>
        <v>1.9228860429736021E-3</v>
      </c>
      <c r="CQ111" s="18">
        <f>逆行列係数!CQ111/逆行列係数!$CQ$95</f>
        <v>1.6194126968277624E-3</v>
      </c>
      <c r="CR111" s="18">
        <f>逆行列係数!CR111/逆行列係数!$CR$96</f>
        <v>1.6382893768047021E-2</v>
      </c>
      <c r="CS111" s="18">
        <f>逆行列係数!CS111/逆行列係数!$CS$97</f>
        <v>4.6956500396779181E-3</v>
      </c>
      <c r="CT111" s="18">
        <f>逆行列係数!CT111/逆行列係数!$CT$98</f>
        <v>2.9186669049707185E-3</v>
      </c>
      <c r="CU111" s="18">
        <f>逆行列係数!CU111/逆行列係数!$CU$99</f>
        <v>1.8341568239489184E-2</v>
      </c>
      <c r="CV111" s="18">
        <f>逆行列係数!CV111/逆行列係数!$CV$100</f>
        <v>3.417399921195525E-3</v>
      </c>
      <c r="CW111" s="18">
        <f>逆行列係数!CW111/逆行列係数!$CW$101</f>
        <v>2.9875268803218765E-3</v>
      </c>
      <c r="CX111" s="18">
        <f>逆行列係数!CX111/逆行列係数!$CX$102</f>
        <v>2.7439343790711512E-3</v>
      </c>
      <c r="CY111" s="18">
        <f>逆行列係数!CY111/逆行列係数!$CY$103</f>
        <v>3.7126704505856707E-3</v>
      </c>
      <c r="CZ111" s="18">
        <f>逆行列係数!CZ111/逆行列係数!$CZ$104</f>
        <v>1.6330953760505681E-2</v>
      </c>
      <c r="DA111" s="18">
        <f>逆行列係数!DA111/逆行列係数!$DA$105</f>
        <v>2.6198064179573008E-3</v>
      </c>
      <c r="DB111" s="18">
        <f>逆行列係数!DB111/逆行列係数!$DB$106</f>
        <v>7.3944279267611863E-3</v>
      </c>
      <c r="DC111" s="18">
        <f>逆行列係数!DC111/逆行列係数!$DC$107</f>
        <v>1.7394695724208225E-3</v>
      </c>
      <c r="DD111" s="18">
        <f>逆行列係数!DD111/逆行列係数!$DD$108</f>
        <v>1.6101597423772934E-3</v>
      </c>
      <c r="DE111" s="18">
        <f>逆行列係数!DE111/逆行列係数!$DE$109</f>
        <v>6.0573495910789601E-3</v>
      </c>
      <c r="DF111" s="18">
        <f>逆行列係数!DF111/逆行列係数!$DF$110</f>
        <v>1.293357970886798E-3</v>
      </c>
      <c r="DG111" s="18">
        <f>逆行列係数!DG111/逆行列係数!$DG$111</f>
        <v>1</v>
      </c>
      <c r="DH111" s="18">
        <f t="shared" si="3"/>
        <v>1.4923155827318162</v>
      </c>
    </row>
    <row r="112" spans="2:112" x14ac:dyDescent="0.15">
      <c r="B112" s="77" t="s">
        <v>22</v>
      </c>
      <c r="C112" s="78"/>
      <c r="D112" s="79">
        <f t="shared" ref="D112:AI112" si="4">SUM(D4:D111)</f>
        <v>1.3155221454492434</v>
      </c>
      <c r="E112" s="79">
        <f t="shared" si="4"/>
        <v>1.4207662554150362</v>
      </c>
      <c r="F112" s="79">
        <f t="shared" si="4"/>
        <v>1.2702856842838477</v>
      </c>
      <c r="G112" s="79">
        <f t="shared" si="4"/>
        <v>1.1642518108750664</v>
      </c>
      <c r="H112" s="79">
        <f t="shared" si="4"/>
        <v>1.2394557628789691</v>
      </c>
      <c r="I112" s="79">
        <f t="shared" si="4"/>
        <v>1.4573293475513562</v>
      </c>
      <c r="J112" s="79">
        <f t="shared" si="4"/>
        <v>1.5319573626473575</v>
      </c>
      <c r="K112" s="79">
        <f t="shared" si="4"/>
        <v>1.5054490719851514</v>
      </c>
      <c r="L112" s="79">
        <f t="shared" si="4"/>
        <v>1.2586009022687656</v>
      </c>
      <c r="M112" s="79">
        <f t="shared" si="4"/>
        <v>1.3542107194730295</v>
      </c>
      <c r="N112" s="79">
        <f t="shared" si="4"/>
        <v>1</v>
      </c>
      <c r="O112" s="79">
        <f t="shared" si="4"/>
        <v>1.331857806819714</v>
      </c>
      <c r="P112" s="79">
        <f t="shared" si="4"/>
        <v>1.2370348909058966</v>
      </c>
      <c r="Q112" s="79">
        <f t="shared" si="4"/>
        <v>1.3902496546527592</v>
      </c>
      <c r="R112" s="79">
        <f t="shared" si="4"/>
        <v>1.2342388594176543</v>
      </c>
      <c r="S112" s="79">
        <f t="shared" si="4"/>
        <v>1.2952623427405145</v>
      </c>
      <c r="T112" s="79">
        <f t="shared" si="4"/>
        <v>1.3207766576252988</v>
      </c>
      <c r="U112" s="79">
        <f t="shared" si="4"/>
        <v>1.2009780212569543</v>
      </c>
      <c r="V112" s="79">
        <f t="shared" si="4"/>
        <v>1.3118269964307907</v>
      </c>
      <c r="W112" s="79">
        <f t="shared" si="4"/>
        <v>1.2811446333376448</v>
      </c>
      <c r="X112" s="79">
        <f t="shared" si="4"/>
        <v>1</v>
      </c>
      <c r="Y112" s="79">
        <f t="shared" si="4"/>
        <v>1.1982662520606544</v>
      </c>
      <c r="Z112" s="79">
        <f t="shared" si="4"/>
        <v>1.1957749669756943</v>
      </c>
      <c r="AA112" s="79">
        <f t="shared" si="4"/>
        <v>1.2764436757746502</v>
      </c>
      <c r="AB112" s="79">
        <f t="shared" si="4"/>
        <v>1.3099942998775991</v>
      </c>
      <c r="AC112" s="79">
        <f t="shared" si="4"/>
        <v>1.2789966230283085</v>
      </c>
      <c r="AD112" s="79">
        <f t="shared" si="4"/>
        <v>1.0295238788907208</v>
      </c>
      <c r="AE112" s="79">
        <f t="shared" si="4"/>
        <v>1.2979331885591185</v>
      </c>
      <c r="AF112" s="79">
        <f t="shared" si="4"/>
        <v>1.1915838796959621</v>
      </c>
      <c r="AG112" s="79">
        <f t="shared" si="4"/>
        <v>1.2644604184504458</v>
      </c>
      <c r="AH112" s="79">
        <f t="shared" si="4"/>
        <v>1.4087272404252162</v>
      </c>
      <c r="AI112" s="79">
        <f t="shared" si="4"/>
        <v>1.3046667949117903</v>
      </c>
      <c r="AJ112" s="79">
        <f t="shared" ref="AJ112:BO112" si="5">SUM(AJ4:AJ111)</f>
        <v>1.2978397569749685</v>
      </c>
      <c r="AK112" s="79">
        <f t="shared" si="5"/>
        <v>1.308358935573751</v>
      </c>
      <c r="AL112" s="79">
        <f t="shared" si="5"/>
        <v>1.4007389636557299</v>
      </c>
      <c r="AM112" s="79">
        <f t="shared" si="5"/>
        <v>1.5310058237595228</v>
      </c>
      <c r="AN112" s="79">
        <f t="shared" si="5"/>
        <v>1.1682466217481291</v>
      </c>
      <c r="AO112" s="79">
        <f t="shared" si="5"/>
        <v>1.3354435896899857</v>
      </c>
      <c r="AP112" s="79">
        <f t="shared" si="5"/>
        <v>1.187081179276839</v>
      </c>
      <c r="AQ112" s="79">
        <f t="shared" si="5"/>
        <v>1.3714713017391085</v>
      </c>
      <c r="AR112" s="79">
        <f t="shared" si="5"/>
        <v>1.5844132258161951</v>
      </c>
      <c r="AS112" s="79">
        <f t="shared" si="5"/>
        <v>1.164723456883344</v>
      </c>
      <c r="AT112" s="79">
        <f t="shared" si="5"/>
        <v>1.202286438547449</v>
      </c>
      <c r="AU112" s="79">
        <f t="shared" si="5"/>
        <v>1.1807974152737428</v>
      </c>
      <c r="AV112" s="79">
        <f t="shared" si="5"/>
        <v>1.2269663647685223</v>
      </c>
      <c r="AW112" s="79">
        <f t="shared" si="5"/>
        <v>1.1755265941408604</v>
      </c>
      <c r="AX112" s="79">
        <f t="shared" si="5"/>
        <v>1.2286717232169708</v>
      </c>
      <c r="AY112" s="79">
        <f t="shared" si="5"/>
        <v>1.1660870756430737</v>
      </c>
      <c r="AZ112" s="79">
        <f t="shared" si="5"/>
        <v>1.1822070764670958</v>
      </c>
      <c r="BA112" s="79">
        <f t="shared" si="5"/>
        <v>1.1915688232052448</v>
      </c>
      <c r="BB112" s="79">
        <f t="shared" si="5"/>
        <v>1.0696756203910471</v>
      </c>
      <c r="BC112" s="79">
        <f t="shared" si="5"/>
        <v>1.2122068273319888</v>
      </c>
      <c r="BD112" s="79">
        <f t="shared" si="5"/>
        <v>1.1334906447980484</v>
      </c>
      <c r="BE112" s="79">
        <f t="shared" si="5"/>
        <v>1.1582693185016317</v>
      </c>
      <c r="BF112" s="79">
        <f t="shared" si="5"/>
        <v>1</v>
      </c>
      <c r="BG112" s="79">
        <f t="shared" si="5"/>
        <v>1.2220941177536664</v>
      </c>
      <c r="BH112" s="79">
        <f t="shared" si="5"/>
        <v>1.1639413465762372</v>
      </c>
      <c r="BI112" s="79">
        <f t="shared" si="5"/>
        <v>1.157556026496745</v>
      </c>
      <c r="BJ112" s="79">
        <f t="shared" si="5"/>
        <v>1.2078238186769827</v>
      </c>
      <c r="BK112" s="79">
        <f t="shared" si="5"/>
        <v>1.4127184879840429</v>
      </c>
      <c r="BL112" s="79">
        <f t="shared" si="5"/>
        <v>1.3066470950714324</v>
      </c>
      <c r="BM112" s="79">
        <f t="shared" si="5"/>
        <v>1.3087313480156109</v>
      </c>
      <c r="BN112" s="79">
        <f t="shared" si="5"/>
        <v>1.2968574051733099</v>
      </c>
      <c r="BO112" s="79">
        <f t="shared" si="5"/>
        <v>1.3662138503738792</v>
      </c>
      <c r="BP112" s="79">
        <f t="shared" ref="BP112:CU112" si="6">SUM(BP4:BP111)</f>
        <v>1.2952665216363612</v>
      </c>
      <c r="BQ112" s="79">
        <f t="shared" si="6"/>
        <v>1.3221739257056213</v>
      </c>
      <c r="BR112" s="79">
        <f t="shared" si="6"/>
        <v>1.2136527619455502</v>
      </c>
      <c r="BS112" s="79">
        <f t="shared" si="6"/>
        <v>1.4387038557148526</v>
      </c>
      <c r="BT112" s="79">
        <f t="shared" si="6"/>
        <v>1.3211417137699077</v>
      </c>
      <c r="BU112" s="79">
        <f t="shared" si="6"/>
        <v>1.1813354027013785</v>
      </c>
      <c r="BV112" s="79">
        <f t="shared" si="6"/>
        <v>1.2437259373446645</v>
      </c>
      <c r="BW112" s="79">
        <f t="shared" si="6"/>
        <v>1.2033710676870069</v>
      </c>
      <c r="BX112" s="79">
        <f t="shared" si="6"/>
        <v>1.2253451105844593</v>
      </c>
      <c r="BY112" s="79">
        <f t="shared" si="6"/>
        <v>1.0824545445425438</v>
      </c>
      <c r="BZ112" s="79">
        <f t="shared" si="6"/>
        <v>2.0538760637208613</v>
      </c>
      <c r="CA112" s="79">
        <f t="shared" si="6"/>
        <v>1.143016590861144</v>
      </c>
      <c r="CB112" s="79">
        <f t="shared" si="6"/>
        <v>1.7057865301457287</v>
      </c>
      <c r="CC112" s="79">
        <f t="shared" si="6"/>
        <v>1.2021666143688192</v>
      </c>
      <c r="CD112" s="79">
        <f t="shared" si="6"/>
        <v>1.9446413561861691</v>
      </c>
      <c r="CE112" s="79">
        <f t="shared" si="6"/>
        <v>1.0662281347811309</v>
      </c>
      <c r="CF112" s="79">
        <f t="shared" si="6"/>
        <v>1.2570148379945629</v>
      </c>
      <c r="CG112" s="79">
        <f t="shared" si="6"/>
        <v>1.5053919840896741</v>
      </c>
      <c r="CH112" s="79">
        <f t="shared" si="6"/>
        <v>1.188592579911419</v>
      </c>
      <c r="CI112" s="79">
        <f t="shared" si="6"/>
        <v>1.2724819617567984</v>
      </c>
      <c r="CJ112" s="79">
        <f t="shared" si="6"/>
        <v>1.2631840730914785</v>
      </c>
      <c r="CK112" s="79">
        <f t="shared" si="6"/>
        <v>1.167549749765656</v>
      </c>
      <c r="CL112" s="79">
        <f t="shared" si="6"/>
        <v>1.3704544926245985</v>
      </c>
      <c r="CM112" s="79">
        <f t="shared" si="6"/>
        <v>1.3843322081110518</v>
      </c>
      <c r="CN112" s="79">
        <f t="shared" si="6"/>
        <v>1.2856206344818115</v>
      </c>
      <c r="CO112" s="79">
        <f t="shared" si="6"/>
        <v>1.1640863895362195</v>
      </c>
      <c r="CP112" s="79">
        <f t="shared" si="6"/>
        <v>1.497265857680425</v>
      </c>
      <c r="CQ112" s="79">
        <f t="shared" si="6"/>
        <v>1.1678964185903868</v>
      </c>
      <c r="CR112" s="79">
        <f t="shared" si="6"/>
        <v>1.3200878854709017</v>
      </c>
      <c r="CS112" s="79">
        <f t="shared" si="6"/>
        <v>1.1959163347558734</v>
      </c>
      <c r="CT112" s="79">
        <f t="shared" si="6"/>
        <v>1.1612390817558997</v>
      </c>
      <c r="CU112" s="79">
        <f t="shared" si="6"/>
        <v>1.4227561007941796</v>
      </c>
      <c r="CV112" s="79">
        <f t="shared" ref="CV112:DG112" si="7">SUM(CV4:CV111)</f>
        <v>1.2904920960082054</v>
      </c>
      <c r="CW112" s="79">
        <f t="shared" si="7"/>
        <v>1.8350974292229207</v>
      </c>
      <c r="CX112" s="79">
        <f t="shared" si="7"/>
        <v>1.136602368002164</v>
      </c>
      <c r="CY112" s="79">
        <f t="shared" si="7"/>
        <v>1.1024583529980132</v>
      </c>
      <c r="CZ112" s="79">
        <f t="shared" si="7"/>
        <v>1.5528809660527321</v>
      </c>
      <c r="DA112" s="79">
        <f t="shared" si="7"/>
        <v>1.380160954970804</v>
      </c>
      <c r="DB112" s="79">
        <f t="shared" si="7"/>
        <v>1.2553802036222641</v>
      </c>
      <c r="DC112" s="79">
        <f t="shared" si="7"/>
        <v>1.2639627261705442</v>
      </c>
      <c r="DD112" s="79">
        <f t="shared" si="7"/>
        <v>1.1499522324853448</v>
      </c>
      <c r="DE112" s="79">
        <f t="shared" si="7"/>
        <v>1.2611204027098428</v>
      </c>
      <c r="DF112" s="79">
        <f t="shared" si="7"/>
        <v>1.4445396602765386</v>
      </c>
      <c r="DG112" s="79">
        <f t="shared" si="7"/>
        <v>1.2982076998818237</v>
      </c>
      <c r="DH112" s="28"/>
    </row>
    <row r="113" spans="2:112" x14ac:dyDescent="0.15">
      <c r="B113" s="80"/>
      <c r="C113" s="8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row>
    <row r="115" spans="2:112" x14ac:dyDescent="0.15">
      <c r="B115" s="9" t="s">
        <v>67</v>
      </c>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row>
    <row r="116" spans="2:112" x14ac:dyDescent="0.15">
      <c r="B116" s="20"/>
      <c r="C116" s="21"/>
      <c r="D116" s="22" t="str">
        <f t="shared" ref="D116:AI116" si="8">D2</f>
        <v>001</v>
      </c>
      <c r="E116" s="22" t="str">
        <f t="shared" si="8"/>
        <v>002</v>
      </c>
      <c r="F116" s="22" t="str">
        <f t="shared" si="8"/>
        <v>003</v>
      </c>
      <c r="G116" s="22" t="str">
        <f t="shared" si="8"/>
        <v>004</v>
      </c>
      <c r="H116" s="22" t="str">
        <f t="shared" si="8"/>
        <v>005</v>
      </c>
      <c r="I116" s="22" t="str">
        <f t="shared" si="8"/>
        <v>006</v>
      </c>
      <c r="J116" s="22" t="str">
        <f t="shared" si="8"/>
        <v>007</v>
      </c>
      <c r="K116" s="22" t="str">
        <f t="shared" si="8"/>
        <v>008</v>
      </c>
      <c r="L116" s="22" t="str">
        <f t="shared" si="8"/>
        <v>009</v>
      </c>
      <c r="M116" s="22" t="str">
        <f t="shared" si="8"/>
        <v>010</v>
      </c>
      <c r="N116" s="22" t="str">
        <f t="shared" si="8"/>
        <v>011</v>
      </c>
      <c r="O116" s="22" t="str">
        <f t="shared" si="8"/>
        <v>012</v>
      </c>
      <c r="P116" s="22" t="str">
        <f t="shared" si="8"/>
        <v>013</v>
      </c>
      <c r="Q116" s="22" t="str">
        <f t="shared" si="8"/>
        <v>014</v>
      </c>
      <c r="R116" s="22" t="str">
        <f t="shared" si="8"/>
        <v>015</v>
      </c>
      <c r="S116" s="22" t="str">
        <f t="shared" si="8"/>
        <v>016</v>
      </c>
      <c r="T116" s="22" t="str">
        <f t="shared" si="8"/>
        <v>017</v>
      </c>
      <c r="U116" s="22" t="str">
        <f t="shared" si="8"/>
        <v>018</v>
      </c>
      <c r="V116" s="22" t="str">
        <f t="shared" si="8"/>
        <v>019</v>
      </c>
      <c r="W116" s="22" t="str">
        <f t="shared" si="8"/>
        <v>020</v>
      </c>
      <c r="X116" s="22" t="str">
        <f t="shared" si="8"/>
        <v>021</v>
      </c>
      <c r="Y116" s="22" t="str">
        <f t="shared" si="8"/>
        <v>022</v>
      </c>
      <c r="Z116" s="22" t="str">
        <f t="shared" si="8"/>
        <v>023</v>
      </c>
      <c r="AA116" s="22" t="str">
        <f t="shared" si="8"/>
        <v>024</v>
      </c>
      <c r="AB116" s="22" t="str">
        <f t="shared" si="8"/>
        <v>025</v>
      </c>
      <c r="AC116" s="22" t="str">
        <f t="shared" si="8"/>
        <v>026</v>
      </c>
      <c r="AD116" s="22" t="str">
        <f t="shared" si="8"/>
        <v>027</v>
      </c>
      <c r="AE116" s="22" t="str">
        <f t="shared" si="8"/>
        <v>028</v>
      </c>
      <c r="AF116" s="22" t="str">
        <f t="shared" si="8"/>
        <v>029</v>
      </c>
      <c r="AG116" s="22" t="str">
        <f t="shared" si="8"/>
        <v>030</v>
      </c>
      <c r="AH116" s="22" t="str">
        <f t="shared" si="8"/>
        <v>031</v>
      </c>
      <c r="AI116" s="22" t="str">
        <f t="shared" si="8"/>
        <v>032</v>
      </c>
      <c r="AJ116" s="22" t="str">
        <f t="shared" ref="AJ116:BO116" si="9">AJ2</f>
        <v>033</v>
      </c>
      <c r="AK116" s="22" t="str">
        <f t="shared" si="9"/>
        <v>034</v>
      </c>
      <c r="AL116" s="22" t="str">
        <f t="shared" si="9"/>
        <v>035</v>
      </c>
      <c r="AM116" s="23" t="str">
        <f t="shared" si="9"/>
        <v>036</v>
      </c>
      <c r="AN116" s="23" t="str">
        <f t="shared" si="9"/>
        <v>037</v>
      </c>
      <c r="AO116" s="23" t="str">
        <f t="shared" si="9"/>
        <v>038</v>
      </c>
      <c r="AP116" s="23" t="str">
        <f t="shared" si="9"/>
        <v>039</v>
      </c>
      <c r="AQ116" s="23" t="str">
        <f t="shared" si="9"/>
        <v>040</v>
      </c>
      <c r="AR116" s="23" t="str">
        <f t="shared" si="9"/>
        <v>041</v>
      </c>
      <c r="AS116" s="23" t="str">
        <f t="shared" si="9"/>
        <v>042</v>
      </c>
      <c r="AT116" s="23" t="str">
        <f t="shared" si="9"/>
        <v>043</v>
      </c>
      <c r="AU116" s="23" t="str">
        <f t="shared" si="9"/>
        <v>044</v>
      </c>
      <c r="AV116" s="23" t="str">
        <f t="shared" si="9"/>
        <v>045</v>
      </c>
      <c r="AW116" s="23" t="str">
        <f t="shared" si="9"/>
        <v>046</v>
      </c>
      <c r="AX116" s="23" t="str">
        <f t="shared" si="9"/>
        <v>047</v>
      </c>
      <c r="AY116" s="23" t="str">
        <f t="shared" si="9"/>
        <v>048</v>
      </c>
      <c r="AZ116" s="23" t="str">
        <f t="shared" si="9"/>
        <v>049</v>
      </c>
      <c r="BA116" s="23" t="str">
        <f t="shared" si="9"/>
        <v>050</v>
      </c>
      <c r="BB116" s="23" t="str">
        <f t="shared" si="9"/>
        <v>051</v>
      </c>
      <c r="BC116" s="23" t="str">
        <f t="shared" si="9"/>
        <v>052</v>
      </c>
      <c r="BD116" s="23" t="str">
        <f t="shared" si="9"/>
        <v>053</v>
      </c>
      <c r="BE116" s="23" t="str">
        <f t="shared" si="9"/>
        <v>054</v>
      </c>
      <c r="BF116" s="23" t="str">
        <f t="shared" si="9"/>
        <v>055</v>
      </c>
      <c r="BG116" s="23" t="str">
        <f t="shared" si="9"/>
        <v>056</v>
      </c>
      <c r="BH116" s="23" t="str">
        <f t="shared" si="9"/>
        <v>057</v>
      </c>
      <c r="BI116" s="23" t="str">
        <f t="shared" si="9"/>
        <v>058</v>
      </c>
      <c r="BJ116" s="23" t="str">
        <f t="shared" si="9"/>
        <v>059</v>
      </c>
      <c r="BK116" s="23" t="str">
        <f t="shared" si="9"/>
        <v>060</v>
      </c>
      <c r="BL116" s="23" t="str">
        <f t="shared" si="9"/>
        <v>061</v>
      </c>
      <c r="BM116" s="23" t="str">
        <f t="shared" si="9"/>
        <v>062</v>
      </c>
      <c r="BN116" s="23" t="str">
        <f t="shared" si="9"/>
        <v>063</v>
      </c>
      <c r="BO116" s="23" t="str">
        <f t="shared" si="9"/>
        <v>064</v>
      </c>
      <c r="BP116" s="23" t="str">
        <f t="shared" ref="BP116:CU116" si="10">BP2</f>
        <v>065</v>
      </c>
      <c r="BQ116" s="23" t="str">
        <f t="shared" si="10"/>
        <v>066</v>
      </c>
      <c r="BR116" s="23" t="str">
        <f t="shared" si="10"/>
        <v>067</v>
      </c>
      <c r="BS116" s="23" t="str">
        <f t="shared" si="10"/>
        <v>068</v>
      </c>
      <c r="BT116" s="23" t="str">
        <f t="shared" si="10"/>
        <v>069</v>
      </c>
      <c r="BU116" s="23" t="str">
        <f t="shared" si="10"/>
        <v>070</v>
      </c>
      <c r="BV116" s="23" t="str">
        <f t="shared" si="10"/>
        <v>071</v>
      </c>
      <c r="BW116" s="23" t="str">
        <f t="shared" si="10"/>
        <v>072</v>
      </c>
      <c r="BX116" s="23" t="str">
        <f t="shared" si="10"/>
        <v>073</v>
      </c>
      <c r="BY116" s="23" t="str">
        <f t="shared" si="10"/>
        <v>074</v>
      </c>
      <c r="BZ116" s="23" t="str">
        <f t="shared" si="10"/>
        <v>075</v>
      </c>
      <c r="CA116" s="23" t="str">
        <f t="shared" si="10"/>
        <v>076</v>
      </c>
      <c r="CB116" s="23" t="str">
        <f t="shared" si="10"/>
        <v>077</v>
      </c>
      <c r="CC116" s="23" t="str">
        <f t="shared" si="10"/>
        <v>078</v>
      </c>
      <c r="CD116" s="23" t="str">
        <f t="shared" si="10"/>
        <v>079</v>
      </c>
      <c r="CE116" s="23" t="str">
        <f t="shared" si="10"/>
        <v>080</v>
      </c>
      <c r="CF116" s="23" t="str">
        <f t="shared" si="10"/>
        <v>081</v>
      </c>
      <c r="CG116" s="23" t="str">
        <f t="shared" si="10"/>
        <v>082</v>
      </c>
      <c r="CH116" s="23" t="str">
        <f t="shared" si="10"/>
        <v>083</v>
      </c>
      <c r="CI116" s="23" t="str">
        <f t="shared" si="10"/>
        <v>084</v>
      </c>
      <c r="CJ116" s="23" t="str">
        <f t="shared" si="10"/>
        <v>085</v>
      </c>
      <c r="CK116" s="23" t="str">
        <f t="shared" si="10"/>
        <v>086</v>
      </c>
      <c r="CL116" s="23" t="str">
        <f t="shared" si="10"/>
        <v>087</v>
      </c>
      <c r="CM116" s="23" t="str">
        <f t="shared" si="10"/>
        <v>088</v>
      </c>
      <c r="CN116" s="23" t="str">
        <f t="shared" si="10"/>
        <v>089</v>
      </c>
      <c r="CO116" s="23" t="str">
        <f t="shared" si="10"/>
        <v>090</v>
      </c>
      <c r="CP116" s="23" t="str">
        <f t="shared" si="10"/>
        <v>091</v>
      </c>
      <c r="CQ116" s="23" t="str">
        <f t="shared" si="10"/>
        <v>092</v>
      </c>
      <c r="CR116" s="23" t="str">
        <f t="shared" si="10"/>
        <v>093</v>
      </c>
      <c r="CS116" s="23" t="str">
        <f t="shared" si="10"/>
        <v>094</v>
      </c>
      <c r="CT116" s="23" t="str">
        <f t="shared" si="10"/>
        <v>095</v>
      </c>
      <c r="CU116" s="23" t="str">
        <f t="shared" si="10"/>
        <v>096</v>
      </c>
      <c r="CV116" s="23" t="str">
        <f t="shared" ref="CV116:DG116" si="11">CV2</f>
        <v>097</v>
      </c>
      <c r="CW116" s="23" t="str">
        <f t="shared" si="11"/>
        <v>098</v>
      </c>
      <c r="CX116" s="23" t="str">
        <f t="shared" si="11"/>
        <v>099</v>
      </c>
      <c r="CY116" s="23" t="str">
        <f t="shared" si="11"/>
        <v>100</v>
      </c>
      <c r="CZ116" s="23" t="str">
        <f t="shared" si="11"/>
        <v>101</v>
      </c>
      <c r="DA116" s="23" t="str">
        <f t="shared" si="11"/>
        <v>102</v>
      </c>
      <c r="DB116" s="23" t="str">
        <f t="shared" si="11"/>
        <v>103</v>
      </c>
      <c r="DC116" s="23" t="str">
        <f t="shared" si="11"/>
        <v>104</v>
      </c>
      <c r="DD116" s="23" t="str">
        <f t="shared" si="11"/>
        <v>105</v>
      </c>
      <c r="DE116" s="23" t="str">
        <f t="shared" si="11"/>
        <v>106</v>
      </c>
      <c r="DF116" s="23" t="str">
        <f t="shared" si="11"/>
        <v>107</v>
      </c>
      <c r="DG116" s="23" t="str">
        <f t="shared" si="11"/>
        <v>108</v>
      </c>
      <c r="DH116" s="23"/>
    </row>
    <row r="117" spans="2:112" ht="40.15" customHeight="1" x14ac:dyDescent="0.15">
      <c r="B117" s="31" t="s">
        <v>25</v>
      </c>
      <c r="C117" s="32"/>
      <c r="D117" s="2" t="s">
        <v>159</v>
      </c>
      <c r="E117" s="2" t="s">
        <v>23</v>
      </c>
      <c r="F117" s="2" t="s">
        <v>160</v>
      </c>
      <c r="G117" s="2" t="s">
        <v>0</v>
      </c>
      <c r="H117" s="2" t="s">
        <v>1</v>
      </c>
      <c r="I117" s="2" t="s">
        <v>161</v>
      </c>
      <c r="J117" s="354" t="s">
        <v>735</v>
      </c>
      <c r="K117" s="2" t="s">
        <v>162</v>
      </c>
      <c r="L117" s="3" t="s">
        <v>163</v>
      </c>
      <c r="M117" s="355" t="s">
        <v>597</v>
      </c>
      <c r="N117" s="2" t="s">
        <v>165</v>
      </c>
      <c r="O117" s="2" t="s">
        <v>166</v>
      </c>
      <c r="P117" s="2" t="s">
        <v>167</v>
      </c>
      <c r="Q117" s="2" t="s">
        <v>713</v>
      </c>
      <c r="R117" s="2" t="s">
        <v>168</v>
      </c>
      <c r="S117" s="2" t="s">
        <v>169</v>
      </c>
      <c r="T117" s="2" t="s">
        <v>170</v>
      </c>
      <c r="U117" s="2" t="s">
        <v>714</v>
      </c>
      <c r="V117" s="2" t="s">
        <v>171</v>
      </c>
      <c r="W117" s="2" t="s">
        <v>172</v>
      </c>
      <c r="X117" s="2" t="s">
        <v>737</v>
      </c>
      <c r="Y117" s="2" t="s">
        <v>738</v>
      </c>
      <c r="Z117" s="2" t="s">
        <v>174</v>
      </c>
      <c r="AA117" s="2" t="s">
        <v>175</v>
      </c>
      <c r="AB117" s="2" t="s">
        <v>176</v>
      </c>
      <c r="AC117" s="2" t="s">
        <v>715</v>
      </c>
      <c r="AD117" s="2" t="s">
        <v>178</v>
      </c>
      <c r="AE117" s="2" t="s">
        <v>179</v>
      </c>
      <c r="AF117" s="2" t="s">
        <v>180</v>
      </c>
      <c r="AG117" s="2" t="s">
        <v>181</v>
      </c>
      <c r="AH117" s="2" t="s">
        <v>739</v>
      </c>
      <c r="AI117" s="2" t="s">
        <v>182</v>
      </c>
      <c r="AJ117" s="2" t="s">
        <v>183</v>
      </c>
      <c r="AK117" s="2" t="s">
        <v>184</v>
      </c>
      <c r="AL117" s="2" t="s">
        <v>185</v>
      </c>
      <c r="AM117" s="4" t="s">
        <v>186</v>
      </c>
      <c r="AN117" s="4" t="s">
        <v>187</v>
      </c>
      <c r="AO117" s="4" t="s">
        <v>740</v>
      </c>
      <c r="AP117" s="4" t="s">
        <v>188</v>
      </c>
      <c r="AQ117" s="4" t="s">
        <v>189</v>
      </c>
      <c r="AR117" s="4" t="s">
        <v>190</v>
      </c>
      <c r="AS117" s="4" t="s">
        <v>741</v>
      </c>
      <c r="AT117" s="4" t="s">
        <v>191</v>
      </c>
      <c r="AU117" s="4" t="s">
        <v>716</v>
      </c>
      <c r="AV117" s="4" t="s">
        <v>717</v>
      </c>
      <c r="AW117" s="4" t="s">
        <v>718</v>
      </c>
      <c r="AX117" s="4" t="s">
        <v>719</v>
      </c>
      <c r="AY117" s="4" t="s">
        <v>720</v>
      </c>
      <c r="AZ117" s="4" t="s">
        <v>192</v>
      </c>
      <c r="BA117" s="4" t="s">
        <v>721</v>
      </c>
      <c r="BB117" s="4" t="s">
        <v>722</v>
      </c>
      <c r="BC117" s="4" t="s">
        <v>723</v>
      </c>
      <c r="BD117" s="4" t="s">
        <v>742</v>
      </c>
      <c r="BE117" s="4" t="s">
        <v>724</v>
      </c>
      <c r="BF117" s="4" t="s">
        <v>194</v>
      </c>
      <c r="BG117" s="4" t="s">
        <v>195</v>
      </c>
      <c r="BH117" s="4" t="s">
        <v>598</v>
      </c>
      <c r="BI117" s="4" t="s">
        <v>197</v>
      </c>
      <c r="BJ117" s="4" t="s">
        <v>198</v>
      </c>
      <c r="BK117" s="4" t="s">
        <v>2</v>
      </c>
      <c r="BL117" s="4" t="s">
        <v>199</v>
      </c>
      <c r="BM117" s="4" t="s">
        <v>621</v>
      </c>
      <c r="BN117" s="4" t="s">
        <v>200</v>
      </c>
      <c r="BO117" s="4" t="s">
        <v>6</v>
      </c>
      <c r="BP117" s="4" t="s">
        <v>201</v>
      </c>
      <c r="BQ117" s="4" t="s">
        <v>798</v>
      </c>
      <c r="BR117" s="4" t="s">
        <v>202</v>
      </c>
      <c r="BS117" s="4" t="s">
        <v>203</v>
      </c>
      <c r="BT117" s="4" t="s">
        <v>204</v>
      </c>
      <c r="BU117" s="4" t="s">
        <v>404</v>
      </c>
      <c r="BV117" s="4" t="s">
        <v>3</v>
      </c>
      <c r="BW117" s="4" t="s">
        <v>205</v>
      </c>
      <c r="BX117" s="4" t="s">
        <v>206</v>
      </c>
      <c r="BY117" s="4" t="s">
        <v>207</v>
      </c>
      <c r="BZ117" s="4" t="s">
        <v>7</v>
      </c>
      <c r="CA117" s="4" t="s">
        <v>725</v>
      </c>
      <c r="CB117" s="4" t="s">
        <v>24</v>
      </c>
      <c r="CC117" s="4" t="s">
        <v>9</v>
      </c>
      <c r="CD117" s="4" t="s">
        <v>10</v>
      </c>
      <c r="CE117" s="4" t="s">
        <v>208</v>
      </c>
      <c r="CF117" s="4" t="s">
        <v>11</v>
      </c>
      <c r="CG117" s="4" t="s">
        <v>726</v>
      </c>
      <c r="CH117" s="4" t="s">
        <v>727</v>
      </c>
      <c r="CI117" s="4" t="s">
        <v>209</v>
      </c>
      <c r="CJ117" s="4" t="s">
        <v>210</v>
      </c>
      <c r="CK117" s="4" t="s">
        <v>211</v>
      </c>
      <c r="CL117" s="4" t="s">
        <v>212</v>
      </c>
      <c r="CM117" s="4" t="s">
        <v>728</v>
      </c>
      <c r="CN117" s="4" t="s">
        <v>753</v>
      </c>
      <c r="CO117" s="4" t="s">
        <v>213</v>
      </c>
      <c r="CP117" s="4" t="s">
        <v>821</v>
      </c>
      <c r="CQ117" s="4" t="s">
        <v>12</v>
      </c>
      <c r="CR117" s="4" t="s">
        <v>729</v>
      </c>
      <c r="CS117" s="4" t="s">
        <v>730</v>
      </c>
      <c r="CT117" s="4" t="s">
        <v>105</v>
      </c>
      <c r="CU117" s="4" t="s">
        <v>743</v>
      </c>
      <c r="CV117" s="4" t="s">
        <v>13</v>
      </c>
      <c r="CW117" s="4" t="s">
        <v>215</v>
      </c>
      <c r="CX117" s="4" t="s">
        <v>599</v>
      </c>
      <c r="CY117" s="4" t="s">
        <v>14</v>
      </c>
      <c r="CZ117" s="4" t="s">
        <v>731</v>
      </c>
      <c r="DA117" s="4" t="s">
        <v>732</v>
      </c>
      <c r="DB117" s="4" t="s">
        <v>217</v>
      </c>
      <c r="DC117" s="4" t="s">
        <v>733</v>
      </c>
      <c r="DD117" s="4" t="s">
        <v>754</v>
      </c>
      <c r="DE117" s="4" t="s">
        <v>15</v>
      </c>
      <c r="DF117" s="4" t="s">
        <v>822</v>
      </c>
      <c r="DG117" s="4" t="s">
        <v>823</v>
      </c>
      <c r="DH117" s="41" t="s">
        <v>149</v>
      </c>
    </row>
    <row r="118" spans="2:112" ht="12" customHeight="1" x14ac:dyDescent="0.15">
      <c r="B118" s="33"/>
      <c r="C118" s="34" t="s">
        <v>57</v>
      </c>
      <c r="D118" s="1" cm="1">
        <f t="array" ref="D118:DG118">TRANSPOSE(計算!G10:G117)</f>
        <v>0</v>
      </c>
      <c r="E118" s="1">
        <v>0</v>
      </c>
      <c r="F118" s="1">
        <v>0</v>
      </c>
      <c r="G118" s="1">
        <v>0</v>
      </c>
      <c r="H118" s="1">
        <v>0</v>
      </c>
      <c r="I118" s="1">
        <v>0</v>
      </c>
      <c r="J118" s="1">
        <v>0</v>
      </c>
      <c r="K118" s="1">
        <v>0</v>
      </c>
      <c r="L118" s="1">
        <v>0</v>
      </c>
      <c r="M118" s="1">
        <v>0</v>
      </c>
      <c r="N118" s="1">
        <v>0</v>
      </c>
      <c r="O118" s="1">
        <v>0</v>
      </c>
      <c r="P118" s="1">
        <v>0</v>
      </c>
      <c r="Q118" s="1">
        <v>0</v>
      </c>
      <c r="R118" s="1">
        <v>0</v>
      </c>
      <c r="S118" s="1">
        <v>0</v>
      </c>
      <c r="T118" s="1">
        <v>0</v>
      </c>
      <c r="U118" s="1">
        <v>0</v>
      </c>
      <c r="V118" s="1">
        <v>0</v>
      </c>
      <c r="W118" s="1">
        <v>0</v>
      </c>
      <c r="X118" s="1">
        <v>0</v>
      </c>
      <c r="Y118" s="1">
        <v>0</v>
      </c>
      <c r="Z118" s="1">
        <v>0</v>
      </c>
      <c r="AA118" s="1">
        <v>0</v>
      </c>
      <c r="AB118" s="1">
        <v>0</v>
      </c>
      <c r="AC118" s="1">
        <v>0</v>
      </c>
      <c r="AD118" s="1">
        <v>0</v>
      </c>
      <c r="AE118" s="1">
        <v>0</v>
      </c>
      <c r="AF118" s="1">
        <v>0</v>
      </c>
      <c r="AG118" s="1">
        <v>0</v>
      </c>
      <c r="AH118" s="1">
        <v>0</v>
      </c>
      <c r="AI118" s="1">
        <v>0</v>
      </c>
      <c r="AJ118" s="1">
        <v>0</v>
      </c>
      <c r="AK118" s="1">
        <v>0</v>
      </c>
      <c r="AL118" s="1">
        <v>0</v>
      </c>
      <c r="AM118" s="1">
        <v>0</v>
      </c>
      <c r="AN118" s="1">
        <v>0</v>
      </c>
      <c r="AO118" s="1">
        <v>0</v>
      </c>
      <c r="AP118" s="1">
        <v>0</v>
      </c>
      <c r="AQ118" s="1">
        <v>0</v>
      </c>
      <c r="AR118" s="1">
        <v>0</v>
      </c>
      <c r="AS118" s="1">
        <v>0</v>
      </c>
      <c r="AT118" s="1">
        <v>0</v>
      </c>
      <c r="AU118" s="1">
        <v>0</v>
      </c>
      <c r="AV118" s="1">
        <v>0</v>
      </c>
      <c r="AW118" s="1">
        <v>0</v>
      </c>
      <c r="AX118" s="1">
        <v>0</v>
      </c>
      <c r="AY118" s="1">
        <v>0</v>
      </c>
      <c r="AZ118" s="1">
        <v>0</v>
      </c>
      <c r="BA118" s="1">
        <v>0</v>
      </c>
      <c r="BB118" s="1">
        <v>0</v>
      </c>
      <c r="BC118" s="1">
        <v>0</v>
      </c>
      <c r="BD118" s="1">
        <v>0</v>
      </c>
      <c r="BE118" s="1">
        <v>0</v>
      </c>
      <c r="BF118" s="1">
        <v>0</v>
      </c>
      <c r="BG118" s="82">
        <v>0</v>
      </c>
      <c r="BH118" s="83">
        <v>0</v>
      </c>
      <c r="BI118" s="83">
        <v>0</v>
      </c>
      <c r="BJ118" s="83">
        <v>0</v>
      </c>
      <c r="BK118" s="83">
        <v>0</v>
      </c>
      <c r="BL118" s="83">
        <v>0</v>
      </c>
      <c r="BM118" s="83">
        <v>0</v>
      </c>
      <c r="BN118" s="83">
        <v>0</v>
      </c>
      <c r="BO118" s="83">
        <v>0</v>
      </c>
      <c r="BP118" s="83">
        <v>0</v>
      </c>
      <c r="BQ118" s="83">
        <v>0</v>
      </c>
      <c r="BR118" s="83">
        <v>0</v>
      </c>
      <c r="BS118" s="83">
        <v>0</v>
      </c>
      <c r="BT118" s="83">
        <v>0</v>
      </c>
      <c r="BU118" s="83">
        <v>0</v>
      </c>
      <c r="BV118" s="83">
        <v>0</v>
      </c>
      <c r="BW118" s="83">
        <v>0</v>
      </c>
      <c r="BX118" s="83">
        <v>0</v>
      </c>
      <c r="BY118" s="83">
        <v>0</v>
      </c>
      <c r="BZ118" s="83">
        <v>0</v>
      </c>
      <c r="CA118" s="83">
        <v>0</v>
      </c>
      <c r="CB118" s="83">
        <v>0</v>
      </c>
      <c r="CC118" s="83">
        <v>0</v>
      </c>
      <c r="CD118" s="83">
        <v>0</v>
      </c>
      <c r="CE118" s="83">
        <v>0</v>
      </c>
      <c r="CF118" s="83">
        <v>0</v>
      </c>
      <c r="CG118" s="83">
        <v>0</v>
      </c>
      <c r="CH118" s="83">
        <v>0</v>
      </c>
      <c r="CI118" s="83">
        <v>0</v>
      </c>
      <c r="CJ118" s="83">
        <v>0</v>
      </c>
      <c r="CK118" s="83">
        <v>0</v>
      </c>
      <c r="CL118" s="83">
        <v>0</v>
      </c>
      <c r="CM118" s="83">
        <v>0</v>
      </c>
      <c r="CN118" s="83">
        <v>0</v>
      </c>
      <c r="CO118" s="83">
        <v>0</v>
      </c>
      <c r="CP118" s="83">
        <v>0</v>
      </c>
      <c r="CQ118" s="83">
        <v>0</v>
      </c>
      <c r="CR118" s="83">
        <v>0</v>
      </c>
      <c r="CS118" s="83">
        <v>0</v>
      </c>
      <c r="CT118" s="83">
        <v>0</v>
      </c>
      <c r="CU118" s="83">
        <v>0</v>
      </c>
      <c r="CV118" s="83">
        <v>0</v>
      </c>
      <c r="CW118" s="83">
        <v>0</v>
      </c>
      <c r="CX118" s="83">
        <v>0</v>
      </c>
      <c r="CY118" s="83">
        <v>0</v>
      </c>
      <c r="CZ118" s="83">
        <v>0</v>
      </c>
      <c r="DA118" s="83">
        <v>0</v>
      </c>
      <c r="DB118" s="83">
        <v>0</v>
      </c>
      <c r="DC118" s="83">
        <v>0</v>
      </c>
      <c r="DD118" s="83">
        <v>0</v>
      </c>
      <c r="DE118" s="83">
        <v>0</v>
      </c>
      <c r="DF118" s="83">
        <v>0</v>
      </c>
      <c r="DG118" s="83">
        <v>0</v>
      </c>
      <c r="DH118" s="83">
        <f t="shared" ref="DH118:DH149" si="12">SUM(D118:DG118)</f>
        <v>0</v>
      </c>
    </row>
    <row r="119" spans="2:112" x14ac:dyDescent="0.15">
      <c r="B119" s="27" t="s">
        <v>218</v>
      </c>
      <c r="C119" s="28" t="s">
        <v>824</v>
      </c>
      <c r="D119" s="36">
        <f t="shared" ref="D119:AI119" si="13">D$118*D4</f>
        <v>0</v>
      </c>
      <c r="E119" s="36">
        <f t="shared" si="13"/>
        <v>0</v>
      </c>
      <c r="F119" s="36">
        <f t="shared" si="13"/>
        <v>0</v>
      </c>
      <c r="G119" s="36">
        <f t="shared" si="13"/>
        <v>0</v>
      </c>
      <c r="H119" s="36">
        <f t="shared" si="13"/>
        <v>0</v>
      </c>
      <c r="I119" s="36">
        <f t="shared" si="13"/>
        <v>0</v>
      </c>
      <c r="J119" s="36">
        <f t="shared" si="13"/>
        <v>0</v>
      </c>
      <c r="K119" s="36">
        <f t="shared" si="13"/>
        <v>0</v>
      </c>
      <c r="L119" s="36">
        <f t="shared" si="13"/>
        <v>0</v>
      </c>
      <c r="M119" s="36">
        <f t="shared" si="13"/>
        <v>0</v>
      </c>
      <c r="N119" s="36">
        <f t="shared" si="13"/>
        <v>0</v>
      </c>
      <c r="O119" s="36">
        <f t="shared" si="13"/>
        <v>0</v>
      </c>
      <c r="P119" s="36">
        <f t="shared" si="13"/>
        <v>0</v>
      </c>
      <c r="Q119" s="36">
        <f t="shared" si="13"/>
        <v>0</v>
      </c>
      <c r="R119" s="36">
        <f t="shared" si="13"/>
        <v>0</v>
      </c>
      <c r="S119" s="36">
        <f t="shared" si="13"/>
        <v>0</v>
      </c>
      <c r="T119" s="36">
        <f t="shared" si="13"/>
        <v>0</v>
      </c>
      <c r="U119" s="36">
        <f t="shared" si="13"/>
        <v>0</v>
      </c>
      <c r="V119" s="36">
        <f t="shared" si="13"/>
        <v>0</v>
      </c>
      <c r="W119" s="36">
        <f t="shared" si="13"/>
        <v>0</v>
      </c>
      <c r="X119" s="36">
        <f t="shared" si="13"/>
        <v>0</v>
      </c>
      <c r="Y119" s="36">
        <f t="shared" si="13"/>
        <v>0</v>
      </c>
      <c r="Z119" s="36">
        <f t="shared" si="13"/>
        <v>0</v>
      </c>
      <c r="AA119" s="36">
        <f t="shared" si="13"/>
        <v>0</v>
      </c>
      <c r="AB119" s="36">
        <f t="shared" si="13"/>
        <v>0</v>
      </c>
      <c r="AC119" s="36">
        <f t="shared" si="13"/>
        <v>0</v>
      </c>
      <c r="AD119" s="36">
        <f t="shared" si="13"/>
        <v>0</v>
      </c>
      <c r="AE119" s="36">
        <f t="shared" si="13"/>
        <v>0</v>
      </c>
      <c r="AF119" s="36">
        <f t="shared" si="13"/>
        <v>0</v>
      </c>
      <c r="AG119" s="36">
        <f t="shared" si="13"/>
        <v>0</v>
      </c>
      <c r="AH119" s="36">
        <f t="shared" si="13"/>
        <v>0</v>
      </c>
      <c r="AI119" s="36">
        <f t="shared" si="13"/>
        <v>0</v>
      </c>
      <c r="AJ119" s="36">
        <f t="shared" ref="AJ119:BO119" si="14">AJ$118*AJ4</f>
        <v>0</v>
      </c>
      <c r="AK119" s="36">
        <f t="shared" si="14"/>
        <v>0</v>
      </c>
      <c r="AL119" s="36">
        <f t="shared" si="14"/>
        <v>0</v>
      </c>
      <c r="AM119" s="36">
        <f t="shared" si="14"/>
        <v>0</v>
      </c>
      <c r="AN119" s="36">
        <f t="shared" si="14"/>
        <v>0</v>
      </c>
      <c r="AO119" s="36">
        <f t="shared" si="14"/>
        <v>0</v>
      </c>
      <c r="AP119" s="36">
        <f t="shared" si="14"/>
        <v>0</v>
      </c>
      <c r="AQ119" s="36">
        <f t="shared" si="14"/>
        <v>0</v>
      </c>
      <c r="AR119" s="36">
        <f t="shared" si="14"/>
        <v>0</v>
      </c>
      <c r="AS119" s="36">
        <f t="shared" si="14"/>
        <v>0</v>
      </c>
      <c r="AT119" s="36">
        <f t="shared" si="14"/>
        <v>0</v>
      </c>
      <c r="AU119" s="36">
        <f t="shared" si="14"/>
        <v>0</v>
      </c>
      <c r="AV119" s="36">
        <f t="shared" si="14"/>
        <v>0</v>
      </c>
      <c r="AW119" s="36">
        <f t="shared" si="14"/>
        <v>0</v>
      </c>
      <c r="AX119" s="36">
        <f t="shared" si="14"/>
        <v>0</v>
      </c>
      <c r="AY119" s="36">
        <f t="shared" si="14"/>
        <v>0</v>
      </c>
      <c r="AZ119" s="36">
        <f t="shared" si="14"/>
        <v>0</v>
      </c>
      <c r="BA119" s="36">
        <f t="shared" si="14"/>
        <v>0</v>
      </c>
      <c r="BB119" s="36">
        <f t="shared" si="14"/>
        <v>0</v>
      </c>
      <c r="BC119" s="36">
        <f t="shared" si="14"/>
        <v>0</v>
      </c>
      <c r="BD119" s="36">
        <f t="shared" si="14"/>
        <v>0</v>
      </c>
      <c r="BE119" s="36">
        <f t="shared" si="14"/>
        <v>0</v>
      </c>
      <c r="BF119" s="36">
        <f t="shared" si="14"/>
        <v>0</v>
      </c>
      <c r="BG119" s="36">
        <f t="shared" si="14"/>
        <v>0</v>
      </c>
      <c r="BH119" s="36">
        <f t="shared" si="14"/>
        <v>0</v>
      </c>
      <c r="BI119" s="36">
        <f t="shared" si="14"/>
        <v>0</v>
      </c>
      <c r="BJ119" s="36">
        <f t="shared" si="14"/>
        <v>0</v>
      </c>
      <c r="BK119" s="36">
        <f t="shared" si="14"/>
        <v>0</v>
      </c>
      <c r="BL119" s="36">
        <f t="shared" si="14"/>
        <v>0</v>
      </c>
      <c r="BM119" s="36">
        <f t="shared" si="14"/>
        <v>0</v>
      </c>
      <c r="BN119" s="36">
        <f t="shared" si="14"/>
        <v>0</v>
      </c>
      <c r="BO119" s="36">
        <f t="shared" si="14"/>
        <v>0</v>
      </c>
      <c r="BP119" s="36">
        <f t="shared" ref="BP119:CU119" si="15">BP$118*BP4</f>
        <v>0</v>
      </c>
      <c r="BQ119" s="36">
        <f t="shared" si="15"/>
        <v>0</v>
      </c>
      <c r="BR119" s="36">
        <f t="shared" si="15"/>
        <v>0</v>
      </c>
      <c r="BS119" s="36">
        <f t="shared" si="15"/>
        <v>0</v>
      </c>
      <c r="BT119" s="36">
        <f t="shared" si="15"/>
        <v>0</v>
      </c>
      <c r="BU119" s="36">
        <f t="shared" si="15"/>
        <v>0</v>
      </c>
      <c r="BV119" s="36">
        <f t="shared" si="15"/>
        <v>0</v>
      </c>
      <c r="BW119" s="36">
        <f t="shared" si="15"/>
        <v>0</v>
      </c>
      <c r="BX119" s="36">
        <f t="shared" si="15"/>
        <v>0</v>
      </c>
      <c r="BY119" s="36">
        <f t="shared" si="15"/>
        <v>0</v>
      </c>
      <c r="BZ119" s="36">
        <f t="shared" si="15"/>
        <v>0</v>
      </c>
      <c r="CA119" s="36">
        <f t="shared" si="15"/>
        <v>0</v>
      </c>
      <c r="CB119" s="36">
        <f t="shared" si="15"/>
        <v>0</v>
      </c>
      <c r="CC119" s="36">
        <f t="shared" si="15"/>
        <v>0</v>
      </c>
      <c r="CD119" s="36">
        <f t="shared" si="15"/>
        <v>0</v>
      </c>
      <c r="CE119" s="36">
        <f t="shared" si="15"/>
        <v>0</v>
      </c>
      <c r="CF119" s="36">
        <f t="shared" si="15"/>
        <v>0</v>
      </c>
      <c r="CG119" s="36">
        <f t="shared" si="15"/>
        <v>0</v>
      </c>
      <c r="CH119" s="36">
        <f t="shared" si="15"/>
        <v>0</v>
      </c>
      <c r="CI119" s="36">
        <f t="shared" si="15"/>
        <v>0</v>
      </c>
      <c r="CJ119" s="36">
        <f t="shared" si="15"/>
        <v>0</v>
      </c>
      <c r="CK119" s="36">
        <f t="shared" si="15"/>
        <v>0</v>
      </c>
      <c r="CL119" s="36">
        <f t="shared" si="15"/>
        <v>0</v>
      </c>
      <c r="CM119" s="36">
        <f t="shared" si="15"/>
        <v>0</v>
      </c>
      <c r="CN119" s="36">
        <f t="shared" si="15"/>
        <v>0</v>
      </c>
      <c r="CO119" s="36">
        <f t="shared" si="15"/>
        <v>0</v>
      </c>
      <c r="CP119" s="36">
        <f t="shared" si="15"/>
        <v>0</v>
      </c>
      <c r="CQ119" s="36">
        <f t="shared" si="15"/>
        <v>0</v>
      </c>
      <c r="CR119" s="36">
        <f t="shared" si="15"/>
        <v>0</v>
      </c>
      <c r="CS119" s="36">
        <f t="shared" si="15"/>
        <v>0</v>
      </c>
      <c r="CT119" s="36">
        <f t="shared" si="15"/>
        <v>0</v>
      </c>
      <c r="CU119" s="36">
        <f t="shared" si="15"/>
        <v>0</v>
      </c>
      <c r="CV119" s="36">
        <f t="shared" ref="CV119:DG119" si="16">CV$118*CV4</f>
        <v>0</v>
      </c>
      <c r="CW119" s="36">
        <f t="shared" si="16"/>
        <v>0</v>
      </c>
      <c r="CX119" s="36">
        <f t="shared" si="16"/>
        <v>0</v>
      </c>
      <c r="CY119" s="36">
        <f t="shared" si="16"/>
        <v>0</v>
      </c>
      <c r="CZ119" s="36">
        <f t="shared" si="16"/>
        <v>0</v>
      </c>
      <c r="DA119" s="36">
        <f t="shared" si="16"/>
        <v>0</v>
      </c>
      <c r="DB119" s="36">
        <f t="shared" si="16"/>
        <v>0</v>
      </c>
      <c r="DC119" s="36">
        <f t="shared" si="16"/>
        <v>0</v>
      </c>
      <c r="DD119" s="36">
        <f t="shared" si="16"/>
        <v>0</v>
      </c>
      <c r="DE119" s="36">
        <f t="shared" si="16"/>
        <v>0</v>
      </c>
      <c r="DF119" s="36">
        <f t="shared" si="16"/>
        <v>0</v>
      </c>
      <c r="DG119" s="36">
        <f t="shared" si="16"/>
        <v>0</v>
      </c>
      <c r="DH119" s="36">
        <f t="shared" si="12"/>
        <v>0</v>
      </c>
    </row>
    <row r="120" spans="2:112" x14ac:dyDescent="0.15">
      <c r="B120" s="26" t="s">
        <v>219</v>
      </c>
      <c r="C120" s="9" t="s">
        <v>825</v>
      </c>
      <c r="D120" s="35">
        <f t="shared" ref="D120:AI120" si="17">D$118*D5</f>
        <v>0</v>
      </c>
      <c r="E120" s="35">
        <f t="shared" si="17"/>
        <v>0</v>
      </c>
      <c r="F120" s="35">
        <f t="shared" si="17"/>
        <v>0</v>
      </c>
      <c r="G120" s="35">
        <f t="shared" si="17"/>
        <v>0</v>
      </c>
      <c r="H120" s="35">
        <f t="shared" si="17"/>
        <v>0</v>
      </c>
      <c r="I120" s="35">
        <f t="shared" si="17"/>
        <v>0</v>
      </c>
      <c r="J120" s="35">
        <f t="shared" si="17"/>
        <v>0</v>
      </c>
      <c r="K120" s="35">
        <f t="shared" si="17"/>
        <v>0</v>
      </c>
      <c r="L120" s="35">
        <f t="shared" si="17"/>
        <v>0</v>
      </c>
      <c r="M120" s="35">
        <f t="shared" si="17"/>
        <v>0</v>
      </c>
      <c r="N120" s="35">
        <f t="shared" si="17"/>
        <v>0</v>
      </c>
      <c r="O120" s="35">
        <f t="shared" si="17"/>
        <v>0</v>
      </c>
      <c r="P120" s="35">
        <f t="shared" si="17"/>
        <v>0</v>
      </c>
      <c r="Q120" s="35">
        <f t="shared" si="17"/>
        <v>0</v>
      </c>
      <c r="R120" s="35">
        <f t="shared" si="17"/>
        <v>0</v>
      </c>
      <c r="S120" s="35">
        <f t="shared" si="17"/>
        <v>0</v>
      </c>
      <c r="T120" s="35">
        <f t="shared" si="17"/>
        <v>0</v>
      </c>
      <c r="U120" s="35">
        <f t="shared" si="17"/>
        <v>0</v>
      </c>
      <c r="V120" s="35">
        <f t="shared" si="17"/>
        <v>0</v>
      </c>
      <c r="W120" s="35">
        <f t="shared" si="17"/>
        <v>0</v>
      </c>
      <c r="X120" s="35">
        <f t="shared" si="17"/>
        <v>0</v>
      </c>
      <c r="Y120" s="35">
        <f t="shared" si="17"/>
        <v>0</v>
      </c>
      <c r="Z120" s="35">
        <f t="shared" si="17"/>
        <v>0</v>
      </c>
      <c r="AA120" s="35">
        <f t="shared" si="17"/>
        <v>0</v>
      </c>
      <c r="AB120" s="35">
        <f t="shared" si="17"/>
        <v>0</v>
      </c>
      <c r="AC120" s="35">
        <f t="shared" si="17"/>
        <v>0</v>
      </c>
      <c r="AD120" s="35">
        <f t="shared" si="17"/>
        <v>0</v>
      </c>
      <c r="AE120" s="35">
        <f t="shared" si="17"/>
        <v>0</v>
      </c>
      <c r="AF120" s="35">
        <f t="shared" si="17"/>
        <v>0</v>
      </c>
      <c r="AG120" s="35">
        <f t="shared" si="17"/>
        <v>0</v>
      </c>
      <c r="AH120" s="35">
        <f t="shared" si="17"/>
        <v>0</v>
      </c>
      <c r="AI120" s="35">
        <f t="shared" si="17"/>
        <v>0</v>
      </c>
      <c r="AJ120" s="35">
        <f t="shared" ref="AJ120:BO120" si="18">AJ$118*AJ5</f>
        <v>0</v>
      </c>
      <c r="AK120" s="35">
        <f t="shared" si="18"/>
        <v>0</v>
      </c>
      <c r="AL120" s="35">
        <f t="shared" si="18"/>
        <v>0</v>
      </c>
      <c r="AM120" s="35">
        <f t="shared" si="18"/>
        <v>0</v>
      </c>
      <c r="AN120" s="35">
        <f t="shared" si="18"/>
        <v>0</v>
      </c>
      <c r="AO120" s="35">
        <f t="shared" si="18"/>
        <v>0</v>
      </c>
      <c r="AP120" s="35">
        <f t="shared" si="18"/>
        <v>0</v>
      </c>
      <c r="AQ120" s="35">
        <f t="shared" si="18"/>
        <v>0</v>
      </c>
      <c r="AR120" s="35">
        <f t="shared" si="18"/>
        <v>0</v>
      </c>
      <c r="AS120" s="35">
        <f t="shared" si="18"/>
        <v>0</v>
      </c>
      <c r="AT120" s="35">
        <f t="shared" si="18"/>
        <v>0</v>
      </c>
      <c r="AU120" s="35">
        <f t="shared" si="18"/>
        <v>0</v>
      </c>
      <c r="AV120" s="35">
        <f t="shared" si="18"/>
        <v>0</v>
      </c>
      <c r="AW120" s="35">
        <f t="shared" si="18"/>
        <v>0</v>
      </c>
      <c r="AX120" s="35">
        <f t="shared" si="18"/>
        <v>0</v>
      </c>
      <c r="AY120" s="35">
        <f t="shared" si="18"/>
        <v>0</v>
      </c>
      <c r="AZ120" s="35">
        <f t="shared" si="18"/>
        <v>0</v>
      </c>
      <c r="BA120" s="35">
        <f t="shared" si="18"/>
        <v>0</v>
      </c>
      <c r="BB120" s="35">
        <f t="shared" si="18"/>
        <v>0</v>
      </c>
      <c r="BC120" s="35">
        <f t="shared" si="18"/>
        <v>0</v>
      </c>
      <c r="BD120" s="35">
        <f t="shared" si="18"/>
        <v>0</v>
      </c>
      <c r="BE120" s="35">
        <f t="shared" si="18"/>
        <v>0</v>
      </c>
      <c r="BF120" s="35">
        <f t="shared" si="18"/>
        <v>0</v>
      </c>
      <c r="BG120" s="35">
        <f t="shared" si="18"/>
        <v>0</v>
      </c>
      <c r="BH120" s="35">
        <f t="shared" si="18"/>
        <v>0</v>
      </c>
      <c r="BI120" s="35">
        <f t="shared" si="18"/>
        <v>0</v>
      </c>
      <c r="BJ120" s="35">
        <f t="shared" si="18"/>
        <v>0</v>
      </c>
      <c r="BK120" s="35">
        <f t="shared" si="18"/>
        <v>0</v>
      </c>
      <c r="BL120" s="35">
        <f t="shared" si="18"/>
        <v>0</v>
      </c>
      <c r="BM120" s="35">
        <f t="shared" si="18"/>
        <v>0</v>
      </c>
      <c r="BN120" s="35">
        <f t="shared" si="18"/>
        <v>0</v>
      </c>
      <c r="BO120" s="35">
        <f t="shared" si="18"/>
        <v>0</v>
      </c>
      <c r="BP120" s="35">
        <f t="shared" ref="BP120:CU120" si="19">BP$118*BP5</f>
        <v>0</v>
      </c>
      <c r="BQ120" s="35">
        <f t="shared" si="19"/>
        <v>0</v>
      </c>
      <c r="BR120" s="35">
        <f t="shared" si="19"/>
        <v>0</v>
      </c>
      <c r="BS120" s="35">
        <f t="shared" si="19"/>
        <v>0</v>
      </c>
      <c r="BT120" s="35">
        <f t="shared" si="19"/>
        <v>0</v>
      </c>
      <c r="BU120" s="35">
        <f t="shared" si="19"/>
        <v>0</v>
      </c>
      <c r="BV120" s="35">
        <f t="shared" si="19"/>
        <v>0</v>
      </c>
      <c r="BW120" s="35">
        <f t="shared" si="19"/>
        <v>0</v>
      </c>
      <c r="BX120" s="35">
        <f t="shared" si="19"/>
        <v>0</v>
      </c>
      <c r="BY120" s="35">
        <f t="shared" si="19"/>
        <v>0</v>
      </c>
      <c r="BZ120" s="35">
        <f t="shared" si="19"/>
        <v>0</v>
      </c>
      <c r="CA120" s="35">
        <f t="shared" si="19"/>
        <v>0</v>
      </c>
      <c r="CB120" s="35">
        <f t="shared" si="19"/>
        <v>0</v>
      </c>
      <c r="CC120" s="35">
        <f t="shared" si="19"/>
        <v>0</v>
      </c>
      <c r="CD120" s="35">
        <f t="shared" si="19"/>
        <v>0</v>
      </c>
      <c r="CE120" s="35">
        <f t="shared" si="19"/>
        <v>0</v>
      </c>
      <c r="CF120" s="35">
        <f t="shared" si="19"/>
        <v>0</v>
      </c>
      <c r="CG120" s="35">
        <f t="shared" si="19"/>
        <v>0</v>
      </c>
      <c r="CH120" s="35">
        <f t="shared" si="19"/>
        <v>0</v>
      </c>
      <c r="CI120" s="35">
        <f t="shared" si="19"/>
        <v>0</v>
      </c>
      <c r="CJ120" s="35">
        <f t="shared" si="19"/>
        <v>0</v>
      </c>
      <c r="CK120" s="35">
        <f t="shared" si="19"/>
        <v>0</v>
      </c>
      <c r="CL120" s="35">
        <f t="shared" si="19"/>
        <v>0</v>
      </c>
      <c r="CM120" s="35">
        <f t="shared" si="19"/>
        <v>0</v>
      </c>
      <c r="CN120" s="35">
        <f t="shared" si="19"/>
        <v>0</v>
      </c>
      <c r="CO120" s="35">
        <f t="shared" si="19"/>
        <v>0</v>
      </c>
      <c r="CP120" s="35">
        <f t="shared" si="19"/>
        <v>0</v>
      </c>
      <c r="CQ120" s="35">
        <f t="shared" si="19"/>
        <v>0</v>
      </c>
      <c r="CR120" s="35">
        <f t="shared" si="19"/>
        <v>0</v>
      </c>
      <c r="CS120" s="35">
        <f t="shared" si="19"/>
        <v>0</v>
      </c>
      <c r="CT120" s="35">
        <f t="shared" si="19"/>
        <v>0</v>
      </c>
      <c r="CU120" s="35">
        <f t="shared" si="19"/>
        <v>0</v>
      </c>
      <c r="CV120" s="35">
        <f t="shared" ref="CV120:DG120" si="20">CV$118*CV5</f>
        <v>0</v>
      </c>
      <c r="CW120" s="35">
        <f t="shared" si="20"/>
        <v>0</v>
      </c>
      <c r="CX120" s="35">
        <f t="shared" si="20"/>
        <v>0</v>
      </c>
      <c r="CY120" s="35">
        <f t="shared" si="20"/>
        <v>0</v>
      </c>
      <c r="CZ120" s="35">
        <f t="shared" si="20"/>
        <v>0</v>
      </c>
      <c r="DA120" s="35">
        <f t="shared" si="20"/>
        <v>0</v>
      </c>
      <c r="DB120" s="35">
        <f t="shared" si="20"/>
        <v>0</v>
      </c>
      <c r="DC120" s="35">
        <f t="shared" si="20"/>
        <v>0</v>
      </c>
      <c r="DD120" s="35">
        <f t="shared" si="20"/>
        <v>0</v>
      </c>
      <c r="DE120" s="35">
        <f t="shared" si="20"/>
        <v>0</v>
      </c>
      <c r="DF120" s="35">
        <f t="shared" si="20"/>
        <v>0</v>
      </c>
      <c r="DG120" s="35">
        <f t="shared" si="20"/>
        <v>0</v>
      </c>
      <c r="DH120" s="35">
        <f t="shared" si="12"/>
        <v>0</v>
      </c>
    </row>
    <row r="121" spans="2:112" x14ac:dyDescent="0.15">
      <c r="B121" s="26" t="s">
        <v>220</v>
      </c>
      <c r="C121" s="9" t="s">
        <v>826</v>
      </c>
      <c r="D121" s="35">
        <f t="shared" ref="D121:AI121" si="21">D$118*D6</f>
        <v>0</v>
      </c>
      <c r="E121" s="35">
        <f t="shared" si="21"/>
        <v>0</v>
      </c>
      <c r="F121" s="35">
        <f t="shared" si="21"/>
        <v>0</v>
      </c>
      <c r="G121" s="35">
        <f t="shared" si="21"/>
        <v>0</v>
      </c>
      <c r="H121" s="35">
        <f t="shared" si="21"/>
        <v>0</v>
      </c>
      <c r="I121" s="35">
        <f t="shared" si="21"/>
        <v>0</v>
      </c>
      <c r="J121" s="35">
        <f t="shared" si="21"/>
        <v>0</v>
      </c>
      <c r="K121" s="35">
        <f t="shared" si="21"/>
        <v>0</v>
      </c>
      <c r="L121" s="35">
        <f t="shared" si="21"/>
        <v>0</v>
      </c>
      <c r="M121" s="35">
        <f t="shared" si="21"/>
        <v>0</v>
      </c>
      <c r="N121" s="35">
        <f t="shared" si="21"/>
        <v>0</v>
      </c>
      <c r="O121" s="35">
        <f t="shared" si="21"/>
        <v>0</v>
      </c>
      <c r="P121" s="35">
        <f t="shared" si="21"/>
        <v>0</v>
      </c>
      <c r="Q121" s="35">
        <f t="shared" si="21"/>
        <v>0</v>
      </c>
      <c r="R121" s="35">
        <f t="shared" si="21"/>
        <v>0</v>
      </c>
      <c r="S121" s="35">
        <f t="shared" si="21"/>
        <v>0</v>
      </c>
      <c r="T121" s="35">
        <f t="shared" si="21"/>
        <v>0</v>
      </c>
      <c r="U121" s="35">
        <f t="shared" si="21"/>
        <v>0</v>
      </c>
      <c r="V121" s="35">
        <f t="shared" si="21"/>
        <v>0</v>
      </c>
      <c r="W121" s="35">
        <f t="shared" si="21"/>
        <v>0</v>
      </c>
      <c r="X121" s="35">
        <f t="shared" si="21"/>
        <v>0</v>
      </c>
      <c r="Y121" s="35">
        <f t="shared" si="21"/>
        <v>0</v>
      </c>
      <c r="Z121" s="35">
        <f t="shared" si="21"/>
        <v>0</v>
      </c>
      <c r="AA121" s="35">
        <f t="shared" si="21"/>
        <v>0</v>
      </c>
      <c r="AB121" s="35">
        <f t="shared" si="21"/>
        <v>0</v>
      </c>
      <c r="AC121" s="35">
        <f t="shared" si="21"/>
        <v>0</v>
      </c>
      <c r="AD121" s="35">
        <f t="shared" si="21"/>
        <v>0</v>
      </c>
      <c r="AE121" s="35">
        <f t="shared" si="21"/>
        <v>0</v>
      </c>
      <c r="AF121" s="35">
        <f t="shared" si="21"/>
        <v>0</v>
      </c>
      <c r="AG121" s="35">
        <f t="shared" si="21"/>
        <v>0</v>
      </c>
      <c r="AH121" s="35">
        <f t="shared" si="21"/>
        <v>0</v>
      </c>
      <c r="AI121" s="35">
        <f t="shared" si="21"/>
        <v>0</v>
      </c>
      <c r="AJ121" s="35">
        <f t="shared" ref="AJ121:BO121" si="22">AJ$118*AJ6</f>
        <v>0</v>
      </c>
      <c r="AK121" s="35">
        <f t="shared" si="22"/>
        <v>0</v>
      </c>
      <c r="AL121" s="35">
        <f t="shared" si="22"/>
        <v>0</v>
      </c>
      <c r="AM121" s="35">
        <f t="shared" si="22"/>
        <v>0</v>
      </c>
      <c r="AN121" s="35">
        <f t="shared" si="22"/>
        <v>0</v>
      </c>
      <c r="AO121" s="35">
        <f t="shared" si="22"/>
        <v>0</v>
      </c>
      <c r="AP121" s="35">
        <f t="shared" si="22"/>
        <v>0</v>
      </c>
      <c r="AQ121" s="35">
        <f t="shared" si="22"/>
        <v>0</v>
      </c>
      <c r="AR121" s="35">
        <f t="shared" si="22"/>
        <v>0</v>
      </c>
      <c r="AS121" s="35">
        <f t="shared" si="22"/>
        <v>0</v>
      </c>
      <c r="AT121" s="35">
        <f t="shared" si="22"/>
        <v>0</v>
      </c>
      <c r="AU121" s="35">
        <f t="shared" si="22"/>
        <v>0</v>
      </c>
      <c r="AV121" s="35">
        <f t="shared" si="22"/>
        <v>0</v>
      </c>
      <c r="AW121" s="35">
        <f t="shared" si="22"/>
        <v>0</v>
      </c>
      <c r="AX121" s="35">
        <f t="shared" si="22"/>
        <v>0</v>
      </c>
      <c r="AY121" s="35">
        <f t="shared" si="22"/>
        <v>0</v>
      </c>
      <c r="AZ121" s="35">
        <f t="shared" si="22"/>
        <v>0</v>
      </c>
      <c r="BA121" s="35">
        <f t="shared" si="22"/>
        <v>0</v>
      </c>
      <c r="BB121" s="35">
        <f t="shared" si="22"/>
        <v>0</v>
      </c>
      <c r="BC121" s="35">
        <f t="shared" si="22"/>
        <v>0</v>
      </c>
      <c r="BD121" s="35">
        <f t="shared" si="22"/>
        <v>0</v>
      </c>
      <c r="BE121" s="35">
        <f t="shared" si="22"/>
        <v>0</v>
      </c>
      <c r="BF121" s="35">
        <f t="shared" si="22"/>
        <v>0</v>
      </c>
      <c r="BG121" s="35">
        <f t="shared" si="22"/>
        <v>0</v>
      </c>
      <c r="BH121" s="35">
        <f t="shared" si="22"/>
        <v>0</v>
      </c>
      <c r="BI121" s="35">
        <f t="shared" si="22"/>
        <v>0</v>
      </c>
      <c r="BJ121" s="35">
        <f t="shared" si="22"/>
        <v>0</v>
      </c>
      <c r="BK121" s="35">
        <f t="shared" si="22"/>
        <v>0</v>
      </c>
      <c r="BL121" s="35">
        <f t="shared" si="22"/>
        <v>0</v>
      </c>
      <c r="BM121" s="35">
        <f t="shared" si="22"/>
        <v>0</v>
      </c>
      <c r="BN121" s="35">
        <f t="shared" si="22"/>
        <v>0</v>
      </c>
      <c r="BO121" s="35">
        <f t="shared" si="22"/>
        <v>0</v>
      </c>
      <c r="BP121" s="35">
        <f t="shared" ref="BP121:CU121" si="23">BP$118*BP6</f>
        <v>0</v>
      </c>
      <c r="BQ121" s="35">
        <f t="shared" si="23"/>
        <v>0</v>
      </c>
      <c r="BR121" s="35">
        <f t="shared" si="23"/>
        <v>0</v>
      </c>
      <c r="BS121" s="35">
        <f t="shared" si="23"/>
        <v>0</v>
      </c>
      <c r="BT121" s="35">
        <f t="shared" si="23"/>
        <v>0</v>
      </c>
      <c r="BU121" s="35">
        <f t="shared" si="23"/>
        <v>0</v>
      </c>
      <c r="BV121" s="35">
        <f t="shared" si="23"/>
        <v>0</v>
      </c>
      <c r="BW121" s="35">
        <f t="shared" si="23"/>
        <v>0</v>
      </c>
      <c r="BX121" s="35">
        <f t="shared" si="23"/>
        <v>0</v>
      </c>
      <c r="BY121" s="35">
        <f t="shared" si="23"/>
        <v>0</v>
      </c>
      <c r="BZ121" s="35">
        <f t="shared" si="23"/>
        <v>0</v>
      </c>
      <c r="CA121" s="35">
        <f t="shared" si="23"/>
        <v>0</v>
      </c>
      <c r="CB121" s="35">
        <f t="shared" si="23"/>
        <v>0</v>
      </c>
      <c r="CC121" s="35">
        <f t="shared" si="23"/>
        <v>0</v>
      </c>
      <c r="CD121" s="35">
        <f t="shared" si="23"/>
        <v>0</v>
      </c>
      <c r="CE121" s="35">
        <f t="shared" si="23"/>
        <v>0</v>
      </c>
      <c r="CF121" s="35">
        <f t="shared" si="23"/>
        <v>0</v>
      </c>
      <c r="CG121" s="35">
        <f t="shared" si="23"/>
        <v>0</v>
      </c>
      <c r="CH121" s="35">
        <f t="shared" si="23"/>
        <v>0</v>
      </c>
      <c r="CI121" s="35">
        <f t="shared" si="23"/>
        <v>0</v>
      </c>
      <c r="CJ121" s="35">
        <f t="shared" si="23"/>
        <v>0</v>
      </c>
      <c r="CK121" s="35">
        <f t="shared" si="23"/>
        <v>0</v>
      </c>
      <c r="CL121" s="35">
        <f t="shared" si="23"/>
        <v>0</v>
      </c>
      <c r="CM121" s="35">
        <f t="shared" si="23"/>
        <v>0</v>
      </c>
      <c r="CN121" s="35">
        <f t="shared" si="23"/>
        <v>0</v>
      </c>
      <c r="CO121" s="35">
        <f t="shared" si="23"/>
        <v>0</v>
      </c>
      <c r="CP121" s="35">
        <f t="shared" si="23"/>
        <v>0</v>
      </c>
      <c r="CQ121" s="35">
        <f t="shared" si="23"/>
        <v>0</v>
      </c>
      <c r="CR121" s="35">
        <f t="shared" si="23"/>
        <v>0</v>
      </c>
      <c r="CS121" s="35">
        <f t="shared" si="23"/>
        <v>0</v>
      </c>
      <c r="CT121" s="35">
        <f t="shared" si="23"/>
        <v>0</v>
      </c>
      <c r="CU121" s="35">
        <f t="shared" si="23"/>
        <v>0</v>
      </c>
      <c r="CV121" s="35">
        <f t="shared" ref="CV121:DG121" si="24">CV$118*CV6</f>
        <v>0</v>
      </c>
      <c r="CW121" s="35">
        <f t="shared" si="24"/>
        <v>0</v>
      </c>
      <c r="CX121" s="35">
        <f t="shared" si="24"/>
        <v>0</v>
      </c>
      <c r="CY121" s="35">
        <f t="shared" si="24"/>
        <v>0</v>
      </c>
      <c r="CZ121" s="35">
        <f t="shared" si="24"/>
        <v>0</v>
      </c>
      <c r="DA121" s="35">
        <f t="shared" si="24"/>
        <v>0</v>
      </c>
      <c r="DB121" s="35">
        <f t="shared" si="24"/>
        <v>0</v>
      </c>
      <c r="DC121" s="35">
        <f t="shared" si="24"/>
        <v>0</v>
      </c>
      <c r="DD121" s="35">
        <f t="shared" si="24"/>
        <v>0</v>
      </c>
      <c r="DE121" s="35">
        <f t="shared" si="24"/>
        <v>0</v>
      </c>
      <c r="DF121" s="35">
        <f t="shared" si="24"/>
        <v>0</v>
      </c>
      <c r="DG121" s="35">
        <f t="shared" si="24"/>
        <v>0</v>
      </c>
      <c r="DH121" s="35">
        <f t="shared" si="12"/>
        <v>0</v>
      </c>
    </row>
    <row r="122" spans="2:112" x14ac:dyDescent="0.15">
      <c r="B122" s="26" t="s">
        <v>221</v>
      </c>
      <c r="C122" s="9" t="s">
        <v>827</v>
      </c>
      <c r="D122" s="35">
        <f t="shared" ref="D122:AI122" si="25">D$118*D7</f>
        <v>0</v>
      </c>
      <c r="E122" s="35">
        <f t="shared" si="25"/>
        <v>0</v>
      </c>
      <c r="F122" s="35">
        <f t="shared" si="25"/>
        <v>0</v>
      </c>
      <c r="G122" s="35">
        <f t="shared" si="25"/>
        <v>0</v>
      </c>
      <c r="H122" s="35">
        <f t="shared" si="25"/>
        <v>0</v>
      </c>
      <c r="I122" s="35">
        <f t="shared" si="25"/>
        <v>0</v>
      </c>
      <c r="J122" s="35">
        <f t="shared" si="25"/>
        <v>0</v>
      </c>
      <c r="K122" s="35">
        <f t="shared" si="25"/>
        <v>0</v>
      </c>
      <c r="L122" s="35">
        <f t="shared" si="25"/>
        <v>0</v>
      </c>
      <c r="M122" s="35">
        <f t="shared" si="25"/>
        <v>0</v>
      </c>
      <c r="N122" s="35">
        <f t="shared" si="25"/>
        <v>0</v>
      </c>
      <c r="O122" s="35">
        <f t="shared" si="25"/>
        <v>0</v>
      </c>
      <c r="P122" s="35">
        <f t="shared" si="25"/>
        <v>0</v>
      </c>
      <c r="Q122" s="35">
        <f t="shared" si="25"/>
        <v>0</v>
      </c>
      <c r="R122" s="35">
        <f t="shared" si="25"/>
        <v>0</v>
      </c>
      <c r="S122" s="35">
        <f t="shared" si="25"/>
        <v>0</v>
      </c>
      <c r="T122" s="35">
        <f t="shared" si="25"/>
        <v>0</v>
      </c>
      <c r="U122" s="35">
        <f t="shared" si="25"/>
        <v>0</v>
      </c>
      <c r="V122" s="35">
        <f t="shared" si="25"/>
        <v>0</v>
      </c>
      <c r="W122" s="35">
        <f t="shared" si="25"/>
        <v>0</v>
      </c>
      <c r="X122" s="35">
        <f t="shared" si="25"/>
        <v>0</v>
      </c>
      <c r="Y122" s="35">
        <f t="shared" si="25"/>
        <v>0</v>
      </c>
      <c r="Z122" s="35">
        <f t="shared" si="25"/>
        <v>0</v>
      </c>
      <c r="AA122" s="35">
        <f t="shared" si="25"/>
        <v>0</v>
      </c>
      <c r="AB122" s="35">
        <f t="shared" si="25"/>
        <v>0</v>
      </c>
      <c r="AC122" s="35">
        <f t="shared" si="25"/>
        <v>0</v>
      </c>
      <c r="AD122" s="35">
        <f t="shared" si="25"/>
        <v>0</v>
      </c>
      <c r="AE122" s="35">
        <f t="shared" si="25"/>
        <v>0</v>
      </c>
      <c r="AF122" s="35">
        <f t="shared" si="25"/>
        <v>0</v>
      </c>
      <c r="AG122" s="35">
        <f t="shared" si="25"/>
        <v>0</v>
      </c>
      <c r="AH122" s="35">
        <f t="shared" si="25"/>
        <v>0</v>
      </c>
      <c r="AI122" s="35">
        <f t="shared" si="25"/>
        <v>0</v>
      </c>
      <c r="AJ122" s="35">
        <f t="shared" ref="AJ122:BO122" si="26">AJ$118*AJ7</f>
        <v>0</v>
      </c>
      <c r="AK122" s="35">
        <f t="shared" si="26"/>
        <v>0</v>
      </c>
      <c r="AL122" s="35">
        <f t="shared" si="26"/>
        <v>0</v>
      </c>
      <c r="AM122" s="35">
        <f t="shared" si="26"/>
        <v>0</v>
      </c>
      <c r="AN122" s="35">
        <f t="shared" si="26"/>
        <v>0</v>
      </c>
      <c r="AO122" s="35">
        <f t="shared" si="26"/>
        <v>0</v>
      </c>
      <c r="AP122" s="35">
        <f t="shared" si="26"/>
        <v>0</v>
      </c>
      <c r="AQ122" s="35">
        <f t="shared" si="26"/>
        <v>0</v>
      </c>
      <c r="AR122" s="35">
        <f t="shared" si="26"/>
        <v>0</v>
      </c>
      <c r="AS122" s="35">
        <f t="shared" si="26"/>
        <v>0</v>
      </c>
      <c r="AT122" s="35">
        <f t="shared" si="26"/>
        <v>0</v>
      </c>
      <c r="AU122" s="35">
        <f t="shared" si="26"/>
        <v>0</v>
      </c>
      <c r="AV122" s="35">
        <f t="shared" si="26"/>
        <v>0</v>
      </c>
      <c r="AW122" s="35">
        <f t="shared" si="26"/>
        <v>0</v>
      </c>
      <c r="AX122" s="35">
        <f t="shared" si="26"/>
        <v>0</v>
      </c>
      <c r="AY122" s="35">
        <f t="shared" si="26"/>
        <v>0</v>
      </c>
      <c r="AZ122" s="35">
        <f t="shared" si="26"/>
        <v>0</v>
      </c>
      <c r="BA122" s="35">
        <f t="shared" si="26"/>
        <v>0</v>
      </c>
      <c r="BB122" s="35">
        <f t="shared" si="26"/>
        <v>0</v>
      </c>
      <c r="BC122" s="35">
        <f t="shared" si="26"/>
        <v>0</v>
      </c>
      <c r="BD122" s="35">
        <f t="shared" si="26"/>
        <v>0</v>
      </c>
      <c r="BE122" s="35">
        <f t="shared" si="26"/>
        <v>0</v>
      </c>
      <c r="BF122" s="35">
        <f t="shared" si="26"/>
        <v>0</v>
      </c>
      <c r="BG122" s="35">
        <f t="shared" si="26"/>
        <v>0</v>
      </c>
      <c r="BH122" s="35">
        <f t="shared" si="26"/>
        <v>0</v>
      </c>
      <c r="BI122" s="35">
        <f t="shared" si="26"/>
        <v>0</v>
      </c>
      <c r="BJ122" s="35">
        <f t="shared" si="26"/>
        <v>0</v>
      </c>
      <c r="BK122" s="35">
        <f t="shared" si="26"/>
        <v>0</v>
      </c>
      <c r="BL122" s="35">
        <f t="shared" si="26"/>
        <v>0</v>
      </c>
      <c r="BM122" s="35">
        <f t="shared" si="26"/>
        <v>0</v>
      </c>
      <c r="BN122" s="35">
        <f t="shared" si="26"/>
        <v>0</v>
      </c>
      <c r="BO122" s="35">
        <f t="shared" si="26"/>
        <v>0</v>
      </c>
      <c r="BP122" s="35">
        <f t="shared" ref="BP122:CU122" si="27">BP$118*BP7</f>
        <v>0</v>
      </c>
      <c r="BQ122" s="35">
        <f t="shared" si="27"/>
        <v>0</v>
      </c>
      <c r="BR122" s="35">
        <f t="shared" si="27"/>
        <v>0</v>
      </c>
      <c r="BS122" s="35">
        <f t="shared" si="27"/>
        <v>0</v>
      </c>
      <c r="BT122" s="35">
        <f t="shared" si="27"/>
        <v>0</v>
      </c>
      <c r="BU122" s="35">
        <f t="shared" si="27"/>
        <v>0</v>
      </c>
      <c r="BV122" s="35">
        <f t="shared" si="27"/>
        <v>0</v>
      </c>
      <c r="BW122" s="35">
        <f t="shared" si="27"/>
        <v>0</v>
      </c>
      <c r="BX122" s="35">
        <f t="shared" si="27"/>
        <v>0</v>
      </c>
      <c r="BY122" s="35">
        <f t="shared" si="27"/>
        <v>0</v>
      </c>
      <c r="BZ122" s="35">
        <f t="shared" si="27"/>
        <v>0</v>
      </c>
      <c r="CA122" s="35">
        <f t="shared" si="27"/>
        <v>0</v>
      </c>
      <c r="CB122" s="35">
        <f t="shared" si="27"/>
        <v>0</v>
      </c>
      <c r="CC122" s="35">
        <f t="shared" si="27"/>
        <v>0</v>
      </c>
      <c r="CD122" s="35">
        <f t="shared" si="27"/>
        <v>0</v>
      </c>
      <c r="CE122" s="35">
        <f t="shared" si="27"/>
        <v>0</v>
      </c>
      <c r="CF122" s="35">
        <f t="shared" si="27"/>
        <v>0</v>
      </c>
      <c r="CG122" s="35">
        <f t="shared" si="27"/>
        <v>0</v>
      </c>
      <c r="CH122" s="35">
        <f t="shared" si="27"/>
        <v>0</v>
      </c>
      <c r="CI122" s="35">
        <f t="shared" si="27"/>
        <v>0</v>
      </c>
      <c r="CJ122" s="35">
        <f t="shared" si="27"/>
        <v>0</v>
      </c>
      <c r="CK122" s="35">
        <f t="shared" si="27"/>
        <v>0</v>
      </c>
      <c r="CL122" s="35">
        <f t="shared" si="27"/>
        <v>0</v>
      </c>
      <c r="CM122" s="35">
        <f t="shared" si="27"/>
        <v>0</v>
      </c>
      <c r="CN122" s="35">
        <f t="shared" si="27"/>
        <v>0</v>
      </c>
      <c r="CO122" s="35">
        <f t="shared" si="27"/>
        <v>0</v>
      </c>
      <c r="CP122" s="35">
        <f t="shared" si="27"/>
        <v>0</v>
      </c>
      <c r="CQ122" s="35">
        <f t="shared" si="27"/>
        <v>0</v>
      </c>
      <c r="CR122" s="35">
        <f t="shared" si="27"/>
        <v>0</v>
      </c>
      <c r="CS122" s="35">
        <f t="shared" si="27"/>
        <v>0</v>
      </c>
      <c r="CT122" s="35">
        <f t="shared" si="27"/>
        <v>0</v>
      </c>
      <c r="CU122" s="35">
        <f t="shared" si="27"/>
        <v>0</v>
      </c>
      <c r="CV122" s="35">
        <f t="shared" ref="CV122:DG122" si="28">CV$118*CV7</f>
        <v>0</v>
      </c>
      <c r="CW122" s="35">
        <f t="shared" si="28"/>
        <v>0</v>
      </c>
      <c r="CX122" s="35">
        <f t="shared" si="28"/>
        <v>0</v>
      </c>
      <c r="CY122" s="35">
        <f t="shared" si="28"/>
        <v>0</v>
      </c>
      <c r="CZ122" s="35">
        <f t="shared" si="28"/>
        <v>0</v>
      </c>
      <c r="DA122" s="35">
        <f t="shared" si="28"/>
        <v>0</v>
      </c>
      <c r="DB122" s="35">
        <f t="shared" si="28"/>
        <v>0</v>
      </c>
      <c r="DC122" s="35">
        <f t="shared" si="28"/>
        <v>0</v>
      </c>
      <c r="DD122" s="35">
        <f t="shared" si="28"/>
        <v>0</v>
      </c>
      <c r="DE122" s="35">
        <f t="shared" si="28"/>
        <v>0</v>
      </c>
      <c r="DF122" s="35">
        <f t="shared" si="28"/>
        <v>0</v>
      </c>
      <c r="DG122" s="35">
        <f t="shared" si="28"/>
        <v>0</v>
      </c>
      <c r="DH122" s="35">
        <f t="shared" si="12"/>
        <v>0</v>
      </c>
    </row>
    <row r="123" spans="2:112" x14ac:dyDescent="0.15">
      <c r="B123" s="30" t="s">
        <v>222</v>
      </c>
      <c r="C123" s="264" t="s">
        <v>828</v>
      </c>
      <c r="D123" s="37">
        <f t="shared" ref="D123:AI123" si="29">D$118*D8</f>
        <v>0</v>
      </c>
      <c r="E123" s="37">
        <f t="shared" si="29"/>
        <v>0</v>
      </c>
      <c r="F123" s="37">
        <f t="shared" si="29"/>
        <v>0</v>
      </c>
      <c r="G123" s="37">
        <f t="shared" si="29"/>
        <v>0</v>
      </c>
      <c r="H123" s="37">
        <f t="shared" si="29"/>
        <v>0</v>
      </c>
      <c r="I123" s="37">
        <f t="shared" si="29"/>
        <v>0</v>
      </c>
      <c r="J123" s="37">
        <f t="shared" si="29"/>
        <v>0</v>
      </c>
      <c r="K123" s="37">
        <f t="shared" si="29"/>
        <v>0</v>
      </c>
      <c r="L123" s="37">
        <f t="shared" si="29"/>
        <v>0</v>
      </c>
      <c r="M123" s="37">
        <f t="shared" si="29"/>
        <v>0</v>
      </c>
      <c r="N123" s="37">
        <f t="shared" si="29"/>
        <v>0</v>
      </c>
      <c r="O123" s="37">
        <f t="shared" si="29"/>
        <v>0</v>
      </c>
      <c r="P123" s="37">
        <f t="shared" si="29"/>
        <v>0</v>
      </c>
      <c r="Q123" s="37">
        <f t="shared" si="29"/>
        <v>0</v>
      </c>
      <c r="R123" s="37">
        <f t="shared" si="29"/>
        <v>0</v>
      </c>
      <c r="S123" s="37">
        <f t="shared" si="29"/>
        <v>0</v>
      </c>
      <c r="T123" s="37">
        <f t="shared" si="29"/>
        <v>0</v>
      </c>
      <c r="U123" s="37">
        <f t="shared" si="29"/>
        <v>0</v>
      </c>
      <c r="V123" s="37">
        <f t="shared" si="29"/>
        <v>0</v>
      </c>
      <c r="W123" s="37">
        <f t="shared" si="29"/>
        <v>0</v>
      </c>
      <c r="X123" s="37">
        <f t="shared" si="29"/>
        <v>0</v>
      </c>
      <c r="Y123" s="37">
        <f t="shared" si="29"/>
        <v>0</v>
      </c>
      <c r="Z123" s="37">
        <f t="shared" si="29"/>
        <v>0</v>
      </c>
      <c r="AA123" s="37">
        <f t="shared" si="29"/>
        <v>0</v>
      </c>
      <c r="AB123" s="37">
        <f t="shared" si="29"/>
        <v>0</v>
      </c>
      <c r="AC123" s="37">
        <f t="shared" si="29"/>
        <v>0</v>
      </c>
      <c r="AD123" s="37">
        <f t="shared" si="29"/>
        <v>0</v>
      </c>
      <c r="AE123" s="37">
        <f t="shared" si="29"/>
        <v>0</v>
      </c>
      <c r="AF123" s="37">
        <f t="shared" si="29"/>
        <v>0</v>
      </c>
      <c r="AG123" s="37">
        <f t="shared" si="29"/>
        <v>0</v>
      </c>
      <c r="AH123" s="37">
        <f t="shared" si="29"/>
        <v>0</v>
      </c>
      <c r="AI123" s="37">
        <f t="shared" si="29"/>
        <v>0</v>
      </c>
      <c r="AJ123" s="37">
        <f t="shared" ref="AJ123:BO123" si="30">AJ$118*AJ8</f>
        <v>0</v>
      </c>
      <c r="AK123" s="37">
        <f t="shared" si="30"/>
        <v>0</v>
      </c>
      <c r="AL123" s="37">
        <f t="shared" si="30"/>
        <v>0</v>
      </c>
      <c r="AM123" s="37">
        <f t="shared" si="30"/>
        <v>0</v>
      </c>
      <c r="AN123" s="37">
        <f t="shared" si="30"/>
        <v>0</v>
      </c>
      <c r="AO123" s="37">
        <f t="shared" si="30"/>
        <v>0</v>
      </c>
      <c r="AP123" s="37">
        <f t="shared" si="30"/>
        <v>0</v>
      </c>
      <c r="AQ123" s="37">
        <f t="shared" si="30"/>
        <v>0</v>
      </c>
      <c r="AR123" s="37">
        <f t="shared" si="30"/>
        <v>0</v>
      </c>
      <c r="AS123" s="37">
        <f t="shared" si="30"/>
        <v>0</v>
      </c>
      <c r="AT123" s="37">
        <f t="shared" si="30"/>
        <v>0</v>
      </c>
      <c r="AU123" s="37">
        <f t="shared" si="30"/>
        <v>0</v>
      </c>
      <c r="AV123" s="37">
        <f t="shared" si="30"/>
        <v>0</v>
      </c>
      <c r="AW123" s="37">
        <f t="shared" si="30"/>
        <v>0</v>
      </c>
      <c r="AX123" s="37">
        <f t="shared" si="30"/>
        <v>0</v>
      </c>
      <c r="AY123" s="37">
        <f t="shared" si="30"/>
        <v>0</v>
      </c>
      <c r="AZ123" s="37">
        <f t="shared" si="30"/>
        <v>0</v>
      </c>
      <c r="BA123" s="37">
        <f t="shared" si="30"/>
        <v>0</v>
      </c>
      <c r="BB123" s="37">
        <f t="shared" si="30"/>
        <v>0</v>
      </c>
      <c r="BC123" s="37">
        <f t="shared" si="30"/>
        <v>0</v>
      </c>
      <c r="BD123" s="37">
        <f t="shared" si="30"/>
        <v>0</v>
      </c>
      <c r="BE123" s="37">
        <f t="shared" si="30"/>
        <v>0</v>
      </c>
      <c r="BF123" s="37">
        <f t="shared" si="30"/>
        <v>0</v>
      </c>
      <c r="BG123" s="37">
        <f t="shared" si="30"/>
        <v>0</v>
      </c>
      <c r="BH123" s="37">
        <f t="shared" si="30"/>
        <v>0</v>
      </c>
      <c r="BI123" s="37">
        <f t="shared" si="30"/>
        <v>0</v>
      </c>
      <c r="BJ123" s="37">
        <f t="shared" si="30"/>
        <v>0</v>
      </c>
      <c r="BK123" s="37">
        <f t="shared" si="30"/>
        <v>0</v>
      </c>
      <c r="BL123" s="37">
        <f t="shared" si="30"/>
        <v>0</v>
      </c>
      <c r="BM123" s="37">
        <f t="shared" si="30"/>
        <v>0</v>
      </c>
      <c r="BN123" s="37">
        <f t="shared" si="30"/>
        <v>0</v>
      </c>
      <c r="BO123" s="37">
        <f t="shared" si="30"/>
        <v>0</v>
      </c>
      <c r="BP123" s="37">
        <f t="shared" ref="BP123:CU123" si="31">BP$118*BP8</f>
        <v>0</v>
      </c>
      <c r="BQ123" s="37">
        <f t="shared" si="31"/>
        <v>0</v>
      </c>
      <c r="BR123" s="37">
        <f t="shared" si="31"/>
        <v>0</v>
      </c>
      <c r="BS123" s="37">
        <f t="shared" si="31"/>
        <v>0</v>
      </c>
      <c r="BT123" s="37">
        <f t="shared" si="31"/>
        <v>0</v>
      </c>
      <c r="BU123" s="37">
        <f t="shared" si="31"/>
        <v>0</v>
      </c>
      <c r="BV123" s="37">
        <f t="shared" si="31"/>
        <v>0</v>
      </c>
      <c r="BW123" s="37">
        <f t="shared" si="31"/>
        <v>0</v>
      </c>
      <c r="BX123" s="37">
        <f t="shared" si="31"/>
        <v>0</v>
      </c>
      <c r="BY123" s="37">
        <f t="shared" si="31"/>
        <v>0</v>
      </c>
      <c r="BZ123" s="37">
        <f t="shared" si="31"/>
        <v>0</v>
      </c>
      <c r="CA123" s="37">
        <f t="shared" si="31"/>
        <v>0</v>
      </c>
      <c r="CB123" s="37">
        <f t="shared" si="31"/>
        <v>0</v>
      </c>
      <c r="CC123" s="37">
        <f t="shared" si="31"/>
        <v>0</v>
      </c>
      <c r="CD123" s="37">
        <f t="shared" si="31"/>
        <v>0</v>
      </c>
      <c r="CE123" s="37">
        <f t="shared" si="31"/>
        <v>0</v>
      </c>
      <c r="CF123" s="37">
        <f t="shared" si="31"/>
        <v>0</v>
      </c>
      <c r="CG123" s="37">
        <f t="shared" si="31"/>
        <v>0</v>
      </c>
      <c r="CH123" s="37">
        <f t="shared" si="31"/>
        <v>0</v>
      </c>
      <c r="CI123" s="37">
        <f t="shared" si="31"/>
        <v>0</v>
      </c>
      <c r="CJ123" s="37">
        <f t="shared" si="31"/>
        <v>0</v>
      </c>
      <c r="CK123" s="37">
        <f t="shared" si="31"/>
        <v>0</v>
      </c>
      <c r="CL123" s="37">
        <f t="shared" si="31"/>
        <v>0</v>
      </c>
      <c r="CM123" s="37">
        <f t="shared" si="31"/>
        <v>0</v>
      </c>
      <c r="CN123" s="37">
        <f t="shared" si="31"/>
        <v>0</v>
      </c>
      <c r="CO123" s="37">
        <f t="shared" si="31"/>
        <v>0</v>
      </c>
      <c r="CP123" s="37">
        <f t="shared" si="31"/>
        <v>0</v>
      </c>
      <c r="CQ123" s="37">
        <f t="shared" si="31"/>
        <v>0</v>
      </c>
      <c r="CR123" s="37">
        <f t="shared" si="31"/>
        <v>0</v>
      </c>
      <c r="CS123" s="37">
        <f t="shared" si="31"/>
        <v>0</v>
      </c>
      <c r="CT123" s="37">
        <f t="shared" si="31"/>
        <v>0</v>
      </c>
      <c r="CU123" s="37">
        <f t="shared" si="31"/>
        <v>0</v>
      </c>
      <c r="CV123" s="37">
        <f t="shared" ref="CV123:DG123" si="32">CV$118*CV8</f>
        <v>0</v>
      </c>
      <c r="CW123" s="37">
        <f t="shared" si="32"/>
        <v>0</v>
      </c>
      <c r="CX123" s="37">
        <f t="shared" si="32"/>
        <v>0</v>
      </c>
      <c r="CY123" s="37">
        <f t="shared" si="32"/>
        <v>0</v>
      </c>
      <c r="CZ123" s="37">
        <f t="shared" si="32"/>
        <v>0</v>
      </c>
      <c r="DA123" s="37">
        <f t="shared" si="32"/>
        <v>0</v>
      </c>
      <c r="DB123" s="37">
        <f t="shared" si="32"/>
        <v>0</v>
      </c>
      <c r="DC123" s="37">
        <f t="shared" si="32"/>
        <v>0</v>
      </c>
      <c r="DD123" s="37">
        <f t="shared" si="32"/>
        <v>0</v>
      </c>
      <c r="DE123" s="37">
        <f t="shared" si="32"/>
        <v>0</v>
      </c>
      <c r="DF123" s="37">
        <f t="shared" si="32"/>
        <v>0</v>
      </c>
      <c r="DG123" s="37">
        <f t="shared" si="32"/>
        <v>0</v>
      </c>
      <c r="DH123" s="37">
        <f t="shared" si="12"/>
        <v>0</v>
      </c>
    </row>
    <row r="124" spans="2:112" x14ac:dyDescent="0.15">
      <c r="B124" s="26" t="s">
        <v>223</v>
      </c>
      <c r="C124" s="9" t="s">
        <v>829</v>
      </c>
      <c r="D124" s="35">
        <f t="shared" ref="D124:AI124" si="33">D$118*D9</f>
        <v>0</v>
      </c>
      <c r="E124" s="35">
        <f t="shared" si="33"/>
        <v>0</v>
      </c>
      <c r="F124" s="35">
        <f t="shared" si="33"/>
        <v>0</v>
      </c>
      <c r="G124" s="35">
        <f t="shared" si="33"/>
        <v>0</v>
      </c>
      <c r="H124" s="35">
        <f t="shared" si="33"/>
        <v>0</v>
      </c>
      <c r="I124" s="35">
        <f t="shared" si="33"/>
        <v>0</v>
      </c>
      <c r="J124" s="35">
        <f t="shared" si="33"/>
        <v>0</v>
      </c>
      <c r="K124" s="35">
        <f t="shared" si="33"/>
        <v>0</v>
      </c>
      <c r="L124" s="35">
        <f t="shared" si="33"/>
        <v>0</v>
      </c>
      <c r="M124" s="35">
        <f t="shared" si="33"/>
        <v>0</v>
      </c>
      <c r="N124" s="35">
        <f t="shared" si="33"/>
        <v>0</v>
      </c>
      <c r="O124" s="35">
        <f t="shared" si="33"/>
        <v>0</v>
      </c>
      <c r="P124" s="35">
        <f t="shared" si="33"/>
        <v>0</v>
      </c>
      <c r="Q124" s="35">
        <f t="shared" si="33"/>
        <v>0</v>
      </c>
      <c r="R124" s="35">
        <f t="shared" si="33"/>
        <v>0</v>
      </c>
      <c r="S124" s="35">
        <f t="shared" si="33"/>
        <v>0</v>
      </c>
      <c r="T124" s="35">
        <f t="shared" si="33"/>
        <v>0</v>
      </c>
      <c r="U124" s="35">
        <f t="shared" si="33"/>
        <v>0</v>
      </c>
      <c r="V124" s="35">
        <f t="shared" si="33"/>
        <v>0</v>
      </c>
      <c r="W124" s="35">
        <f t="shared" si="33"/>
        <v>0</v>
      </c>
      <c r="X124" s="35">
        <f t="shared" si="33"/>
        <v>0</v>
      </c>
      <c r="Y124" s="35">
        <f t="shared" si="33"/>
        <v>0</v>
      </c>
      <c r="Z124" s="35">
        <f t="shared" si="33"/>
        <v>0</v>
      </c>
      <c r="AA124" s="35">
        <f t="shared" si="33"/>
        <v>0</v>
      </c>
      <c r="AB124" s="35">
        <f t="shared" si="33"/>
        <v>0</v>
      </c>
      <c r="AC124" s="35">
        <f t="shared" si="33"/>
        <v>0</v>
      </c>
      <c r="AD124" s="35">
        <f t="shared" si="33"/>
        <v>0</v>
      </c>
      <c r="AE124" s="35">
        <f t="shared" si="33"/>
        <v>0</v>
      </c>
      <c r="AF124" s="35">
        <f t="shared" si="33"/>
        <v>0</v>
      </c>
      <c r="AG124" s="35">
        <f t="shared" si="33"/>
        <v>0</v>
      </c>
      <c r="AH124" s="35">
        <f t="shared" si="33"/>
        <v>0</v>
      </c>
      <c r="AI124" s="35">
        <f t="shared" si="33"/>
        <v>0</v>
      </c>
      <c r="AJ124" s="35">
        <f t="shared" ref="AJ124:BO124" si="34">AJ$118*AJ9</f>
        <v>0</v>
      </c>
      <c r="AK124" s="35">
        <f t="shared" si="34"/>
        <v>0</v>
      </c>
      <c r="AL124" s="35">
        <f t="shared" si="34"/>
        <v>0</v>
      </c>
      <c r="AM124" s="35">
        <f t="shared" si="34"/>
        <v>0</v>
      </c>
      <c r="AN124" s="35">
        <f t="shared" si="34"/>
        <v>0</v>
      </c>
      <c r="AO124" s="35">
        <f t="shared" si="34"/>
        <v>0</v>
      </c>
      <c r="AP124" s="35">
        <f t="shared" si="34"/>
        <v>0</v>
      </c>
      <c r="AQ124" s="35">
        <f t="shared" si="34"/>
        <v>0</v>
      </c>
      <c r="AR124" s="35">
        <f t="shared" si="34"/>
        <v>0</v>
      </c>
      <c r="AS124" s="35">
        <f t="shared" si="34"/>
        <v>0</v>
      </c>
      <c r="AT124" s="35">
        <f t="shared" si="34"/>
        <v>0</v>
      </c>
      <c r="AU124" s="35">
        <f t="shared" si="34"/>
        <v>0</v>
      </c>
      <c r="AV124" s="35">
        <f t="shared" si="34"/>
        <v>0</v>
      </c>
      <c r="AW124" s="35">
        <f t="shared" si="34"/>
        <v>0</v>
      </c>
      <c r="AX124" s="35">
        <f t="shared" si="34"/>
        <v>0</v>
      </c>
      <c r="AY124" s="35">
        <f t="shared" si="34"/>
        <v>0</v>
      </c>
      <c r="AZ124" s="35">
        <f t="shared" si="34"/>
        <v>0</v>
      </c>
      <c r="BA124" s="35">
        <f t="shared" si="34"/>
        <v>0</v>
      </c>
      <c r="BB124" s="35">
        <f t="shared" si="34"/>
        <v>0</v>
      </c>
      <c r="BC124" s="35">
        <f t="shared" si="34"/>
        <v>0</v>
      </c>
      <c r="BD124" s="35">
        <f t="shared" si="34"/>
        <v>0</v>
      </c>
      <c r="BE124" s="35">
        <f t="shared" si="34"/>
        <v>0</v>
      </c>
      <c r="BF124" s="35">
        <f t="shared" si="34"/>
        <v>0</v>
      </c>
      <c r="BG124" s="35">
        <f t="shared" si="34"/>
        <v>0</v>
      </c>
      <c r="BH124" s="35">
        <f t="shared" si="34"/>
        <v>0</v>
      </c>
      <c r="BI124" s="35">
        <f t="shared" si="34"/>
        <v>0</v>
      </c>
      <c r="BJ124" s="35">
        <f t="shared" si="34"/>
        <v>0</v>
      </c>
      <c r="BK124" s="35">
        <f t="shared" si="34"/>
        <v>0</v>
      </c>
      <c r="BL124" s="35">
        <f t="shared" si="34"/>
        <v>0</v>
      </c>
      <c r="BM124" s="35">
        <f t="shared" si="34"/>
        <v>0</v>
      </c>
      <c r="BN124" s="35">
        <f t="shared" si="34"/>
        <v>0</v>
      </c>
      <c r="BO124" s="35">
        <f t="shared" si="34"/>
        <v>0</v>
      </c>
      <c r="BP124" s="35">
        <f t="shared" ref="BP124:CU124" si="35">BP$118*BP9</f>
        <v>0</v>
      </c>
      <c r="BQ124" s="35">
        <f t="shared" si="35"/>
        <v>0</v>
      </c>
      <c r="BR124" s="35">
        <f t="shared" si="35"/>
        <v>0</v>
      </c>
      <c r="BS124" s="35">
        <f t="shared" si="35"/>
        <v>0</v>
      </c>
      <c r="BT124" s="35">
        <f t="shared" si="35"/>
        <v>0</v>
      </c>
      <c r="BU124" s="35">
        <f t="shared" si="35"/>
        <v>0</v>
      </c>
      <c r="BV124" s="35">
        <f t="shared" si="35"/>
        <v>0</v>
      </c>
      <c r="BW124" s="35">
        <f t="shared" si="35"/>
        <v>0</v>
      </c>
      <c r="BX124" s="35">
        <f t="shared" si="35"/>
        <v>0</v>
      </c>
      <c r="BY124" s="35">
        <f t="shared" si="35"/>
        <v>0</v>
      </c>
      <c r="BZ124" s="35">
        <f t="shared" si="35"/>
        <v>0</v>
      </c>
      <c r="CA124" s="35">
        <f t="shared" si="35"/>
        <v>0</v>
      </c>
      <c r="CB124" s="35">
        <f t="shared" si="35"/>
        <v>0</v>
      </c>
      <c r="CC124" s="35">
        <f t="shared" si="35"/>
        <v>0</v>
      </c>
      <c r="CD124" s="35">
        <f t="shared" si="35"/>
        <v>0</v>
      </c>
      <c r="CE124" s="35">
        <f t="shared" si="35"/>
        <v>0</v>
      </c>
      <c r="CF124" s="35">
        <f t="shared" si="35"/>
        <v>0</v>
      </c>
      <c r="CG124" s="35">
        <f t="shared" si="35"/>
        <v>0</v>
      </c>
      <c r="CH124" s="35">
        <f t="shared" si="35"/>
        <v>0</v>
      </c>
      <c r="CI124" s="35">
        <f t="shared" si="35"/>
        <v>0</v>
      </c>
      <c r="CJ124" s="35">
        <f t="shared" si="35"/>
        <v>0</v>
      </c>
      <c r="CK124" s="35">
        <f t="shared" si="35"/>
        <v>0</v>
      </c>
      <c r="CL124" s="35">
        <f t="shared" si="35"/>
        <v>0</v>
      </c>
      <c r="CM124" s="35">
        <f t="shared" si="35"/>
        <v>0</v>
      </c>
      <c r="CN124" s="35">
        <f t="shared" si="35"/>
        <v>0</v>
      </c>
      <c r="CO124" s="35">
        <f t="shared" si="35"/>
        <v>0</v>
      </c>
      <c r="CP124" s="35">
        <f t="shared" si="35"/>
        <v>0</v>
      </c>
      <c r="CQ124" s="35">
        <f t="shared" si="35"/>
        <v>0</v>
      </c>
      <c r="CR124" s="35">
        <f t="shared" si="35"/>
        <v>0</v>
      </c>
      <c r="CS124" s="35">
        <f t="shared" si="35"/>
        <v>0</v>
      </c>
      <c r="CT124" s="35">
        <f t="shared" si="35"/>
        <v>0</v>
      </c>
      <c r="CU124" s="35">
        <f t="shared" si="35"/>
        <v>0</v>
      </c>
      <c r="CV124" s="35">
        <f t="shared" ref="CV124:DG124" si="36">CV$118*CV9</f>
        <v>0</v>
      </c>
      <c r="CW124" s="35">
        <f t="shared" si="36"/>
        <v>0</v>
      </c>
      <c r="CX124" s="35">
        <f t="shared" si="36"/>
        <v>0</v>
      </c>
      <c r="CY124" s="35">
        <f t="shared" si="36"/>
        <v>0</v>
      </c>
      <c r="CZ124" s="35">
        <f t="shared" si="36"/>
        <v>0</v>
      </c>
      <c r="DA124" s="35">
        <f t="shared" si="36"/>
        <v>0</v>
      </c>
      <c r="DB124" s="35">
        <f t="shared" si="36"/>
        <v>0</v>
      </c>
      <c r="DC124" s="35">
        <f t="shared" si="36"/>
        <v>0</v>
      </c>
      <c r="DD124" s="35">
        <f t="shared" si="36"/>
        <v>0</v>
      </c>
      <c r="DE124" s="35">
        <f t="shared" si="36"/>
        <v>0</v>
      </c>
      <c r="DF124" s="35">
        <f t="shared" si="36"/>
        <v>0</v>
      </c>
      <c r="DG124" s="35">
        <f t="shared" si="36"/>
        <v>0</v>
      </c>
      <c r="DH124" s="35">
        <f t="shared" si="12"/>
        <v>0</v>
      </c>
    </row>
    <row r="125" spans="2:112" x14ac:dyDescent="0.15">
      <c r="B125" s="26" t="s">
        <v>224</v>
      </c>
      <c r="C125" s="9" t="s">
        <v>712</v>
      </c>
      <c r="D125" s="35">
        <f t="shared" ref="D125:AI125" si="37">D$118*D10</f>
        <v>0</v>
      </c>
      <c r="E125" s="35">
        <f t="shared" si="37"/>
        <v>0</v>
      </c>
      <c r="F125" s="35">
        <f t="shared" si="37"/>
        <v>0</v>
      </c>
      <c r="G125" s="35">
        <f t="shared" si="37"/>
        <v>0</v>
      </c>
      <c r="H125" s="35">
        <f t="shared" si="37"/>
        <v>0</v>
      </c>
      <c r="I125" s="35">
        <f t="shared" si="37"/>
        <v>0</v>
      </c>
      <c r="J125" s="35">
        <f t="shared" si="37"/>
        <v>0</v>
      </c>
      <c r="K125" s="35">
        <f t="shared" si="37"/>
        <v>0</v>
      </c>
      <c r="L125" s="35">
        <f t="shared" si="37"/>
        <v>0</v>
      </c>
      <c r="M125" s="35">
        <f t="shared" si="37"/>
        <v>0</v>
      </c>
      <c r="N125" s="35">
        <f t="shared" si="37"/>
        <v>0</v>
      </c>
      <c r="O125" s="35">
        <f t="shared" si="37"/>
        <v>0</v>
      </c>
      <c r="P125" s="35">
        <f t="shared" si="37"/>
        <v>0</v>
      </c>
      <c r="Q125" s="35">
        <f t="shared" si="37"/>
        <v>0</v>
      </c>
      <c r="R125" s="35">
        <f t="shared" si="37"/>
        <v>0</v>
      </c>
      <c r="S125" s="35">
        <f t="shared" si="37"/>
        <v>0</v>
      </c>
      <c r="T125" s="35">
        <f t="shared" si="37"/>
        <v>0</v>
      </c>
      <c r="U125" s="35">
        <f t="shared" si="37"/>
        <v>0</v>
      </c>
      <c r="V125" s="35">
        <f t="shared" si="37"/>
        <v>0</v>
      </c>
      <c r="W125" s="35">
        <f t="shared" si="37"/>
        <v>0</v>
      </c>
      <c r="X125" s="35">
        <f t="shared" si="37"/>
        <v>0</v>
      </c>
      <c r="Y125" s="35">
        <f t="shared" si="37"/>
        <v>0</v>
      </c>
      <c r="Z125" s="35">
        <f t="shared" si="37"/>
        <v>0</v>
      </c>
      <c r="AA125" s="35">
        <f t="shared" si="37"/>
        <v>0</v>
      </c>
      <c r="AB125" s="35">
        <f t="shared" si="37"/>
        <v>0</v>
      </c>
      <c r="AC125" s="35">
        <f t="shared" si="37"/>
        <v>0</v>
      </c>
      <c r="AD125" s="35">
        <f t="shared" si="37"/>
        <v>0</v>
      </c>
      <c r="AE125" s="35">
        <f t="shared" si="37"/>
        <v>0</v>
      </c>
      <c r="AF125" s="35">
        <f t="shared" si="37"/>
        <v>0</v>
      </c>
      <c r="AG125" s="35">
        <f t="shared" si="37"/>
        <v>0</v>
      </c>
      <c r="AH125" s="35">
        <f t="shared" si="37"/>
        <v>0</v>
      </c>
      <c r="AI125" s="35">
        <f t="shared" si="37"/>
        <v>0</v>
      </c>
      <c r="AJ125" s="35">
        <f t="shared" ref="AJ125:BO125" si="38">AJ$118*AJ10</f>
        <v>0</v>
      </c>
      <c r="AK125" s="35">
        <f t="shared" si="38"/>
        <v>0</v>
      </c>
      <c r="AL125" s="35">
        <f t="shared" si="38"/>
        <v>0</v>
      </c>
      <c r="AM125" s="35">
        <f t="shared" si="38"/>
        <v>0</v>
      </c>
      <c r="AN125" s="35">
        <f t="shared" si="38"/>
        <v>0</v>
      </c>
      <c r="AO125" s="35">
        <f t="shared" si="38"/>
        <v>0</v>
      </c>
      <c r="AP125" s="35">
        <f t="shared" si="38"/>
        <v>0</v>
      </c>
      <c r="AQ125" s="35">
        <f t="shared" si="38"/>
        <v>0</v>
      </c>
      <c r="AR125" s="35">
        <f t="shared" si="38"/>
        <v>0</v>
      </c>
      <c r="AS125" s="35">
        <f t="shared" si="38"/>
        <v>0</v>
      </c>
      <c r="AT125" s="35">
        <f t="shared" si="38"/>
        <v>0</v>
      </c>
      <c r="AU125" s="35">
        <f t="shared" si="38"/>
        <v>0</v>
      </c>
      <c r="AV125" s="35">
        <f t="shared" si="38"/>
        <v>0</v>
      </c>
      <c r="AW125" s="35">
        <f t="shared" si="38"/>
        <v>0</v>
      </c>
      <c r="AX125" s="35">
        <f t="shared" si="38"/>
        <v>0</v>
      </c>
      <c r="AY125" s="35">
        <f t="shared" si="38"/>
        <v>0</v>
      </c>
      <c r="AZ125" s="35">
        <f t="shared" si="38"/>
        <v>0</v>
      </c>
      <c r="BA125" s="35">
        <f t="shared" si="38"/>
        <v>0</v>
      </c>
      <c r="BB125" s="35">
        <f t="shared" si="38"/>
        <v>0</v>
      </c>
      <c r="BC125" s="35">
        <f t="shared" si="38"/>
        <v>0</v>
      </c>
      <c r="BD125" s="35">
        <f t="shared" si="38"/>
        <v>0</v>
      </c>
      <c r="BE125" s="35">
        <f t="shared" si="38"/>
        <v>0</v>
      </c>
      <c r="BF125" s="35">
        <f t="shared" si="38"/>
        <v>0</v>
      </c>
      <c r="BG125" s="35">
        <f t="shared" si="38"/>
        <v>0</v>
      </c>
      <c r="BH125" s="35">
        <f t="shared" si="38"/>
        <v>0</v>
      </c>
      <c r="BI125" s="35">
        <f t="shared" si="38"/>
        <v>0</v>
      </c>
      <c r="BJ125" s="35">
        <f t="shared" si="38"/>
        <v>0</v>
      </c>
      <c r="BK125" s="35">
        <f t="shared" si="38"/>
        <v>0</v>
      </c>
      <c r="BL125" s="35">
        <f t="shared" si="38"/>
        <v>0</v>
      </c>
      <c r="BM125" s="35">
        <f t="shared" si="38"/>
        <v>0</v>
      </c>
      <c r="BN125" s="35">
        <f t="shared" si="38"/>
        <v>0</v>
      </c>
      <c r="BO125" s="35">
        <f t="shared" si="38"/>
        <v>0</v>
      </c>
      <c r="BP125" s="35">
        <f t="shared" ref="BP125:CU125" si="39">BP$118*BP10</f>
        <v>0</v>
      </c>
      <c r="BQ125" s="35">
        <f t="shared" si="39"/>
        <v>0</v>
      </c>
      <c r="BR125" s="35">
        <f t="shared" si="39"/>
        <v>0</v>
      </c>
      <c r="BS125" s="35">
        <f t="shared" si="39"/>
        <v>0</v>
      </c>
      <c r="BT125" s="35">
        <f t="shared" si="39"/>
        <v>0</v>
      </c>
      <c r="BU125" s="35">
        <f t="shared" si="39"/>
        <v>0</v>
      </c>
      <c r="BV125" s="35">
        <f t="shared" si="39"/>
        <v>0</v>
      </c>
      <c r="BW125" s="35">
        <f t="shared" si="39"/>
        <v>0</v>
      </c>
      <c r="BX125" s="35">
        <f t="shared" si="39"/>
        <v>0</v>
      </c>
      <c r="BY125" s="35">
        <f t="shared" si="39"/>
        <v>0</v>
      </c>
      <c r="BZ125" s="35">
        <f t="shared" si="39"/>
        <v>0</v>
      </c>
      <c r="CA125" s="35">
        <f t="shared" si="39"/>
        <v>0</v>
      </c>
      <c r="CB125" s="35">
        <f t="shared" si="39"/>
        <v>0</v>
      </c>
      <c r="CC125" s="35">
        <f t="shared" si="39"/>
        <v>0</v>
      </c>
      <c r="CD125" s="35">
        <f t="shared" si="39"/>
        <v>0</v>
      </c>
      <c r="CE125" s="35">
        <f t="shared" si="39"/>
        <v>0</v>
      </c>
      <c r="CF125" s="35">
        <f t="shared" si="39"/>
        <v>0</v>
      </c>
      <c r="CG125" s="35">
        <f t="shared" si="39"/>
        <v>0</v>
      </c>
      <c r="CH125" s="35">
        <f t="shared" si="39"/>
        <v>0</v>
      </c>
      <c r="CI125" s="35">
        <f t="shared" si="39"/>
        <v>0</v>
      </c>
      <c r="CJ125" s="35">
        <f t="shared" si="39"/>
        <v>0</v>
      </c>
      <c r="CK125" s="35">
        <f t="shared" si="39"/>
        <v>0</v>
      </c>
      <c r="CL125" s="35">
        <f t="shared" si="39"/>
        <v>0</v>
      </c>
      <c r="CM125" s="35">
        <f t="shared" si="39"/>
        <v>0</v>
      </c>
      <c r="CN125" s="35">
        <f t="shared" si="39"/>
        <v>0</v>
      </c>
      <c r="CO125" s="35">
        <f t="shared" si="39"/>
        <v>0</v>
      </c>
      <c r="CP125" s="35">
        <f t="shared" si="39"/>
        <v>0</v>
      </c>
      <c r="CQ125" s="35">
        <f t="shared" si="39"/>
        <v>0</v>
      </c>
      <c r="CR125" s="35">
        <f t="shared" si="39"/>
        <v>0</v>
      </c>
      <c r="CS125" s="35">
        <f t="shared" si="39"/>
        <v>0</v>
      </c>
      <c r="CT125" s="35">
        <f t="shared" si="39"/>
        <v>0</v>
      </c>
      <c r="CU125" s="35">
        <f t="shared" si="39"/>
        <v>0</v>
      </c>
      <c r="CV125" s="35">
        <f t="shared" ref="CV125:DG125" si="40">CV$118*CV10</f>
        <v>0</v>
      </c>
      <c r="CW125" s="35">
        <f t="shared" si="40"/>
        <v>0</v>
      </c>
      <c r="CX125" s="35">
        <f t="shared" si="40"/>
        <v>0</v>
      </c>
      <c r="CY125" s="35">
        <f t="shared" si="40"/>
        <v>0</v>
      </c>
      <c r="CZ125" s="35">
        <f t="shared" si="40"/>
        <v>0</v>
      </c>
      <c r="DA125" s="35">
        <f t="shared" si="40"/>
        <v>0</v>
      </c>
      <c r="DB125" s="35">
        <f t="shared" si="40"/>
        <v>0</v>
      </c>
      <c r="DC125" s="35">
        <f t="shared" si="40"/>
        <v>0</v>
      </c>
      <c r="DD125" s="35">
        <f t="shared" si="40"/>
        <v>0</v>
      </c>
      <c r="DE125" s="35">
        <f t="shared" si="40"/>
        <v>0</v>
      </c>
      <c r="DF125" s="35">
        <f t="shared" si="40"/>
        <v>0</v>
      </c>
      <c r="DG125" s="35">
        <f t="shared" si="40"/>
        <v>0</v>
      </c>
      <c r="DH125" s="35">
        <f t="shared" si="12"/>
        <v>0</v>
      </c>
    </row>
    <row r="126" spans="2:112" x14ac:dyDescent="0.15">
      <c r="B126" s="26" t="s">
        <v>225</v>
      </c>
      <c r="C126" s="9" t="s">
        <v>830</v>
      </c>
      <c r="D126" s="35">
        <f t="shared" ref="D126:AI126" si="41">D$118*D11</f>
        <v>0</v>
      </c>
      <c r="E126" s="35">
        <f t="shared" si="41"/>
        <v>0</v>
      </c>
      <c r="F126" s="35">
        <f t="shared" si="41"/>
        <v>0</v>
      </c>
      <c r="G126" s="35">
        <f t="shared" si="41"/>
        <v>0</v>
      </c>
      <c r="H126" s="35">
        <f t="shared" si="41"/>
        <v>0</v>
      </c>
      <c r="I126" s="35">
        <f t="shared" si="41"/>
        <v>0</v>
      </c>
      <c r="J126" s="35">
        <f t="shared" si="41"/>
        <v>0</v>
      </c>
      <c r="K126" s="35">
        <f t="shared" si="41"/>
        <v>0</v>
      </c>
      <c r="L126" s="35">
        <f t="shared" si="41"/>
        <v>0</v>
      </c>
      <c r="M126" s="35">
        <f t="shared" si="41"/>
        <v>0</v>
      </c>
      <c r="N126" s="35">
        <f t="shared" si="41"/>
        <v>0</v>
      </c>
      <c r="O126" s="35">
        <f t="shared" si="41"/>
        <v>0</v>
      </c>
      <c r="P126" s="35">
        <f t="shared" si="41"/>
        <v>0</v>
      </c>
      <c r="Q126" s="35">
        <f t="shared" si="41"/>
        <v>0</v>
      </c>
      <c r="R126" s="35">
        <f t="shared" si="41"/>
        <v>0</v>
      </c>
      <c r="S126" s="35">
        <f t="shared" si="41"/>
        <v>0</v>
      </c>
      <c r="T126" s="35">
        <f t="shared" si="41"/>
        <v>0</v>
      </c>
      <c r="U126" s="35">
        <f t="shared" si="41"/>
        <v>0</v>
      </c>
      <c r="V126" s="35">
        <f t="shared" si="41"/>
        <v>0</v>
      </c>
      <c r="W126" s="35">
        <f t="shared" si="41"/>
        <v>0</v>
      </c>
      <c r="X126" s="35">
        <f t="shared" si="41"/>
        <v>0</v>
      </c>
      <c r="Y126" s="35">
        <f t="shared" si="41"/>
        <v>0</v>
      </c>
      <c r="Z126" s="35">
        <f t="shared" si="41"/>
        <v>0</v>
      </c>
      <c r="AA126" s="35">
        <f t="shared" si="41"/>
        <v>0</v>
      </c>
      <c r="AB126" s="35">
        <f t="shared" si="41"/>
        <v>0</v>
      </c>
      <c r="AC126" s="35">
        <f t="shared" si="41"/>
        <v>0</v>
      </c>
      <c r="AD126" s="35">
        <f t="shared" si="41"/>
        <v>0</v>
      </c>
      <c r="AE126" s="35">
        <f t="shared" si="41"/>
        <v>0</v>
      </c>
      <c r="AF126" s="35">
        <f t="shared" si="41"/>
        <v>0</v>
      </c>
      <c r="AG126" s="35">
        <f t="shared" si="41"/>
        <v>0</v>
      </c>
      <c r="AH126" s="35">
        <f t="shared" si="41"/>
        <v>0</v>
      </c>
      <c r="AI126" s="35">
        <f t="shared" si="41"/>
        <v>0</v>
      </c>
      <c r="AJ126" s="35">
        <f t="shared" ref="AJ126:BO126" si="42">AJ$118*AJ11</f>
        <v>0</v>
      </c>
      <c r="AK126" s="35">
        <f t="shared" si="42"/>
        <v>0</v>
      </c>
      <c r="AL126" s="35">
        <f t="shared" si="42"/>
        <v>0</v>
      </c>
      <c r="AM126" s="35">
        <f t="shared" si="42"/>
        <v>0</v>
      </c>
      <c r="AN126" s="35">
        <f t="shared" si="42"/>
        <v>0</v>
      </c>
      <c r="AO126" s="35">
        <f t="shared" si="42"/>
        <v>0</v>
      </c>
      <c r="AP126" s="35">
        <f t="shared" si="42"/>
        <v>0</v>
      </c>
      <c r="AQ126" s="35">
        <f t="shared" si="42"/>
        <v>0</v>
      </c>
      <c r="AR126" s="35">
        <f t="shared" si="42"/>
        <v>0</v>
      </c>
      <c r="AS126" s="35">
        <f t="shared" si="42"/>
        <v>0</v>
      </c>
      <c r="AT126" s="35">
        <f t="shared" si="42"/>
        <v>0</v>
      </c>
      <c r="AU126" s="35">
        <f t="shared" si="42"/>
        <v>0</v>
      </c>
      <c r="AV126" s="35">
        <f t="shared" si="42"/>
        <v>0</v>
      </c>
      <c r="AW126" s="35">
        <f t="shared" si="42"/>
        <v>0</v>
      </c>
      <c r="AX126" s="35">
        <f t="shared" si="42"/>
        <v>0</v>
      </c>
      <c r="AY126" s="35">
        <f t="shared" si="42"/>
        <v>0</v>
      </c>
      <c r="AZ126" s="35">
        <f t="shared" si="42"/>
        <v>0</v>
      </c>
      <c r="BA126" s="35">
        <f t="shared" si="42"/>
        <v>0</v>
      </c>
      <c r="BB126" s="35">
        <f t="shared" si="42"/>
        <v>0</v>
      </c>
      <c r="BC126" s="35">
        <f t="shared" si="42"/>
        <v>0</v>
      </c>
      <c r="BD126" s="35">
        <f t="shared" si="42"/>
        <v>0</v>
      </c>
      <c r="BE126" s="35">
        <f t="shared" si="42"/>
        <v>0</v>
      </c>
      <c r="BF126" s="35">
        <f t="shared" si="42"/>
        <v>0</v>
      </c>
      <c r="BG126" s="35">
        <f t="shared" si="42"/>
        <v>0</v>
      </c>
      <c r="BH126" s="35">
        <f t="shared" si="42"/>
        <v>0</v>
      </c>
      <c r="BI126" s="35">
        <f t="shared" si="42"/>
        <v>0</v>
      </c>
      <c r="BJ126" s="35">
        <f t="shared" si="42"/>
        <v>0</v>
      </c>
      <c r="BK126" s="35">
        <f t="shared" si="42"/>
        <v>0</v>
      </c>
      <c r="BL126" s="35">
        <f t="shared" si="42"/>
        <v>0</v>
      </c>
      <c r="BM126" s="35">
        <f t="shared" si="42"/>
        <v>0</v>
      </c>
      <c r="BN126" s="35">
        <f t="shared" si="42"/>
        <v>0</v>
      </c>
      <c r="BO126" s="35">
        <f t="shared" si="42"/>
        <v>0</v>
      </c>
      <c r="BP126" s="35">
        <f t="shared" ref="BP126:CU126" si="43">BP$118*BP11</f>
        <v>0</v>
      </c>
      <c r="BQ126" s="35">
        <f t="shared" si="43"/>
        <v>0</v>
      </c>
      <c r="BR126" s="35">
        <f t="shared" si="43"/>
        <v>0</v>
      </c>
      <c r="BS126" s="35">
        <f t="shared" si="43"/>
        <v>0</v>
      </c>
      <c r="BT126" s="35">
        <f t="shared" si="43"/>
        <v>0</v>
      </c>
      <c r="BU126" s="35">
        <f t="shared" si="43"/>
        <v>0</v>
      </c>
      <c r="BV126" s="35">
        <f t="shared" si="43"/>
        <v>0</v>
      </c>
      <c r="BW126" s="35">
        <f t="shared" si="43"/>
        <v>0</v>
      </c>
      <c r="BX126" s="35">
        <f t="shared" si="43"/>
        <v>0</v>
      </c>
      <c r="BY126" s="35">
        <f t="shared" si="43"/>
        <v>0</v>
      </c>
      <c r="BZ126" s="35">
        <f t="shared" si="43"/>
        <v>0</v>
      </c>
      <c r="CA126" s="35">
        <f t="shared" si="43"/>
        <v>0</v>
      </c>
      <c r="CB126" s="35">
        <f t="shared" si="43"/>
        <v>0</v>
      </c>
      <c r="CC126" s="35">
        <f t="shared" si="43"/>
        <v>0</v>
      </c>
      <c r="CD126" s="35">
        <f t="shared" si="43"/>
        <v>0</v>
      </c>
      <c r="CE126" s="35">
        <f t="shared" si="43"/>
        <v>0</v>
      </c>
      <c r="CF126" s="35">
        <f t="shared" si="43"/>
        <v>0</v>
      </c>
      <c r="CG126" s="35">
        <f t="shared" si="43"/>
        <v>0</v>
      </c>
      <c r="CH126" s="35">
        <f t="shared" si="43"/>
        <v>0</v>
      </c>
      <c r="CI126" s="35">
        <f t="shared" si="43"/>
        <v>0</v>
      </c>
      <c r="CJ126" s="35">
        <f t="shared" si="43"/>
        <v>0</v>
      </c>
      <c r="CK126" s="35">
        <f t="shared" si="43"/>
        <v>0</v>
      </c>
      <c r="CL126" s="35">
        <f t="shared" si="43"/>
        <v>0</v>
      </c>
      <c r="CM126" s="35">
        <f t="shared" si="43"/>
        <v>0</v>
      </c>
      <c r="CN126" s="35">
        <f t="shared" si="43"/>
        <v>0</v>
      </c>
      <c r="CO126" s="35">
        <f t="shared" si="43"/>
        <v>0</v>
      </c>
      <c r="CP126" s="35">
        <f t="shared" si="43"/>
        <v>0</v>
      </c>
      <c r="CQ126" s="35">
        <f t="shared" si="43"/>
        <v>0</v>
      </c>
      <c r="CR126" s="35">
        <f t="shared" si="43"/>
        <v>0</v>
      </c>
      <c r="CS126" s="35">
        <f t="shared" si="43"/>
        <v>0</v>
      </c>
      <c r="CT126" s="35">
        <f t="shared" si="43"/>
        <v>0</v>
      </c>
      <c r="CU126" s="35">
        <f t="shared" si="43"/>
        <v>0</v>
      </c>
      <c r="CV126" s="35">
        <f t="shared" ref="CV126:DG126" si="44">CV$118*CV11</f>
        <v>0</v>
      </c>
      <c r="CW126" s="35">
        <f t="shared" si="44"/>
        <v>0</v>
      </c>
      <c r="CX126" s="35">
        <f t="shared" si="44"/>
        <v>0</v>
      </c>
      <c r="CY126" s="35">
        <f t="shared" si="44"/>
        <v>0</v>
      </c>
      <c r="CZ126" s="35">
        <f t="shared" si="44"/>
        <v>0</v>
      </c>
      <c r="DA126" s="35">
        <f t="shared" si="44"/>
        <v>0</v>
      </c>
      <c r="DB126" s="35">
        <f t="shared" si="44"/>
        <v>0</v>
      </c>
      <c r="DC126" s="35">
        <f t="shared" si="44"/>
        <v>0</v>
      </c>
      <c r="DD126" s="35">
        <f t="shared" si="44"/>
        <v>0</v>
      </c>
      <c r="DE126" s="35">
        <f t="shared" si="44"/>
        <v>0</v>
      </c>
      <c r="DF126" s="35">
        <f t="shared" si="44"/>
        <v>0</v>
      </c>
      <c r="DG126" s="35">
        <f t="shared" si="44"/>
        <v>0</v>
      </c>
      <c r="DH126" s="35">
        <f t="shared" si="12"/>
        <v>0</v>
      </c>
    </row>
    <row r="127" spans="2:112" x14ac:dyDescent="0.15">
      <c r="B127" s="26" t="s">
        <v>226</v>
      </c>
      <c r="C127" s="9" t="s">
        <v>831</v>
      </c>
      <c r="D127" s="35">
        <f t="shared" ref="D127:AI127" si="45">D$118*D12</f>
        <v>0</v>
      </c>
      <c r="E127" s="35">
        <f t="shared" si="45"/>
        <v>0</v>
      </c>
      <c r="F127" s="35">
        <f t="shared" si="45"/>
        <v>0</v>
      </c>
      <c r="G127" s="35">
        <f t="shared" si="45"/>
        <v>0</v>
      </c>
      <c r="H127" s="35">
        <f t="shared" si="45"/>
        <v>0</v>
      </c>
      <c r="I127" s="35">
        <f t="shared" si="45"/>
        <v>0</v>
      </c>
      <c r="J127" s="35">
        <f t="shared" si="45"/>
        <v>0</v>
      </c>
      <c r="K127" s="35">
        <f t="shared" si="45"/>
        <v>0</v>
      </c>
      <c r="L127" s="35">
        <f t="shared" si="45"/>
        <v>0</v>
      </c>
      <c r="M127" s="35">
        <f t="shared" si="45"/>
        <v>0</v>
      </c>
      <c r="N127" s="35">
        <f t="shared" si="45"/>
        <v>0</v>
      </c>
      <c r="O127" s="35">
        <f t="shared" si="45"/>
        <v>0</v>
      </c>
      <c r="P127" s="35">
        <f t="shared" si="45"/>
        <v>0</v>
      </c>
      <c r="Q127" s="35">
        <f t="shared" si="45"/>
        <v>0</v>
      </c>
      <c r="R127" s="35">
        <f t="shared" si="45"/>
        <v>0</v>
      </c>
      <c r="S127" s="35">
        <f t="shared" si="45"/>
        <v>0</v>
      </c>
      <c r="T127" s="35">
        <f t="shared" si="45"/>
        <v>0</v>
      </c>
      <c r="U127" s="35">
        <f t="shared" si="45"/>
        <v>0</v>
      </c>
      <c r="V127" s="35">
        <f t="shared" si="45"/>
        <v>0</v>
      </c>
      <c r="W127" s="35">
        <f t="shared" si="45"/>
        <v>0</v>
      </c>
      <c r="X127" s="35">
        <f t="shared" si="45"/>
        <v>0</v>
      </c>
      <c r="Y127" s="35">
        <f t="shared" si="45"/>
        <v>0</v>
      </c>
      <c r="Z127" s="35">
        <f t="shared" si="45"/>
        <v>0</v>
      </c>
      <c r="AA127" s="35">
        <f t="shared" si="45"/>
        <v>0</v>
      </c>
      <c r="AB127" s="35">
        <f t="shared" si="45"/>
        <v>0</v>
      </c>
      <c r="AC127" s="35">
        <f t="shared" si="45"/>
        <v>0</v>
      </c>
      <c r="AD127" s="35">
        <f t="shared" si="45"/>
        <v>0</v>
      </c>
      <c r="AE127" s="35">
        <f t="shared" si="45"/>
        <v>0</v>
      </c>
      <c r="AF127" s="35">
        <f t="shared" si="45"/>
        <v>0</v>
      </c>
      <c r="AG127" s="35">
        <f t="shared" si="45"/>
        <v>0</v>
      </c>
      <c r="AH127" s="35">
        <f t="shared" si="45"/>
        <v>0</v>
      </c>
      <c r="AI127" s="35">
        <f t="shared" si="45"/>
        <v>0</v>
      </c>
      <c r="AJ127" s="35">
        <f t="shared" ref="AJ127:BO127" si="46">AJ$118*AJ12</f>
        <v>0</v>
      </c>
      <c r="AK127" s="35">
        <f t="shared" si="46"/>
        <v>0</v>
      </c>
      <c r="AL127" s="35">
        <f t="shared" si="46"/>
        <v>0</v>
      </c>
      <c r="AM127" s="35">
        <f t="shared" si="46"/>
        <v>0</v>
      </c>
      <c r="AN127" s="35">
        <f t="shared" si="46"/>
        <v>0</v>
      </c>
      <c r="AO127" s="35">
        <f t="shared" si="46"/>
        <v>0</v>
      </c>
      <c r="AP127" s="35">
        <f t="shared" si="46"/>
        <v>0</v>
      </c>
      <c r="AQ127" s="35">
        <f t="shared" si="46"/>
        <v>0</v>
      </c>
      <c r="AR127" s="35">
        <f t="shared" si="46"/>
        <v>0</v>
      </c>
      <c r="AS127" s="35">
        <f t="shared" si="46"/>
        <v>0</v>
      </c>
      <c r="AT127" s="35">
        <f t="shared" si="46"/>
        <v>0</v>
      </c>
      <c r="AU127" s="35">
        <f t="shared" si="46"/>
        <v>0</v>
      </c>
      <c r="AV127" s="35">
        <f t="shared" si="46"/>
        <v>0</v>
      </c>
      <c r="AW127" s="35">
        <f t="shared" si="46"/>
        <v>0</v>
      </c>
      <c r="AX127" s="35">
        <f t="shared" si="46"/>
        <v>0</v>
      </c>
      <c r="AY127" s="35">
        <f t="shared" si="46"/>
        <v>0</v>
      </c>
      <c r="AZ127" s="35">
        <f t="shared" si="46"/>
        <v>0</v>
      </c>
      <c r="BA127" s="35">
        <f t="shared" si="46"/>
        <v>0</v>
      </c>
      <c r="BB127" s="35">
        <f t="shared" si="46"/>
        <v>0</v>
      </c>
      <c r="BC127" s="35">
        <f t="shared" si="46"/>
        <v>0</v>
      </c>
      <c r="BD127" s="35">
        <f t="shared" si="46"/>
        <v>0</v>
      </c>
      <c r="BE127" s="35">
        <f t="shared" si="46"/>
        <v>0</v>
      </c>
      <c r="BF127" s="35">
        <f t="shared" si="46"/>
        <v>0</v>
      </c>
      <c r="BG127" s="35">
        <f t="shared" si="46"/>
        <v>0</v>
      </c>
      <c r="BH127" s="35">
        <f t="shared" si="46"/>
        <v>0</v>
      </c>
      <c r="BI127" s="35">
        <f t="shared" si="46"/>
        <v>0</v>
      </c>
      <c r="BJ127" s="35">
        <f t="shared" si="46"/>
        <v>0</v>
      </c>
      <c r="BK127" s="35">
        <f t="shared" si="46"/>
        <v>0</v>
      </c>
      <c r="BL127" s="35">
        <f t="shared" si="46"/>
        <v>0</v>
      </c>
      <c r="BM127" s="35">
        <f t="shared" si="46"/>
        <v>0</v>
      </c>
      <c r="BN127" s="35">
        <f t="shared" si="46"/>
        <v>0</v>
      </c>
      <c r="BO127" s="35">
        <f t="shared" si="46"/>
        <v>0</v>
      </c>
      <c r="BP127" s="35">
        <f t="shared" ref="BP127:CU127" si="47">BP$118*BP12</f>
        <v>0</v>
      </c>
      <c r="BQ127" s="35">
        <f t="shared" si="47"/>
        <v>0</v>
      </c>
      <c r="BR127" s="35">
        <f t="shared" si="47"/>
        <v>0</v>
      </c>
      <c r="BS127" s="35">
        <f t="shared" si="47"/>
        <v>0</v>
      </c>
      <c r="BT127" s="35">
        <f t="shared" si="47"/>
        <v>0</v>
      </c>
      <c r="BU127" s="35">
        <f t="shared" si="47"/>
        <v>0</v>
      </c>
      <c r="BV127" s="35">
        <f t="shared" si="47"/>
        <v>0</v>
      </c>
      <c r="BW127" s="35">
        <f t="shared" si="47"/>
        <v>0</v>
      </c>
      <c r="BX127" s="35">
        <f t="shared" si="47"/>
        <v>0</v>
      </c>
      <c r="BY127" s="35">
        <f t="shared" si="47"/>
        <v>0</v>
      </c>
      <c r="BZ127" s="35">
        <f t="shared" si="47"/>
        <v>0</v>
      </c>
      <c r="CA127" s="35">
        <f t="shared" si="47"/>
        <v>0</v>
      </c>
      <c r="CB127" s="35">
        <f t="shared" si="47"/>
        <v>0</v>
      </c>
      <c r="CC127" s="35">
        <f t="shared" si="47"/>
        <v>0</v>
      </c>
      <c r="CD127" s="35">
        <f t="shared" si="47"/>
        <v>0</v>
      </c>
      <c r="CE127" s="35">
        <f t="shared" si="47"/>
        <v>0</v>
      </c>
      <c r="CF127" s="35">
        <f t="shared" si="47"/>
        <v>0</v>
      </c>
      <c r="CG127" s="35">
        <f t="shared" si="47"/>
        <v>0</v>
      </c>
      <c r="CH127" s="35">
        <f t="shared" si="47"/>
        <v>0</v>
      </c>
      <c r="CI127" s="35">
        <f t="shared" si="47"/>
        <v>0</v>
      </c>
      <c r="CJ127" s="35">
        <f t="shared" si="47"/>
        <v>0</v>
      </c>
      <c r="CK127" s="35">
        <f t="shared" si="47"/>
        <v>0</v>
      </c>
      <c r="CL127" s="35">
        <f t="shared" si="47"/>
        <v>0</v>
      </c>
      <c r="CM127" s="35">
        <f t="shared" si="47"/>
        <v>0</v>
      </c>
      <c r="CN127" s="35">
        <f t="shared" si="47"/>
        <v>0</v>
      </c>
      <c r="CO127" s="35">
        <f t="shared" si="47"/>
        <v>0</v>
      </c>
      <c r="CP127" s="35">
        <f t="shared" si="47"/>
        <v>0</v>
      </c>
      <c r="CQ127" s="35">
        <f t="shared" si="47"/>
        <v>0</v>
      </c>
      <c r="CR127" s="35">
        <f t="shared" si="47"/>
        <v>0</v>
      </c>
      <c r="CS127" s="35">
        <f t="shared" si="47"/>
        <v>0</v>
      </c>
      <c r="CT127" s="35">
        <f t="shared" si="47"/>
        <v>0</v>
      </c>
      <c r="CU127" s="35">
        <f t="shared" si="47"/>
        <v>0</v>
      </c>
      <c r="CV127" s="35">
        <f t="shared" ref="CV127:DG127" si="48">CV$118*CV12</f>
        <v>0</v>
      </c>
      <c r="CW127" s="35">
        <f t="shared" si="48"/>
        <v>0</v>
      </c>
      <c r="CX127" s="35">
        <f t="shared" si="48"/>
        <v>0</v>
      </c>
      <c r="CY127" s="35">
        <f t="shared" si="48"/>
        <v>0</v>
      </c>
      <c r="CZ127" s="35">
        <f t="shared" si="48"/>
        <v>0</v>
      </c>
      <c r="DA127" s="35">
        <f t="shared" si="48"/>
        <v>0</v>
      </c>
      <c r="DB127" s="35">
        <f t="shared" si="48"/>
        <v>0</v>
      </c>
      <c r="DC127" s="35">
        <f t="shared" si="48"/>
        <v>0</v>
      </c>
      <c r="DD127" s="35">
        <f t="shared" si="48"/>
        <v>0</v>
      </c>
      <c r="DE127" s="35">
        <f t="shared" si="48"/>
        <v>0</v>
      </c>
      <c r="DF127" s="35">
        <f t="shared" si="48"/>
        <v>0</v>
      </c>
      <c r="DG127" s="35">
        <f t="shared" si="48"/>
        <v>0</v>
      </c>
      <c r="DH127" s="35">
        <f t="shared" si="12"/>
        <v>0</v>
      </c>
    </row>
    <row r="128" spans="2:112" x14ac:dyDescent="0.15">
      <c r="B128" s="30" t="s">
        <v>227</v>
      </c>
      <c r="C128" s="264" t="s">
        <v>832</v>
      </c>
      <c r="D128" s="37">
        <f t="shared" ref="D128:AI128" si="49">D$118*D13</f>
        <v>0</v>
      </c>
      <c r="E128" s="37">
        <f t="shared" si="49"/>
        <v>0</v>
      </c>
      <c r="F128" s="37">
        <f t="shared" si="49"/>
        <v>0</v>
      </c>
      <c r="G128" s="37">
        <f t="shared" si="49"/>
        <v>0</v>
      </c>
      <c r="H128" s="37">
        <f t="shared" si="49"/>
        <v>0</v>
      </c>
      <c r="I128" s="37">
        <f t="shared" si="49"/>
        <v>0</v>
      </c>
      <c r="J128" s="37">
        <f t="shared" si="49"/>
        <v>0</v>
      </c>
      <c r="K128" s="37">
        <f t="shared" si="49"/>
        <v>0</v>
      </c>
      <c r="L128" s="37">
        <f t="shared" si="49"/>
        <v>0</v>
      </c>
      <c r="M128" s="37">
        <f t="shared" si="49"/>
        <v>0</v>
      </c>
      <c r="N128" s="37">
        <f t="shared" si="49"/>
        <v>0</v>
      </c>
      <c r="O128" s="37">
        <f t="shared" si="49"/>
        <v>0</v>
      </c>
      <c r="P128" s="37">
        <f t="shared" si="49"/>
        <v>0</v>
      </c>
      <c r="Q128" s="37">
        <f t="shared" si="49"/>
        <v>0</v>
      </c>
      <c r="R128" s="37">
        <f t="shared" si="49"/>
        <v>0</v>
      </c>
      <c r="S128" s="37">
        <f t="shared" si="49"/>
        <v>0</v>
      </c>
      <c r="T128" s="37">
        <f t="shared" si="49"/>
        <v>0</v>
      </c>
      <c r="U128" s="37">
        <f t="shared" si="49"/>
        <v>0</v>
      </c>
      <c r="V128" s="37">
        <f t="shared" si="49"/>
        <v>0</v>
      </c>
      <c r="W128" s="37">
        <f t="shared" si="49"/>
        <v>0</v>
      </c>
      <c r="X128" s="37">
        <f t="shared" si="49"/>
        <v>0</v>
      </c>
      <c r="Y128" s="37">
        <f t="shared" si="49"/>
        <v>0</v>
      </c>
      <c r="Z128" s="37">
        <f t="shared" si="49"/>
        <v>0</v>
      </c>
      <c r="AA128" s="37">
        <f t="shared" si="49"/>
        <v>0</v>
      </c>
      <c r="AB128" s="37">
        <f t="shared" si="49"/>
        <v>0</v>
      </c>
      <c r="AC128" s="37">
        <f t="shared" si="49"/>
        <v>0</v>
      </c>
      <c r="AD128" s="37">
        <f t="shared" si="49"/>
        <v>0</v>
      </c>
      <c r="AE128" s="37">
        <f t="shared" si="49"/>
        <v>0</v>
      </c>
      <c r="AF128" s="37">
        <f t="shared" si="49"/>
        <v>0</v>
      </c>
      <c r="AG128" s="37">
        <f t="shared" si="49"/>
        <v>0</v>
      </c>
      <c r="AH128" s="37">
        <f t="shared" si="49"/>
        <v>0</v>
      </c>
      <c r="AI128" s="37">
        <f t="shared" si="49"/>
        <v>0</v>
      </c>
      <c r="AJ128" s="37">
        <f t="shared" ref="AJ128:BO128" si="50">AJ$118*AJ13</f>
        <v>0</v>
      </c>
      <c r="AK128" s="37">
        <f t="shared" si="50"/>
        <v>0</v>
      </c>
      <c r="AL128" s="37">
        <f t="shared" si="50"/>
        <v>0</v>
      </c>
      <c r="AM128" s="37">
        <f t="shared" si="50"/>
        <v>0</v>
      </c>
      <c r="AN128" s="37">
        <f t="shared" si="50"/>
        <v>0</v>
      </c>
      <c r="AO128" s="37">
        <f t="shared" si="50"/>
        <v>0</v>
      </c>
      <c r="AP128" s="37">
        <f t="shared" si="50"/>
        <v>0</v>
      </c>
      <c r="AQ128" s="37">
        <f t="shared" si="50"/>
        <v>0</v>
      </c>
      <c r="AR128" s="37">
        <f t="shared" si="50"/>
        <v>0</v>
      </c>
      <c r="AS128" s="37">
        <f t="shared" si="50"/>
        <v>0</v>
      </c>
      <c r="AT128" s="37">
        <f t="shared" si="50"/>
        <v>0</v>
      </c>
      <c r="AU128" s="37">
        <f t="shared" si="50"/>
        <v>0</v>
      </c>
      <c r="AV128" s="37">
        <f t="shared" si="50"/>
        <v>0</v>
      </c>
      <c r="AW128" s="37">
        <f t="shared" si="50"/>
        <v>0</v>
      </c>
      <c r="AX128" s="37">
        <f t="shared" si="50"/>
        <v>0</v>
      </c>
      <c r="AY128" s="37">
        <f t="shared" si="50"/>
        <v>0</v>
      </c>
      <c r="AZ128" s="37">
        <f t="shared" si="50"/>
        <v>0</v>
      </c>
      <c r="BA128" s="37">
        <f t="shared" si="50"/>
        <v>0</v>
      </c>
      <c r="BB128" s="37">
        <f t="shared" si="50"/>
        <v>0</v>
      </c>
      <c r="BC128" s="37">
        <f t="shared" si="50"/>
        <v>0</v>
      </c>
      <c r="BD128" s="37">
        <f t="shared" si="50"/>
        <v>0</v>
      </c>
      <c r="BE128" s="37">
        <f t="shared" si="50"/>
        <v>0</v>
      </c>
      <c r="BF128" s="37">
        <f t="shared" si="50"/>
        <v>0</v>
      </c>
      <c r="BG128" s="37">
        <f t="shared" si="50"/>
        <v>0</v>
      </c>
      <c r="BH128" s="37">
        <f t="shared" si="50"/>
        <v>0</v>
      </c>
      <c r="BI128" s="37">
        <f t="shared" si="50"/>
        <v>0</v>
      </c>
      <c r="BJ128" s="37">
        <f t="shared" si="50"/>
        <v>0</v>
      </c>
      <c r="BK128" s="37">
        <f t="shared" si="50"/>
        <v>0</v>
      </c>
      <c r="BL128" s="37">
        <f t="shared" si="50"/>
        <v>0</v>
      </c>
      <c r="BM128" s="37">
        <f t="shared" si="50"/>
        <v>0</v>
      </c>
      <c r="BN128" s="37">
        <f t="shared" si="50"/>
        <v>0</v>
      </c>
      <c r="BO128" s="37">
        <f t="shared" si="50"/>
        <v>0</v>
      </c>
      <c r="BP128" s="37">
        <f t="shared" ref="BP128:CU128" si="51">BP$118*BP13</f>
        <v>0</v>
      </c>
      <c r="BQ128" s="37">
        <f t="shared" si="51"/>
        <v>0</v>
      </c>
      <c r="BR128" s="37">
        <f t="shared" si="51"/>
        <v>0</v>
      </c>
      <c r="BS128" s="37">
        <f t="shared" si="51"/>
        <v>0</v>
      </c>
      <c r="BT128" s="37">
        <f t="shared" si="51"/>
        <v>0</v>
      </c>
      <c r="BU128" s="37">
        <f t="shared" si="51"/>
        <v>0</v>
      </c>
      <c r="BV128" s="37">
        <f t="shared" si="51"/>
        <v>0</v>
      </c>
      <c r="BW128" s="37">
        <f t="shared" si="51"/>
        <v>0</v>
      </c>
      <c r="BX128" s="37">
        <f t="shared" si="51"/>
        <v>0</v>
      </c>
      <c r="BY128" s="37">
        <f t="shared" si="51"/>
        <v>0</v>
      </c>
      <c r="BZ128" s="37">
        <f t="shared" si="51"/>
        <v>0</v>
      </c>
      <c r="CA128" s="37">
        <f t="shared" si="51"/>
        <v>0</v>
      </c>
      <c r="CB128" s="37">
        <f t="shared" si="51"/>
        <v>0</v>
      </c>
      <c r="CC128" s="37">
        <f t="shared" si="51"/>
        <v>0</v>
      </c>
      <c r="CD128" s="37">
        <f t="shared" si="51"/>
        <v>0</v>
      </c>
      <c r="CE128" s="37">
        <f t="shared" si="51"/>
        <v>0</v>
      </c>
      <c r="CF128" s="37">
        <f t="shared" si="51"/>
        <v>0</v>
      </c>
      <c r="CG128" s="37">
        <f t="shared" si="51"/>
        <v>0</v>
      </c>
      <c r="CH128" s="37">
        <f t="shared" si="51"/>
        <v>0</v>
      </c>
      <c r="CI128" s="37">
        <f t="shared" si="51"/>
        <v>0</v>
      </c>
      <c r="CJ128" s="37">
        <f t="shared" si="51"/>
        <v>0</v>
      </c>
      <c r="CK128" s="37">
        <f t="shared" si="51"/>
        <v>0</v>
      </c>
      <c r="CL128" s="37">
        <f t="shared" si="51"/>
        <v>0</v>
      </c>
      <c r="CM128" s="37">
        <f t="shared" si="51"/>
        <v>0</v>
      </c>
      <c r="CN128" s="37">
        <f t="shared" si="51"/>
        <v>0</v>
      </c>
      <c r="CO128" s="37">
        <f t="shared" si="51"/>
        <v>0</v>
      </c>
      <c r="CP128" s="37">
        <f t="shared" si="51"/>
        <v>0</v>
      </c>
      <c r="CQ128" s="37">
        <f t="shared" si="51"/>
        <v>0</v>
      </c>
      <c r="CR128" s="37">
        <f t="shared" si="51"/>
        <v>0</v>
      </c>
      <c r="CS128" s="37">
        <f t="shared" si="51"/>
        <v>0</v>
      </c>
      <c r="CT128" s="37">
        <f t="shared" si="51"/>
        <v>0</v>
      </c>
      <c r="CU128" s="37">
        <f t="shared" si="51"/>
        <v>0</v>
      </c>
      <c r="CV128" s="37">
        <f t="shared" ref="CV128:DG128" si="52">CV$118*CV13</f>
        <v>0</v>
      </c>
      <c r="CW128" s="37">
        <f t="shared" si="52"/>
        <v>0</v>
      </c>
      <c r="CX128" s="37">
        <f t="shared" si="52"/>
        <v>0</v>
      </c>
      <c r="CY128" s="37">
        <f t="shared" si="52"/>
        <v>0</v>
      </c>
      <c r="CZ128" s="37">
        <f t="shared" si="52"/>
        <v>0</v>
      </c>
      <c r="DA128" s="37">
        <f t="shared" si="52"/>
        <v>0</v>
      </c>
      <c r="DB128" s="37">
        <f t="shared" si="52"/>
        <v>0</v>
      </c>
      <c r="DC128" s="37">
        <f t="shared" si="52"/>
        <v>0</v>
      </c>
      <c r="DD128" s="37">
        <f t="shared" si="52"/>
        <v>0</v>
      </c>
      <c r="DE128" s="37">
        <f t="shared" si="52"/>
        <v>0</v>
      </c>
      <c r="DF128" s="37">
        <f t="shared" si="52"/>
        <v>0</v>
      </c>
      <c r="DG128" s="37">
        <f t="shared" si="52"/>
        <v>0</v>
      </c>
      <c r="DH128" s="37">
        <f t="shared" si="12"/>
        <v>0</v>
      </c>
    </row>
    <row r="129" spans="2:112" x14ac:dyDescent="0.15">
      <c r="B129" s="26" t="s">
        <v>228</v>
      </c>
      <c r="C129" s="9" t="s">
        <v>165</v>
      </c>
      <c r="D129" s="35">
        <f t="shared" ref="D129:AI129" si="53">D$118*D14</f>
        <v>0</v>
      </c>
      <c r="E129" s="35">
        <f t="shared" si="53"/>
        <v>0</v>
      </c>
      <c r="F129" s="35">
        <f t="shared" si="53"/>
        <v>0</v>
      </c>
      <c r="G129" s="35">
        <f t="shared" si="53"/>
        <v>0</v>
      </c>
      <c r="H129" s="35">
        <f t="shared" si="53"/>
        <v>0</v>
      </c>
      <c r="I129" s="35">
        <f t="shared" si="53"/>
        <v>0</v>
      </c>
      <c r="J129" s="35">
        <f t="shared" si="53"/>
        <v>0</v>
      </c>
      <c r="K129" s="35">
        <f t="shared" si="53"/>
        <v>0</v>
      </c>
      <c r="L129" s="35">
        <f t="shared" si="53"/>
        <v>0</v>
      </c>
      <c r="M129" s="35">
        <f t="shared" si="53"/>
        <v>0</v>
      </c>
      <c r="N129" s="35">
        <f t="shared" si="53"/>
        <v>0</v>
      </c>
      <c r="O129" s="35">
        <f t="shared" si="53"/>
        <v>0</v>
      </c>
      <c r="P129" s="35">
        <f t="shared" si="53"/>
        <v>0</v>
      </c>
      <c r="Q129" s="35">
        <f t="shared" si="53"/>
        <v>0</v>
      </c>
      <c r="R129" s="35">
        <f t="shared" si="53"/>
        <v>0</v>
      </c>
      <c r="S129" s="35">
        <f t="shared" si="53"/>
        <v>0</v>
      </c>
      <c r="T129" s="35">
        <f t="shared" si="53"/>
        <v>0</v>
      </c>
      <c r="U129" s="35">
        <f t="shared" si="53"/>
        <v>0</v>
      </c>
      <c r="V129" s="35">
        <f t="shared" si="53"/>
        <v>0</v>
      </c>
      <c r="W129" s="35">
        <f t="shared" si="53"/>
        <v>0</v>
      </c>
      <c r="X129" s="35">
        <f t="shared" si="53"/>
        <v>0</v>
      </c>
      <c r="Y129" s="35">
        <f t="shared" si="53"/>
        <v>0</v>
      </c>
      <c r="Z129" s="35">
        <f t="shared" si="53"/>
        <v>0</v>
      </c>
      <c r="AA129" s="35">
        <f t="shared" si="53"/>
        <v>0</v>
      </c>
      <c r="AB129" s="35">
        <f t="shared" si="53"/>
        <v>0</v>
      </c>
      <c r="AC129" s="35">
        <f t="shared" si="53"/>
        <v>0</v>
      </c>
      <c r="AD129" s="35">
        <f t="shared" si="53"/>
        <v>0</v>
      </c>
      <c r="AE129" s="35">
        <f t="shared" si="53"/>
        <v>0</v>
      </c>
      <c r="AF129" s="35">
        <f t="shared" si="53"/>
        <v>0</v>
      </c>
      <c r="AG129" s="35">
        <f t="shared" si="53"/>
        <v>0</v>
      </c>
      <c r="AH129" s="35">
        <f t="shared" si="53"/>
        <v>0</v>
      </c>
      <c r="AI129" s="35">
        <f t="shared" si="53"/>
        <v>0</v>
      </c>
      <c r="AJ129" s="35">
        <f t="shared" ref="AJ129:BO129" si="54">AJ$118*AJ14</f>
        <v>0</v>
      </c>
      <c r="AK129" s="35">
        <f t="shared" si="54"/>
        <v>0</v>
      </c>
      <c r="AL129" s="35">
        <f t="shared" si="54"/>
        <v>0</v>
      </c>
      <c r="AM129" s="35">
        <f t="shared" si="54"/>
        <v>0</v>
      </c>
      <c r="AN129" s="35">
        <f t="shared" si="54"/>
        <v>0</v>
      </c>
      <c r="AO129" s="35">
        <f t="shared" si="54"/>
        <v>0</v>
      </c>
      <c r="AP129" s="35">
        <f t="shared" si="54"/>
        <v>0</v>
      </c>
      <c r="AQ129" s="35">
        <f t="shared" si="54"/>
        <v>0</v>
      </c>
      <c r="AR129" s="35">
        <f t="shared" si="54"/>
        <v>0</v>
      </c>
      <c r="AS129" s="35">
        <f t="shared" si="54"/>
        <v>0</v>
      </c>
      <c r="AT129" s="35">
        <f t="shared" si="54"/>
        <v>0</v>
      </c>
      <c r="AU129" s="35">
        <f t="shared" si="54"/>
        <v>0</v>
      </c>
      <c r="AV129" s="35">
        <f t="shared" si="54"/>
        <v>0</v>
      </c>
      <c r="AW129" s="35">
        <f t="shared" si="54"/>
        <v>0</v>
      </c>
      <c r="AX129" s="35">
        <f t="shared" si="54"/>
        <v>0</v>
      </c>
      <c r="AY129" s="35">
        <f t="shared" si="54"/>
        <v>0</v>
      </c>
      <c r="AZ129" s="35">
        <f t="shared" si="54"/>
        <v>0</v>
      </c>
      <c r="BA129" s="35">
        <f t="shared" si="54"/>
        <v>0</v>
      </c>
      <c r="BB129" s="35">
        <f t="shared" si="54"/>
        <v>0</v>
      </c>
      <c r="BC129" s="35">
        <f t="shared" si="54"/>
        <v>0</v>
      </c>
      <c r="BD129" s="35">
        <f t="shared" si="54"/>
        <v>0</v>
      </c>
      <c r="BE129" s="35">
        <f t="shared" si="54"/>
        <v>0</v>
      </c>
      <c r="BF129" s="35">
        <f t="shared" si="54"/>
        <v>0</v>
      </c>
      <c r="BG129" s="35">
        <f t="shared" si="54"/>
        <v>0</v>
      </c>
      <c r="BH129" s="35">
        <f t="shared" si="54"/>
        <v>0</v>
      </c>
      <c r="BI129" s="35">
        <f t="shared" si="54"/>
        <v>0</v>
      </c>
      <c r="BJ129" s="35">
        <f t="shared" si="54"/>
        <v>0</v>
      </c>
      <c r="BK129" s="35">
        <f t="shared" si="54"/>
        <v>0</v>
      </c>
      <c r="BL129" s="35">
        <f t="shared" si="54"/>
        <v>0</v>
      </c>
      <c r="BM129" s="35">
        <f t="shared" si="54"/>
        <v>0</v>
      </c>
      <c r="BN129" s="35">
        <f t="shared" si="54"/>
        <v>0</v>
      </c>
      <c r="BO129" s="35">
        <f t="shared" si="54"/>
        <v>0</v>
      </c>
      <c r="BP129" s="35">
        <f t="shared" ref="BP129:CU129" si="55">BP$118*BP14</f>
        <v>0</v>
      </c>
      <c r="BQ129" s="35">
        <f t="shared" si="55"/>
        <v>0</v>
      </c>
      <c r="BR129" s="35">
        <f t="shared" si="55"/>
        <v>0</v>
      </c>
      <c r="BS129" s="35">
        <f t="shared" si="55"/>
        <v>0</v>
      </c>
      <c r="BT129" s="35">
        <f t="shared" si="55"/>
        <v>0</v>
      </c>
      <c r="BU129" s="35">
        <f t="shared" si="55"/>
        <v>0</v>
      </c>
      <c r="BV129" s="35">
        <f t="shared" si="55"/>
        <v>0</v>
      </c>
      <c r="BW129" s="35">
        <f t="shared" si="55"/>
        <v>0</v>
      </c>
      <c r="BX129" s="35">
        <f t="shared" si="55"/>
        <v>0</v>
      </c>
      <c r="BY129" s="35">
        <f t="shared" si="55"/>
        <v>0</v>
      </c>
      <c r="BZ129" s="35">
        <f t="shared" si="55"/>
        <v>0</v>
      </c>
      <c r="CA129" s="35">
        <f t="shared" si="55"/>
        <v>0</v>
      </c>
      <c r="CB129" s="35">
        <f t="shared" si="55"/>
        <v>0</v>
      </c>
      <c r="CC129" s="35">
        <f t="shared" si="55"/>
        <v>0</v>
      </c>
      <c r="CD129" s="35">
        <f t="shared" si="55"/>
        <v>0</v>
      </c>
      <c r="CE129" s="35">
        <f t="shared" si="55"/>
        <v>0</v>
      </c>
      <c r="CF129" s="35">
        <f t="shared" si="55"/>
        <v>0</v>
      </c>
      <c r="CG129" s="35">
        <f t="shared" si="55"/>
        <v>0</v>
      </c>
      <c r="CH129" s="35">
        <f t="shared" si="55"/>
        <v>0</v>
      </c>
      <c r="CI129" s="35">
        <f t="shared" si="55"/>
        <v>0</v>
      </c>
      <c r="CJ129" s="35">
        <f t="shared" si="55"/>
        <v>0</v>
      </c>
      <c r="CK129" s="35">
        <f t="shared" si="55"/>
        <v>0</v>
      </c>
      <c r="CL129" s="35">
        <f t="shared" si="55"/>
        <v>0</v>
      </c>
      <c r="CM129" s="35">
        <f t="shared" si="55"/>
        <v>0</v>
      </c>
      <c r="CN129" s="35">
        <f t="shared" si="55"/>
        <v>0</v>
      </c>
      <c r="CO129" s="35">
        <f t="shared" si="55"/>
        <v>0</v>
      </c>
      <c r="CP129" s="35">
        <f t="shared" si="55"/>
        <v>0</v>
      </c>
      <c r="CQ129" s="35">
        <f t="shared" si="55"/>
        <v>0</v>
      </c>
      <c r="CR129" s="35">
        <f t="shared" si="55"/>
        <v>0</v>
      </c>
      <c r="CS129" s="35">
        <f t="shared" si="55"/>
        <v>0</v>
      </c>
      <c r="CT129" s="35">
        <f t="shared" si="55"/>
        <v>0</v>
      </c>
      <c r="CU129" s="35">
        <f t="shared" si="55"/>
        <v>0</v>
      </c>
      <c r="CV129" s="35">
        <f t="shared" ref="CV129:DG129" si="56">CV$118*CV14</f>
        <v>0</v>
      </c>
      <c r="CW129" s="35">
        <f t="shared" si="56"/>
        <v>0</v>
      </c>
      <c r="CX129" s="35">
        <f t="shared" si="56"/>
        <v>0</v>
      </c>
      <c r="CY129" s="35">
        <f t="shared" si="56"/>
        <v>0</v>
      </c>
      <c r="CZ129" s="35">
        <f t="shared" si="56"/>
        <v>0</v>
      </c>
      <c r="DA129" s="35">
        <f t="shared" si="56"/>
        <v>0</v>
      </c>
      <c r="DB129" s="35">
        <f t="shared" si="56"/>
        <v>0</v>
      </c>
      <c r="DC129" s="35">
        <f t="shared" si="56"/>
        <v>0</v>
      </c>
      <c r="DD129" s="35">
        <f t="shared" si="56"/>
        <v>0</v>
      </c>
      <c r="DE129" s="35">
        <f t="shared" si="56"/>
        <v>0</v>
      </c>
      <c r="DF129" s="35">
        <f t="shared" si="56"/>
        <v>0</v>
      </c>
      <c r="DG129" s="35">
        <f t="shared" si="56"/>
        <v>0</v>
      </c>
      <c r="DH129" s="35">
        <f t="shared" si="12"/>
        <v>0</v>
      </c>
    </row>
    <row r="130" spans="2:112" x14ac:dyDescent="0.15">
      <c r="B130" s="26" t="s">
        <v>229</v>
      </c>
      <c r="C130" s="9" t="s">
        <v>833</v>
      </c>
      <c r="D130" s="35">
        <f t="shared" ref="D130:AI130" si="57">D$118*D15</f>
        <v>0</v>
      </c>
      <c r="E130" s="35">
        <f t="shared" si="57"/>
        <v>0</v>
      </c>
      <c r="F130" s="35">
        <f t="shared" si="57"/>
        <v>0</v>
      </c>
      <c r="G130" s="35">
        <f t="shared" si="57"/>
        <v>0</v>
      </c>
      <c r="H130" s="35">
        <f t="shared" si="57"/>
        <v>0</v>
      </c>
      <c r="I130" s="35">
        <f t="shared" si="57"/>
        <v>0</v>
      </c>
      <c r="J130" s="35">
        <f t="shared" si="57"/>
        <v>0</v>
      </c>
      <c r="K130" s="35">
        <f t="shared" si="57"/>
        <v>0</v>
      </c>
      <c r="L130" s="35">
        <f t="shared" si="57"/>
        <v>0</v>
      </c>
      <c r="M130" s="35">
        <f t="shared" si="57"/>
        <v>0</v>
      </c>
      <c r="N130" s="35">
        <f t="shared" si="57"/>
        <v>0</v>
      </c>
      <c r="O130" s="35">
        <f t="shared" si="57"/>
        <v>0</v>
      </c>
      <c r="P130" s="35">
        <f t="shared" si="57"/>
        <v>0</v>
      </c>
      <c r="Q130" s="35">
        <f t="shared" si="57"/>
        <v>0</v>
      </c>
      <c r="R130" s="35">
        <f t="shared" si="57"/>
        <v>0</v>
      </c>
      <c r="S130" s="35">
        <f t="shared" si="57"/>
        <v>0</v>
      </c>
      <c r="T130" s="35">
        <f t="shared" si="57"/>
        <v>0</v>
      </c>
      <c r="U130" s="35">
        <f t="shared" si="57"/>
        <v>0</v>
      </c>
      <c r="V130" s="35">
        <f t="shared" si="57"/>
        <v>0</v>
      </c>
      <c r="W130" s="35">
        <f t="shared" si="57"/>
        <v>0</v>
      </c>
      <c r="X130" s="35">
        <f t="shared" si="57"/>
        <v>0</v>
      </c>
      <c r="Y130" s="35">
        <f t="shared" si="57"/>
        <v>0</v>
      </c>
      <c r="Z130" s="35">
        <f t="shared" si="57"/>
        <v>0</v>
      </c>
      <c r="AA130" s="35">
        <f t="shared" si="57"/>
        <v>0</v>
      </c>
      <c r="AB130" s="35">
        <f t="shared" si="57"/>
        <v>0</v>
      </c>
      <c r="AC130" s="35">
        <f t="shared" si="57"/>
        <v>0</v>
      </c>
      <c r="AD130" s="35">
        <f t="shared" si="57"/>
        <v>0</v>
      </c>
      <c r="AE130" s="35">
        <f t="shared" si="57"/>
        <v>0</v>
      </c>
      <c r="AF130" s="35">
        <f t="shared" si="57"/>
        <v>0</v>
      </c>
      <c r="AG130" s="35">
        <f t="shared" si="57"/>
        <v>0</v>
      </c>
      <c r="AH130" s="35">
        <f t="shared" si="57"/>
        <v>0</v>
      </c>
      <c r="AI130" s="35">
        <f t="shared" si="57"/>
        <v>0</v>
      </c>
      <c r="AJ130" s="35">
        <f t="shared" ref="AJ130:BO130" si="58">AJ$118*AJ15</f>
        <v>0</v>
      </c>
      <c r="AK130" s="35">
        <f t="shared" si="58"/>
        <v>0</v>
      </c>
      <c r="AL130" s="35">
        <f t="shared" si="58"/>
        <v>0</v>
      </c>
      <c r="AM130" s="35">
        <f t="shared" si="58"/>
        <v>0</v>
      </c>
      <c r="AN130" s="35">
        <f t="shared" si="58"/>
        <v>0</v>
      </c>
      <c r="AO130" s="35">
        <f t="shared" si="58"/>
        <v>0</v>
      </c>
      <c r="AP130" s="35">
        <f t="shared" si="58"/>
        <v>0</v>
      </c>
      <c r="AQ130" s="35">
        <f t="shared" si="58"/>
        <v>0</v>
      </c>
      <c r="AR130" s="35">
        <f t="shared" si="58"/>
        <v>0</v>
      </c>
      <c r="AS130" s="35">
        <f t="shared" si="58"/>
        <v>0</v>
      </c>
      <c r="AT130" s="35">
        <f t="shared" si="58"/>
        <v>0</v>
      </c>
      <c r="AU130" s="35">
        <f t="shared" si="58"/>
        <v>0</v>
      </c>
      <c r="AV130" s="35">
        <f t="shared" si="58"/>
        <v>0</v>
      </c>
      <c r="AW130" s="35">
        <f t="shared" si="58"/>
        <v>0</v>
      </c>
      <c r="AX130" s="35">
        <f t="shared" si="58"/>
        <v>0</v>
      </c>
      <c r="AY130" s="35">
        <f t="shared" si="58"/>
        <v>0</v>
      </c>
      <c r="AZ130" s="35">
        <f t="shared" si="58"/>
        <v>0</v>
      </c>
      <c r="BA130" s="35">
        <f t="shared" si="58"/>
        <v>0</v>
      </c>
      <c r="BB130" s="35">
        <f t="shared" si="58"/>
        <v>0</v>
      </c>
      <c r="BC130" s="35">
        <f t="shared" si="58"/>
        <v>0</v>
      </c>
      <c r="BD130" s="35">
        <f t="shared" si="58"/>
        <v>0</v>
      </c>
      <c r="BE130" s="35">
        <f t="shared" si="58"/>
        <v>0</v>
      </c>
      <c r="BF130" s="35">
        <f t="shared" si="58"/>
        <v>0</v>
      </c>
      <c r="BG130" s="35">
        <f t="shared" si="58"/>
        <v>0</v>
      </c>
      <c r="BH130" s="35">
        <f t="shared" si="58"/>
        <v>0</v>
      </c>
      <c r="BI130" s="35">
        <f t="shared" si="58"/>
        <v>0</v>
      </c>
      <c r="BJ130" s="35">
        <f t="shared" si="58"/>
        <v>0</v>
      </c>
      <c r="BK130" s="35">
        <f t="shared" si="58"/>
        <v>0</v>
      </c>
      <c r="BL130" s="35">
        <f t="shared" si="58"/>
        <v>0</v>
      </c>
      <c r="BM130" s="35">
        <f t="shared" si="58"/>
        <v>0</v>
      </c>
      <c r="BN130" s="35">
        <f t="shared" si="58"/>
        <v>0</v>
      </c>
      <c r="BO130" s="35">
        <f t="shared" si="58"/>
        <v>0</v>
      </c>
      <c r="BP130" s="35">
        <f t="shared" ref="BP130:CU130" si="59">BP$118*BP15</f>
        <v>0</v>
      </c>
      <c r="BQ130" s="35">
        <f t="shared" si="59"/>
        <v>0</v>
      </c>
      <c r="BR130" s="35">
        <f t="shared" si="59"/>
        <v>0</v>
      </c>
      <c r="BS130" s="35">
        <f t="shared" si="59"/>
        <v>0</v>
      </c>
      <c r="BT130" s="35">
        <f t="shared" si="59"/>
        <v>0</v>
      </c>
      <c r="BU130" s="35">
        <f t="shared" si="59"/>
        <v>0</v>
      </c>
      <c r="BV130" s="35">
        <f t="shared" si="59"/>
        <v>0</v>
      </c>
      <c r="BW130" s="35">
        <f t="shared" si="59"/>
        <v>0</v>
      </c>
      <c r="BX130" s="35">
        <f t="shared" si="59"/>
        <v>0</v>
      </c>
      <c r="BY130" s="35">
        <f t="shared" si="59"/>
        <v>0</v>
      </c>
      <c r="BZ130" s="35">
        <f t="shared" si="59"/>
        <v>0</v>
      </c>
      <c r="CA130" s="35">
        <f t="shared" si="59"/>
        <v>0</v>
      </c>
      <c r="CB130" s="35">
        <f t="shared" si="59"/>
        <v>0</v>
      </c>
      <c r="CC130" s="35">
        <f t="shared" si="59"/>
        <v>0</v>
      </c>
      <c r="CD130" s="35">
        <f t="shared" si="59"/>
        <v>0</v>
      </c>
      <c r="CE130" s="35">
        <f t="shared" si="59"/>
        <v>0</v>
      </c>
      <c r="CF130" s="35">
        <f t="shared" si="59"/>
        <v>0</v>
      </c>
      <c r="CG130" s="35">
        <f t="shared" si="59"/>
        <v>0</v>
      </c>
      <c r="CH130" s="35">
        <f t="shared" si="59"/>
        <v>0</v>
      </c>
      <c r="CI130" s="35">
        <f t="shared" si="59"/>
        <v>0</v>
      </c>
      <c r="CJ130" s="35">
        <f t="shared" si="59"/>
        <v>0</v>
      </c>
      <c r="CK130" s="35">
        <f t="shared" si="59"/>
        <v>0</v>
      </c>
      <c r="CL130" s="35">
        <f t="shared" si="59"/>
        <v>0</v>
      </c>
      <c r="CM130" s="35">
        <f t="shared" si="59"/>
        <v>0</v>
      </c>
      <c r="CN130" s="35">
        <f t="shared" si="59"/>
        <v>0</v>
      </c>
      <c r="CO130" s="35">
        <f t="shared" si="59"/>
        <v>0</v>
      </c>
      <c r="CP130" s="35">
        <f t="shared" si="59"/>
        <v>0</v>
      </c>
      <c r="CQ130" s="35">
        <f t="shared" si="59"/>
        <v>0</v>
      </c>
      <c r="CR130" s="35">
        <f t="shared" si="59"/>
        <v>0</v>
      </c>
      <c r="CS130" s="35">
        <f t="shared" si="59"/>
        <v>0</v>
      </c>
      <c r="CT130" s="35">
        <f t="shared" si="59"/>
        <v>0</v>
      </c>
      <c r="CU130" s="35">
        <f t="shared" si="59"/>
        <v>0</v>
      </c>
      <c r="CV130" s="35">
        <f t="shared" ref="CV130:DG130" si="60">CV$118*CV15</f>
        <v>0</v>
      </c>
      <c r="CW130" s="35">
        <f t="shared" si="60"/>
        <v>0</v>
      </c>
      <c r="CX130" s="35">
        <f t="shared" si="60"/>
        <v>0</v>
      </c>
      <c r="CY130" s="35">
        <f t="shared" si="60"/>
        <v>0</v>
      </c>
      <c r="CZ130" s="35">
        <f t="shared" si="60"/>
        <v>0</v>
      </c>
      <c r="DA130" s="35">
        <f t="shared" si="60"/>
        <v>0</v>
      </c>
      <c r="DB130" s="35">
        <f t="shared" si="60"/>
        <v>0</v>
      </c>
      <c r="DC130" s="35">
        <f t="shared" si="60"/>
        <v>0</v>
      </c>
      <c r="DD130" s="35">
        <f t="shared" si="60"/>
        <v>0</v>
      </c>
      <c r="DE130" s="35">
        <f t="shared" si="60"/>
        <v>0</v>
      </c>
      <c r="DF130" s="35">
        <f t="shared" si="60"/>
        <v>0</v>
      </c>
      <c r="DG130" s="35">
        <f t="shared" si="60"/>
        <v>0</v>
      </c>
      <c r="DH130" s="35">
        <f t="shared" si="12"/>
        <v>0</v>
      </c>
    </row>
    <row r="131" spans="2:112" x14ac:dyDescent="0.15">
      <c r="B131" s="26" t="s">
        <v>230</v>
      </c>
      <c r="C131" s="9" t="s">
        <v>834</v>
      </c>
      <c r="D131" s="35">
        <f t="shared" ref="D131:AI131" si="61">D$118*D16</f>
        <v>0</v>
      </c>
      <c r="E131" s="35">
        <f t="shared" si="61"/>
        <v>0</v>
      </c>
      <c r="F131" s="35">
        <f t="shared" si="61"/>
        <v>0</v>
      </c>
      <c r="G131" s="35">
        <f t="shared" si="61"/>
        <v>0</v>
      </c>
      <c r="H131" s="35">
        <f t="shared" si="61"/>
        <v>0</v>
      </c>
      <c r="I131" s="35">
        <f t="shared" si="61"/>
        <v>0</v>
      </c>
      <c r="J131" s="35">
        <f t="shared" si="61"/>
        <v>0</v>
      </c>
      <c r="K131" s="35">
        <f t="shared" si="61"/>
        <v>0</v>
      </c>
      <c r="L131" s="35">
        <f t="shared" si="61"/>
        <v>0</v>
      </c>
      <c r="M131" s="35">
        <f t="shared" si="61"/>
        <v>0</v>
      </c>
      <c r="N131" s="35">
        <f t="shared" si="61"/>
        <v>0</v>
      </c>
      <c r="O131" s="35">
        <f t="shared" si="61"/>
        <v>0</v>
      </c>
      <c r="P131" s="35">
        <f t="shared" si="61"/>
        <v>0</v>
      </c>
      <c r="Q131" s="35">
        <f t="shared" si="61"/>
        <v>0</v>
      </c>
      <c r="R131" s="35">
        <f t="shared" si="61"/>
        <v>0</v>
      </c>
      <c r="S131" s="35">
        <f t="shared" si="61"/>
        <v>0</v>
      </c>
      <c r="T131" s="35">
        <f t="shared" si="61"/>
        <v>0</v>
      </c>
      <c r="U131" s="35">
        <f t="shared" si="61"/>
        <v>0</v>
      </c>
      <c r="V131" s="35">
        <f t="shared" si="61"/>
        <v>0</v>
      </c>
      <c r="W131" s="35">
        <f t="shared" si="61"/>
        <v>0</v>
      </c>
      <c r="X131" s="35">
        <f t="shared" si="61"/>
        <v>0</v>
      </c>
      <c r="Y131" s="35">
        <f t="shared" si="61"/>
        <v>0</v>
      </c>
      <c r="Z131" s="35">
        <f t="shared" si="61"/>
        <v>0</v>
      </c>
      <c r="AA131" s="35">
        <f t="shared" si="61"/>
        <v>0</v>
      </c>
      <c r="AB131" s="35">
        <f t="shared" si="61"/>
        <v>0</v>
      </c>
      <c r="AC131" s="35">
        <f t="shared" si="61"/>
        <v>0</v>
      </c>
      <c r="AD131" s="35">
        <f t="shared" si="61"/>
        <v>0</v>
      </c>
      <c r="AE131" s="35">
        <f t="shared" si="61"/>
        <v>0</v>
      </c>
      <c r="AF131" s="35">
        <f t="shared" si="61"/>
        <v>0</v>
      </c>
      <c r="AG131" s="35">
        <f t="shared" si="61"/>
        <v>0</v>
      </c>
      <c r="AH131" s="35">
        <f t="shared" si="61"/>
        <v>0</v>
      </c>
      <c r="AI131" s="35">
        <f t="shared" si="61"/>
        <v>0</v>
      </c>
      <c r="AJ131" s="35">
        <f t="shared" ref="AJ131:BO131" si="62">AJ$118*AJ16</f>
        <v>0</v>
      </c>
      <c r="AK131" s="35">
        <f t="shared" si="62"/>
        <v>0</v>
      </c>
      <c r="AL131" s="35">
        <f t="shared" si="62"/>
        <v>0</v>
      </c>
      <c r="AM131" s="35">
        <f t="shared" si="62"/>
        <v>0</v>
      </c>
      <c r="AN131" s="35">
        <f t="shared" si="62"/>
        <v>0</v>
      </c>
      <c r="AO131" s="35">
        <f t="shared" si="62"/>
        <v>0</v>
      </c>
      <c r="AP131" s="35">
        <f t="shared" si="62"/>
        <v>0</v>
      </c>
      <c r="AQ131" s="35">
        <f t="shared" si="62"/>
        <v>0</v>
      </c>
      <c r="AR131" s="35">
        <f t="shared" si="62"/>
        <v>0</v>
      </c>
      <c r="AS131" s="35">
        <f t="shared" si="62"/>
        <v>0</v>
      </c>
      <c r="AT131" s="35">
        <f t="shared" si="62"/>
        <v>0</v>
      </c>
      <c r="AU131" s="35">
        <f t="shared" si="62"/>
        <v>0</v>
      </c>
      <c r="AV131" s="35">
        <f t="shared" si="62"/>
        <v>0</v>
      </c>
      <c r="AW131" s="35">
        <f t="shared" si="62"/>
        <v>0</v>
      </c>
      <c r="AX131" s="35">
        <f t="shared" si="62"/>
        <v>0</v>
      </c>
      <c r="AY131" s="35">
        <f t="shared" si="62"/>
        <v>0</v>
      </c>
      <c r="AZ131" s="35">
        <f t="shared" si="62"/>
        <v>0</v>
      </c>
      <c r="BA131" s="35">
        <f t="shared" si="62"/>
        <v>0</v>
      </c>
      <c r="BB131" s="35">
        <f t="shared" si="62"/>
        <v>0</v>
      </c>
      <c r="BC131" s="35">
        <f t="shared" si="62"/>
        <v>0</v>
      </c>
      <c r="BD131" s="35">
        <f t="shared" si="62"/>
        <v>0</v>
      </c>
      <c r="BE131" s="35">
        <f t="shared" si="62"/>
        <v>0</v>
      </c>
      <c r="BF131" s="35">
        <f t="shared" si="62"/>
        <v>0</v>
      </c>
      <c r="BG131" s="35">
        <f t="shared" si="62"/>
        <v>0</v>
      </c>
      <c r="BH131" s="35">
        <f t="shared" si="62"/>
        <v>0</v>
      </c>
      <c r="BI131" s="35">
        <f t="shared" si="62"/>
        <v>0</v>
      </c>
      <c r="BJ131" s="35">
        <f t="shared" si="62"/>
        <v>0</v>
      </c>
      <c r="BK131" s="35">
        <f t="shared" si="62"/>
        <v>0</v>
      </c>
      <c r="BL131" s="35">
        <f t="shared" si="62"/>
        <v>0</v>
      </c>
      <c r="BM131" s="35">
        <f t="shared" si="62"/>
        <v>0</v>
      </c>
      <c r="BN131" s="35">
        <f t="shared" si="62"/>
        <v>0</v>
      </c>
      <c r="BO131" s="35">
        <f t="shared" si="62"/>
        <v>0</v>
      </c>
      <c r="BP131" s="35">
        <f t="shared" ref="BP131:CU131" si="63">BP$118*BP16</f>
        <v>0</v>
      </c>
      <c r="BQ131" s="35">
        <f t="shared" si="63"/>
        <v>0</v>
      </c>
      <c r="BR131" s="35">
        <f t="shared" si="63"/>
        <v>0</v>
      </c>
      <c r="BS131" s="35">
        <f t="shared" si="63"/>
        <v>0</v>
      </c>
      <c r="BT131" s="35">
        <f t="shared" si="63"/>
        <v>0</v>
      </c>
      <c r="BU131" s="35">
        <f t="shared" si="63"/>
        <v>0</v>
      </c>
      <c r="BV131" s="35">
        <f t="shared" si="63"/>
        <v>0</v>
      </c>
      <c r="BW131" s="35">
        <f t="shared" si="63"/>
        <v>0</v>
      </c>
      <c r="BX131" s="35">
        <f t="shared" si="63"/>
        <v>0</v>
      </c>
      <c r="BY131" s="35">
        <f t="shared" si="63"/>
        <v>0</v>
      </c>
      <c r="BZ131" s="35">
        <f t="shared" si="63"/>
        <v>0</v>
      </c>
      <c r="CA131" s="35">
        <f t="shared" si="63"/>
        <v>0</v>
      </c>
      <c r="CB131" s="35">
        <f t="shared" si="63"/>
        <v>0</v>
      </c>
      <c r="CC131" s="35">
        <f t="shared" si="63"/>
        <v>0</v>
      </c>
      <c r="CD131" s="35">
        <f t="shared" si="63"/>
        <v>0</v>
      </c>
      <c r="CE131" s="35">
        <f t="shared" si="63"/>
        <v>0</v>
      </c>
      <c r="CF131" s="35">
        <f t="shared" si="63"/>
        <v>0</v>
      </c>
      <c r="CG131" s="35">
        <f t="shared" si="63"/>
        <v>0</v>
      </c>
      <c r="CH131" s="35">
        <f t="shared" si="63"/>
        <v>0</v>
      </c>
      <c r="CI131" s="35">
        <f t="shared" si="63"/>
        <v>0</v>
      </c>
      <c r="CJ131" s="35">
        <f t="shared" si="63"/>
        <v>0</v>
      </c>
      <c r="CK131" s="35">
        <f t="shared" si="63"/>
        <v>0</v>
      </c>
      <c r="CL131" s="35">
        <f t="shared" si="63"/>
        <v>0</v>
      </c>
      <c r="CM131" s="35">
        <f t="shared" si="63"/>
        <v>0</v>
      </c>
      <c r="CN131" s="35">
        <f t="shared" si="63"/>
        <v>0</v>
      </c>
      <c r="CO131" s="35">
        <f t="shared" si="63"/>
        <v>0</v>
      </c>
      <c r="CP131" s="35">
        <f t="shared" si="63"/>
        <v>0</v>
      </c>
      <c r="CQ131" s="35">
        <f t="shared" si="63"/>
        <v>0</v>
      </c>
      <c r="CR131" s="35">
        <f t="shared" si="63"/>
        <v>0</v>
      </c>
      <c r="CS131" s="35">
        <f t="shared" si="63"/>
        <v>0</v>
      </c>
      <c r="CT131" s="35">
        <f t="shared" si="63"/>
        <v>0</v>
      </c>
      <c r="CU131" s="35">
        <f t="shared" si="63"/>
        <v>0</v>
      </c>
      <c r="CV131" s="35">
        <f t="shared" ref="CV131:DG131" si="64">CV$118*CV16</f>
        <v>0</v>
      </c>
      <c r="CW131" s="35">
        <f t="shared" si="64"/>
        <v>0</v>
      </c>
      <c r="CX131" s="35">
        <f t="shared" si="64"/>
        <v>0</v>
      </c>
      <c r="CY131" s="35">
        <f t="shared" si="64"/>
        <v>0</v>
      </c>
      <c r="CZ131" s="35">
        <f t="shared" si="64"/>
        <v>0</v>
      </c>
      <c r="DA131" s="35">
        <f t="shared" si="64"/>
        <v>0</v>
      </c>
      <c r="DB131" s="35">
        <f t="shared" si="64"/>
        <v>0</v>
      </c>
      <c r="DC131" s="35">
        <f t="shared" si="64"/>
        <v>0</v>
      </c>
      <c r="DD131" s="35">
        <f t="shared" si="64"/>
        <v>0</v>
      </c>
      <c r="DE131" s="35">
        <f t="shared" si="64"/>
        <v>0</v>
      </c>
      <c r="DF131" s="35">
        <f t="shared" si="64"/>
        <v>0</v>
      </c>
      <c r="DG131" s="35">
        <f t="shared" si="64"/>
        <v>0</v>
      </c>
      <c r="DH131" s="35">
        <f t="shared" si="12"/>
        <v>0</v>
      </c>
    </row>
    <row r="132" spans="2:112" x14ac:dyDescent="0.15">
      <c r="B132" s="26" t="s">
        <v>231</v>
      </c>
      <c r="C132" s="9" t="s">
        <v>835</v>
      </c>
      <c r="D132" s="35">
        <f t="shared" ref="D132:AI132" si="65">D$118*D17</f>
        <v>0</v>
      </c>
      <c r="E132" s="35">
        <f t="shared" si="65"/>
        <v>0</v>
      </c>
      <c r="F132" s="35">
        <f t="shared" si="65"/>
        <v>0</v>
      </c>
      <c r="G132" s="35">
        <f t="shared" si="65"/>
        <v>0</v>
      </c>
      <c r="H132" s="35">
        <f t="shared" si="65"/>
        <v>0</v>
      </c>
      <c r="I132" s="35">
        <f t="shared" si="65"/>
        <v>0</v>
      </c>
      <c r="J132" s="35">
        <f t="shared" si="65"/>
        <v>0</v>
      </c>
      <c r="K132" s="35">
        <f t="shared" si="65"/>
        <v>0</v>
      </c>
      <c r="L132" s="35">
        <f t="shared" si="65"/>
        <v>0</v>
      </c>
      <c r="M132" s="35">
        <f t="shared" si="65"/>
        <v>0</v>
      </c>
      <c r="N132" s="35">
        <f t="shared" si="65"/>
        <v>0</v>
      </c>
      <c r="O132" s="35">
        <f t="shared" si="65"/>
        <v>0</v>
      </c>
      <c r="P132" s="35">
        <f t="shared" si="65"/>
        <v>0</v>
      </c>
      <c r="Q132" s="35">
        <f t="shared" si="65"/>
        <v>0</v>
      </c>
      <c r="R132" s="35">
        <f t="shared" si="65"/>
        <v>0</v>
      </c>
      <c r="S132" s="35">
        <f t="shared" si="65"/>
        <v>0</v>
      </c>
      <c r="T132" s="35">
        <f t="shared" si="65"/>
        <v>0</v>
      </c>
      <c r="U132" s="35">
        <f t="shared" si="65"/>
        <v>0</v>
      </c>
      <c r="V132" s="35">
        <f t="shared" si="65"/>
        <v>0</v>
      </c>
      <c r="W132" s="35">
        <f t="shared" si="65"/>
        <v>0</v>
      </c>
      <c r="X132" s="35">
        <f t="shared" si="65"/>
        <v>0</v>
      </c>
      <c r="Y132" s="35">
        <f t="shared" si="65"/>
        <v>0</v>
      </c>
      <c r="Z132" s="35">
        <f t="shared" si="65"/>
        <v>0</v>
      </c>
      <c r="AA132" s="35">
        <f t="shared" si="65"/>
        <v>0</v>
      </c>
      <c r="AB132" s="35">
        <f t="shared" si="65"/>
        <v>0</v>
      </c>
      <c r="AC132" s="35">
        <f t="shared" si="65"/>
        <v>0</v>
      </c>
      <c r="AD132" s="35">
        <f t="shared" si="65"/>
        <v>0</v>
      </c>
      <c r="AE132" s="35">
        <f t="shared" si="65"/>
        <v>0</v>
      </c>
      <c r="AF132" s="35">
        <f t="shared" si="65"/>
        <v>0</v>
      </c>
      <c r="AG132" s="35">
        <f t="shared" si="65"/>
        <v>0</v>
      </c>
      <c r="AH132" s="35">
        <f t="shared" si="65"/>
        <v>0</v>
      </c>
      <c r="AI132" s="35">
        <f t="shared" si="65"/>
        <v>0</v>
      </c>
      <c r="AJ132" s="35">
        <f t="shared" ref="AJ132:BO132" si="66">AJ$118*AJ17</f>
        <v>0</v>
      </c>
      <c r="AK132" s="35">
        <f t="shared" si="66"/>
        <v>0</v>
      </c>
      <c r="AL132" s="35">
        <f t="shared" si="66"/>
        <v>0</v>
      </c>
      <c r="AM132" s="35">
        <f t="shared" si="66"/>
        <v>0</v>
      </c>
      <c r="AN132" s="35">
        <f t="shared" si="66"/>
        <v>0</v>
      </c>
      <c r="AO132" s="35">
        <f t="shared" si="66"/>
        <v>0</v>
      </c>
      <c r="AP132" s="35">
        <f t="shared" si="66"/>
        <v>0</v>
      </c>
      <c r="AQ132" s="35">
        <f t="shared" si="66"/>
        <v>0</v>
      </c>
      <c r="AR132" s="35">
        <f t="shared" si="66"/>
        <v>0</v>
      </c>
      <c r="AS132" s="35">
        <f t="shared" si="66"/>
        <v>0</v>
      </c>
      <c r="AT132" s="35">
        <f t="shared" si="66"/>
        <v>0</v>
      </c>
      <c r="AU132" s="35">
        <f t="shared" si="66"/>
        <v>0</v>
      </c>
      <c r="AV132" s="35">
        <f t="shared" si="66"/>
        <v>0</v>
      </c>
      <c r="AW132" s="35">
        <f t="shared" si="66"/>
        <v>0</v>
      </c>
      <c r="AX132" s="35">
        <f t="shared" si="66"/>
        <v>0</v>
      </c>
      <c r="AY132" s="35">
        <f t="shared" si="66"/>
        <v>0</v>
      </c>
      <c r="AZ132" s="35">
        <f t="shared" si="66"/>
        <v>0</v>
      </c>
      <c r="BA132" s="35">
        <f t="shared" si="66"/>
        <v>0</v>
      </c>
      <c r="BB132" s="35">
        <f t="shared" si="66"/>
        <v>0</v>
      </c>
      <c r="BC132" s="35">
        <f t="shared" si="66"/>
        <v>0</v>
      </c>
      <c r="BD132" s="35">
        <f t="shared" si="66"/>
        <v>0</v>
      </c>
      <c r="BE132" s="35">
        <f t="shared" si="66"/>
        <v>0</v>
      </c>
      <c r="BF132" s="35">
        <f t="shared" si="66"/>
        <v>0</v>
      </c>
      <c r="BG132" s="35">
        <f t="shared" si="66"/>
        <v>0</v>
      </c>
      <c r="BH132" s="35">
        <f t="shared" si="66"/>
        <v>0</v>
      </c>
      <c r="BI132" s="35">
        <f t="shared" si="66"/>
        <v>0</v>
      </c>
      <c r="BJ132" s="35">
        <f t="shared" si="66"/>
        <v>0</v>
      </c>
      <c r="BK132" s="35">
        <f t="shared" si="66"/>
        <v>0</v>
      </c>
      <c r="BL132" s="35">
        <f t="shared" si="66"/>
        <v>0</v>
      </c>
      <c r="BM132" s="35">
        <f t="shared" si="66"/>
        <v>0</v>
      </c>
      <c r="BN132" s="35">
        <f t="shared" si="66"/>
        <v>0</v>
      </c>
      <c r="BO132" s="35">
        <f t="shared" si="66"/>
        <v>0</v>
      </c>
      <c r="BP132" s="35">
        <f t="shared" ref="BP132:CU132" si="67">BP$118*BP17</f>
        <v>0</v>
      </c>
      <c r="BQ132" s="35">
        <f t="shared" si="67"/>
        <v>0</v>
      </c>
      <c r="BR132" s="35">
        <f t="shared" si="67"/>
        <v>0</v>
      </c>
      <c r="BS132" s="35">
        <f t="shared" si="67"/>
        <v>0</v>
      </c>
      <c r="BT132" s="35">
        <f t="shared" si="67"/>
        <v>0</v>
      </c>
      <c r="BU132" s="35">
        <f t="shared" si="67"/>
        <v>0</v>
      </c>
      <c r="BV132" s="35">
        <f t="shared" si="67"/>
        <v>0</v>
      </c>
      <c r="BW132" s="35">
        <f t="shared" si="67"/>
        <v>0</v>
      </c>
      <c r="BX132" s="35">
        <f t="shared" si="67"/>
        <v>0</v>
      </c>
      <c r="BY132" s="35">
        <f t="shared" si="67"/>
        <v>0</v>
      </c>
      <c r="BZ132" s="35">
        <f t="shared" si="67"/>
        <v>0</v>
      </c>
      <c r="CA132" s="35">
        <f t="shared" si="67"/>
        <v>0</v>
      </c>
      <c r="CB132" s="35">
        <f t="shared" si="67"/>
        <v>0</v>
      </c>
      <c r="CC132" s="35">
        <f t="shared" si="67"/>
        <v>0</v>
      </c>
      <c r="CD132" s="35">
        <f t="shared" si="67"/>
        <v>0</v>
      </c>
      <c r="CE132" s="35">
        <f t="shared" si="67"/>
        <v>0</v>
      </c>
      <c r="CF132" s="35">
        <f t="shared" si="67"/>
        <v>0</v>
      </c>
      <c r="CG132" s="35">
        <f t="shared" si="67"/>
        <v>0</v>
      </c>
      <c r="CH132" s="35">
        <f t="shared" si="67"/>
        <v>0</v>
      </c>
      <c r="CI132" s="35">
        <f t="shared" si="67"/>
        <v>0</v>
      </c>
      <c r="CJ132" s="35">
        <f t="shared" si="67"/>
        <v>0</v>
      </c>
      <c r="CK132" s="35">
        <f t="shared" si="67"/>
        <v>0</v>
      </c>
      <c r="CL132" s="35">
        <f t="shared" si="67"/>
        <v>0</v>
      </c>
      <c r="CM132" s="35">
        <f t="shared" si="67"/>
        <v>0</v>
      </c>
      <c r="CN132" s="35">
        <f t="shared" si="67"/>
        <v>0</v>
      </c>
      <c r="CO132" s="35">
        <f t="shared" si="67"/>
        <v>0</v>
      </c>
      <c r="CP132" s="35">
        <f t="shared" si="67"/>
        <v>0</v>
      </c>
      <c r="CQ132" s="35">
        <f t="shared" si="67"/>
        <v>0</v>
      </c>
      <c r="CR132" s="35">
        <f t="shared" si="67"/>
        <v>0</v>
      </c>
      <c r="CS132" s="35">
        <f t="shared" si="67"/>
        <v>0</v>
      </c>
      <c r="CT132" s="35">
        <f t="shared" si="67"/>
        <v>0</v>
      </c>
      <c r="CU132" s="35">
        <f t="shared" si="67"/>
        <v>0</v>
      </c>
      <c r="CV132" s="35">
        <f t="shared" ref="CV132:DG132" si="68">CV$118*CV17</f>
        <v>0</v>
      </c>
      <c r="CW132" s="35">
        <f t="shared" si="68"/>
        <v>0</v>
      </c>
      <c r="CX132" s="35">
        <f t="shared" si="68"/>
        <v>0</v>
      </c>
      <c r="CY132" s="35">
        <f t="shared" si="68"/>
        <v>0</v>
      </c>
      <c r="CZ132" s="35">
        <f t="shared" si="68"/>
        <v>0</v>
      </c>
      <c r="DA132" s="35">
        <f t="shared" si="68"/>
        <v>0</v>
      </c>
      <c r="DB132" s="35">
        <f t="shared" si="68"/>
        <v>0</v>
      </c>
      <c r="DC132" s="35">
        <f t="shared" si="68"/>
        <v>0</v>
      </c>
      <c r="DD132" s="35">
        <f t="shared" si="68"/>
        <v>0</v>
      </c>
      <c r="DE132" s="35">
        <f t="shared" si="68"/>
        <v>0</v>
      </c>
      <c r="DF132" s="35">
        <f t="shared" si="68"/>
        <v>0</v>
      </c>
      <c r="DG132" s="35">
        <f t="shared" si="68"/>
        <v>0</v>
      </c>
      <c r="DH132" s="35">
        <f t="shared" si="12"/>
        <v>0</v>
      </c>
    </row>
    <row r="133" spans="2:112" x14ac:dyDescent="0.15">
      <c r="B133" s="30" t="s">
        <v>232</v>
      </c>
      <c r="C133" s="264" t="s">
        <v>836</v>
      </c>
      <c r="D133" s="37">
        <f t="shared" ref="D133:AI133" si="69">D$118*D18</f>
        <v>0</v>
      </c>
      <c r="E133" s="37">
        <f t="shared" si="69"/>
        <v>0</v>
      </c>
      <c r="F133" s="37">
        <f t="shared" si="69"/>
        <v>0</v>
      </c>
      <c r="G133" s="37">
        <f t="shared" si="69"/>
        <v>0</v>
      </c>
      <c r="H133" s="37">
        <f t="shared" si="69"/>
        <v>0</v>
      </c>
      <c r="I133" s="37">
        <f t="shared" si="69"/>
        <v>0</v>
      </c>
      <c r="J133" s="37">
        <f t="shared" si="69"/>
        <v>0</v>
      </c>
      <c r="K133" s="37">
        <f t="shared" si="69"/>
        <v>0</v>
      </c>
      <c r="L133" s="37">
        <f t="shared" si="69"/>
        <v>0</v>
      </c>
      <c r="M133" s="37">
        <f t="shared" si="69"/>
        <v>0</v>
      </c>
      <c r="N133" s="37">
        <f t="shared" si="69"/>
        <v>0</v>
      </c>
      <c r="O133" s="37">
        <f t="shared" si="69"/>
        <v>0</v>
      </c>
      <c r="P133" s="37">
        <f t="shared" si="69"/>
        <v>0</v>
      </c>
      <c r="Q133" s="37">
        <f t="shared" si="69"/>
        <v>0</v>
      </c>
      <c r="R133" s="37">
        <f t="shared" si="69"/>
        <v>0</v>
      </c>
      <c r="S133" s="37">
        <f t="shared" si="69"/>
        <v>0</v>
      </c>
      <c r="T133" s="37">
        <f t="shared" si="69"/>
        <v>0</v>
      </c>
      <c r="U133" s="37">
        <f t="shared" si="69"/>
        <v>0</v>
      </c>
      <c r="V133" s="37">
        <f t="shared" si="69"/>
        <v>0</v>
      </c>
      <c r="W133" s="37">
        <f t="shared" si="69"/>
        <v>0</v>
      </c>
      <c r="X133" s="37">
        <f t="shared" si="69"/>
        <v>0</v>
      </c>
      <c r="Y133" s="37">
        <f t="shared" si="69"/>
        <v>0</v>
      </c>
      <c r="Z133" s="37">
        <f t="shared" si="69"/>
        <v>0</v>
      </c>
      <c r="AA133" s="37">
        <f t="shared" si="69"/>
        <v>0</v>
      </c>
      <c r="AB133" s="37">
        <f t="shared" si="69"/>
        <v>0</v>
      </c>
      <c r="AC133" s="37">
        <f t="shared" si="69"/>
        <v>0</v>
      </c>
      <c r="AD133" s="37">
        <f t="shared" si="69"/>
        <v>0</v>
      </c>
      <c r="AE133" s="37">
        <f t="shared" si="69"/>
        <v>0</v>
      </c>
      <c r="AF133" s="37">
        <f t="shared" si="69"/>
        <v>0</v>
      </c>
      <c r="AG133" s="37">
        <f t="shared" si="69"/>
        <v>0</v>
      </c>
      <c r="AH133" s="37">
        <f t="shared" si="69"/>
        <v>0</v>
      </c>
      <c r="AI133" s="37">
        <f t="shared" si="69"/>
        <v>0</v>
      </c>
      <c r="AJ133" s="37">
        <f t="shared" ref="AJ133:BO133" si="70">AJ$118*AJ18</f>
        <v>0</v>
      </c>
      <c r="AK133" s="37">
        <f t="shared" si="70"/>
        <v>0</v>
      </c>
      <c r="AL133" s="37">
        <f t="shared" si="70"/>
        <v>0</v>
      </c>
      <c r="AM133" s="37">
        <f t="shared" si="70"/>
        <v>0</v>
      </c>
      <c r="AN133" s="37">
        <f t="shared" si="70"/>
        <v>0</v>
      </c>
      <c r="AO133" s="37">
        <f t="shared" si="70"/>
        <v>0</v>
      </c>
      <c r="AP133" s="37">
        <f t="shared" si="70"/>
        <v>0</v>
      </c>
      <c r="AQ133" s="37">
        <f t="shared" si="70"/>
        <v>0</v>
      </c>
      <c r="AR133" s="37">
        <f t="shared" si="70"/>
        <v>0</v>
      </c>
      <c r="AS133" s="37">
        <f t="shared" si="70"/>
        <v>0</v>
      </c>
      <c r="AT133" s="37">
        <f t="shared" si="70"/>
        <v>0</v>
      </c>
      <c r="AU133" s="37">
        <f t="shared" si="70"/>
        <v>0</v>
      </c>
      <c r="AV133" s="37">
        <f t="shared" si="70"/>
        <v>0</v>
      </c>
      <c r="AW133" s="37">
        <f t="shared" si="70"/>
        <v>0</v>
      </c>
      <c r="AX133" s="37">
        <f t="shared" si="70"/>
        <v>0</v>
      </c>
      <c r="AY133" s="37">
        <f t="shared" si="70"/>
        <v>0</v>
      </c>
      <c r="AZ133" s="37">
        <f t="shared" si="70"/>
        <v>0</v>
      </c>
      <c r="BA133" s="37">
        <f t="shared" si="70"/>
        <v>0</v>
      </c>
      <c r="BB133" s="37">
        <f t="shared" si="70"/>
        <v>0</v>
      </c>
      <c r="BC133" s="37">
        <f t="shared" si="70"/>
        <v>0</v>
      </c>
      <c r="BD133" s="37">
        <f t="shared" si="70"/>
        <v>0</v>
      </c>
      <c r="BE133" s="37">
        <f t="shared" si="70"/>
        <v>0</v>
      </c>
      <c r="BF133" s="37">
        <f t="shared" si="70"/>
        <v>0</v>
      </c>
      <c r="BG133" s="37">
        <f t="shared" si="70"/>
        <v>0</v>
      </c>
      <c r="BH133" s="37">
        <f t="shared" si="70"/>
        <v>0</v>
      </c>
      <c r="BI133" s="37">
        <f t="shared" si="70"/>
        <v>0</v>
      </c>
      <c r="BJ133" s="37">
        <f t="shared" si="70"/>
        <v>0</v>
      </c>
      <c r="BK133" s="37">
        <f t="shared" si="70"/>
        <v>0</v>
      </c>
      <c r="BL133" s="37">
        <f t="shared" si="70"/>
        <v>0</v>
      </c>
      <c r="BM133" s="37">
        <f t="shared" si="70"/>
        <v>0</v>
      </c>
      <c r="BN133" s="37">
        <f t="shared" si="70"/>
        <v>0</v>
      </c>
      <c r="BO133" s="37">
        <f t="shared" si="70"/>
        <v>0</v>
      </c>
      <c r="BP133" s="37">
        <f t="shared" ref="BP133:CU133" si="71">BP$118*BP18</f>
        <v>0</v>
      </c>
      <c r="BQ133" s="37">
        <f t="shared" si="71"/>
        <v>0</v>
      </c>
      <c r="BR133" s="37">
        <f t="shared" si="71"/>
        <v>0</v>
      </c>
      <c r="BS133" s="37">
        <f t="shared" si="71"/>
        <v>0</v>
      </c>
      <c r="BT133" s="37">
        <f t="shared" si="71"/>
        <v>0</v>
      </c>
      <c r="BU133" s="37">
        <f t="shared" si="71"/>
        <v>0</v>
      </c>
      <c r="BV133" s="37">
        <f t="shared" si="71"/>
        <v>0</v>
      </c>
      <c r="BW133" s="37">
        <f t="shared" si="71"/>
        <v>0</v>
      </c>
      <c r="BX133" s="37">
        <f t="shared" si="71"/>
        <v>0</v>
      </c>
      <c r="BY133" s="37">
        <f t="shared" si="71"/>
        <v>0</v>
      </c>
      <c r="BZ133" s="37">
        <f t="shared" si="71"/>
        <v>0</v>
      </c>
      <c r="CA133" s="37">
        <f t="shared" si="71"/>
        <v>0</v>
      </c>
      <c r="CB133" s="37">
        <f t="shared" si="71"/>
        <v>0</v>
      </c>
      <c r="CC133" s="37">
        <f t="shared" si="71"/>
        <v>0</v>
      </c>
      <c r="CD133" s="37">
        <f t="shared" si="71"/>
        <v>0</v>
      </c>
      <c r="CE133" s="37">
        <f t="shared" si="71"/>
        <v>0</v>
      </c>
      <c r="CF133" s="37">
        <f t="shared" si="71"/>
        <v>0</v>
      </c>
      <c r="CG133" s="37">
        <f t="shared" si="71"/>
        <v>0</v>
      </c>
      <c r="CH133" s="37">
        <f t="shared" si="71"/>
        <v>0</v>
      </c>
      <c r="CI133" s="37">
        <f t="shared" si="71"/>
        <v>0</v>
      </c>
      <c r="CJ133" s="37">
        <f t="shared" si="71"/>
        <v>0</v>
      </c>
      <c r="CK133" s="37">
        <f t="shared" si="71"/>
        <v>0</v>
      </c>
      <c r="CL133" s="37">
        <f t="shared" si="71"/>
        <v>0</v>
      </c>
      <c r="CM133" s="37">
        <f t="shared" si="71"/>
        <v>0</v>
      </c>
      <c r="CN133" s="37">
        <f t="shared" si="71"/>
        <v>0</v>
      </c>
      <c r="CO133" s="37">
        <f t="shared" si="71"/>
        <v>0</v>
      </c>
      <c r="CP133" s="37">
        <f t="shared" si="71"/>
        <v>0</v>
      </c>
      <c r="CQ133" s="37">
        <f t="shared" si="71"/>
        <v>0</v>
      </c>
      <c r="CR133" s="37">
        <f t="shared" si="71"/>
        <v>0</v>
      </c>
      <c r="CS133" s="37">
        <f t="shared" si="71"/>
        <v>0</v>
      </c>
      <c r="CT133" s="37">
        <f t="shared" si="71"/>
        <v>0</v>
      </c>
      <c r="CU133" s="37">
        <f t="shared" si="71"/>
        <v>0</v>
      </c>
      <c r="CV133" s="37">
        <f t="shared" ref="CV133:DG133" si="72">CV$118*CV18</f>
        <v>0</v>
      </c>
      <c r="CW133" s="37">
        <f t="shared" si="72"/>
        <v>0</v>
      </c>
      <c r="CX133" s="37">
        <f t="shared" si="72"/>
        <v>0</v>
      </c>
      <c r="CY133" s="37">
        <f t="shared" si="72"/>
        <v>0</v>
      </c>
      <c r="CZ133" s="37">
        <f t="shared" si="72"/>
        <v>0</v>
      </c>
      <c r="DA133" s="37">
        <f t="shared" si="72"/>
        <v>0</v>
      </c>
      <c r="DB133" s="37">
        <f t="shared" si="72"/>
        <v>0</v>
      </c>
      <c r="DC133" s="37">
        <f t="shared" si="72"/>
        <v>0</v>
      </c>
      <c r="DD133" s="37">
        <f t="shared" si="72"/>
        <v>0</v>
      </c>
      <c r="DE133" s="37">
        <f t="shared" si="72"/>
        <v>0</v>
      </c>
      <c r="DF133" s="37">
        <f t="shared" si="72"/>
        <v>0</v>
      </c>
      <c r="DG133" s="37">
        <f t="shared" si="72"/>
        <v>0</v>
      </c>
      <c r="DH133" s="37">
        <f t="shared" si="12"/>
        <v>0</v>
      </c>
    </row>
    <row r="134" spans="2:112" x14ac:dyDescent="0.15">
      <c r="B134" s="26" t="s">
        <v>233</v>
      </c>
      <c r="C134" s="9" t="s">
        <v>837</v>
      </c>
      <c r="D134" s="35">
        <f t="shared" ref="D134:AI134" si="73">D$118*D19</f>
        <v>0</v>
      </c>
      <c r="E134" s="35">
        <f t="shared" si="73"/>
        <v>0</v>
      </c>
      <c r="F134" s="35">
        <f t="shared" si="73"/>
        <v>0</v>
      </c>
      <c r="G134" s="35">
        <f t="shared" si="73"/>
        <v>0</v>
      </c>
      <c r="H134" s="35">
        <f t="shared" si="73"/>
        <v>0</v>
      </c>
      <c r="I134" s="35">
        <f t="shared" si="73"/>
        <v>0</v>
      </c>
      <c r="J134" s="35">
        <f t="shared" si="73"/>
        <v>0</v>
      </c>
      <c r="K134" s="35">
        <f t="shared" si="73"/>
        <v>0</v>
      </c>
      <c r="L134" s="35">
        <f t="shared" si="73"/>
        <v>0</v>
      </c>
      <c r="M134" s="35">
        <f t="shared" si="73"/>
        <v>0</v>
      </c>
      <c r="N134" s="35">
        <f t="shared" si="73"/>
        <v>0</v>
      </c>
      <c r="O134" s="35">
        <f t="shared" si="73"/>
        <v>0</v>
      </c>
      <c r="P134" s="35">
        <f t="shared" si="73"/>
        <v>0</v>
      </c>
      <c r="Q134" s="35">
        <f t="shared" si="73"/>
        <v>0</v>
      </c>
      <c r="R134" s="35">
        <f t="shared" si="73"/>
        <v>0</v>
      </c>
      <c r="S134" s="35">
        <f t="shared" si="73"/>
        <v>0</v>
      </c>
      <c r="T134" s="35">
        <f t="shared" si="73"/>
        <v>0</v>
      </c>
      <c r="U134" s="35">
        <f t="shared" si="73"/>
        <v>0</v>
      </c>
      <c r="V134" s="35">
        <f t="shared" si="73"/>
        <v>0</v>
      </c>
      <c r="W134" s="35">
        <f t="shared" si="73"/>
        <v>0</v>
      </c>
      <c r="X134" s="35">
        <f t="shared" si="73"/>
        <v>0</v>
      </c>
      <c r="Y134" s="35">
        <f t="shared" si="73"/>
        <v>0</v>
      </c>
      <c r="Z134" s="35">
        <f t="shared" si="73"/>
        <v>0</v>
      </c>
      <c r="AA134" s="35">
        <f t="shared" si="73"/>
        <v>0</v>
      </c>
      <c r="AB134" s="35">
        <f t="shared" si="73"/>
        <v>0</v>
      </c>
      <c r="AC134" s="35">
        <f t="shared" si="73"/>
        <v>0</v>
      </c>
      <c r="AD134" s="35">
        <f t="shared" si="73"/>
        <v>0</v>
      </c>
      <c r="AE134" s="35">
        <f t="shared" si="73"/>
        <v>0</v>
      </c>
      <c r="AF134" s="35">
        <f t="shared" si="73"/>
        <v>0</v>
      </c>
      <c r="AG134" s="35">
        <f t="shared" si="73"/>
        <v>0</v>
      </c>
      <c r="AH134" s="35">
        <f t="shared" si="73"/>
        <v>0</v>
      </c>
      <c r="AI134" s="35">
        <f t="shared" si="73"/>
        <v>0</v>
      </c>
      <c r="AJ134" s="35">
        <f t="shared" ref="AJ134:BO134" si="74">AJ$118*AJ19</f>
        <v>0</v>
      </c>
      <c r="AK134" s="35">
        <f t="shared" si="74"/>
        <v>0</v>
      </c>
      <c r="AL134" s="35">
        <f t="shared" si="74"/>
        <v>0</v>
      </c>
      <c r="AM134" s="35">
        <f t="shared" si="74"/>
        <v>0</v>
      </c>
      <c r="AN134" s="35">
        <f t="shared" si="74"/>
        <v>0</v>
      </c>
      <c r="AO134" s="35">
        <f t="shared" si="74"/>
        <v>0</v>
      </c>
      <c r="AP134" s="35">
        <f t="shared" si="74"/>
        <v>0</v>
      </c>
      <c r="AQ134" s="35">
        <f t="shared" si="74"/>
        <v>0</v>
      </c>
      <c r="AR134" s="35">
        <f t="shared" si="74"/>
        <v>0</v>
      </c>
      <c r="AS134" s="35">
        <f t="shared" si="74"/>
        <v>0</v>
      </c>
      <c r="AT134" s="35">
        <f t="shared" si="74"/>
        <v>0</v>
      </c>
      <c r="AU134" s="35">
        <f t="shared" si="74"/>
        <v>0</v>
      </c>
      <c r="AV134" s="35">
        <f t="shared" si="74"/>
        <v>0</v>
      </c>
      <c r="AW134" s="35">
        <f t="shared" si="74"/>
        <v>0</v>
      </c>
      <c r="AX134" s="35">
        <f t="shared" si="74"/>
        <v>0</v>
      </c>
      <c r="AY134" s="35">
        <f t="shared" si="74"/>
        <v>0</v>
      </c>
      <c r="AZ134" s="35">
        <f t="shared" si="74"/>
        <v>0</v>
      </c>
      <c r="BA134" s="35">
        <f t="shared" si="74"/>
        <v>0</v>
      </c>
      <c r="BB134" s="35">
        <f t="shared" si="74"/>
        <v>0</v>
      </c>
      <c r="BC134" s="35">
        <f t="shared" si="74"/>
        <v>0</v>
      </c>
      <c r="BD134" s="35">
        <f t="shared" si="74"/>
        <v>0</v>
      </c>
      <c r="BE134" s="35">
        <f t="shared" si="74"/>
        <v>0</v>
      </c>
      <c r="BF134" s="35">
        <f t="shared" si="74"/>
        <v>0</v>
      </c>
      <c r="BG134" s="35">
        <f t="shared" si="74"/>
        <v>0</v>
      </c>
      <c r="BH134" s="35">
        <f t="shared" si="74"/>
        <v>0</v>
      </c>
      <c r="BI134" s="35">
        <f t="shared" si="74"/>
        <v>0</v>
      </c>
      <c r="BJ134" s="35">
        <f t="shared" si="74"/>
        <v>0</v>
      </c>
      <c r="BK134" s="35">
        <f t="shared" si="74"/>
        <v>0</v>
      </c>
      <c r="BL134" s="35">
        <f t="shared" si="74"/>
        <v>0</v>
      </c>
      <c r="BM134" s="35">
        <f t="shared" si="74"/>
        <v>0</v>
      </c>
      <c r="BN134" s="35">
        <f t="shared" si="74"/>
        <v>0</v>
      </c>
      <c r="BO134" s="35">
        <f t="shared" si="74"/>
        <v>0</v>
      </c>
      <c r="BP134" s="35">
        <f t="shared" ref="BP134:CU134" si="75">BP$118*BP19</f>
        <v>0</v>
      </c>
      <c r="BQ134" s="35">
        <f t="shared" si="75"/>
        <v>0</v>
      </c>
      <c r="BR134" s="35">
        <f t="shared" si="75"/>
        <v>0</v>
      </c>
      <c r="BS134" s="35">
        <f t="shared" si="75"/>
        <v>0</v>
      </c>
      <c r="BT134" s="35">
        <f t="shared" si="75"/>
        <v>0</v>
      </c>
      <c r="BU134" s="35">
        <f t="shared" si="75"/>
        <v>0</v>
      </c>
      <c r="BV134" s="35">
        <f t="shared" si="75"/>
        <v>0</v>
      </c>
      <c r="BW134" s="35">
        <f t="shared" si="75"/>
        <v>0</v>
      </c>
      <c r="BX134" s="35">
        <f t="shared" si="75"/>
        <v>0</v>
      </c>
      <c r="BY134" s="35">
        <f t="shared" si="75"/>
        <v>0</v>
      </c>
      <c r="BZ134" s="35">
        <f t="shared" si="75"/>
        <v>0</v>
      </c>
      <c r="CA134" s="35">
        <f t="shared" si="75"/>
        <v>0</v>
      </c>
      <c r="CB134" s="35">
        <f t="shared" si="75"/>
        <v>0</v>
      </c>
      <c r="CC134" s="35">
        <f t="shared" si="75"/>
        <v>0</v>
      </c>
      <c r="CD134" s="35">
        <f t="shared" si="75"/>
        <v>0</v>
      </c>
      <c r="CE134" s="35">
        <f t="shared" si="75"/>
        <v>0</v>
      </c>
      <c r="CF134" s="35">
        <f t="shared" si="75"/>
        <v>0</v>
      </c>
      <c r="CG134" s="35">
        <f t="shared" si="75"/>
        <v>0</v>
      </c>
      <c r="CH134" s="35">
        <f t="shared" si="75"/>
        <v>0</v>
      </c>
      <c r="CI134" s="35">
        <f t="shared" si="75"/>
        <v>0</v>
      </c>
      <c r="CJ134" s="35">
        <f t="shared" si="75"/>
        <v>0</v>
      </c>
      <c r="CK134" s="35">
        <f t="shared" si="75"/>
        <v>0</v>
      </c>
      <c r="CL134" s="35">
        <f t="shared" si="75"/>
        <v>0</v>
      </c>
      <c r="CM134" s="35">
        <f t="shared" si="75"/>
        <v>0</v>
      </c>
      <c r="CN134" s="35">
        <f t="shared" si="75"/>
        <v>0</v>
      </c>
      <c r="CO134" s="35">
        <f t="shared" si="75"/>
        <v>0</v>
      </c>
      <c r="CP134" s="35">
        <f t="shared" si="75"/>
        <v>0</v>
      </c>
      <c r="CQ134" s="35">
        <f t="shared" si="75"/>
        <v>0</v>
      </c>
      <c r="CR134" s="35">
        <f t="shared" si="75"/>
        <v>0</v>
      </c>
      <c r="CS134" s="35">
        <f t="shared" si="75"/>
        <v>0</v>
      </c>
      <c r="CT134" s="35">
        <f t="shared" si="75"/>
        <v>0</v>
      </c>
      <c r="CU134" s="35">
        <f t="shared" si="75"/>
        <v>0</v>
      </c>
      <c r="CV134" s="35">
        <f t="shared" ref="CV134:DG134" si="76">CV$118*CV19</f>
        <v>0</v>
      </c>
      <c r="CW134" s="35">
        <f t="shared" si="76"/>
        <v>0</v>
      </c>
      <c r="CX134" s="35">
        <f t="shared" si="76"/>
        <v>0</v>
      </c>
      <c r="CY134" s="35">
        <f t="shared" si="76"/>
        <v>0</v>
      </c>
      <c r="CZ134" s="35">
        <f t="shared" si="76"/>
        <v>0</v>
      </c>
      <c r="DA134" s="35">
        <f t="shared" si="76"/>
        <v>0</v>
      </c>
      <c r="DB134" s="35">
        <f t="shared" si="76"/>
        <v>0</v>
      </c>
      <c r="DC134" s="35">
        <f t="shared" si="76"/>
        <v>0</v>
      </c>
      <c r="DD134" s="35">
        <f t="shared" si="76"/>
        <v>0</v>
      </c>
      <c r="DE134" s="35">
        <f t="shared" si="76"/>
        <v>0</v>
      </c>
      <c r="DF134" s="35">
        <f t="shared" si="76"/>
        <v>0</v>
      </c>
      <c r="DG134" s="35">
        <f t="shared" si="76"/>
        <v>0</v>
      </c>
      <c r="DH134" s="35">
        <f t="shared" si="12"/>
        <v>0</v>
      </c>
    </row>
    <row r="135" spans="2:112" x14ac:dyDescent="0.15">
      <c r="B135" s="26" t="s">
        <v>234</v>
      </c>
      <c r="C135" s="9" t="s">
        <v>838</v>
      </c>
      <c r="D135" s="35">
        <f t="shared" ref="D135:AI135" si="77">D$118*D20</f>
        <v>0</v>
      </c>
      <c r="E135" s="35">
        <f t="shared" si="77"/>
        <v>0</v>
      </c>
      <c r="F135" s="35">
        <f t="shared" si="77"/>
        <v>0</v>
      </c>
      <c r="G135" s="35">
        <f t="shared" si="77"/>
        <v>0</v>
      </c>
      <c r="H135" s="35">
        <f t="shared" si="77"/>
        <v>0</v>
      </c>
      <c r="I135" s="35">
        <f t="shared" si="77"/>
        <v>0</v>
      </c>
      <c r="J135" s="35">
        <f t="shared" si="77"/>
        <v>0</v>
      </c>
      <c r="K135" s="35">
        <f t="shared" si="77"/>
        <v>0</v>
      </c>
      <c r="L135" s="35">
        <f t="shared" si="77"/>
        <v>0</v>
      </c>
      <c r="M135" s="35">
        <f t="shared" si="77"/>
        <v>0</v>
      </c>
      <c r="N135" s="35">
        <f t="shared" si="77"/>
        <v>0</v>
      </c>
      <c r="O135" s="35">
        <f t="shared" si="77"/>
        <v>0</v>
      </c>
      <c r="P135" s="35">
        <f t="shared" si="77"/>
        <v>0</v>
      </c>
      <c r="Q135" s="35">
        <f t="shared" si="77"/>
        <v>0</v>
      </c>
      <c r="R135" s="35">
        <f t="shared" si="77"/>
        <v>0</v>
      </c>
      <c r="S135" s="35">
        <f t="shared" si="77"/>
        <v>0</v>
      </c>
      <c r="T135" s="35">
        <f t="shared" si="77"/>
        <v>0</v>
      </c>
      <c r="U135" s="35">
        <f t="shared" si="77"/>
        <v>0</v>
      </c>
      <c r="V135" s="35">
        <f t="shared" si="77"/>
        <v>0</v>
      </c>
      <c r="W135" s="35">
        <f t="shared" si="77"/>
        <v>0</v>
      </c>
      <c r="X135" s="35">
        <f t="shared" si="77"/>
        <v>0</v>
      </c>
      <c r="Y135" s="35">
        <f t="shared" si="77"/>
        <v>0</v>
      </c>
      <c r="Z135" s="35">
        <f t="shared" si="77"/>
        <v>0</v>
      </c>
      <c r="AA135" s="35">
        <f t="shared" si="77"/>
        <v>0</v>
      </c>
      <c r="AB135" s="35">
        <f t="shared" si="77"/>
        <v>0</v>
      </c>
      <c r="AC135" s="35">
        <f t="shared" si="77"/>
        <v>0</v>
      </c>
      <c r="AD135" s="35">
        <f t="shared" si="77"/>
        <v>0</v>
      </c>
      <c r="AE135" s="35">
        <f t="shared" si="77"/>
        <v>0</v>
      </c>
      <c r="AF135" s="35">
        <f t="shared" si="77"/>
        <v>0</v>
      </c>
      <c r="AG135" s="35">
        <f t="shared" si="77"/>
        <v>0</v>
      </c>
      <c r="AH135" s="35">
        <f t="shared" si="77"/>
        <v>0</v>
      </c>
      <c r="AI135" s="35">
        <f t="shared" si="77"/>
        <v>0</v>
      </c>
      <c r="AJ135" s="35">
        <f t="shared" ref="AJ135:BO135" si="78">AJ$118*AJ20</f>
        <v>0</v>
      </c>
      <c r="AK135" s="35">
        <f t="shared" si="78"/>
        <v>0</v>
      </c>
      <c r="AL135" s="35">
        <f t="shared" si="78"/>
        <v>0</v>
      </c>
      <c r="AM135" s="35">
        <f t="shared" si="78"/>
        <v>0</v>
      </c>
      <c r="AN135" s="35">
        <f t="shared" si="78"/>
        <v>0</v>
      </c>
      <c r="AO135" s="35">
        <f t="shared" si="78"/>
        <v>0</v>
      </c>
      <c r="AP135" s="35">
        <f t="shared" si="78"/>
        <v>0</v>
      </c>
      <c r="AQ135" s="35">
        <f t="shared" si="78"/>
        <v>0</v>
      </c>
      <c r="AR135" s="35">
        <f t="shared" si="78"/>
        <v>0</v>
      </c>
      <c r="AS135" s="35">
        <f t="shared" si="78"/>
        <v>0</v>
      </c>
      <c r="AT135" s="35">
        <f t="shared" si="78"/>
        <v>0</v>
      </c>
      <c r="AU135" s="35">
        <f t="shared" si="78"/>
        <v>0</v>
      </c>
      <c r="AV135" s="35">
        <f t="shared" si="78"/>
        <v>0</v>
      </c>
      <c r="AW135" s="35">
        <f t="shared" si="78"/>
        <v>0</v>
      </c>
      <c r="AX135" s="35">
        <f t="shared" si="78"/>
        <v>0</v>
      </c>
      <c r="AY135" s="35">
        <f t="shared" si="78"/>
        <v>0</v>
      </c>
      <c r="AZ135" s="35">
        <f t="shared" si="78"/>
        <v>0</v>
      </c>
      <c r="BA135" s="35">
        <f t="shared" si="78"/>
        <v>0</v>
      </c>
      <c r="BB135" s="35">
        <f t="shared" si="78"/>
        <v>0</v>
      </c>
      <c r="BC135" s="35">
        <f t="shared" si="78"/>
        <v>0</v>
      </c>
      <c r="BD135" s="35">
        <f t="shared" si="78"/>
        <v>0</v>
      </c>
      <c r="BE135" s="35">
        <f t="shared" si="78"/>
        <v>0</v>
      </c>
      <c r="BF135" s="35">
        <f t="shared" si="78"/>
        <v>0</v>
      </c>
      <c r="BG135" s="35">
        <f t="shared" si="78"/>
        <v>0</v>
      </c>
      <c r="BH135" s="35">
        <f t="shared" si="78"/>
        <v>0</v>
      </c>
      <c r="BI135" s="35">
        <f t="shared" si="78"/>
        <v>0</v>
      </c>
      <c r="BJ135" s="35">
        <f t="shared" si="78"/>
        <v>0</v>
      </c>
      <c r="BK135" s="35">
        <f t="shared" si="78"/>
        <v>0</v>
      </c>
      <c r="BL135" s="35">
        <f t="shared" si="78"/>
        <v>0</v>
      </c>
      <c r="BM135" s="35">
        <f t="shared" si="78"/>
        <v>0</v>
      </c>
      <c r="BN135" s="35">
        <f t="shared" si="78"/>
        <v>0</v>
      </c>
      <c r="BO135" s="35">
        <f t="shared" si="78"/>
        <v>0</v>
      </c>
      <c r="BP135" s="35">
        <f t="shared" ref="BP135:CU135" si="79">BP$118*BP20</f>
        <v>0</v>
      </c>
      <c r="BQ135" s="35">
        <f t="shared" si="79"/>
        <v>0</v>
      </c>
      <c r="BR135" s="35">
        <f t="shared" si="79"/>
        <v>0</v>
      </c>
      <c r="BS135" s="35">
        <f t="shared" si="79"/>
        <v>0</v>
      </c>
      <c r="BT135" s="35">
        <f t="shared" si="79"/>
        <v>0</v>
      </c>
      <c r="BU135" s="35">
        <f t="shared" si="79"/>
        <v>0</v>
      </c>
      <c r="BV135" s="35">
        <f t="shared" si="79"/>
        <v>0</v>
      </c>
      <c r="BW135" s="35">
        <f t="shared" si="79"/>
        <v>0</v>
      </c>
      <c r="BX135" s="35">
        <f t="shared" si="79"/>
        <v>0</v>
      </c>
      <c r="BY135" s="35">
        <f t="shared" si="79"/>
        <v>0</v>
      </c>
      <c r="BZ135" s="35">
        <f t="shared" si="79"/>
        <v>0</v>
      </c>
      <c r="CA135" s="35">
        <f t="shared" si="79"/>
        <v>0</v>
      </c>
      <c r="CB135" s="35">
        <f t="shared" si="79"/>
        <v>0</v>
      </c>
      <c r="CC135" s="35">
        <f t="shared" si="79"/>
        <v>0</v>
      </c>
      <c r="CD135" s="35">
        <f t="shared" si="79"/>
        <v>0</v>
      </c>
      <c r="CE135" s="35">
        <f t="shared" si="79"/>
        <v>0</v>
      </c>
      <c r="CF135" s="35">
        <f t="shared" si="79"/>
        <v>0</v>
      </c>
      <c r="CG135" s="35">
        <f t="shared" si="79"/>
        <v>0</v>
      </c>
      <c r="CH135" s="35">
        <f t="shared" si="79"/>
        <v>0</v>
      </c>
      <c r="CI135" s="35">
        <f t="shared" si="79"/>
        <v>0</v>
      </c>
      <c r="CJ135" s="35">
        <f t="shared" si="79"/>
        <v>0</v>
      </c>
      <c r="CK135" s="35">
        <f t="shared" si="79"/>
        <v>0</v>
      </c>
      <c r="CL135" s="35">
        <f t="shared" si="79"/>
        <v>0</v>
      </c>
      <c r="CM135" s="35">
        <f t="shared" si="79"/>
        <v>0</v>
      </c>
      <c r="CN135" s="35">
        <f t="shared" si="79"/>
        <v>0</v>
      </c>
      <c r="CO135" s="35">
        <f t="shared" si="79"/>
        <v>0</v>
      </c>
      <c r="CP135" s="35">
        <f t="shared" si="79"/>
        <v>0</v>
      </c>
      <c r="CQ135" s="35">
        <f t="shared" si="79"/>
        <v>0</v>
      </c>
      <c r="CR135" s="35">
        <f t="shared" si="79"/>
        <v>0</v>
      </c>
      <c r="CS135" s="35">
        <f t="shared" si="79"/>
        <v>0</v>
      </c>
      <c r="CT135" s="35">
        <f t="shared" si="79"/>
        <v>0</v>
      </c>
      <c r="CU135" s="35">
        <f t="shared" si="79"/>
        <v>0</v>
      </c>
      <c r="CV135" s="35">
        <f t="shared" ref="CV135:DG135" si="80">CV$118*CV20</f>
        <v>0</v>
      </c>
      <c r="CW135" s="35">
        <f t="shared" si="80"/>
        <v>0</v>
      </c>
      <c r="CX135" s="35">
        <f t="shared" si="80"/>
        <v>0</v>
      </c>
      <c r="CY135" s="35">
        <f t="shared" si="80"/>
        <v>0</v>
      </c>
      <c r="CZ135" s="35">
        <f t="shared" si="80"/>
        <v>0</v>
      </c>
      <c r="DA135" s="35">
        <f t="shared" si="80"/>
        <v>0</v>
      </c>
      <c r="DB135" s="35">
        <f t="shared" si="80"/>
        <v>0</v>
      </c>
      <c r="DC135" s="35">
        <f t="shared" si="80"/>
        <v>0</v>
      </c>
      <c r="DD135" s="35">
        <f t="shared" si="80"/>
        <v>0</v>
      </c>
      <c r="DE135" s="35">
        <f t="shared" si="80"/>
        <v>0</v>
      </c>
      <c r="DF135" s="35">
        <f t="shared" si="80"/>
        <v>0</v>
      </c>
      <c r="DG135" s="35">
        <f t="shared" si="80"/>
        <v>0</v>
      </c>
      <c r="DH135" s="35">
        <f t="shared" si="12"/>
        <v>0</v>
      </c>
    </row>
    <row r="136" spans="2:112" x14ac:dyDescent="0.15">
      <c r="B136" s="26" t="s">
        <v>235</v>
      </c>
      <c r="C136" s="9" t="s">
        <v>839</v>
      </c>
      <c r="D136" s="35">
        <f t="shared" ref="D136:AI136" si="81">D$118*D21</f>
        <v>0</v>
      </c>
      <c r="E136" s="35">
        <f t="shared" si="81"/>
        <v>0</v>
      </c>
      <c r="F136" s="35">
        <f t="shared" si="81"/>
        <v>0</v>
      </c>
      <c r="G136" s="35">
        <f t="shared" si="81"/>
        <v>0</v>
      </c>
      <c r="H136" s="35">
        <f t="shared" si="81"/>
        <v>0</v>
      </c>
      <c r="I136" s="35">
        <f t="shared" si="81"/>
        <v>0</v>
      </c>
      <c r="J136" s="35">
        <f t="shared" si="81"/>
        <v>0</v>
      </c>
      <c r="K136" s="35">
        <f t="shared" si="81"/>
        <v>0</v>
      </c>
      <c r="L136" s="35">
        <f t="shared" si="81"/>
        <v>0</v>
      </c>
      <c r="M136" s="35">
        <f t="shared" si="81"/>
        <v>0</v>
      </c>
      <c r="N136" s="35">
        <f t="shared" si="81"/>
        <v>0</v>
      </c>
      <c r="O136" s="35">
        <f t="shared" si="81"/>
        <v>0</v>
      </c>
      <c r="P136" s="35">
        <f t="shared" si="81"/>
        <v>0</v>
      </c>
      <c r="Q136" s="35">
        <f t="shared" si="81"/>
        <v>0</v>
      </c>
      <c r="R136" s="35">
        <f t="shared" si="81"/>
        <v>0</v>
      </c>
      <c r="S136" s="35">
        <f t="shared" si="81"/>
        <v>0</v>
      </c>
      <c r="T136" s="35">
        <f t="shared" si="81"/>
        <v>0</v>
      </c>
      <c r="U136" s="35">
        <f t="shared" si="81"/>
        <v>0</v>
      </c>
      <c r="V136" s="35">
        <f t="shared" si="81"/>
        <v>0</v>
      </c>
      <c r="W136" s="35">
        <f t="shared" si="81"/>
        <v>0</v>
      </c>
      <c r="X136" s="35">
        <f t="shared" si="81"/>
        <v>0</v>
      </c>
      <c r="Y136" s="35">
        <f t="shared" si="81"/>
        <v>0</v>
      </c>
      <c r="Z136" s="35">
        <f t="shared" si="81"/>
        <v>0</v>
      </c>
      <c r="AA136" s="35">
        <f t="shared" si="81"/>
        <v>0</v>
      </c>
      <c r="AB136" s="35">
        <f t="shared" si="81"/>
        <v>0</v>
      </c>
      <c r="AC136" s="35">
        <f t="shared" si="81"/>
        <v>0</v>
      </c>
      <c r="AD136" s="35">
        <f t="shared" si="81"/>
        <v>0</v>
      </c>
      <c r="AE136" s="35">
        <f t="shared" si="81"/>
        <v>0</v>
      </c>
      <c r="AF136" s="35">
        <f t="shared" si="81"/>
        <v>0</v>
      </c>
      <c r="AG136" s="35">
        <f t="shared" si="81"/>
        <v>0</v>
      </c>
      <c r="AH136" s="35">
        <f t="shared" si="81"/>
        <v>0</v>
      </c>
      <c r="AI136" s="35">
        <f t="shared" si="81"/>
        <v>0</v>
      </c>
      <c r="AJ136" s="35">
        <f t="shared" ref="AJ136:BO136" si="82">AJ$118*AJ21</f>
        <v>0</v>
      </c>
      <c r="AK136" s="35">
        <f t="shared" si="82"/>
        <v>0</v>
      </c>
      <c r="AL136" s="35">
        <f t="shared" si="82"/>
        <v>0</v>
      </c>
      <c r="AM136" s="35">
        <f t="shared" si="82"/>
        <v>0</v>
      </c>
      <c r="AN136" s="35">
        <f t="shared" si="82"/>
        <v>0</v>
      </c>
      <c r="AO136" s="35">
        <f t="shared" si="82"/>
        <v>0</v>
      </c>
      <c r="AP136" s="35">
        <f t="shared" si="82"/>
        <v>0</v>
      </c>
      <c r="AQ136" s="35">
        <f t="shared" si="82"/>
        <v>0</v>
      </c>
      <c r="AR136" s="35">
        <f t="shared" si="82"/>
        <v>0</v>
      </c>
      <c r="AS136" s="35">
        <f t="shared" si="82"/>
        <v>0</v>
      </c>
      <c r="AT136" s="35">
        <f t="shared" si="82"/>
        <v>0</v>
      </c>
      <c r="AU136" s="35">
        <f t="shared" si="82"/>
        <v>0</v>
      </c>
      <c r="AV136" s="35">
        <f t="shared" si="82"/>
        <v>0</v>
      </c>
      <c r="AW136" s="35">
        <f t="shared" si="82"/>
        <v>0</v>
      </c>
      <c r="AX136" s="35">
        <f t="shared" si="82"/>
        <v>0</v>
      </c>
      <c r="AY136" s="35">
        <f t="shared" si="82"/>
        <v>0</v>
      </c>
      <c r="AZ136" s="35">
        <f t="shared" si="82"/>
        <v>0</v>
      </c>
      <c r="BA136" s="35">
        <f t="shared" si="82"/>
        <v>0</v>
      </c>
      <c r="BB136" s="35">
        <f t="shared" si="82"/>
        <v>0</v>
      </c>
      <c r="BC136" s="35">
        <f t="shared" si="82"/>
        <v>0</v>
      </c>
      <c r="BD136" s="35">
        <f t="shared" si="82"/>
        <v>0</v>
      </c>
      <c r="BE136" s="35">
        <f t="shared" si="82"/>
        <v>0</v>
      </c>
      <c r="BF136" s="35">
        <f t="shared" si="82"/>
        <v>0</v>
      </c>
      <c r="BG136" s="35">
        <f t="shared" si="82"/>
        <v>0</v>
      </c>
      <c r="BH136" s="35">
        <f t="shared" si="82"/>
        <v>0</v>
      </c>
      <c r="BI136" s="35">
        <f t="shared" si="82"/>
        <v>0</v>
      </c>
      <c r="BJ136" s="35">
        <f t="shared" si="82"/>
        <v>0</v>
      </c>
      <c r="BK136" s="35">
        <f t="shared" si="82"/>
        <v>0</v>
      </c>
      <c r="BL136" s="35">
        <f t="shared" si="82"/>
        <v>0</v>
      </c>
      <c r="BM136" s="35">
        <f t="shared" si="82"/>
        <v>0</v>
      </c>
      <c r="BN136" s="35">
        <f t="shared" si="82"/>
        <v>0</v>
      </c>
      <c r="BO136" s="35">
        <f t="shared" si="82"/>
        <v>0</v>
      </c>
      <c r="BP136" s="35">
        <f t="shared" ref="BP136:CU136" si="83">BP$118*BP21</f>
        <v>0</v>
      </c>
      <c r="BQ136" s="35">
        <f t="shared" si="83"/>
        <v>0</v>
      </c>
      <c r="BR136" s="35">
        <f t="shared" si="83"/>
        <v>0</v>
      </c>
      <c r="BS136" s="35">
        <f t="shared" si="83"/>
        <v>0</v>
      </c>
      <c r="BT136" s="35">
        <f t="shared" si="83"/>
        <v>0</v>
      </c>
      <c r="BU136" s="35">
        <f t="shared" si="83"/>
        <v>0</v>
      </c>
      <c r="BV136" s="35">
        <f t="shared" si="83"/>
        <v>0</v>
      </c>
      <c r="BW136" s="35">
        <f t="shared" si="83"/>
        <v>0</v>
      </c>
      <c r="BX136" s="35">
        <f t="shared" si="83"/>
        <v>0</v>
      </c>
      <c r="BY136" s="35">
        <f t="shared" si="83"/>
        <v>0</v>
      </c>
      <c r="BZ136" s="35">
        <f t="shared" si="83"/>
        <v>0</v>
      </c>
      <c r="CA136" s="35">
        <f t="shared" si="83"/>
        <v>0</v>
      </c>
      <c r="CB136" s="35">
        <f t="shared" si="83"/>
        <v>0</v>
      </c>
      <c r="CC136" s="35">
        <f t="shared" si="83"/>
        <v>0</v>
      </c>
      <c r="CD136" s="35">
        <f t="shared" si="83"/>
        <v>0</v>
      </c>
      <c r="CE136" s="35">
        <f t="shared" si="83"/>
        <v>0</v>
      </c>
      <c r="CF136" s="35">
        <f t="shared" si="83"/>
        <v>0</v>
      </c>
      <c r="CG136" s="35">
        <f t="shared" si="83"/>
        <v>0</v>
      </c>
      <c r="CH136" s="35">
        <f t="shared" si="83"/>
        <v>0</v>
      </c>
      <c r="CI136" s="35">
        <f t="shared" si="83"/>
        <v>0</v>
      </c>
      <c r="CJ136" s="35">
        <f t="shared" si="83"/>
        <v>0</v>
      </c>
      <c r="CK136" s="35">
        <f t="shared" si="83"/>
        <v>0</v>
      </c>
      <c r="CL136" s="35">
        <f t="shared" si="83"/>
        <v>0</v>
      </c>
      <c r="CM136" s="35">
        <f t="shared" si="83"/>
        <v>0</v>
      </c>
      <c r="CN136" s="35">
        <f t="shared" si="83"/>
        <v>0</v>
      </c>
      <c r="CO136" s="35">
        <f t="shared" si="83"/>
        <v>0</v>
      </c>
      <c r="CP136" s="35">
        <f t="shared" si="83"/>
        <v>0</v>
      </c>
      <c r="CQ136" s="35">
        <f t="shared" si="83"/>
        <v>0</v>
      </c>
      <c r="CR136" s="35">
        <f t="shared" si="83"/>
        <v>0</v>
      </c>
      <c r="CS136" s="35">
        <f t="shared" si="83"/>
        <v>0</v>
      </c>
      <c r="CT136" s="35">
        <f t="shared" si="83"/>
        <v>0</v>
      </c>
      <c r="CU136" s="35">
        <f t="shared" si="83"/>
        <v>0</v>
      </c>
      <c r="CV136" s="35">
        <f t="shared" ref="CV136:DG136" si="84">CV$118*CV21</f>
        <v>0</v>
      </c>
      <c r="CW136" s="35">
        <f t="shared" si="84"/>
        <v>0</v>
      </c>
      <c r="CX136" s="35">
        <f t="shared" si="84"/>
        <v>0</v>
      </c>
      <c r="CY136" s="35">
        <f t="shared" si="84"/>
        <v>0</v>
      </c>
      <c r="CZ136" s="35">
        <f t="shared" si="84"/>
        <v>0</v>
      </c>
      <c r="DA136" s="35">
        <f t="shared" si="84"/>
        <v>0</v>
      </c>
      <c r="DB136" s="35">
        <f t="shared" si="84"/>
        <v>0</v>
      </c>
      <c r="DC136" s="35">
        <f t="shared" si="84"/>
        <v>0</v>
      </c>
      <c r="DD136" s="35">
        <f t="shared" si="84"/>
        <v>0</v>
      </c>
      <c r="DE136" s="35">
        <f t="shared" si="84"/>
        <v>0</v>
      </c>
      <c r="DF136" s="35">
        <f t="shared" si="84"/>
        <v>0</v>
      </c>
      <c r="DG136" s="35">
        <f t="shared" si="84"/>
        <v>0</v>
      </c>
      <c r="DH136" s="35">
        <f t="shared" si="12"/>
        <v>0</v>
      </c>
    </row>
    <row r="137" spans="2:112" x14ac:dyDescent="0.15">
      <c r="B137" s="26" t="s">
        <v>236</v>
      </c>
      <c r="C137" s="9" t="s">
        <v>840</v>
      </c>
      <c r="D137" s="35">
        <f t="shared" ref="D137:AI137" si="85">D$118*D22</f>
        <v>0</v>
      </c>
      <c r="E137" s="35">
        <f t="shared" si="85"/>
        <v>0</v>
      </c>
      <c r="F137" s="35">
        <f t="shared" si="85"/>
        <v>0</v>
      </c>
      <c r="G137" s="35">
        <f t="shared" si="85"/>
        <v>0</v>
      </c>
      <c r="H137" s="35">
        <f t="shared" si="85"/>
        <v>0</v>
      </c>
      <c r="I137" s="35">
        <f t="shared" si="85"/>
        <v>0</v>
      </c>
      <c r="J137" s="35">
        <f t="shared" si="85"/>
        <v>0</v>
      </c>
      <c r="K137" s="35">
        <f t="shared" si="85"/>
        <v>0</v>
      </c>
      <c r="L137" s="35">
        <f t="shared" si="85"/>
        <v>0</v>
      </c>
      <c r="M137" s="35">
        <f t="shared" si="85"/>
        <v>0</v>
      </c>
      <c r="N137" s="35">
        <f t="shared" si="85"/>
        <v>0</v>
      </c>
      <c r="O137" s="35">
        <f t="shared" si="85"/>
        <v>0</v>
      </c>
      <c r="P137" s="35">
        <f t="shared" si="85"/>
        <v>0</v>
      </c>
      <c r="Q137" s="35">
        <f t="shared" si="85"/>
        <v>0</v>
      </c>
      <c r="R137" s="35">
        <f t="shared" si="85"/>
        <v>0</v>
      </c>
      <c r="S137" s="35">
        <f t="shared" si="85"/>
        <v>0</v>
      </c>
      <c r="T137" s="35">
        <f t="shared" si="85"/>
        <v>0</v>
      </c>
      <c r="U137" s="35">
        <f t="shared" si="85"/>
        <v>0</v>
      </c>
      <c r="V137" s="35">
        <f t="shared" si="85"/>
        <v>0</v>
      </c>
      <c r="W137" s="35">
        <f t="shared" si="85"/>
        <v>0</v>
      </c>
      <c r="X137" s="35">
        <f t="shared" si="85"/>
        <v>0</v>
      </c>
      <c r="Y137" s="35">
        <f t="shared" si="85"/>
        <v>0</v>
      </c>
      <c r="Z137" s="35">
        <f t="shared" si="85"/>
        <v>0</v>
      </c>
      <c r="AA137" s="35">
        <f t="shared" si="85"/>
        <v>0</v>
      </c>
      <c r="AB137" s="35">
        <f t="shared" si="85"/>
        <v>0</v>
      </c>
      <c r="AC137" s="35">
        <f t="shared" si="85"/>
        <v>0</v>
      </c>
      <c r="AD137" s="35">
        <f t="shared" si="85"/>
        <v>0</v>
      </c>
      <c r="AE137" s="35">
        <f t="shared" si="85"/>
        <v>0</v>
      </c>
      <c r="AF137" s="35">
        <f t="shared" si="85"/>
        <v>0</v>
      </c>
      <c r="AG137" s="35">
        <f t="shared" si="85"/>
        <v>0</v>
      </c>
      <c r="AH137" s="35">
        <f t="shared" si="85"/>
        <v>0</v>
      </c>
      <c r="AI137" s="35">
        <f t="shared" si="85"/>
        <v>0</v>
      </c>
      <c r="AJ137" s="35">
        <f t="shared" ref="AJ137:BO137" si="86">AJ$118*AJ22</f>
        <v>0</v>
      </c>
      <c r="AK137" s="35">
        <f t="shared" si="86"/>
        <v>0</v>
      </c>
      <c r="AL137" s="35">
        <f t="shared" si="86"/>
        <v>0</v>
      </c>
      <c r="AM137" s="35">
        <f t="shared" si="86"/>
        <v>0</v>
      </c>
      <c r="AN137" s="35">
        <f t="shared" si="86"/>
        <v>0</v>
      </c>
      <c r="AO137" s="35">
        <f t="shared" si="86"/>
        <v>0</v>
      </c>
      <c r="AP137" s="35">
        <f t="shared" si="86"/>
        <v>0</v>
      </c>
      <c r="AQ137" s="35">
        <f t="shared" si="86"/>
        <v>0</v>
      </c>
      <c r="AR137" s="35">
        <f t="shared" si="86"/>
        <v>0</v>
      </c>
      <c r="AS137" s="35">
        <f t="shared" si="86"/>
        <v>0</v>
      </c>
      <c r="AT137" s="35">
        <f t="shared" si="86"/>
        <v>0</v>
      </c>
      <c r="AU137" s="35">
        <f t="shared" si="86"/>
        <v>0</v>
      </c>
      <c r="AV137" s="35">
        <f t="shared" si="86"/>
        <v>0</v>
      </c>
      <c r="AW137" s="35">
        <f t="shared" si="86"/>
        <v>0</v>
      </c>
      <c r="AX137" s="35">
        <f t="shared" si="86"/>
        <v>0</v>
      </c>
      <c r="AY137" s="35">
        <f t="shared" si="86"/>
        <v>0</v>
      </c>
      <c r="AZ137" s="35">
        <f t="shared" si="86"/>
        <v>0</v>
      </c>
      <c r="BA137" s="35">
        <f t="shared" si="86"/>
        <v>0</v>
      </c>
      <c r="BB137" s="35">
        <f t="shared" si="86"/>
        <v>0</v>
      </c>
      <c r="BC137" s="35">
        <f t="shared" si="86"/>
        <v>0</v>
      </c>
      <c r="BD137" s="35">
        <f t="shared" si="86"/>
        <v>0</v>
      </c>
      <c r="BE137" s="35">
        <f t="shared" si="86"/>
        <v>0</v>
      </c>
      <c r="BF137" s="35">
        <f t="shared" si="86"/>
        <v>0</v>
      </c>
      <c r="BG137" s="35">
        <f t="shared" si="86"/>
        <v>0</v>
      </c>
      <c r="BH137" s="35">
        <f t="shared" si="86"/>
        <v>0</v>
      </c>
      <c r="BI137" s="35">
        <f t="shared" si="86"/>
        <v>0</v>
      </c>
      <c r="BJ137" s="35">
        <f t="shared" si="86"/>
        <v>0</v>
      </c>
      <c r="BK137" s="35">
        <f t="shared" si="86"/>
        <v>0</v>
      </c>
      <c r="BL137" s="35">
        <f t="shared" si="86"/>
        <v>0</v>
      </c>
      <c r="BM137" s="35">
        <f t="shared" si="86"/>
        <v>0</v>
      </c>
      <c r="BN137" s="35">
        <f t="shared" si="86"/>
        <v>0</v>
      </c>
      <c r="BO137" s="35">
        <f t="shared" si="86"/>
        <v>0</v>
      </c>
      <c r="BP137" s="35">
        <f t="shared" ref="BP137:CU137" si="87">BP$118*BP22</f>
        <v>0</v>
      </c>
      <c r="BQ137" s="35">
        <f t="shared" si="87"/>
        <v>0</v>
      </c>
      <c r="BR137" s="35">
        <f t="shared" si="87"/>
        <v>0</v>
      </c>
      <c r="BS137" s="35">
        <f t="shared" si="87"/>
        <v>0</v>
      </c>
      <c r="BT137" s="35">
        <f t="shared" si="87"/>
        <v>0</v>
      </c>
      <c r="BU137" s="35">
        <f t="shared" si="87"/>
        <v>0</v>
      </c>
      <c r="BV137" s="35">
        <f t="shared" si="87"/>
        <v>0</v>
      </c>
      <c r="BW137" s="35">
        <f t="shared" si="87"/>
        <v>0</v>
      </c>
      <c r="BX137" s="35">
        <f t="shared" si="87"/>
        <v>0</v>
      </c>
      <c r="BY137" s="35">
        <f t="shared" si="87"/>
        <v>0</v>
      </c>
      <c r="BZ137" s="35">
        <f t="shared" si="87"/>
        <v>0</v>
      </c>
      <c r="CA137" s="35">
        <f t="shared" si="87"/>
        <v>0</v>
      </c>
      <c r="CB137" s="35">
        <f t="shared" si="87"/>
        <v>0</v>
      </c>
      <c r="CC137" s="35">
        <f t="shared" si="87"/>
        <v>0</v>
      </c>
      <c r="CD137" s="35">
        <f t="shared" si="87"/>
        <v>0</v>
      </c>
      <c r="CE137" s="35">
        <f t="shared" si="87"/>
        <v>0</v>
      </c>
      <c r="CF137" s="35">
        <f t="shared" si="87"/>
        <v>0</v>
      </c>
      <c r="CG137" s="35">
        <f t="shared" si="87"/>
        <v>0</v>
      </c>
      <c r="CH137" s="35">
        <f t="shared" si="87"/>
        <v>0</v>
      </c>
      <c r="CI137" s="35">
        <f t="shared" si="87"/>
        <v>0</v>
      </c>
      <c r="CJ137" s="35">
        <f t="shared" si="87"/>
        <v>0</v>
      </c>
      <c r="CK137" s="35">
        <f t="shared" si="87"/>
        <v>0</v>
      </c>
      <c r="CL137" s="35">
        <f t="shared" si="87"/>
        <v>0</v>
      </c>
      <c r="CM137" s="35">
        <f t="shared" si="87"/>
        <v>0</v>
      </c>
      <c r="CN137" s="35">
        <f t="shared" si="87"/>
        <v>0</v>
      </c>
      <c r="CO137" s="35">
        <f t="shared" si="87"/>
        <v>0</v>
      </c>
      <c r="CP137" s="35">
        <f t="shared" si="87"/>
        <v>0</v>
      </c>
      <c r="CQ137" s="35">
        <f t="shared" si="87"/>
        <v>0</v>
      </c>
      <c r="CR137" s="35">
        <f t="shared" si="87"/>
        <v>0</v>
      </c>
      <c r="CS137" s="35">
        <f t="shared" si="87"/>
        <v>0</v>
      </c>
      <c r="CT137" s="35">
        <f t="shared" si="87"/>
        <v>0</v>
      </c>
      <c r="CU137" s="35">
        <f t="shared" si="87"/>
        <v>0</v>
      </c>
      <c r="CV137" s="35">
        <f t="shared" ref="CV137:DG137" si="88">CV$118*CV22</f>
        <v>0</v>
      </c>
      <c r="CW137" s="35">
        <f t="shared" si="88"/>
        <v>0</v>
      </c>
      <c r="CX137" s="35">
        <f t="shared" si="88"/>
        <v>0</v>
      </c>
      <c r="CY137" s="35">
        <f t="shared" si="88"/>
        <v>0</v>
      </c>
      <c r="CZ137" s="35">
        <f t="shared" si="88"/>
        <v>0</v>
      </c>
      <c r="DA137" s="35">
        <f t="shared" si="88"/>
        <v>0</v>
      </c>
      <c r="DB137" s="35">
        <f t="shared" si="88"/>
        <v>0</v>
      </c>
      <c r="DC137" s="35">
        <f t="shared" si="88"/>
        <v>0</v>
      </c>
      <c r="DD137" s="35">
        <f t="shared" si="88"/>
        <v>0</v>
      </c>
      <c r="DE137" s="35">
        <f t="shared" si="88"/>
        <v>0</v>
      </c>
      <c r="DF137" s="35">
        <f t="shared" si="88"/>
        <v>0</v>
      </c>
      <c r="DG137" s="35">
        <f t="shared" si="88"/>
        <v>0</v>
      </c>
      <c r="DH137" s="35">
        <f t="shared" si="12"/>
        <v>0</v>
      </c>
    </row>
    <row r="138" spans="2:112" x14ac:dyDescent="0.15">
      <c r="B138" s="30" t="s">
        <v>237</v>
      </c>
      <c r="C138" s="264" t="s">
        <v>841</v>
      </c>
      <c r="D138" s="37">
        <f t="shared" ref="D138:AI138" si="89">D$118*D23</f>
        <v>0</v>
      </c>
      <c r="E138" s="37">
        <f t="shared" si="89"/>
        <v>0</v>
      </c>
      <c r="F138" s="37">
        <f t="shared" si="89"/>
        <v>0</v>
      </c>
      <c r="G138" s="37">
        <f t="shared" si="89"/>
        <v>0</v>
      </c>
      <c r="H138" s="37">
        <f t="shared" si="89"/>
        <v>0</v>
      </c>
      <c r="I138" s="37">
        <f t="shared" si="89"/>
        <v>0</v>
      </c>
      <c r="J138" s="37">
        <f t="shared" si="89"/>
        <v>0</v>
      </c>
      <c r="K138" s="37">
        <f t="shared" si="89"/>
        <v>0</v>
      </c>
      <c r="L138" s="37">
        <f t="shared" si="89"/>
        <v>0</v>
      </c>
      <c r="M138" s="37">
        <f t="shared" si="89"/>
        <v>0</v>
      </c>
      <c r="N138" s="37">
        <f t="shared" si="89"/>
        <v>0</v>
      </c>
      <c r="O138" s="37">
        <f t="shared" si="89"/>
        <v>0</v>
      </c>
      <c r="P138" s="37">
        <f t="shared" si="89"/>
        <v>0</v>
      </c>
      <c r="Q138" s="37">
        <f t="shared" si="89"/>
        <v>0</v>
      </c>
      <c r="R138" s="37">
        <f t="shared" si="89"/>
        <v>0</v>
      </c>
      <c r="S138" s="37">
        <f t="shared" si="89"/>
        <v>0</v>
      </c>
      <c r="T138" s="37">
        <f t="shared" si="89"/>
        <v>0</v>
      </c>
      <c r="U138" s="37">
        <f t="shared" si="89"/>
        <v>0</v>
      </c>
      <c r="V138" s="37">
        <f t="shared" si="89"/>
        <v>0</v>
      </c>
      <c r="W138" s="37">
        <f t="shared" si="89"/>
        <v>0</v>
      </c>
      <c r="X138" s="37">
        <f t="shared" si="89"/>
        <v>0</v>
      </c>
      <c r="Y138" s="37">
        <f t="shared" si="89"/>
        <v>0</v>
      </c>
      <c r="Z138" s="37">
        <f t="shared" si="89"/>
        <v>0</v>
      </c>
      <c r="AA138" s="37">
        <f t="shared" si="89"/>
        <v>0</v>
      </c>
      <c r="AB138" s="37">
        <f t="shared" si="89"/>
        <v>0</v>
      </c>
      <c r="AC138" s="37">
        <f t="shared" si="89"/>
        <v>0</v>
      </c>
      <c r="AD138" s="37">
        <f t="shared" si="89"/>
        <v>0</v>
      </c>
      <c r="AE138" s="37">
        <f t="shared" si="89"/>
        <v>0</v>
      </c>
      <c r="AF138" s="37">
        <f t="shared" si="89"/>
        <v>0</v>
      </c>
      <c r="AG138" s="37">
        <f t="shared" si="89"/>
        <v>0</v>
      </c>
      <c r="AH138" s="37">
        <f t="shared" si="89"/>
        <v>0</v>
      </c>
      <c r="AI138" s="37">
        <f t="shared" si="89"/>
        <v>0</v>
      </c>
      <c r="AJ138" s="37">
        <f t="shared" ref="AJ138:BO138" si="90">AJ$118*AJ23</f>
        <v>0</v>
      </c>
      <c r="AK138" s="37">
        <f t="shared" si="90"/>
        <v>0</v>
      </c>
      <c r="AL138" s="37">
        <f t="shared" si="90"/>
        <v>0</v>
      </c>
      <c r="AM138" s="37">
        <f t="shared" si="90"/>
        <v>0</v>
      </c>
      <c r="AN138" s="37">
        <f t="shared" si="90"/>
        <v>0</v>
      </c>
      <c r="AO138" s="37">
        <f t="shared" si="90"/>
        <v>0</v>
      </c>
      <c r="AP138" s="37">
        <f t="shared" si="90"/>
        <v>0</v>
      </c>
      <c r="AQ138" s="37">
        <f t="shared" si="90"/>
        <v>0</v>
      </c>
      <c r="AR138" s="37">
        <f t="shared" si="90"/>
        <v>0</v>
      </c>
      <c r="AS138" s="37">
        <f t="shared" si="90"/>
        <v>0</v>
      </c>
      <c r="AT138" s="37">
        <f t="shared" si="90"/>
        <v>0</v>
      </c>
      <c r="AU138" s="37">
        <f t="shared" si="90"/>
        <v>0</v>
      </c>
      <c r="AV138" s="37">
        <f t="shared" si="90"/>
        <v>0</v>
      </c>
      <c r="AW138" s="37">
        <f t="shared" si="90"/>
        <v>0</v>
      </c>
      <c r="AX138" s="37">
        <f t="shared" si="90"/>
        <v>0</v>
      </c>
      <c r="AY138" s="37">
        <f t="shared" si="90"/>
        <v>0</v>
      </c>
      <c r="AZ138" s="37">
        <f t="shared" si="90"/>
        <v>0</v>
      </c>
      <c r="BA138" s="37">
        <f t="shared" si="90"/>
        <v>0</v>
      </c>
      <c r="BB138" s="37">
        <f t="shared" si="90"/>
        <v>0</v>
      </c>
      <c r="BC138" s="37">
        <f t="shared" si="90"/>
        <v>0</v>
      </c>
      <c r="BD138" s="37">
        <f t="shared" si="90"/>
        <v>0</v>
      </c>
      <c r="BE138" s="37">
        <f t="shared" si="90"/>
        <v>0</v>
      </c>
      <c r="BF138" s="37">
        <f t="shared" si="90"/>
        <v>0</v>
      </c>
      <c r="BG138" s="37">
        <f t="shared" si="90"/>
        <v>0</v>
      </c>
      <c r="BH138" s="37">
        <f t="shared" si="90"/>
        <v>0</v>
      </c>
      <c r="BI138" s="37">
        <f t="shared" si="90"/>
        <v>0</v>
      </c>
      <c r="BJ138" s="37">
        <f t="shared" si="90"/>
        <v>0</v>
      </c>
      <c r="BK138" s="37">
        <f t="shared" si="90"/>
        <v>0</v>
      </c>
      <c r="BL138" s="37">
        <f t="shared" si="90"/>
        <v>0</v>
      </c>
      <c r="BM138" s="37">
        <f t="shared" si="90"/>
        <v>0</v>
      </c>
      <c r="BN138" s="37">
        <f t="shared" si="90"/>
        <v>0</v>
      </c>
      <c r="BO138" s="37">
        <f t="shared" si="90"/>
        <v>0</v>
      </c>
      <c r="BP138" s="37">
        <f t="shared" ref="BP138:CU138" si="91">BP$118*BP23</f>
        <v>0</v>
      </c>
      <c r="BQ138" s="37">
        <f t="shared" si="91"/>
        <v>0</v>
      </c>
      <c r="BR138" s="37">
        <f t="shared" si="91"/>
        <v>0</v>
      </c>
      <c r="BS138" s="37">
        <f t="shared" si="91"/>
        <v>0</v>
      </c>
      <c r="BT138" s="37">
        <f t="shared" si="91"/>
        <v>0</v>
      </c>
      <c r="BU138" s="37">
        <f t="shared" si="91"/>
        <v>0</v>
      </c>
      <c r="BV138" s="37">
        <f t="shared" si="91"/>
        <v>0</v>
      </c>
      <c r="BW138" s="37">
        <f t="shared" si="91"/>
        <v>0</v>
      </c>
      <c r="BX138" s="37">
        <f t="shared" si="91"/>
        <v>0</v>
      </c>
      <c r="BY138" s="37">
        <f t="shared" si="91"/>
        <v>0</v>
      </c>
      <c r="BZ138" s="37">
        <f t="shared" si="91"/>
        <v>0</v>
      </c>
      <c r="CA138" s="37">
        <f t="shared" si="91"/>
        <v>0</v>
      </c>
      <c r="CB138" s="37">
        <f t="shared" si="91"/>
        <v>0</v>
      </c>
      <c r="CC138" s="37">
        <f t="shared" si="91"/>
        <v>0</v>
      </c>
      <c r="CD138" s="37">
        <f t="shared" si="91"/>
        <v>0</v>
      </c>
      <c r="CE138" s="37">
        <f t="shared" si="91"/>
        <v>0</v>
      </c>
      <c r="CF138" s="37">
        <f t="shared" si="91"/>
        <v>0</v>
      </c>
      <c r="CG138" s="37">
        <f t="shared" si="91"/>
        <v>0</v>
      </c>
      <c r="CH138" s="37">
        <f t="shared" si="91"/>
        <v>0</v>
      </c>
      <c r="CI138" s="37">
        <f t="shared" si="91"/>
        <v>0</v>
      </c>
      <c r="CJ138" s="37">
        <f t="shared" si="91"/>
        <v>0</v>
      </c>
      <c r="CK138" s="37">
        <f t="shared" si="91"/>
        <v>0</v>
      </c>
      <c r="CL138" s="37">
        <f t="shared" si="91"/>
        <v>0</v>
      </c>
      <c r="CM138" s="37">
        <f t="shared" si="91"/>
        <v>0</v>
      </c>
      <c r="CN138" s="37">
        <f t="shared" si="91"/>
        <v>0</v>
      </c>
      <c r="CO138" s="37">
        <f t="shared" si="91"/>
        <v>0</v>
      </c>
      <c r="CP138" s="37">
        <f t="shared" si="91"/>
        <v>0</v>
      </c>
      <c r="CQ138" s="37">
        <f t="shared" si="91"/>
        <v>0</v>
      </c>
      <c r="CR138" s="37">
        <f t="shared" si="91"/>
        <v>0</v>
      </c>
      <c r="CS138" s="37">
        <f t="shared" si="91"/>
        <v>0</v>
      </c>
      <c r="CT138" s="37">
        <f t="shared" si="91"/>
        <v>0</v>
      </c>
      <c r="CU138" s="37">
        <f t="shared" si="91"/>
        <v>0</v>
      </c>
      <c r="CV138" s="37">
        <f t="shared" ref="CV138:DG138" si="92">CV$118*CV23</f>
        <v>0</v>
      </c>
      <c r="CW138" s="37">
        <f t="shared" si="92"/>
        <v>0</v>
      </c>
      <c r="CX138" s="37">
        <f t="shared" si="92"/>
        <v>0</v>
      </c>
      <c r="CY138" s="37">
        <f t="shared" si="92"/>
        <v>0</v>
      </c>
      <c r="CZ138" s="37">
        <f t="shared" si="92"/>
        <v>0</v>
      </c>
      <c r="DA138" s="37">
        <f t="shared" si="92"/>
        <v>0</v>
      </c>
      <c r="DB138" s="37">
        <f t="shared" si="92"/>
        <v>0</v>
      </c>
      <c r="DC138" s="37">
        <f t="shared" si="92"/>
        <v>0</v>
      </c>
      <c r="DD138" s="37">
        <f t="shared" si="92"/>
        <v>0</v>
      </c>
      <c r="DE138" s="37">
        <f t="shared" si="92"/>
        <v>0</v>
      </c>
      <c r="DF138" s="37">
        <f t="shared" si="92"/>
        <v>0</v>
      </c>
      <c r="DG138" s="37">
        <f t="shared" si="92"/>
        <v>0</v>
      </c>
      <c r="DH138" s="37">
        <f t="shared" si="12"/>
        <v>0</v>
      </c>
    </row>
    <row r="139" spans="2:112" x14ac:dyDescent="0.15">
      <c r="B139" s="26" t="s">
        <v>238</v>
      </c>
      <c r="C139" s="9" t="s">
        <v>842</v>
      </c>
      <c r="D139" s="35">
        <f t="shared" ref="D139:AI139" si="93">D$118*D24</f>
        <v>0</v>
      </c>
      <c r="E139" s="35">
        <f t="shared" si="93"/>
        <v>0</v>
      </c>
      <c r="F139" s="35">
        <f t="shared" si="93"/>
        <v>0</v>
      </c>
      <c r="G139" s="35">
        <f t="shared" si="93"/>
        <v>0</v>
      </c>
      <c r="H139" s="35">
        <f t="shared" si="93"/>
        <v>0</v>
      </c>
      <c r="I139" s="35">
        <f t="shared" si="93"/>
        <v>0</v>
      </c>
      <c r="J139" s="35">
        <f t="shared" si="93"/>
        <v>0</v>
      </c>
      <c r="K139" s="35">
        <f t="shared" si="93"/>
        <v>0</v>
      </c>
      <c r="L139" s="35">
        <f t="shared" si="93"/>
        <v>0</v>
      </c>
      <c r="M139" s="35">
        <f t="shared" si="93"/>
        <v>0</v>
      </c>
      <c r="N139" s="35">
        <f t="shared" si="93"/>
        <v>0</v>
      </c>
      <c r="O139" s="35">
        <f t="shared" si="93"/>
        <v>0</v>
      </c>
      <c r="P139" s="35">
        <f t="shared" si="93"/>
        <v>0</v>
      </c>
      <c r="Q139" s="35">
        <f t="shared" si="93"/>
        <v>0</v>
      </c>
      <c r="R139" s="35">
        <f t="shared" si="93"/>
        <v>0</v>
      </c>
      <c r="S139" s="35">
        <f t="shared" si="93"/>
        <v>0</v>
      </c>
      <c r="T139" s="35">
        <f t="shared" si="93"/>
        <v>0</v>
      </c>
      <c r="U139" s="35">
        <f t="shared" si="93"/>
        <v>0</v>
      </c>
      <c r="V139" s="35">
        <f t="shared" si="93"/>
        <v>0</v>
      </c>
      <c r="W139" s="35">
        <f t="shared" si="93"/>
        <v>0</v>
      </c>
      <c r="X139" s="35">
        <f t="shared" si="93"/>
        <v>0</v>
      </c>
      <c r="Y139" s="35">
        <f t="shared" si="93"/>
        <v>0</v>
      </c>
      <c r="Z139" s="35">
        <f t="shared" si="93"/>
        <v>0</v>
      </c>
      <c r="AA139" s="35">
        <f t="shared" si="93"/>
        <v>0</v>
      </c>
      <c r="AB139" s="35">
        <f t="shared" si="93"/>
        <v>0</v>
      </c>
      <c r="AC139" s="35">
        <f t="shared" si="93"/>
        <v>0</v>
      </c>
      <c r="AD139" s="35">
        <f t="shared" si="93"/>
        <v>0</v>
      </c>
      <c r="AE139" s="35">
        <f t="shared" si="93"/>
        <v>0</v>
      </c>
      <c r="AF139" s="35">
        <f t="shared" si="93"/>
        <v>0</v>
      </c>
      <c r="AG139" s="35">
        <f t="shared" si="93"/>
        <v>0</v>
      </c>
      <c r="AH139" s="35">
        <f t="shared" si="93"/>
        <v>0</v>
      </c>
      <c r="AI139" s="35">
        <f t="shared" si="93"/>
        <v>0</v>
      </c>
      <c r="AJ139" s="35">
        <f t="shared" ref="AJ139:BO139" si="94">AJ$118*AJ24</f>
        <v>0</v>
      </c>
      <c r="AK139" s="35">
        <f t="shared" si="94"/>
        <v>0</v>
      </c>
      <c r="AL139" s="35">
        <f t="shared" si="94"/>
        <v>0</v>
      </c>
      <c r="AM139" s="35">
        <f t="shared" si="94"/>
        <v>0</v>
      </c>
      <c r="AN139" s="35">
        <f t="shared" si="94"/>
        <v>0</v>
      </c>
      <c r="AO139" s="35">
        <f t="shared" si="94"/>
        <v>0</v>
      </c>
      <c r="AP139" s="35">
        <f t="shared" si="94"/>
        <v>0</v>
      </c>
      <c r="AQ139" s="35">
        <f t="shared" si="94"/>
        <v>0</v>
      </c>
      <c r="AR139" s="35">
        <f t="shared" si="94"/>
        <v>0</v>
      </c>
      <c r="AS139" s="35">
        <f t="shared" si="94"/>
        <v>0</v>
      </c>
      <c r="AT139" s="35">
        <f t="shared" si="94"/>
        <v>0</v>
      </c>
      <c r="AU139" s="35">
        <f t="shared" si="94"/>
        <v>0</v>
      </c>
      <c r="AV139" s="35">
        <f t="shared" si="94"/>
        <v>0</v>
      </c>
      <c r="AW139" s="35">
        <f t="shared" si="94"/>
        <v>0</v>
      </c>
      <c r="AX139" s="35">
        <f t="shared" si="94"/>
        <v>0</v>
      </c>
      <c r="AY139" s="35">
        <f t="shared" si="94"/>
        <v>0</v>
      </c>
      <c r="AZ139" s="35">
        <f t="shared" si="94"/>
        <v>0</v>
      </c>
      <c r="BA139" s="35">
        <f t="shared" si="94"/>
        <v>0</v>
      </c>
      <c r="BB139" s="35">
        <f t="shared" si="94"/>
        <v>0</v>
      </c>
      <c r="BC139" s="35">
        <f t="shared" si="94"/>
        <v>0</v>
      </c>
      <c r="BD139" s="35">
        <f t="shared" si="94"/>
        <v>0</v>
      </c>
      <c r="BE139" s="35">
        <f t="shared" si="94"/>
        <v>0</v>
      </c>
      <c r="BF139" s="35">
        <f t="shared" si="94"/>
        <v>0</v>
      </c>
      <c r="BG139" s="35">
        <f t="shared" si="94"/>
        <v>0</v>
      </c>
      <c r="BH139" s="35">
        <f t="shared" si="94"/>
        <v>0</v>
      </c>
      <c r="BI139" s="35">
        <f t="shared" si="94"/>
        <v>0</v>
      </c>
      <c r="BJ139" s="35">
        <f t="shared" si="94"/>
        <v>0</v>
      </c>
      <c r="BK139" s="35">
        <f t="shared" si="94"/>
        <v>0</v>
      </c>
      <c r="BL139" s="35">
        <f t="shared" si="94"/>
        <v>0</v>
      </c>
      <c r="BM139" s="35">
        <f t="shared" si="94"/>
        <v>0</v>
      </c>
      <c r="BN139" s="35">
        <f t="shared" si="94"/>
        <v>0</v>
      </c>
      <c r="BO139" s="35">
        <f t="shared" si="94"/>
        <v>0</v>
      </c>
      <c r="BP139" s="35">
        <f t="shared" ref="BP139:CU139" si="95">BP$118*BP24</f>
        <v>0</v>
      </c>
      <c r="BQ139" s="35">
        <f t="shared" si="95"/>
        <v>0</v>
      </c>
      <c r="BR139" s="35">
        <f t="shared" si="95"/>
        <v>0</v>
      </c>
      <c r="BS139" s="35">
        <f t="shared" si="95"/>
        <v>0</v>
      </c>
      <c r="BT139" s="35">
        <f t="shared" si="95"/>
        <v>0</v>
      </c>
      <c r="BU139" s="35">
        <f t="shared" si="95"/>
        <v>0</v>
      </c>
      <c r="BV139" s="35">
        <f t="shared" si="95"/>
        <v>0</v>
      </c>
      <c r="BW139" s="35">
        <f t="shared" si="95"/>
        <v>0</v>
      </c>
      <c r="BX139" s="35">
        <f t="shared" si="95"/>
        <v>0</v>
      </c>
      <c r="BY139" s="35">
        <f t="shared" si="95"/>
        <v>0</v>
      </c>
      <c r="BZ139" s="35">
        <f t="shared" si="95"/>
        <v>0</v>
      </c>
      <c r="CA139" s="35">
        <f t="shared" si="95"/>
        <v>0</v>
      </c>
      <c r="CB139" s="35">
        <f t="shared" si="95"/>
        <v>0</v>
      </c>
      <c r="CC139" s="35">
        <f t="shared" si="95"/>
        <v>0</v>
      </c>
      <c r="CD139" s="35">
        <f t="shared" si="95"/>
        <v>0</v>
      </c>
      <c r="CE139" s="35">
        <f t="shared" si="95"/>
        <v>0</v>
      </c>
      <c r="CF139" s="35">
        <f t="shared" si="95"/>
        <v>0</v>
      </c>
      <c r="CG139" s="35">
        <f t="shared" si="95"/>
        <v>0</v>
      </c>
      <c r="CH139" s="35">
        <f t="shared" si="95"/>
        <v>0</v>
      </c>
      <c r="CI139" s="35">
        <f t="shared" si="95"/>
        <v>0</v>
      </c>
      <c r="CJ139" s="35">
        <f t="shared" si="95"/>
        <v>0</v>
      </c>
      <c r="CK139" s="35">
        <f t="shared" si="95"/>
        <v>0</v>
      </c>
      <c r="CL139" s="35">
        <f t="shared" si="95"/>
        <v>0</v>
      </c>
      <c r="CM139" s="35">
        <f t="shared" si="95"/>
        <v>0</v>
      </c>
      <c r="CN139" s="35">
        <f t="shared" si="95"/>
        <v>0</v>
      </c>
      <c r="CO139" s="35">
        <f t="shared" si="95"/>
        <v>0</v>
      </c>
      <c r="CP139" s="35">
        <f t="shared" si="95"/>
        <v>0</v>
      </c>
      <c r="CQ139" s="35">
        <f t="shared" si="95"/>
        <v>0</v>
      </c>
      <c r="CR139" s="35">
        <f t="shared" si="95"/>
        <v>0</v>
      </c>
      <c r="CS139" s="35">
        <f t="shared" si="95"/>
        <v>0</v>
      </c>
      <c r="CT139" s="35">
        <f t="shared" si="95"/>
        <v>0</v>
      </c>
      <c r="CU139" s="35">
        <f t="shared" si="95"/>
        <v>0</v>
      </c>
      <c r="CV139" s="35">
        <f t="shared" ref="CV139:DG139" si="96">CV$118*CV24</f>
        <v>0</v>
      </c>
      <c r="CW139" s="35">
        <f t="shared" si="96"/>
        <v>0</v>
      </c>
      <c r="CX139" s="35">
        <f t="shared" si="96"/>
        <v>0</v>
      </c>
      <c r="CY139" s="35">
        <f t="shared" si="96"/>
        <v>0</v>
      </c>
      <c r="CZ139" s="35">
        <f t="shared" si="96"/>
        <v>0</v>
      </c>
      <c r="DA139" s="35">
        <f t="shared" si="96"/>
        <v>0</v>
      </c>
      <c r="DB139" s="35">
        <f t="shared" si="96"/>
        <v>0</v>
      </c>
      <c r="DC139" s="35">
        <f t="shared" si="96"/>
        <v>0</v>
      </c>
      <c r="DD139" s="35">
        <f t="shared" si="96"/>
        <v>0</v>
      </c>
      <c r="DE139" s="35">
        <f t="shared" si="96"/>
        <v>0</v>
      </c>
      <c r="DF139" s="35">
        <f t="shared" si="96"/>
        <v>0</v>
      </c>
      <c r="DG139" s="35">
        <f t="shared" si="96"/>
        <v>0</v>
      </c>
      <c r="DH139" s="35">
        <f t="shared" si="12"/>
        <v>0</v>
      </c>
    </row>
    <row r="140" spans="2:112" x14ac:dyDescent="0.15">
      <c r="B140" s="26" t="s">
        <v>239</v>
      </c>
      <c r="C140" s="9" t="s">
        <v>843</v>
      </c>
      <c r="D140" s="35">
        <f t="shared" ref="D140:AI140" si="97">D$118*D25</f>
        <v>0</v>
      </c>
      <c r="E140" s="35">
        <f t="shared" si="97"/>
        <v>0</v>
      </c>
      <c r="F140" s="35">
        <f t="shared" si="97"/>
        <v>0</v>
      </c>
      <c r="G140" s="35">
        <f t="shared" si="97"/>
        <v>0</v>
      </c>
      <c r="H140" s="35">
        <f t="shared" si="97"/>
        <v>0</v>
      </c>
      <c r="I140" s="35">
        <f t="shared" si="97"/>
        <v>0</v>
      </c>
      <c r="J140" s="35">
        <f t="shared" si="97"/>
        <v>0</v>
      </c>
      <c r="K140" s="35">
        <f t="shared" si="97"/>
        <v>0</v>
      </c>
      <c r="L140" s="35">
        <f t="shared" si="97"/>
        <v>0</v>
      </c>
      <c r="M140" s="35">
        <f t="shared" si="97"/>
        <v>0</v>
      </c>
      <c r="N140" s="35">
        <f t="shared" si="97"/>
        <v>0</v>
      </c>
      <c r="O140" s="35">
        <f t="shared" si="97"/>
        <v>0</v>
      </c>
      <c r="P140" s="35">
        <f t="shared" si="97"/>
        <v>0</v>
      </c>
      <c r="Q140" s="35">
        <f t="shared" si="97"/>
        <v>0</v>
      </c>
      <c r="R140" s="35">
        <f t="shared" si="97"/>
        <v>0</v>
      </c>
      <c r="S140" s="35">
        <f t="shared" si="97"/>
        <v>0</v>
      </c>
      <c r="T140" s="35">
        <f t="shared" si="97"/>
        <v>0</v>
      </c>
      <c r="U140" s="35">
        <f t="shared" si="97"/>
        <v>0</v>
      </c>
      <c r="V140" s="35">
        <f t="shared" si="97"/>
        <v>0</v>
      </c>
      <c r="W140" s="35">
        <f t="shared" si="97"/>
        <v>0</v>
      </c>
      <c r="X140" s="35">
        <f t="shared" si="97"/>
        <v>0</v>
      </c>
      <c r="Y140" s="35">
        <f t="shared" si="97"/>
        <v>0</v>
      </c>
      <c r="Z140" s="35">
        <f t="shared" si="97"/>
        <v>0</v>
      </c>
      <c r="AA140" s="35">
        <f t="shared" si="97"/>
        <v>0</v>
      </c>
      <c r="AB140" s="35">
        <f t="shared" si="97"/>
        <v>0</v>
      </c>
      <c r="AC140" s="35">
        <f t="shared" si="97"/>
        <v>0</v>
      </c>
      <c r="AD140" s="35">
        <f t="shared" si="97"/>
        <v>0</v>
      </c>
      <c r="AE140" s="35">
        <f t="shared" si="97"/>
        <v>0</v>
      </c>
      <c r="AF140" s="35">
        <f t="shared" si="97"/>
        <v>0</v>
      </c>
      <c r="AG140" s="35">
        <f t="shared" si="97"/>
        <v>0</v>
      </c>
      <c r="AH140" s="35">
        <f t="shared" si="97"/>
        <v>0</v>
      </c>
      <c r="AI140" s="35">
        <f t="shared" si="97"/>
        <v>0</v>
      </c>
      <c r="AJ140" s="35">
        <f t="shared" ref="AJ140:BO140" si="98">AJ$118*AJ25</f>
        <v>0</v>
      </c>
      <c r="AK140" s="35">
        <f t="shared" si="98"/>
        <v>0</v>
      </c>
      <c r="AL140" s="35">
        <f t="shared" si="98"/>
        <v>0</v>
      </c>
      <c r="AM140" s="35">
        <f t="shared" si="98"/>
        <v>0</v>
      </c>
      <c r="AN140" s="35">
        <f t="shared" si="98"/>
        <v>0</v>
      </c>
      <c r="AO140" s="35">
        <f t="shared" si="98"/>
        <v>0</v>
      </c>
      <c r="AP140" s="35">
        <f t="shared" si="98"/>
        <v>0</v>
      </c>
      <c r="AQ140" s="35">
        <f t="shared" si="98"/>
        <v>0</v>
      </c>
      <c r="AR140" s="35">
        <f t="shared" si="98"/>
        <v>0</v>
      </c>
      <c r="AS140" s="35">
        <f t="shared" si="98"/>
        <v>0</v>
      </c>
      <c r="AT140" s="35">
        <f t="shared" si="98"/>
        <v>0</v>
      </c>
      <c r="AU140" s="35">
        <f t="shared" si="98"/>
        <v>0</v>
      </c>
      <c r="AV140" s="35">
        <f t="shared" si="98"/>
        <v>0</v>
      </c>
      <c r="AW140" s="35">
        <f t="shared" si="98"/>
        <v>0</v>
      </c>
      <c r="AX140" s="35">
        <f t="shared" si="98"/>
        <v>0</v>
      </c>
      <c r="AY140" s="35">
        <f t="shared" si="98"/>
        <v>0</v>
      </c>
      <c r="AZ140" s="35">
        <f t="shared" si="98"/>
        <v>0</v>
      </c>
      <c r="BA140" s="35">
        <f t="shared" si="98"/>
        <v>0</v>
      </c>
      <c r="BB140" s="35">
        <f t="shared" si="98"/>
        <v>0</v>
      </c>
      <c r="BC140" s="35">
        <f t="shared" si="98"/>
        <v>0</v>
      </c>
      <c r="BD140" s="35">
        <f t="shared" si="98"/>
        <v>0</v>
      </c>
      <c r="BE140" s="35">
        <f t="shared" si="98"/>
        <v>0</v>
      </c>
      <c r="BF140" s="35">
        <f t="shared" si="98"/>
        <v>0</v>
      </c>
      <c r="BG140" s="35">
        <f t="shared" si="98"/>
        <v>0</v>
      </c>
      <c r="BH140" s="35">
        <f t="shared" si="98"/>
        <v>0</v>
      </c>
      <c r="BI140" s="35">
        <f t="shared" si="98"/>
        <v>0</v>
      </c>
      <c r="BJ140" s="35">
        <f t="shared" si="98"/>
        <v>0</v>
      </c>
      <c r="BK140" s="35">
        <f t="shared" si="98"/>
        <v>0</v>
      </c>
      <c r="BL140" s="35">
        <f t="shared" si="98"/>
        <v>0</v>
      </c>
      <c r="BM140" s="35">
        <f t="shared" si="98"/>
        <v>0</v>
      </c>
      <c r="BN140" s="35">
        <f t="shared" si="98"/>
        <v>0</v>
      </c>
      <c r="BO140" s="35">
        <f t="shared" si="98"/>
        <v>0</v>
      </c>
      <c r="BP140" s="35">
        <f t="shared" ref="BP140:CU140" si="99">BP$118*BP25</f>
        <v>0</v>
      </c>
      <c r="BQ140" s="35">
        <f t="shared" si="99"/>
        <v>0</v>
      </c>
      <c r="BR140" s="35">
        <f t="shared" si="99"/>
        <v>0</v>
      </c>
      <c r="BS140" s="35">
        <f t="shared" si="99"/>
        <v>0</v>
      </c>
      <c r="BT140" s="35">
        <f t="shared" si="99"/>
        <v>0</v>
      </c>
      <c r="BU140" s="35">
        <f t="shared" si="99"/>
        <v>0</v>
      </c>
      <c r="BV140" s="35">
        <f t="shared" si="99"/>
        <v>0</v>
      </c>
      <c r="BW140" s="35">
        <f t="shared" si="99"/>
        <v>0</v>
      </c>
      <c r="BX140" s="35">
        <f t="shared" si="99"/>
        <v>0</v>
      </c>
      <c r="BY140" s="35">
        <f t="shared" si="99"/>
        <v>0</v>
      </c>
      <c r="BZ140" s="35">
        <f t="shared" si="99"/>
        <v>0</v>
      </c>
      <c r="CA140" s="35">
        <f t="shared" si="99"/>
        <v>0</v>
      </c>
      <c r="CB140" s="35">
        <f t="shared" si="99"/>
        <v>0</v>
      </c>
      <c r="CC140" s="35">
        <f t="shared" si="99"/>
        <v>0</v>
      </c>
      <c r="CD140" s="35">
        <f t="shared" si="99"/>
        <v>0</v>
      </c>
      <c r="CE140" s="35">
        <f t="shared" si="99"/>
        <v>0</v>
      </c>
      <c r="CF140" s="35">
        <f t="shared" si="99"/>
        <v>0</v>
      </c>
      <c r="CG140" s="35">
        <f t="shared" si="99"/>
        <v>0</v>
      </c>
      <c r="CH140" s="35">
        <f t="shared" si="99"/>
        <v>0</v>
      </c>
      <c r="CI140" s="35">
        <f t="shared" si="99"/>
        <v>0</v>
      </c>
      <c r="CJ140" s="35">
        <f t="shared" si="99"/>
        <v>0</v>
      </c>
      <c r="CK140" s="35">
        <f t="shared" si="99"/>
        <v>0</v>
      </c>
      <c r="CL140" s="35">
        <f t="shared" si="99"/>
        <v>0</v>
      </c>
      <c r="CM140" s="35">
        <f t="shared" si="99"/>
        <v>0</v>
      </c>
      <c r="CN140" s="35">
        <f t="shared" si="99"/>
        <v>0</v>
      </c>
      <c r="CO140" s="35">
        <f t="shared" si="99"/>
        <v>0</v>
      </c>
      <c r="CP140" s="35">
        <f t="shared" si="99"/>
        <v>0</v>
      </c>
      <c r="CQ140" s="35">
        <f t="shared" si="99"/>
        <v>0</v>
      </c>
      <c r="CR140" s="35">
        <f t="shared" si="99"/>
        <v>0</v>
      </c>
      <c r="CS140" s="35">
        <f t="shared" si="99"/>
        <v>0</v>
      </c>
      <c r="CT140" s="35">
        <f t="shared" si="99"/>
        <v>0</v>
      </c>
      <c r="CU140" s="35">
        <f t="shared" si="99"/>
        <v>0</v>
      </c>
      <c r="CV140" s="35">
        <f t="shared" ref="CV140:DG140" si="100">CV$118*CV25</f>
        <v>0</v>
      </c>
      <c r="CW140" s="35">
        <f t="shared" si="100"/>
        <v>0</v>
      </c>
      <c r="CX140" s="35">
        <f t="shared" si="100"/>
        <v>0</v>
      </c>
      <c r="CY140" s="35">
        <f t="shared" si="100"/>
        <v>0</v>
      </c>
      <c r="CZ140" s="35">
        <f t="shared" si="100"/>
        <v>0</v>
      </c>
      <c r="DA140" s="35">
        <f t="shared" si="100"/>
        <v>0</v>
      </c>
      <c r="DB140" s="35">
        <f t="shared" si="100"/>
        <v>0</v>
      </c>
      <c r="DC140" s="35">
        <f t="shared" si="100"/>
        <v>0</v>
      </c>
      <c r="DD140" s="35">
        <f t="shared" si="100"/>
        <v>0</v>
      </c>
      <c r="DE140" s="35">
        <f t="shared" si="100"/>
        <v>0</v>
      </c>
      <c r="DF140" s="35">
        <f t="shared" si="100"/>
        <v>0</v>
      </c>
      <c r="DG140" s="35">
        <f t="shared" si="100"/>
        <v>0</v>
      </c>
      <c r="DH140" s="35">
        <f t="shared" si="12"/>
        <v>0</v>
      </c>
    </row>
    <row r="141" spans="2:112" x14ac:dyDescent="0.15">
      <c r="B141" s="26" t="s">
        <v>240</v>
      </c>
      <c r="C141" s="9" t="s">
        <v>844</v>
      </c>
      <c r="D141" s="35">
        <f t="shared" ref="D141:AI141" si="101">D$118*D26</f>
        <v>0</v>
      </c>
      <c r="E141" s="35">
        <f t="shared" si="101"/>
        <v>0</v>
      </c>
      <c r="F141" s="35">
        <f t="shared" si="101"/>
        <v>0</v>
      </c>
      <c r="G141" s="35">
        <f t="shared" si="101"/>
        <v>0</v>
      </c>
      <c r="H141" s="35">
        <f t="shared" si="101"/>
        <v>0</v>
      </c>
      <c r="I141" s="35">
        <f t="shared" si="101"/>
        <v>0</v>
      </c>
      <c r="J141" s="35">
        <f t="shared" si="101"/>
        <v>0</v>
      </c>
      <c r="K141" s="35">
        <f t="shared" si="101"/>
        <v>0</v>
      </c>
      <c r="L141" s="35">
        <f t="shared" si="101"/>
        <v>0</v>
      </c>
      <c r="M141" s="35">
        <f t="shared" si="101"/>
        <v>0</v>
      </c>
      <c r="N141" s="35">
        <f t="shared" si="101"/>
        <v>0</v>
      </c>
      <c r="O141" s="35">
        <f t="shared" si="101"/>
        <v>0</v>
      </c>
      <c r="P141" s="35">
        <f t="shared" si="101"/>
        <v>0</v>
      </c>
      <c r="Q141" s="35">
        <f t="shared" si="101"/>
        <v>0</v>
      </c>
      <c r="R141" s="35">
        <f t="shared" si="101"/>
        <v>0</v>
      </c>
      <c r="S141" s="35">
        <f t="shared" si="101"/>
        <v>0</v>
      </c>
      <c r="T141" s="35">
        <f t="shared" si="101"/>
        <v>0</v>
      </c>
      <c r="U141" s="35">
        <f t="shared" si="101"/>
        <v>0</v>
      </c>
      <c r="V141" s="35">
        <f t="shared" si="101"/>
        <v>0</v>
      </c>
      <c r="W141" s="35">
        <f t="shared" si="101"/>
        <v>0</v>
      </c>
      <c r="X141" s="35">
        <f t="shared" si="101"/>
        <v>0</v>
      </c>
      <c r="Y141" s="35">
        <f t="shared" si="101"/>
        <v>0</v>
      </c>
      <c r="Z141" s="35">
        <f t="shared" si="101"/>
        <v>0</v>
      </c>
      <c r="AA141" s="35">
        <f t="shared" si="101"/>
        <v>0</v>
      </c>
      <c r="AB141" s="35">
        <f t="shared" si="101"/>
        <v>0</v>
      </c>
      <c r="AC141" s="35">
        <f t="shared" si="101"/>
        <v>0</v>
      </c>
      <c r="AD141" s="35">
        <f t="shared" si="101"/>
        <v>0</v>
      </c>
      <c r="AE141" s="35">
        <f t="shared" si="101"/>
        <v>0</v>
      </c>
      <c r="AF141" s="35">
        <f t="shared" si="101"/>
        <v>0</v>
      </c>
      <c r="AG141" s="35">
        <f t="shared" si="101"/>
        <v>0</v>
      </c>
      <c r="AH141" s="35">
        <f t="shared" si="101"/>
        <v>0</v>
      </c>
      <c r="AI141" s="35">
        <f t="shared" si="101"/>
        <v>0</v>
      </c>
      <c r="AJ141" s="35">
        <f t="shared" ref="AJ141:BO141" si="102">AJ$118*AJ26</f>
        <v>0</v>
      </c>
      <c r="AK141" s="35">
        <f t="shared" si="102"/>
        <v>0</v>
      </c>
      <c r="AL141" s="35">
        <f t="shared" si="102"/>
        <v>0</v>
      </c>
      <c r="AM141" s="35">
        <f t="shared" si="102"/>
        <v>0</v>
      </c>
      <c r="AN141" s="35">
        <f t="shared" si="102"/>
        <v>0</v>
      </c>
      <c r="AO141" s="35">
        <f t="shared" si="102"/>
        <v>0</v>
      </c>
      <c r="AP141" s="35">
        <f t="shared" si="102"/>
        <v>0</v>
      </c>
      <c r="AQ141" s="35">
        <f t="shared" si="102"/>
        <v>0</v>
      </c>
      <c r="AR141" s="35">
        <f t="shared" si="102"/>
        <v>0</v>
      </c>
      <c r="AS141" s="35">
        <f t="shared" si="102"/>
        <v>0</v>
      </c>
      <c r="AT141" s="35">
        <f t="shared" si="102"/>
        <v>0</v>
      </c>
      <c r="AU141" s="35">
        <f t="shared" si="102"/>
        <v>0</v>
      </c>
      <c r="AV141" s="35">
        <f t="shared" si="102"/>
        <v>0</v>
      </c>
      <c r="AW141" s="35">
        <f t="shared" si="102"/>
        <v>0</v>
      </c>
      <c r="AX141" s="35">
        <f t="shared" si="102"/>
        <v>0</v>
      </c>
      <c r="AY141" s="35">
        <f t="shared" si="102"/>
        <v>0</v>
      </c>
      <c r="AZ141" s="35">
        <f t="shared" si="102"/>
        <v>0</v>
      </c>
      <c r="BA141" s="35">
        <f t="shared" si="102"/>
        <v>0</v>
      </c>
      <c r="BB141" s="35">
        <f t="shared" si="102"/>
        <v>0</v>
      </c>
      <c r="BC141" s="35">
        <f t="shared" si="102"/>
        <v>0</v>
      </c>
      <c r="BD141" s="35">
        <f t="shared" si="102"/>
        <v>0</v>
      </c>
      <c r="BE141" s="35">
        <f t="shared" si="102"/>
        <v>0</v>
      </c>
      <c r="BF141" s="35">
        <f t="shared" si="102"/>
        <v>0</v>
      </c>
      <c r="BG141" s="35">
        <f t="shared" si="102"/>
        <v>0</v>
      </c>
      <c r="BH141" s="35">
        <f t="shared" si="102"/>
        <v>0</v>
      </c>
      <c r="BI141" s="35">
        <f t="shared" si="102"/>
        <v>0</v>
      </c>
      <c r="BJ141" s="35">
        <f t="shared" si="102"/>
        <v>0</v>
      </c>
      <c r="BK141" s="35">
        <f t="shared" si="102"/>
        <v>0</v>
      </c>
      <c r="BL141" s="35">
        <f t="shared" si="102"/>
        <v>0</v>
      </c>
      <c r="BM141" s="35">
        <f t="shared" si="102"/>
        <v>0</v>
      </c>
      <c r="BN141" s="35">
        <f t="shared" si="102"/>
        <v>0</v>
      </c>
      <c r="BO141" s="35">
        <f t="shared" si="102"/>
        <v>0</v>
      </c>
      <c r="BP141" s="35">
        <f t="shared" ref="BP141:CU141" si="103">BP$118*BP26</f>
        <v>0</v>
      </c>
      <c r="BQ141" s="35">
        <f t="shared" si="103"/>
        <v>0</v>
      </c>
      <c r="BR141" s="35">
        <f t="shared" si="103"/>
        <v>0</v>
      </c>
      <c r="BS141" s="35">
        <f t="shared" si="103"/>
        <v>0</v>
      </c>
      <c r="BT141" s="35">
        <f t="shared" si="103"/>
        <v>0</v>
      </c>
      <c r="BU141" s="35">
        <f t="shared" si="103"/>
        <v>0</v>
      </c>
      <c r="BV141" s="35">
        <f t="shared" si="103"/>
        <v>0</v>
      </c>
      <c r="BW141" s="35">
        <f t="shared" si="103"/>
        <v>0</v>
      </c>
      <c r="BX141" s="35">
        <f t="shared" si="103"/>
        <v>0</v>
      </c>
      <c r="BY141" s="35">
        <f t="shared" si="103"/>
        <v>0</v>
      </c>
      <c r="BZ141" s="35">
        <f t="shared" si="103"/>
        <v>0</v>
      </c>
      <c r="CA141" s="35">
        <f t="shared" si="103"/>
        <v>0</v>
      </c>
      <c r="CB141" s="35">
        <f t="shared" si="103"/>
        <v>0</v>
      </c>
      <c r="CC141" s="35">
        <f t="shared" si="103"/>
        <v>0</v>
      </c>
      <c r="CD141" s="35">
        <f t="shared" si="103"/>
        <v>0</v>
      </c>
      <c r="CE141" s="35">
        <f t="shared" si="103"/>
        <v>0</v>
      </c>
      <c r="CF141" s="35">
        <f t="shared" si="103"/>
        <v>0</v>
      </c>
      <c r="CG141" s="35">
        <f t="shared" si="103"/>
        <v>0</v>
      </c>
      <c r="CH141" s="35">
        <f t="shared" si="103"/>
        <v>0</v>
      </c>
      <c r="CI141" s="35">
        <f t="shared" si="103"/>
        <v>0</v>
      </c>
      <c r="CJ141" s="35">
        <f t="shared" si="103"/>
        <v>0</v>
      </c>
      <c r="CK141" s="35">
        <f t="shared" si="103"/>
        <v>0</v>
      </c>
      <c r="CL141" s="35">
        <f t="shared" si="103"/>
        <v>0</v>
      </c>
      <c r="CM141" s="35">
        <f t="shared" si="103"/>
        <v>0</v>
      </c>
      <c r="CN141" s="35">
        <f t="shared" si="103"/>
        <v>0</v>
      </c>
      <c r="CO141" s="35">
        <f t="shared" si="103"/>
        <v>0</v>
      </c>
      <c r="CP141" s="35">
        <f t="shared" si="103"/>
        <v>0</v>
      </c>
      <c r="CQ141" s="35">
        <f t="shared" si="103"/>
        <v>0</v>
      </c>
      <c r="CR141" s="35">
        <f t="shared" si="103"/>
        <v>0</v>
      </c>
      <c r="CS141" s="35">
        <f t="shared" si="103"/>
        <v>0</v>
      </c>
      <c r="CT141" s="35">
        <f t="shared" si="103"/>
        <v>0</v>
      </c>
      <c r="CU141" s="35">
        <f t="shared" si="103"/>
        <v>0</v>
      </c>
      <c r="CV141" s="35">
        <f t="shared" ref="CV141:DG141" si="104">CV$118*CV26</f>
        <v>0</v>
      </c>
      <c r="CW141" s="35">
        <f t="shared" si="104"/>
        <v>0</v>
      </c>
      <c r="CX141" s="35">
        <f t="shared" si="104"/>
        <v>0</v>
      </c>
      <c r="CY141" s="35">
        <f t="shared" si="104"/>
        <v>0</v>
      </c>
      <c r="CZ141" s="35">
        <f t="shared" si="104"/>
        <v>0</v>
      </c>
      <c r="DA141" s="35">
        <f t="shared" si="104"/>
        <v>0</v>
      </c>
      <c r="DB141" s="35">
        <f t="shared" si="104"/>
        <v>0</v>
      </c>
      <c r="DC141" s="35">
        <f t="shared" si="104"/>
        <v>0</v>
      </c>
      <c r="DD141" s="35">
        <f t="shared" si="104"/>
        <v>0</v>
      </c>
      <c r="DE141" s="35">
        <f t="shared" si="104"/>
        <v>0</v>
      </c>
      <c r="DF141" s="35">
        <f t="shared" si="104"/>
        <v>0</v>
      </c>
      <c r="DG141" s="35">
        <f t="shared" si="104"/>
        <v>0</v>
      </c>
      <c r="DH141" s="35">
        <f t="shared" si="12"/>
        <v>0</v>
      </c>
    </row>
    <row r="142" spans="2:112" x14ac:dyDescent="0.15">
      <c r="B142" s="26" t="s">
        <v>241</v>
      </c>
      <c r="C142" s="9" t="s">
        <v>845</v>
      </c>
      <c r="D142" s="35">
        <f t="shared" ref="D142:AI142" si="105">D$118*D27</f>
        <v>0</v>
      </c>
      <c r="E142" s="35">
        <f t="shared" si="105"/>
        <v>0</v>
      </c>
      <c r="F142" s="35">
        <f t="shared" si="105"/>
        <v>0</v>
      </c>
      <c r="G142" s="35">
        <f t="shared" si="105"/>
        <v>0</v>
      </c>
      <c r="H142" s="35">
        <f t="shared" si="105"/>
        <v>0</v>
      </c>
      <c r="I142" s="35">
        <f t="shared" si="105"/>
        <v>0</v>
      </c>
      <c r="J142" s="35">
        <f t="shared" si="105"/>
        <v>0</v>
      </c>
      <c r="K142" s="35">
        <f t="shared" si="105"/>
        <v>0</v>
      </c>
      <c r="L142" s="35">
        <f t="shared" si="105"/>
        <v>0</v>
      </c>
      <c r="M142" s="35">
        <f t="shared" si="105"/>
        <v>0</v>
      </c>
      <c r="N142" s="35">
        <f t="shared" si="105"/>
        <v>0</v>
      </c>
      <c r="O142" s="35">
        <f t="shared" si="105"/>
        <v>0</v>
      </c>
      <c r="P142" s="35">
        <f t="shared" si="105"/>
        <v>0</v>
      </c>
      <c r="Q142" s="35">
        <f t="shared" si="105"/>
        <v>0</v>
      </c>
      <c r="R142" s="35">
        <f t="shared" si="105"/>
        <v>0</v>
      </c>
      <c r="S142" s="35">
        <f t="shared" si="105"/>
        <v>0</v>
      </c>
      <c r="T142" s="35">
        <f t="shared" si="105"/>
        <v>0</v>
      </c>
      <c r="U142" s="35">
        <f t="shared" si="105"/>
        <v>0</v>
      </c>
      <c r="V142" s="35">
        <f t="shared" si="105"/>
        <v>0</v>
      </c>
      <c r="W142" s="35">
        <f t="shared" si="105"/>
        <v>0</v>
      </c>
      <c r="X142" s="35">
        <f t="shared" si="105"/>
        <v>0</v>
      </c>
      <c r="Y142" s="35">
        <f t="shared" si="105"/>
        <v>0</v>
      </c>
      <c r="Z142" s="35">
        <f t="shared" si="105"/>
        <v>0</v>
      </c>
      <c r="AA142" s="35">
        <f t="shared" si="105"/>
        <v>0</v>
      </c>
      <c r="AB142" s="35">
        <f t="shared" si="105"/>
        <v>0</v>
      </c>
      <c r="AC142" s="35">
        <f t="shared" si="105"/>
        <v>0</v>
      </c>
      <c r="AD142" s="35">
        <f t="shared" si="105"/>
        <v>0</v>
      </c>
      <c r="AE142" s="35">
        <f t="shared" si="105"/>
        <v>0</v>
      </c>
      <c r="AF142" s="35">
        <f t="shared" si="105"/>
        <v>0</v>
      </c>
      <c r="AG142" s="35">
        <f t="shared" si="105"/>
        <v>0</v>
      </c>
      <c r="AH142" s="35">
        <f t="shared" si="105"/>
        <v>0</v>
      </c>
      <c r="AI142" s="35">
        <f t="shared" si="105"/>
        <v>0</v>
      </c>
      <c r="AJ142" s="35">
        <f t="shared" ref="AJ142:BO142" si="106">AJ$118*AJ27</f>
        <v>0</v>
      </c>
      <c r="AK142" s="35">
        <f t="shared" si="106"/>
        <v>0</v>
      </c>
      <c r="AL142" s="35">
        <f t="shared" si="106"/>
        <v>0</v>
      </c>
      <c r="AM142" s="35">
        <f t="shared" si="106"/>
        <v>0</v>
      </c>
      <c r="AN142" s="35">
        <f t="shared" si="106"/>
        <v>0</v>
      </c>
      <c r="AO142" s="35">
        <f t="shared" si="106"/>
        <v>0</v>
      </c>
      <c r="AP142" s="35">
        <f t="shared" si="106"/>
        <v>0</v>
      </c>
      <c r="AQ142" s="35">
        <f t="shared" si="106"/>
        <v>0</v>
      </c>
      <c r="AR142" s="35">
        <f t="shared" si="106"/>
        <v>0</v>
      </c>
      <c r="AS142" s="35">
        <f t="shared" si="106"/>
        <v>0</v>
      </c>
      <c r="AT142" s="35">
        <f t="shared" si="106"/>
        <v>0</v>
      </c>
      <c r="AU142" s="35">
        <f t="shared" si="106"/>
        <v>0</v>
      </c>
      <c r="AV142" s="35">
        <f t="shared" si="106"/>
        <v>0</v>
      </c>
      <c r="AW142" s="35">
        <f t="shared" si="106"/>
        <v>0</v>
      </c>
      <c r="AX142" s="35">
        <f t="shared" si="106"/>
        <v>0</v>
      </c>
      <c r="AY142" s="35">
        <f t="shared" si="106"/>
        <v>0</v>
      </c>
      <c r="AZ142" s="35">
        <f t="shared" si="106"/>
        <v>0</v>
      </c>
      <c r="BA142" s="35">
        <f t="shared" si="106"/>
        <v>0</v>
      </c>
      <c r="BB142" s="35">
        <f t="shared" si="106"/>
        <v>0</v>
      </c>
      <c r="BC142" s="35">
        <f t="shared" si="106"/>
        <v>0</v>
      </c>
      <c r="BD142" s="35">
        <f t="shared" si="106"/>
        <v>0</v>
      </c>
      <c r="BE142" s="35">
        <f t="shared" si="106"/>
        <v>0</v>
      </c>
      <c r="BF142" s="35">
        <f t="shared" si="106"/>
        <v>0</v>
      </c>
      <c r="BG142" s="35">
        <f t="shared" si="106"/>
        <v>0</v>
      </c>
      <c r="BH142" s="35">
        <f t="shared" si="106"/>
        <v>0</v>
      </c>
      <c r="BI142" s="35">
        <f t="shared" si="106"/>
        <v>0</v>
      </c>
      <c r="BJ142" s="35">
        <f t="shared" si="106"/>
        <v>0</v>
      </c>
      <c r="BK142" s="35">
        <f t="shared" si="106"/>
        <v>0</v>
      </c>
      <c r="BL142" s="35">
        <f t="shared" si="106"/>
        <v>0</v>
      </c>
      <c r="BM142" s="35">
        <f t="shared" si="106"/>
        <v>0</v>
      </c>
      <c r="BN142" s="35">
        <f t="shared" si="106"/>
        <v>0</v>
      </c>
      <c r="BO142" s="35">
        <f t="shared" si="106"/>
        <v>0</v>
      </c>
      <c r="BP142" s="35">
        <f t="shared" ref="BP142:CU142" si="107">BP$118*BP27</f>
        <v>0</v>
      </c>
      <c r="BQ142" s="35">
        <f t="shared" si="107"/>
        <v>0</v>
      </c>
      <c r="BR142" s="35">
        <f t="shared" si="107"/>
        <v>0</v>
      </c>
      <c r="BS142" s="35">
        <f t="shared" si="107"/>
        <v>0</v>
      </c>
      <c r="BT142" s="35">
        <f t="shared" si="107"/>
        <v>0</v>
      </c>
      <c r="BU142" s="35">
        <f t="shared" si="107"/>
        <v>0</v>
      </c>
      <c r="BV142" s="35">
        <f t="shared" si="107"/>
        <v>0</v>
      </c>
      <c r="BW142" s="35">
        <f t="shared" si="107"/>
        <v>0</v>
      </c>
      <c r="BX142" s="35">
        <f t="shared" si="107"/>
        <v>0</v>
      </c>
      <c r="BY142" s="35">
        <f t="shared" si="107"/>
        <v>0</v>
      </c>
      <c r="BZ142" s="35">
        <f t="shared" si="107"/>
        <v>0</v>
      </c>
      <c r="CA142" s="35">
        <f t="shared" si="107"/>
        <v>0</v>
      </c>
      <c r="CB142" s="35">
        <f t="shared" si="107"/>
        <v>0</v>
      </c>
      <c r="CC142" s="35">
        <f t="shared" si="107"/>
        <v>0</v>
      </c>
      <c r="CD142" s="35">
        <f t="shared" si="107"/>
        <v>0</v>
      </c>
      <c r="CE142" s="35">
        <f t="shared" si="107"/>
        <v>0</v>
      </c>
      <c r="CF142" s="35">
        <f t="shared" si="107"/>
        <v>0</v>
      </c>
      <c r="CG142" s="35">
        <f t="shared" si="107"/>
        <v>0</v>
      </c>
      <c r="CH142" s="35">
        <f t="shared" si="107"/>
        <v>0</v>
      </c>
      <c r="CI142" s="35">
        <f t="shared" si="107"/>
        <v>0</v>
      </c>
      <c r="CJ142" s="35">
        <f t="shared" si="107"/>
        <v>0</v>
      </c>
      <c r="CK142" s="35">
        <f t="shared" si="107"/>
        <v>0</v>
      </c>
      <c r="CL142" s="35">
        <f t="shared" si="107"/>
        <v>0</v>
      </c>
      <c r="CM142" s="35">
        <f t="shared" si="107"/>
        <v>0</v>
      </c>
      <c r="CN142" s="35">
        <f t="shared" si="107"/>
        <v>0</v>
      </c>
      <c r="CO142" s="35">
        <f t="shared" si="107"/>
        <v>0</v>
      </c>
      <c r="CP142" s="35">
        <f t="shared" si="107"/>
        <v>0</v>
      </c>
      <c r="CQ142" s="35">
        <f t="shared" si="107"/>
        <v>0</v>
      </c>
      <c r="CR142" s="35">
        <f t="shared" si="107"/>
        <v>0</v>
      </c>
      <c r="CS142" s="35">
        <f t="shared" si="107"/>
        <v>0</v>
      </c>
      <c r="CT142" s="35">
        <f t="shared" si="107"/>
        <v>0</v>
      </c>
      <c r="CU142" s="35">
        <f t="shared" si="107"/>
        <v>0</v>
      </c>
      <c r="CV142" s="35">
        <f t="shared" ref="CV142:DG142" si="108">CV$118*CV27</f>
        <v>0</v>
      </c>
      <c r="CW142" s="35">
        <f t="shared" si="108"/>
        <v>0</v>
      </c>
      <c r="CX142" s="35">
        <f t="shared" si="108"/>
        <v>0</v>
      </c>
      <c r="CY142" s="35">
        <f t="shared" si="108"/>
        <v>0</v>
      </c>
      <c r="CZ142" s="35">
        <f t="shared" si="108"/>
        <v>0</v>
      </c>
      <c r="DA142" s="35">
        <f t="shared" si="108"/>
        <v>0</v>
      </c>
      <c r="DB142" s="35">
        <f t="shared" si="108"/>
        <v>0</v>
      </c>
      <c r="DC142" s="35">
        <f t="shared" si="108"/>
        <v>0</v>
      </c>
      <c r="DD142" s="35">
        <f t="shared" si="108"/>
        <v>0</v>
      </c>
      <c r="DE142" s="35">
        <f t="shared" si="108"/>
        <v>0</v>
      </c>
      <c r="DF142" s="35">
        <f t="shared" si="108"/>
        <v>0</v>
      </c>
      <c r="DG142" s="35">
        <f t="shared" si="108"/>
        <v>0</v>
      </c>
      <c r="DH142" s="35">
        <f t="shared" si="12"/>
        <v>0</v>
      </c>
    </row>
    <row r="143" spans="2:112" x14ac:dyDescent="0.15">
      <c r="B143" s="30" t="s">
        <v>242</v>
      </c>
      <c r="C143" s="264" t="s">
        <v>846</v>
      </c>
      <c r="D143" s="37">
        <f t="shared" ref="D143:AI143" si="109">D$118*D28</f>
        <v>0</v>
      </c>
      <c r="E143" s="37">
        <f t="shared" si="109"/>
        <v>0</v>
      </c>
      <c r="F143" s="37">
        <f t="shared" si="109"/>
        <v>0</v>
      </c>
      <c r="G143" s="37">
        <f t="shared" si="109"/>
        <v>0</v>
      </c>
      <c r="H143" s="37">
        <f t="shared" si="109"/>
        <v>0</v>
      </c>
      <c r="I143" s="37">
        <f t="shared" si="109"/>
        <v>0</v>
      </c>
      <c r="J143" s="37">
        <f t="shared" si="109"/>
        <v>0</v>
      </c>
      <c r="K143" s="37">
        <f t="shared" si="109"/>
        <v>0</v>
      </c>
      <c r="L143" s="37">
        <f t="shared" si="109"/>
        <v>0</v>
      </c>
      <c r="M143" s="37">
        <f t="shared" si="109"/>
        <v>0</v>
      </c>
      <c r="N143" s="37">
        <f t="shared" si="109"/>
        <v>0</v>
      </c>
      <c r="O143" s="37">
        <f t="shared" si="109"/>
        <v>0</v>
      </c>
      <c r="P143" s="37">
        <f t="shared" si="109"/>
        <v>0</v>
      </c>
      <c r="Q143" s="37">
        <f t="shared" si="109"/>
        <v>0</v>
      </c>
      <c r="R143" s="37">
        <f t="shared" si="109"/>
        <v>0</v>
      </c>
      <c r="S143" s="37">
        <f t="shared" si="109"/>
        <v>0</v>
      </c>
      <c r="T143" s="37">
        <f t="shared" si="109"/>
        <v>0</v>
      </c>
      <c r="U143" s="37">
        <f t="shared" si="109"/>
        <v>0</v>
      </c>
      <c r="V143" s="37">
        <f t="shared" si="109"/>
        <v>0</v>
      </c>
      <c r="W143" s="37">
        <f t="shared" si="109"/>
        <v>0</v>
      </c>
      <c r="X143" s="37">
        <f t="shared" si="109"/>
        <v>0</v>
      </c>
      <c r="Y143" s="37">
        <f t="shared" si="109"/>
        <v>0</v>
      </c>
      <c r="Z143" s="37">
        <f t="shared" si="109"/>
        <v>0</v>
      </c>
      <c r="AA143" s="37">
        <f t="shared" si="109"/>
        <v>0</v>
      </c>
      <c r="AB143" s="37">
        <f t="shared" si="109"/>
        <v>0</v>
      </c>
      <c r="AC143" s="37">
        <f t="shared" si="109"/>
        <v>0</v>
      </c>
      <c r="AD143" s="37">
        <f t="shared" si="109"/>
        <v>0</v>
      </c>
      <c r="AE143" s="37">
        <f t="shared" si="109"/>
        <v>0</v>
      </c>
      <c r="AF143" s="37">
        <f t="shared" si="109"/>
        <v>0</v>
      </c>
      <c r="AG143" s="37">
        <f t="shared" si="109"/>
        <v>0</v>
      </c>
      <c r="AH143" s="37">
        <f t="shared" si="109"/>
        <v>0</v>
      </c>
      <c r="AI143" s="37">
        <f t="shared" si="109"/>
        <v>0</v>
      </c>
      <c r="AJ143" s="37">
        <f t="shared" ref="AJ143:BO143" si="110">AJ$118*AJ28</f>
        <v>0</v>
      </c>
      <c r="AK143" s="37">
        <f t="shared" si="110"/>
        <v>0</v>
      </c>
      <c r="AL143" s="37">
        <f t="shared" si="110"/>
        <v>0</v>
      </c>
      <c r="AM143" s="37">
        <f t="shared" si="110"/>
        <v>0</v>
      </c>
      <c r="AN143" s="37">
        <f t="shared" si="110"/>
        <v>0</v>
      </c>
      <c r="AO143" s="37">
        <f t="shared" si="110"/>
        <v>0</v>
      </c>
      <c r="AP143" s="37">
        <f t="shared" si="110"/>
        <v>0</v>
      </c>
      <c r="AQ143" s="37">
        <f t="shared" si="110"/>
        <v>0</v>
      </c>
      <c r="AR143" s="37">
        <f t="shared" si="110"/>
        <v>0</v>
      </c>
      <c r="AS143" s="37">
        <f t="shared" si="110"/>
        <v>0</v>
      </c>
      <c r="AT143" s="37">
        <f t="shared" si="110"/>
        <v>0</v>
      </c>
      <c r="AU143" s="37">
        <f t="shared" si="110"/>
        <v>0</v>
      </c>
      <c r="AV143" s="37">
        <f t="shared" si="110"/>
        <v>0</v>
      </c>
      <c r="AW143" s="37">
        <f t="shared" si="110"/>
        <v>0</v>
      </c>
      <c r="AX143" s="37">
        <f t="shared" si="110"/>
        <v>0</v>
      </c>
      <c r="AY143" s="37">
        <f t="shared" si="110"/>
        <v>0</v>
      </c>
      <c r="AZ143" s="37">
        <f t="shared" si="110"/>
        <v>0</v>
      </c>
      <c r="BA143" s="37">
        <f t="shared" si="110"/>
        <v>0</v>
      </c>
      <c r="BB143" s="37">
        <f t="shared" si="110"/>
        <v>0</v>
      </c>
      <c r="BC143" s="37">
        <f t="shared" si="110"/>
        <v>0</v>
      </c>
      <c r="BD143" s="37">
        <f t="shared" si="110"/>
        <v>0</v>
      </c>
      <c r="BE143" s="37">
        <f t="shared" si="110"/>
        <v>0</v>
      </c>
      <c r="BF143" s="37">
        <f t="shared" si="110"/>
        <v>0</v>
      </c>
      <c r="BG143" s="37">
        <f t="shared" si="110"/>
        <v>0</v>
      </c>
      <c r="BH143" s="37">
        <f t="shared" si="110"/>
        <v>0</v>
      </c>
      <c r="BI143" s="37">
        <f t="shared" si="110"/>
        <v>0</v>
      </c>
      <c r="BJ143" s="37">
        <f t="shared" si="110"/>
        <v>0</v>
      </c>
      <c r="BK143" s="37">
        <f t="shared" si="110"/>
        <v>0</v>
      </c>
      <c r="BL143" s="37">
        <f t="shared" si="110"/>
        <v>0</v>
      </c>
      <c r="BM143" s="37">
        <f t="shared" si="110"/>
        <v>0</v>
      </c>
      <c r="BN143" s="37">
        <f t="shared" si="110"/>
        <v>0</v>
      </c>
      <c r="BO143" s="37">
        <f t="shared" si="110"/>
        <v>0</v>
      </c>
      <c r="BP143" s="37">
        <f t="shared" ref="BP143:CU143" si="111">BP$118*BP28</f>
        <v>0</v>
      </c>
      <c r="BQ143" s="37">
        <f t="shared" si="111"/>
        <v>0</v>
      </c>
      <c r="BR143" s="37">
        <f t="shared" si="111"/>
        <v>0</v>
      </c>
      <c r="BS143" s="37">
        <f t="shared" si="111"/>
        <v>0</v>
      </c>
      <c r="BT143" s="37">
        <f t="shared" si="111"/>
        <v>0</v>
      </c>
      <c r="BU143" s="37">
        <f t="shared" si="111"/>
        <v>0</v>
      </c>
      <c r="BV143" s="37">
        <f t="shared" si="111"/>
        <v>0</v>
      </c>
      <c r="BW143" s="37">
        <f t="shared" si="111"/>
        <v>0</v>
      </c>
      <c r="BX143" s="37">
        <f t="shared" si="111"/>
        <v>0</v>
      </c>
      <c r="BY143" s="37">
        <f t="shared" si="111"/>
        <v>0</v>
      </c>
      <c r="BZ143" s="37">
        <f t="shared" si="111"/>
        <v>0</v>
      </c>
      <c r="CA143" s="37">
        <f t="shared" si="111"/>
        <v>0</v>
      </c>
      <c r="CB143" s="37">
        <f t="shared" si="111"/>
        <v>0</v>
      </c>
      <c r="CC143" s="37">
        <f t="shared" si="111"/>
        <v>0</v>
      </c>
      <c r="CD143" s="37">
        <f t="shared" si="111"/>
        <v>0</v>
      </c>
      <c r="CE143" s="37">
        <f t="shared" si="111"/>
        <v>0</v>
      </c>
      <c r="CF143" s="37">
        <f t="shared" si="111"/>
        <v>0</v>
      </c>
      <c r="CG143" s="37">
        <f t="shared" si="111"/>
        <v>0</v>
      </c>
      <c r="CH143" s="37">
        <f t="shared" si="111"/>
        <v>0</v>
      </c>
      <c r="CI143" s="37">
        <f t="shared" si="111"/>
        <v>0</v>
      </c>
      <c r="CJ143" s="37">
        <f t="shared" si="111"/>
        <v>0</v>
      </c>
      <c r="CK143" s="37">
        <f t="shared" si="111"/>
        <v>0</v>
      </c>
      <c r="CL143" s="37">
        <f t="shared" si="111"/>
        <v>0</v>
      </c>
      <c r="CM143" s="37">
        <f t="shared" si="111"/>
        <v>0</v>
      </c>
      <c r="CN143" s="37">
        <f t="shared" si="111"/>
        <v>0</v>
      </c>
      <c r="CO143" s="37">
        <f t="shared" si="111"/>
        <v>0</v>
      </c>
      <c r="CP143" s="37">
        <f t="shared" si="111"/>
        <v>0</v>
      </c>
      <c r="CQ143" s="37">
        <f t="shared" si="111"/>
        <v>0</v>
      </c>
      <c r="CR143" s="37">
        <f t="shared" si="111"/>
        <v>0</v>
      </c>
      <c r="CS143" s="37">
        <f t="shared" si="111"/>
        <v>0</v>
      </c>
      <c r="CT143" s="37">
        <f t="shared" si="111"/>
        <v>0</v>
      </c>
      <c r="CU143" s="37">
        <f t="shared" si="111"/>
        <v>0</v>
      </c>
      <c r="CV143" s="37">
        <f t="shared" ref="CV143:DG143" si="112">CV$118*CV28</f>
        <v>0</v>
      </c>
      <c r="CW143" s="37">
        <f t="shared" si="112"/>
        <v>0</v>
      </c>
      <c r="CX143" s="37">
        <f t="shared" si="112"/>
        <v>0</v>
      </c>
      <c r="CY143" s="37">
        <f t="shared" si="112"/>
        <v>0</v>
      </c>
      <c r="CZ143" s="37">
        <f t="shared" si="112"/>
        <v>0</v>
      </c>
      <c r="DA143" s="37">
        <f t="shared" si="112"/>
        <v>0</v>
      </c>
      <c r="DB143" s="37">
        <f t="shared" si="112"/>
        <v>0</v>
      </c>
      <c r="DC143" s="37">
        <f t="shared" si="112"/>
        <v>0</v>
      </c>
      <c r="DD143" s="37">
        <f t="shared" si="112"/>
        <v>0</v>
      </c>
      <c r="DE143" s="37">
        <f t="shared" si="112"/>
        <v>0</v>
      </c>
      <c r="DF143" s="37">
        <f t="shared" si="112"/>
        <v>0</v>
      </c>
      <c r="DG143" s="37">
        <f t="shared" si="112"/>
        <v>0</v>
      </c>
      <c r="DH143" s="37">
        <f t="shared" si="12"/>
        <v>0</v>
      </c>
    </row>
    <row r="144" spans="2:112" x14ac:dyDescent="0.15">
      <c r="B144" s="26" t="s">
        <v>243</v>
      </c>
      <c r="C144" s="9" t="s">
        <v>847</v>
      </c>
      <c r="D144" s="35">
        <f t="shared" ref="D144:AI144" si="113">D$118*D29</f>
        <v>0</v>
      </c>
      <c r="E144" s="35">
        <f t="shared" si="113"/>
        <v>0</v>
      </c>
      <c r="F144" s="35">
        <f t="shared" si="113"/>
        <v>0</v>
      </c>
      <c r="G144" s="35">
        <f t="shared" si="113"/>
        <v>0</v>
      </c>
      <c r="H144" s="35">
        <f t="shared" si="113"/>
        <v>0</v>
      </c>
      <c r="I144" s="35">
        <f t="shared" si="113"/>
        <v>0</v>
      </c>
      <c r="J144" s="35">
        <f t="shared" si="113"/>
        <v>0</v>
      </c>
      <c r="K144" s="35">
        <f t="shared" si="113"/>
        <v>0</v>
      </c>
      <c r="L144" s="35">
        <f t="shared" si="113"/>
        <v>0</v>
      </c>
      <c r="M144" s="35">
        <f t="shared" si="113"/>
        <v>0</v>
      </c>
      <c r="N144" s="35">
        <f t="shared" si="113"/>
        <v>0</v>
      </c>
      <c r="O144" s="35">
        <f t="shared" si="113"/>
        <v>0</v>
      </c>
      <c r="P144" s="35">
        <f t="shared" si="113"/>
        <v>0</v>
      </c>
      <c r="Q144" s="35">
        <f t="shared" si="113"/>
        <v>0</v>
      </c>
      <c r="R144" s="35">
        <f t="shared" si="113"/>
        <v>0</v>
      </c>
      <c r="S144" s="35">
        <f t="shared" si="113"/>
        <v>0</v>
      </c>
      <c r="T144" s="35">
        <f t="shared" si="113"/>
        <v>0</v>
      </c>
      <c r="U144" s="35">
        <f t="shared" si="113"/>
        <v>0</v>
      </c>
      <c r="V144" s="35">
        <f t="shared" si="113"/>
        <v>0</v>
      </c>
      <c r="W144" s="35">
        <f t="shared" si="113"/>
        <v>0</v>
      </c>
      <c r="X144" s="35">
        <f t="shared" si="113"/>
        <v>0</v>
      </c>
      <c r="Y144" s="35">
        <f t="shared" si="113"/>
        <v>0</v>
      </c>
      <c r="Z144" s="35">
        <f t="shared" si="113"/>
        <v>0</v>
      </c>
      <c r="AA144" s="35">
        <f t="shared" si="113"/>
        <v>0</v>
      </c>
      <c r="AB144" s="35">
        <f t="shared" si="113"/>
        <v>0</v>
      </c>
      <c r="AC144" s="35">
        <f t="shared" si="113"/>
        <v>0</v>
      </c>
      <c r="AD144" s="35">
        <f t="shared" si="113"/>
        <v>0</v>
      </c>
      <c r="AE144" s="35">
        <f t="shared" si="113"/>
        <v>0</v>
      </c>
      <c r="AF144" s="35">
        <f t="shared" si="113"/>
        <v>0</v>
      </c>
      <c r="AG144" s="35">
        <f t="shared" si="113"/>
        <v>0</v>
      </c>
      <c r="AH144" s="35">
        <f t="shared" si="113"/>
        <v>0</v>
      </c>
      <c r="AI144" s="35">
        <f t="shared" si="113"/>
        <v>0</v>
      </c>
      <c r="AJ144" s="35">
        <f t="shared" ref="AJ144:BO144" si="114">AJ$118*AJ29</f>
        <v>0</v>
      </c>
      <c r="AK144" s="35">
        <f t="shared" si="114"/>
        <v>0</v>
      </c>
      <c r="AL144" s="35">
        <f t="shared" si="114"/>
        <v>0</v>
      </c>
      <c r="AM144" s="35">
        <f t="shared" si="114"/>
        <v>0</v>
      </c>
      <c r="AN144" s="35">
        <f t="shared" si="114"/>
        <v>0</v>
      </c>
      <c r="AO144" s="35">
        <f t="shared" si="114"/>
        <v>0</v>
      </c>
      <c r="AP144" s="35">
        <f t="shared" si="114"/>
        <v>0</v>
      </c>
      <c r="AQ144" s="35">
        <f t="shared" si="114"/>
        <v>0</v>
      </c>
      <c r="AR144" s="35">
        <f t="shared" si="114"/>
        <v>0</v>
      </c>
      <c r="AS144" s="35">
        <f t="shared" si="114"/>
        <v>0</v>
      </c>
      <c r="AT144" s="35">
        <f t="shared" si="114"/>
        <v>0</v>
      </c>
      <c r="AU144" s="35">
        <f t="shared" si="114"/>
        <v>0</v>
      </c>
      <c r="AV144" s="35">
        <f t="shared" si="114"/>
        <v>0</v>
      </c>
      <c r="AW144" s="35">
        <f t="shared" si="114"/>
        <v>0</v>
      </c>
      <c r="AX144" s="35">
        <f t="shared" si="114"/>
        <v>0</v>
      </c>
      <c r="AY144" s="35">
        <f t="shared" si="114"/>
        <v>0</v>
      </c>
      <c r="AZ144" s="35">
        <f t="shared" si="114"/>
        <v>0</v>
      </c>
      <c r="BA144" s="35">
        <f t="shared" si="114"/>
        <v>0</v>
      </c>
      <c r="BB144" s="35">
        <f t="shared" si="114"/>
        <v>0</v>
      </c>
      <c r="BC144" s="35">
        <f t="shared" si="114"/>
        <v>0</v>
      </c>
      <c r="BD144" s="35">
        <f t="shared" si="114"/>
        <v>0</v>
      </c>
      <c r="BE144" s="35">
        <f t="shared" si="114"/>
        <v>0</v>
      </c>
      <c r="BF144" s="35">
        <f t="shared" si="114"/>
        <v>0</v>
      </c>
      <c r="BG144" s="35">
        <f t="shared" si="114"/>
        <v>0</v>
      </c>
      <c r="BH144" s="35">
        <f t="shared" si="114"/>
        <v>0</v>
      </c>
      <c r="BI144" s="35">
        <f t="shared" si="114"/>
        <v>0</v>
      </c>
      <c r="BJ144" s="35">
        <f t="shared" si="114"/>
        <v>0</v>
      </c>
      <c r="BK144" s="35">
        <f t="shared" si="114"/>
        <v>0</v>
      </c>
      <c r="BL144" s="35">
        <f t="shared" si="114"/>
        <v>0</v>
      </c>
      <c r="BM144" s="35">
        <f t="shared" si="114"/>
        <v>0</v>
      </c>
      <c r="BN144" s="35">
        <f t="shared" si="114"/>
        <v>0</v>
      </c>
      <c r="BO144" s="35">
        <f t="shared" si="114"/>
        <v>0</v>
      </c>
      <c r="BP144" s="35">
        <f t="shared" ref="BP144:CU144" si="115">BP$118*BP29</f>
        <v>0</v>
      </c>
      <c r="BQ144" s="35">
        <f t="shared" si="115"/>
        <v>0</v>
      </c>
      <c r="BR144" s="35">
        <f t="shared" si="115"/>
        <v>0</v>
      </c>
      <c r="BS144" s="35">
        <f t="shared" si="115"/>
        <v>0</v>
      </c>
      <c r="BT144" s="35">
        <f t="shared" si="115"/>
        <v>0</v>
      </c>
      <c r="BU144" s="35">
        <f t="shared" si="115"/>
        <v>0</v>
      </c>
      <c r="BV144" s="35">
        <f t="shared" si="115"/>
        <v>0</v>
      </c>
      <c r="BW144" s="35">
        <f t="shared" si="115"/>
        <v>0</v>
      </c>
      <c r="BX144" s="35">
        <f t="shared" si="115"/>
        <v>0</v>
      </c>
      <c r="BY144" s="35">
        <f t="shared" si="115"/>
        <v>0</v>
      </c>
      <c r="BZ144" s="35">
        <f t="shared" si="115"/>
        <v>0</v>
      </c>
      <c r="CA144" s="35">
        <f t="shared" si="115"/>
        <v>0</v>
      </c>
      <c r="CB144" s="35">
        <f t="shared" si="115"/>
        <v>0</v>
      </c>
      <c r="CC144" s="35">
        <f t="shared" si="115"/>
        <v>0</v>
      </c>
      <c r="CD144" s="35">
        <f t="shared" si="115"/>
        <v>0</v>
      </c>
      <c r="CE144" s="35">
        <f t="shared" si="115"/>
        <v>0</v>
      </c>
      <c r="CF144" s="35">
        <f t="shared" si="115"/>
        <v>0</v>
      </c>
      <c r="CG144" s="35">
        <f t="shared" si="115"/>
        <v>0</v>
      </c>
      <c r="CH144" s="35">
        <f t="shared" si="115"/>
        <v>0</v>
      </c>
      <c r="CI144" s="35">
        <f t="shared" si="115"/>
        <v>0</v>
      </c>
      <c r="CJ144" s="35">
        <f t="shared" si="115"/>
        <v>0</v>
      </c>
      <c r="CK144" s="35">
        <f t="shared" si="115"/>
        <v>0</v>
      </c>
      <c r="CL144" s="35">
        <f t="shared" si="115"/>
        <v>0</v>
      </c>
      <c r="CM144" s="35">
        <f t="shared" si="115"/>
        <v>0</v>
      </c>
      <c r="CN144" s="35">
        <f t="shared" si="115"/>
        <v>0</v>
      </c>
      <c r="CO144" s="35">
        <f t="shared" si="115"/>
        <v>0</v>
      </c>
      <c r="CP144" s="35">
        <f t="shared" si="115"/>
        <v>0</v>
      </c>
      <c r="CQ144" s="35">
        <f t="shared" si="115"/>
        <v>0</v>
      </c>
      <c r="CR144" s="35">
        <f t="shared" si="115"/>
        <v>0</v>
      </c>
      <c r="CS144" s="35">
        <f t="shared" si="115"/>
        <v>0</v>
      </c>
      <c r="CT144" s="35">
        <f t="shared" si="115"/>
        <v>0</v>
      </c>
      <c r="CU144" s="35">
        <f t="shared" si="115"/>
        <v>0</v>
      </c>
      <c r="CV144" s="35">
        <f t="shared" ref="CV144:DG144" si="116">CV$118*CV29</f>
        <v>0</v>
      </c>
      <c r="CW144" s="35">
        <f t="shared" si="116"/>
        <v>0</v>
      </c>
      <c r="CX144" s="35">
        <f t="shared" si="116"/>
        <v>0</v>
      </c>
      <c r="CY144" s="35">
        <f t="shared" si="116"/>
        <v>0</v>
      </c>
      <c r="CZ144" s="35">
        <f t="shared" si="116"/>
        <v>0</v>
      </c>
      <c r="DA144" s="35">
        <f t="shared" si="116"/>
        <v>0</v>
      </c>
      <c r="DB144" s="35">
        <f t="shared" si="116"/>
        <v>0</v>
      </c>
      <c r="DC144" s="35">
        <f t="shared" si="116"/>
        <v>0</v>
      </c>
      <c r="DD144" s="35">
        <f t="shared" si="116"/>
        <v>0</v>
      </c>
      <c r="DE144" s="35">
        <f t="shared" si="116"/>
        <v>0</v>
      </c>
      <c r="DF144" s="35">
        <f t="shared" si="116"/>
        <v>0</v>
      </c>
      <c r="DG144" s="35">
        <f t="shared" si="116"/>
        <v>0</v>
      </c>
      <c r="DH144" s="35">
        <f t="shared" si="12"/>
        <v>0</v>
      </c>
    </row>
    <row r="145" spans="2:112" x14ac:dyDescent="0.15">
      <c r="B145" s="26" t="s">
        <v>244</v>
      </c>
      <c r="C145" s="9" t="s">
        <v>848</v>
      </c>
      <c r="D145" s="35">
        <f t="shared" ref="D145:AI145" si="117">D$118*D30</f>
        <v>0</v>
      </c>
      <c r="E145" s="35">
        <f t="shared" si="117"/>
        <v>0</v>
      </c>
      <c r="F145" s="35">
        <f t="shared" si="117"/>
        <v>0</v>
      </c>
      <c r="G145" s="35">
        <f t="shared" si="117"/>
        <v>0</v>
      </c>
      <c r="H145" s="35">
        <f t="shared" si="117"/>
        <v>0</v>
      </c>
      <c r="I145" s="35">
        <f t="shared" si="117"/>
        <v>0</v>
      </c>
      <c r="J145" s="35">
        <f t="shared" si="117"/>
        <v>0</v>
      </c>
      <c r="K145" s="35">
        <f t="shared" si="117"/>
        <v>0</v>
      </c>
      <c r="L145" s="35">
        <f t="shared" si="117"/>
        <v>0</v>
      </c>
      <c r="M145" s="35">
        <f t="shared" si="117"/>
        <v>0</v>
      </c>
      <c r="N145" s="35">
        <f t="shared" si="117"/>
        <v>0</v>
      </c>
      <c r="O145" s="35">
        <f t="shared" si="117"/>
        <v>0</v>
      </c>
      <c r="P145" s="35">
        <f t="shared" si="117"/>
        <v>0</v>
      </c>
      <c r="Q145" s="35">
        <f t="shared" si="117"/>
        <v>0</v>
      </c>
      <c r="R145" s="35">
        <f t="shared" si="117"/>
        <v>0</v>
      </c>
      <c r="S145" s="35">
        <f t="shared" si="117"/>
        <v>0</v>
      </c>
      <c r="T145" s="35">
        <f t="shared" si="117"/>
        <v>0</v>
      </c>
      <c r="U145" s="35">
        <f t="shared" si="117"/>
        <v>0</v>
      </c>
      <c r="V145" s="35">
        <f t="shared" si="117"/>
        <v>0</v>
      </c>
      <c r="W145" s="35">
        <f t="shared" si="117"/>
        <v>0</v>
      </c>
      <c r="X145" s="35">
        <f t="shared" si="117"/>
        <v>0</v>
      </c>
      <c r="Y145" s="35">
        <f t="shared" si="117"/>
        <v>0</v>
      </c>
      <c r="Z145" s="35">
        <f t="shared" si="117"/>
        <v>0</v>
      </c>
      <c r="AA145" s="35">
        <f t="shared" si="117"/>
        <v>0</v>
      </c>
      <c r="AB145" s="35">
        <f t="shared" si="117"/>
        <v>0</v>
      </c>
      <c r="AC145" s="35">
        <f t="shared" si="117"/>
        <v>0</v>
      </c>
      <c r="AD145" s="35">
        <f t="shared" si="117"/>
        <v>0</v>
      </c>
      <c r="AE145" s="35">
        <f t="shared" si="117"/>
        <v>0</v>
      </c>
      <c r="AF145" s="35">
        <f t="shared" si="117"/>
        <v>0</v>
      </c>
      <c r="AG145" s="35">
        <f t="shared" si="117"/>
        <v>0</v>
      </c>
      <c r="AH145" s="35">
        <f t="shared" si="117"/>
        <v>0</v>
      </c>
      <c r="AI145" s="35">
        <f t="shared" si="117"/>
        <v>0</v>
      </c>
      <c r="AJ145" s="35">
        <f t="shared" ref="AJ145:BO145" si="118">AJ$118*AJ30</f>
        <v>0</v>
      </c>
      <c r="AK145" s="35">
        <f t="shared" si="118"/>
        <v>0</v>
      </c>
      <c r="AL145" s="35">
        <f t="shared" si="118"/>
        <v>0</v>
      </c>
      <c r="AM145" s="35">
        <f t="shared" si="118"/>
        <v>0</v>
      </c>
      <c r="AN145" s="35">
        <f t="shared" si="118"/>
        <v>0</v>
      </c>
      <c r="AO145" s="35">
        <f t="shared" si="118"/>
        <v>0</v>
      </c>
      <c r="AP145" s="35">
        <f t="shared" si="118"/>
        <v>0</v>
      </c>
      <c r="AQ145" s="35">
        <f t="shared" si="118"/>
        <v>0</v>
      </c>
      <c r="AR145" s="35">
        <f t="shared" si="118"/>
        <v>0</v>
      </c>
      <c r="AS145" s="35">
        <f t="shared" si="118"/>
        <v>0</v>
      </c>
      <c r="AT145" s="35">
        <f t="shared" si="118"/>
        <v>0</v>
      </c>
      <c r="AU145" s="35">
        <f t="shared" si="118"/>
        <v>0</v>
      </c>
      <c r="AV145" s="35">
        <f t="shared" si="118"/>
        <v>0</v>
      </c>
      <c r="AW145" s="35">
        <f t="shared" si="118"/>
        <v>0</v>
      </c>
      <c r="AX145" s="35">
        <f t="shared" si="118"/>
        <v>0</v>
      </c>
      <c r="AY145" s="35">
        <f t="shared" si="118"/>
        <v>0</v>
      </c>
      <c r="AZ145" s="35">
        <f t="shared" si="118"/>
        <v>0</v>
      </c>
      <c r="BA145" s="35">
        <f t="shared" si="118"/>
        <v>0</v>
      </c>
      <c r="BB145" s="35">
        <f t="shared" si="118"/>
        <v>0</v>
      </c>
      <c r="BC145" s="35">
        <f t="shared" si="118"/>
        <v>0</v>
      </c>
      <c r="BD145" s="35">
        <f t="shared" si="118"/>
        <v>0</v>
      </c>
      <c r="BE145" s="35">
        <f t="shared" si="118"/>
        <v>0</v>
      </c>
      <c r="BF145" s="35">
        <f t="shared" si="118"/>
        <v>0</v>
      </c>
      <c r="BG145" s="35">
        <f t="shared" si="118"/>
        <v>0</v>
      </c>
      <c r="BH145" s="35">
        <f t="shared" si="118"/>
        <v>0</v>
      </c>
      <c r="BI145" s="35">
        <f t="shared" si="118"/>
        <v>0</v>
      </c>
      <c r="BJ145" s="35">
        <f t="shared" si="118"/>
        <v>0</v>
      </c>
      <c r="BK145" s="35">
        <f t="shared" si="118"/>
        <v>0</v>
      </c>
      <c r="BL145" s="35">
        <f t="shared" si="118"/>
        <v>0</v>
      </c>
      <c r="BM145" s="35">
        <f t="shared" si="118"/>
        <v>0</v>
      </c>
      <c r="BN145" s="35">
        <f t="shared" si="118"/>
        <v>0</v>
      </c>
      <c r="BO145" s="35">
        <f t="shared" si="118"/>
        <v>0</v>
      </c>
      <c r="BP145" s="35">
        <f t="shared" ref="BP145:CU145" si="119">BP$118*BP30</f>
        <v>0</v>
      </c>
      <c r="BQ145" s="35">
        <f t="shared" si="119"/>
        <v>0</v>
      </c>
      <c r="BR145" s="35">
        <f t="shared" si="119"/>
        <v>0</v>
      </c>
      <c r="BS145" s="35">
        <f t="shared" si="119"/>
        <v>0</v>
      </c>
      <c r="BT145" s="35">
        <f t="shared" si="119"/>
        <v>0</v>
      </c>
      <c r="BU145" s="35">
        <f t="shared" si="119"/>
        <v>0</v>
      </c>
      <c r="BV145" s="35">
        <f t="shared" si="119"/>
        <v>0</v>
      </c>
      <c r="BW145" s="35">
        <f t="shared" si="119"/>
        <v>0</v>
      </c>
      <c r="BX145" s="35">
        <f t="shared" si="119"/>
        <v>0</v>
      </c>
      <c r="BY145" s="35">
        <f t="shared" si="119"/>
        <v>0</v>
      </c>
      <c r="BZ145" s="35">
        <f t="shared" si="119"/>
        <v>0</v>
      </c>
      <c r="CA145" s="35">
        <f t="shared" si="119"/>
        <v>0</v>
      </c>
      <c r="CB145" s="35">
        <f t="shared" si="119"/>
        <v>0</v>
      </c>
      <c r="CC145" s="35">
        <f t="shared" si="119"/>
        <v>0</v>
      </c>
      <c r="CD145" s="35">
        <f t="shared" si="119"/>
        <v>0</v>
      </c>
      <c r="CE145" s="35">
        <f t="shared" si="119"/>
        <v>0</v>
      </c>
      <c r="CF145" s="35">
        <f t="shared" si="119"/>
        <v>0</v>
      </c>
      <c r="CG145" s="35">
        <f t="shared" si="119"/>
        <v>0</v>
      </c>
      <c r="CH145" s="35">
        <f t="shared" si="119"/>
        <v>0</v>
      </c>
      <c r="CI145" s="35">
        <f t="shared" si="119"/>
        <v>0</v>
      </c>
      <c r="CJ145" s="35">
        <f t="shared" si="119"/>
        <v>0</v>
      </c>
      <c r="CK145" s="35">
        <f t="shared" si="119"/>
        <v>0</v>
      </c>
      <c r="CL145" s="35">
        <f t="shared" si="119"/>
        <v>0</v>
      </c>
      <c r="CM145" s="35">
        <f t="shared" si="119"/>
        <v>0</v>
      </c>
      <c r="CN145" s="35">
        <f t="shared" si="119"/>
        <v>0</v>
      </c>
      <c r="CO145" s="35">
        <f t="shared" si="119"/>
        <v>0</v>
      </c>
      <c r="CP145" s="35">
        <f t="shared" si="119"/>
        <v>0</v>
      </c>
      <c r="CQ145" s="35">
        <f t="shared" si="119"/>
        <v>0</v>
      </c>
      <c r="CR145" s="35">
        <f t="shared" si="119"/>
        <v>0</v>
      </c>
      <c r="CS145" s="35">
        <f t="shared" si="119"/>
        <v>0</v>
      </c>
      <c r="CT145" s="35">
        <f t="shared" si="119"/>
        <v>0</v>
      </c>
      <c r="CU145" s="35">
        <f t="shared" si="119"/>
        <v>0</v>
      </c>
      <c r="CV145" s="35">
        <f t="shared" ref="CV145:DG145" si="120">CV$118*CV30</f>
        <v>0</v>
      </c>
      <c r="CW145" s="35">
        <f t="shared" si="120"/>
        <v>0</v>
      </c>
      <c r="CX145" s="35">
        <f t="shared" si="120"/>
        <v>0</v>
      </c>
      <c r="CY145" s="35">
        <f t="shared" si="120"/>
        <v>0</v>
      </c>
      <c r="CZ145" s="35">
        <f t="shared" si="120"/>
        <v>0</v>
      </c>
      <c r="DA145" s="35">
        <f t="shared" si="120"/>
        <v>0</v>
      </c>
      <c r="DB145" s="35">
        <f t="shared" si="120"/>
        <v>0</v>
      </c>
      <c r="DC145" s="35">
        <f t="shared" si="120"/>
        <v>0</v>
      </c>
      <c r="DD145" s="35">
        <f t="shared" si="120"/>
        <v>0</v>
      </c>
      <c r="DE145" s="35">
        <f t="shared" si="120"/>
        <v>0</v>
      </c>
      <c r="DF145" s="35">
        <f t="shared" si="120"/>
        <v>0</v>
      </c>
      <c r="DG145" s="35">
        <f t="shared" si="120"/>
        <v>0</v>
      </c>
      <c r="DH145" s="35">
        <f t="shared" si="12"/>
        <v>0</v>
      </c>
    </row>
    <row r="146" spans="2:112" x14ac:dyDescent="0.15">
      <c r="B146" s="26" t="s">
        <v>245</v>
      </c>
      <c r="C146" s="9" t="s">
        <v>849</v>
      </c>
      <c r="D146" s="35">
        <f t="shared" ref="D146:AI146" si="121">D$118*D31</f>
        <v>0</v>
      </c>
      <c r="E146" s="35">
        <f t="shared" si="121"/>
        <v>0</v>
      </c>
      <c r="F146" s="35">
        <f t="shared" si="121"/>
        <v>0</v>
      </c>
      <c r="G146" s="35">
        <f t="shared" si="121"/>
        <v>0</v>
      </c>
      <c r="H146" s="35">
        <f t="shared" si="121"/>
        <v>0</v>
      </c>
      <c r="I146" s="35">
        <f t="shared" si="121"/>
        <v>0</v>
      </c>
      <c r="J146" s="35">
        <f t="shared" si="121"/>
        <v>0</v>
      </c>
      <c r="K146" s="35">
        <f t="shared" si="121"/>
        <v>0</v>
      </c>
      <c r="L146" s="35">
        <f t="shared" si="121"/>
        <v>0</v>
      </c>
      <c r="M146" s="35">
        <f t="shared" si="121"/>
        <v>0</v>
      </c>
      <c r="N146" s="35">
        <f t="shared" si="121"/>
        <v>0</v>
      </c>
      <c r="O146" s="35">
        <f t="shared" si="121"/>
        <v>0</v>
      </c>
      <c r="P146" s="35">
        <f t="shared" si="121"/>
        <v>0</v>
      </c>
      <c r="Q146" s="35">
        <f t="shared" si="121"/>
        <v>0</v>
      </c>
      <c r="R146" s="35">
        <f t="shared" si="121"/>
        <v>0</v>
      </c>
      <c r="S146" s="35">
        <f t="shared" si="121"/>
        <v>0</v>
      </c>
      <c r="T146" s="35">
        <f t="shared" si="121"/>
        <v>0</v>
      </c>
      <c r="U146" s="35">
        <f t="shared" si="121"/>
        <v>0</v>
      </c>
      <c r="V146" s="35">
        <f t="shared" si="121"/>
        <v>0</v>
      </c>
      <c r="W146" s="35">
        <f t="shared" si="121"/>
        <v>0</v>
      </c>
      <c r="X146" s="35">
        <f t="shared" si="121"/>
        <v>0</v>
      </c>
      <c r="Y146" s="35">
        <f t="shared" si="121"/>
        <v>0</v>
      </c>
      <c r="Z146" s="35">
        <f t="shared" si="121"/>
        <v>0</v>
      </c>
      <c r="AA146" s="35">
        <f t="shared" si="121"/>
        <v>0</v>
      </c>
      <c r="AB146" s="35">
        <f t="shared" si="121"/>
        <v>0</v>
      </c>
      <c r="AC146" s="35">
        <f t="shared" si="121"/>
        <v>0</v>
      </c>
      <c r="AD146" s="35">
        <f t="shared" si="121"/>
        <v>0</v>
      </c>
      <c r="AE146" s="35">
        <f t="shared" si="121"/>
        <v>0</v>
      </c>
      <c r="AF146" s="35">
        <f t="shared" si="121"/>
        <v>0</v>
      </c>
      <c r="AG146" s="35">
        <f t="shared" si="121"/>
        <v>0</v>
      </c>
      <c r="AH146" s="35">
        <f t="shared" si="121"/>
        <v>0</v>
      </c>
      <c r="AI146" s="35">
        <f t="shared" si="121"/>
        <v>0</v>
      </c>
      <c r="AJ146" s="35">
        <f t="shared" ref="AJ146:BO146" si="122">AJ$118*AJ31</f>
        <v>0</v>
      </c>
      <c r="AK146" s="35">
        <f t="shared" si="122"/>
        <v>0</v>
      </c>
      <c r="AL146" s="35">
        <f t="shared" si="122"/>
        <v>0</v>
      </c>
      <c r="AM146" s="35">
        <f t="shared" si="122"/>
        <v>0</v>
      </c>
      <c r="AN146" s="35">
        <f t="shared" si="122"/>
        <v>0</v>
      </c>
      <c r="AO146" s="35">
        <f t="shared" si="122"/>
        <v>0</v>
      </c>
      <c r="AP146" s="35">
        <f t="shared" si="122"/>
        <v>0</v>
      </c>
      <c r="AQ146" s="35">
        <f t="shared" si="122"/>
        <v>0</v>
      </c>
      <c r="AR146" s="35">
        <f t="shared" si="122"/>
        <v>0</v>
      </c>
      <c r="AS146" s="35">
        <f t="shared" si="122"/>
        <v>0</v>
      </c>
      <c r="AT146" s="35">
        <f t="shared" si="122"/>
        <v>0</v>
      </c>
      <c r="AU146" s="35">
        <f t="shared" si="122"/>
        <v>0</v>
      </c>
      <c r="AV146" s="35">
        <f t="shared" si="122"/>
        <v>0</v>
      </c>
      <c r="AW146" s="35">
        <f t="shared" si="122"/>
        <v>0</v>
      </c>
      <c r="AX146" s="35">
        <f t="shared" si="122"/>
        <v>0</v>
      </c>
      <c r="AY146" s="35">
        <f t="shared" si="122"/>
        <v>0</v>
      </c>
      <c r="AZ146" s="35">
        <f t="shared" si="122"/>
        <v>0</v>
      </c>
      <c r="BA146" s="35">
        <f t="shared" si="122"/>
        <v>0</v>
      </c>
      <c r="BB146" s="35">
        <f t="shared" si="122"/>
        <v>0</v>
      </c>
      <c r="BC146" s="35">
        <f t="shared" si="122"/>
        <v>0</v>
      </c>
      <c r="BD146" s="35">
        <f t="shared" si="122"/>
        <v>0</v>
      </c>
      <c r="BE146" s="35">
        <f t="shared" si="122"/>
        <v>0</v>
      </c>
      <c r="BF146" s="35">
        <f t="shared" si="122"/>
        <v>0</v>
      </c>
      <c r="BG146" s="35">
        <f t="shared" si="122"/>
        <v>0</v>
      </c>
      <c r="BH146" s="35">
        <f t="shared" si="122"/>
        <v>0</v>
      </c>
      <c r="BI146" s="35">
        <f t="shared" si="122"/>
        <v>0</v>
      </c>
      <c r="BJ146" s="35">
        <f t="shared" si="122"/>
        <v>0</v>
      </c>
      <c r="BK146" s="35">
        <f t="shared" si="122"/>
        <v>0</v>
      </c>
      <c r="BL146" s="35">
        <f t="shared" si="122"/>
        <v>0</v>
      </c>
      <c r="BM146" s="35">
        <f t="shared" si="122"/>
        <v>0</v>
      </c>
      <c r="BN146" s="35">
        <f t="shared" si="122"/>
        <v>0</v>
      </c>
      <c r="BO146" s="35">
        <f t="shared" si="122"/>
        <v>0</v>
      </c>
      <c r="BP146" s="35">
        <f t="shared" ref="BP146:CU146" si="123">BP$118*BP31</f>
        <v>0</v>
      </c>
      <c r="BQ146" s="35">
        <f t="shared" si="123"/>
        <v>0</v>
      </c>
      <c r="BR146" s="35">
        <f t="shared" si="123"/>
        <v>0</v>
      </c>
      <c r="BS146" s="35">
        <f t="shared" si="123"/>
        <v>0</v>
      </c>
      <c r="BT146" s="35">
        <f t="shared" si="123"/>
        <v>0</v>
      </c>
      <c r="BU146" s="35">
        <f t="shared" si="123"/>
        <v>0</v>
      </c>
      <c r="BV146" s="35">
        <f t="shared" si="123"/>
        <v>0</v>
      </c>
      <c r="BW146" s="35">
        <f t="shared" si="123"/>
        <v>0</v>
      </c>
      <c r="BX146" s="35">
        <f t="shared" si="123"/>
        <v>0</v>
      </c>
      <c r="BY146" s="35">
        <f t="shared" si="123"/>
        <v>0</v>
      </c>
      <c r="BZ146" s="35">
        <f t="shared" si="123"/>
        <v>0</v>
      </c>
      <c r="CA146" s="35">
        <f t="shared" si="123"/>
        <v>0</v>
      </c>
      <c r="CB146" s="35">
        <f t="shared" si="123"/>
        <v>0</v>
      </c>
      <c r="CC146" s="35">
        <f t="shared" si="123"/>
        <v>0</v>
      </c>
      <c r="CD146" s="35">
        <f t="shared" si="123"/>
        <v>0</v>
      </c>
      <c r="CE146" s="35">
        <f t="shared" si="123"/>
        <v>0</v>
      </c>
      <c r="CF146" s="35">
        <f t="shared" si="123"/>
        <v>0</v>
      </c>
      <c r="CG146" s="35">
        <f t="shared" si="123"/>
        <v>0</v>
      </c>
      <c r="CH146" s="35">
        <f t="shared" si="123"/>
        <v>0</v>
      </c>
      <c r="CI146" s="35">
        <f t="shared" si="123"/>
        <v>0</v>
      </c>
      <c r="CJ146" s="35">
        <f t="shared" si="123"/>
        <v>0</v>
      </c>
      <c r="CK146" s="35">
        <f t="shared" si="123"/>
        <v>0</v>
      </c>
      <c r="CL146" s="35">
        <f t="shared" si="123"/>
        <v>0</v>
      </c>
      <c r="CM146" s="35">
        <f t="shared" si="123"/>
        <v>0</v>
      </c>
      <c r="CN146" s="35">
        <f t="shared" si="123"/>
        <v>0</v>
      </c>
      <c r="CO146" s="35">
        <f t="shared" si="123"/>
        <v>0</v>
      </c>
      <c r="CP146" s="35">
        <f t="shared" si="123"/>
        <v>0</v>
      </c>
      <c r="CQ146" s="35">
        <f t="shared" si="123"/>
        <v>0</v>
      </c>
      <c r="CR146" s="35">
        <f t="shared" si="123"/>
        <v>0</v>
      </c>
      <c r="CS146" s="35">
        <f t="shared" si="123"/>
        <v>0</v>
      </c>
      <c r="CT146" s="35">
        <f t="shared" si="123"/>
        <v>0</v>
      </c>
      <c r="CU146" s="35">
        <f t="shared" si="123"/>
        <v>0</v>
      </c>
      <c r="CV146" s="35">
        <f t="shared" ref="CV146:DG146" si="124">CV$118*CV31</f>
        <v>0</v>
      </c>
      <c r="CW146" s="35">
        <f t="shared" si="124"/>
        <v>0</v>
      </c>
      <c r="CX146" s="35">
        <f t="shared" si="124"/>
        <v>0</v>
      </c>
      <c r="CY146" s="35">
        <f t="shared" si="124"/>
        <v>0</v>
      </c>
      <c r="CZ146" s="35">
        <f t="shared" si="124"/>
        <v>0</v>
      </c>
      <c r="DA146" s="35">
        <f t="shared" si="124"/>
        <v>0</v>
      </c>
      <c r="DB146" s="35">
        <f t="shared" si="124"/>
        <v>0</v>
      </c>
      <c r="DC146" s="35">
        <f t="shared" si="124"/>
        <v>0</v>
      </c>
      <c r="DD146" s="35">
        <f t="shared" si="124"/>
        <v>0</v>
      </c>
      <c r="DE146" s="35">
        <f t="shared" si="124"/>
        <v>0</v>
      </c>
      <c r="DF146" s="35">
        <f t="shared" si="124"/>
        <v>0</v>
      </c>
      <c r="DG146" s="35">
        <f t="shared" si="124"/>
        <v>0</v>
      </c>
      <c r="DH146" s="35">
        <f t="shared" si="12"/>
        <v>0</v>
      </c>
    </row>
    <row r="147" spans="2:112" x14ac:dyDescent="0.15">
      <c r="B147" s="26" t="s">
        <v>246</v>
      </c>
      <c r="C147" s="9" t="s">
        <v>850</v>
      </c>
      <c r="D147" s="35">
        <f t="shared" ref="D147:AI147" si="125">D$118*D32</f>
        <v>0</v>
      </c>
      <c r="E147" s="35">
        <f t="shared" si="125"/>
        <v>0</v>
      </c>
      <c r="F147" s="35">
        <f t="shared" si="125"/>
        <v>0</v>
      </c>
      <c r="G147" s="35">
        <f t="shared" si="125"/>
        <v>0</v>
      </c>
      <c r="H147" s="35">
        <f t="shared" si="125"/>
        <v>0</v>
      </c>
      <c r="I147" s="35">
        <f t="shared" si="125"/>
        <v>0</v>
      </c>
      <c r="J147" s="35">
        <f t="shared" si="125"/>
        <v>0</v>
      </c>
      <c r="K147" s="35">
        <f t="shared" si="125"/>
        <v>0</v>
      </c>
      <c r="L147" s="35">
        <f t="shared" si="125"/>
        <v>0</v>
      </c>
      <c r="M147" s="35">
        <f t="shared" si="125"/>
        <v>0</v>
      </c>
      <c r="N147" s="35">
        <f t="shared" si="125"/>
        <v>0</v>
      </c>
      <c r="O147" s="35">
        <f t="shared" si="125"/>
        <v>0</v>
      </c>
      <c r="P147" s="35">
        <f t="shared" si="125"/>
        <v>0</v>
      </c>
      <c r="Q147" s="35">
        <f t="shared" si="125"/>
        <v>0</v>
      </c>
      <c r="R147" s="35">
        <f t="shared" si="125"/>
        <v>0</v>
      </c>
      <c r="S147" s="35">
        <f t="shared" si="125"/>
        <v>0</v>
      </c>
      <c r="T147" s="35">
        <f t="shared" si="125"/>
        <v>0</v>
      </c>
      <c r="U147" s="35">
        <f t="shared" si="125"/>
        <v>0</v>
      </c>
      <c r="V147" s="35">
        <f t="shared" si="125"/>
        <v>0</v>
      </c>
      <c r="W147" s="35">
        <f t="shared" si="125"/>
        <v>0</v>
      </c>
      <c r="X147" s="35">
        <f t="shared" si="125"/>
        <v>0</v>
      </c>
      <c r="Y147" s="35">
        <f t="shared" si="125"/>
        <v>0</v>
      </c>
      <c r="Z147" s="35">
        <f t="shared" si="125"/>
        <v>0</v>
      </c>
      <c r="AA147" s="35">
        <f t="shared" si="125"/>
        <v>0</v>
      </c>
      <c r="AB147" s="35">
        <f t="shared" si="125"/>
        <v>0</v>
      </c>
      <c r="AC147" s="35">
        <f t="shared" si="125"/>
        <v>0</v>
      </c>
      <c r="AD147" s="35">
        <f t="shared" si="125"/>
        <v>0</v>
      </c>
      <c r="AE147" s="35">
        <f t="shared" si="125"/>
        <v>0</v>
      </c>
      <c r="AF147" s="35">
        <f t="shared" si="125"/>
        <v>0</v>
      </c>
      <c r="AG147" s="35">
        <f t="shared" si="125"/>
        <v>0</v>
      </c>
      <c r="AH147" s="35">
        <f t="shared" si="125"/>
        <v>0</v>
      </c>
      <c r="AI147" s="35">
        <f t="shared" si="125"/>
        <v>0</v>
      </c>
      <c r="AJ147" s="35">
        <f t="shared" ref="AJ147:BO147" si="126">AJ$118*AJ32</f>
        <v>0</v>
      </c>
      <c r="AK147" s="35">
        <f t="shared" si="126"/>
        <v>0</v>
      </c>
      <c r="AL147" s="35">
        <f t="shared" si="126"/>
        <v>0</v>
      </c>
      <c r="AM147" s="35">
        <f t="shared" si="126"/>
        <v>0</v>
      </c>
      <c r="AN147" s="35">
        <f t="shared" si="126"/>
        <v>0</v>
      </c>
      <c r="AO147" s="35">
        <f t="shared" si="126"/>
        <v>0</v>
      </c>
      <c r="AP147" s="35">
        <f t="shared" si="126"/>
        <v>0</v>
      </c>
      <c r="AQ147" s="35">
        <f t="shared" si="126"/>
        <v>0</v>
      </c>
      <c r="AR147" s="35">
        <f t="shared" si="126"/>
        <v>0</v>
      </c>
      <c r="AS147" s="35">
        <f t="shared" si="126"/>
        <v>0</v>
      </c>
      <c r="AT147" s="35">
        <f t="shared" si="126"/>
        <v>0</v>
      </c>
      <c r="AU147" s="35">
        <f t="shared" si="126"/>
        <v>0</v>
      </c>
      <c r="AV147" s="35">
        <f t="shared" si="126"/>
        <v>0</v>
      </c>
      <c r="AW147" s="35">
        <f t="shared" si="126"/>
        <v>0</v>
      </c>
      <c r="AX147" s="35">
        <f t="shared" si="126"/>
        <v>0</v>
      </c>
      <c r="AY147" s="35">
        <f t="shared" si="126"/>
        <v>0</v>
      </c>
      <c r="AZ147" s="35">
        <f t="shared" si="126"/>
        <v>0</v>
      </c>
      <c r="BA147" s="35">
        <f t="shared" si="126"/>
        <v>0</v>
      </c>
      <c r="BB147" s="35">
        <f t="shared" si="126"/>
        <v>0</v>
      </c>
      <c r="BC147" s="35">
        <f t="shared" si="126"/>
        <v>0</v>
      </c>
      <c r="BD147" s="35">
        <f t="shared" si="126"/>
        <v>0</v>
      </c>
      <c r="BE147" s="35">
        <f t="shared" si="126"/>
        <v>0</v>
      </c>
      <c r="BF147" s="35">
        <f t="shared" si="126"/>
        <v>0</v>
      </c>
      <c r="BG147" s="35">
        <f t="shared" si="126"/>
        <v>0</v>
      </c>
      <c r="BH147" s="35">
        <f t="shared" si="126"/>
        <v>0</v>
      </c>
      <c r="BI147" s="35">
        <f t="shared" si="126"/>
        <v>0</v>
      </c>
      <c r="BJ147" s="35">
        <f t="shared" si="126"/>
        <v>0</v>
      </c>
      <c r="BK147" s="35">
        <f t="shared" si="126"/>
        <v>0</v>
      </c>
      <c r="BL147" s="35">
        <f t="shared" si="126"/>
        <v>0</v>
      </c>
      <c r="BM147" s="35">
        <f t="shared" si="126"/>
        <v>0</v>
      </c>
      <c r="BN147" s="35">
        <f t="shared" si="126"/>
        <v>0</v>
      </c>
      <c r="BO147" s="35">
        <f t="shared" si="126"/>
        <v>0</v>
      </c>
      <c r="BP147" s="35">
        <f t="shared" ref="BP147:CU147" si="127">BP$118*BP32</f>
        <v>0</v>
      </c>
      <c r="BQ147" s="35">
        <f t="shared" si="127"/>
        <v>0</v>
      </c>
      <c r="BR147" s="35">
        <f t="shared" si="127"/>
        <v>0</v>
      </c>
      <c r="BS147" s="35">
        <f t="shared" si="127"/>
        <v>0</v>
      </c>
      <c r="BT147" s="35">
        <f t="shared" si="127"/>
        <v>0</v>
      </c>
      <c r="BU147" s="35">
        <f t="shared" si="127"/>
        <v>0</v>
      </c>
      <c r="BV147" s="35">
        <f t="shared" si="127"/>
        <v>0</v>
      </c>
      <c r="BW147" s="35">
        <f t="shared" si="127"/>
        <v>0</v>
      </c>
      <c r="BX147" s="35">
        <f t="shared" si="127"/>
        <v>0</v>
      </c>
      <c r="BY147" s="35">
        <f t="shared" si="127"/>
        <v>0</v>
      </c>
      <c r="BZ147" s="35">
        <f t="shared" si="127"/>
        <v>0</v>
      </c>
      <c r="CA147" s="35">
        <f t="shared" si="127"/>
        <v>0</v>
      </c>
      <c r="CB147" s="35">
        <f t="shared" si="127"/>
        <v>0</v>
      </c>
      <c r="CC147" s="35">
        <f t="shared" si="127"/>
        <v>0</v>
      </c>
      <c r="CD147" s="35">
        <f t="shared" si="127"/>
        <v>0</v>
      </c>
      <c r="CE147" s="35">
        <f t="shared" si="127"/>
        <v>0</v>
      </c>
      <c r="CF147" s="35">
        <f t="shared" si="127"/>
        <v>0</v>
      </c>
      <c r="CG147" s="35">
        <f t="shared" si="127"/>
        <v>0</v>
      </c>
      <c r="CH147" s="35">
        <f t="shared" si="127"/>
        <v>0</v>
      </c>
      <c r="CI147" s="35">
        <f t="shared" si="127"/>
        <v>0</v>
      </c>
      <c r="CJ147" s="35">
        <f t="shared" si="127"/>
        <v>0</v>
      </c>
      <c r="CK147" s="35">
        <f t="shared" si="127"/>
        <v>0</v>
      </c>
      <c r="CL147" s="35">
        <f t="shared" si="127"/>
        <v>0</v>
      </c>
      <c r="CM147" s="35">
        <f t="shared" si="127"/>
        <v>0</v>
      </c>
      <c r="CN147" s="35">
        <f t="shared" si="127"/>
        <v>0</v>
      </c>
      <c r="CO147" s="35">
        <f t="shared" si="127"/>
        <v>0</v>
      </c>
      <c r="CP147" s="35">
        <f t="shared" si="127"/>
        <v>0</v>
      </c>
      <c r="CQ147" s="35">
        <f t="shared" si="127"/>
        <v>0</v>
      </c>
      <c r="CR147" s="35">
        <f t="shared" si="127"/>
        <v>0</v>
      </c>
      <c r="CS147" s="35">
        <f t="shared" si="127"/>
        <v>0</v>
      </c>
      <c r="CT147" s="35">
        <f t="shared" si="127"/>
        <v>0</v>
      </c>
      <c r="CU147" s="35">
        <f t="shared" si="127"/>
        <v>0</v>
      </c>
      <c r="CV147" s="35">
        <f t="shared" ref="CV147:DG147" si="128">CV$118*CV32</f>
        <v>0</v>
      </c>
      <c r="CW147" s="35">
        <f t="shared" si="128"/>
        <v>0</v>
      </c>
      <c r="CX147" s="35">
        <f t="shared" si="128"/>
        <v>0</v>
      </c>
      <c r="CY147" s="35">
        <f t="shared" si="128"/>
        <v>0</v>
      </c>
      <c r="CZ147" s="35">
        <f t="shared" si="128"/>
        <v>0</v>
      </c>
      <c r="DA147" s="35">
        <f t="shared" si="128"/>
        <v>0</v>
      </c>
      <c r="DB147" s="35">
        <f t="shared" si="128"/>
        <v>0</v>
      </c>
      <c r="DC147" s="35">
        <f t="shared" si="128"/>
        <v>0</v>
      </c>
      <c r="DD147" s="35">
        <f t="shared" si="128"/>
        <v>0</v>
      </c>
      <c r="DE147" s="35">
        <f t="shared" si="128"/>
        <v>0</v>
      </c>
      <c r="DF147" s="35">
        <f t="shared" si="128"/>
        <v>0</v>
      </c>
      <c r="DG147" s="35">
        <f t="shared" si="128"/>
        <v>0</v>
      </c>
      <c r="DH147" s="35">
        <f t="shared" si="12"/>
        <v>0</v>
      </c>
    </row>
    <row r="148" spans="2:112" x14ac:dyDescent="0.15">
      <c r="B148" s="30" t="s">
        <v>247</v>
      </c>
      <c r="C148" s="264" t="s">
        <v>851</v>
      </c>
      <c r="D148" s="37">
        <f t="shared" ref="D148:AI148" si="129">D$118*D33</f>
        <v>0</v>
      </c>
      <c r="E148" s="37">
        <f t="shared" si="129"/>
        <v>0</v>
      </c>
      <c r="F148" s="37">
        <f t="shared" si="129"/>
        <v>0</v>
      </c>
      <c r="G148" s="37">
        <f t="shared" si="129"/>
        <v>0</v>
      </c>
      <c r="H148" s="37">
        <f t="shared" si="129"/>
        <v>0</v>
      </c>
      <c r="I148" s="37">
        <f t="shared" si="129"/>
        <v>0</v>
      </c>
      <c r="J148" s="37">
        <f t="shared" si="129"/>
        <v>0</v>
      </c>
      <c r="K148" s="37">
        <f t="shared" si="129"/>
        <v>0</v>
      </c>
      <c r="L148" s="37">
        <f t="shared" si="129"/>
        <v>0</v>
      </c>
      <c r="M148" s="37">
        <f t="shared" si="129"/>
        <v>0</v>
      </c>
      <c r="N148" s="37">
        <f t="shared" si="129"/>
        <v>0</v>
      </c>
      <c r="O148" s="37">
        <f t="shared" si="129"/>
        <v>0</v>
      </c>
      <c r="P148" s="37">
        <f t="shared" si="129"/>
        <v>0</v>
      </c>
      <c r="Q148" s="37">
        <f t="shared" si="129"/>
        <v>0</v>
      </c>
      <c r="R148" s="37">
        <f t="shared" si="129"/>
        <v>0</v>
      </c>
      <c r="S148" s="37">
        <f t="shared" si="129"/>
        <v>0</v>
      </c>
      <c r="T148" s="37">
        <f t="shared" si="129"/>
        <v>0</v>
      </c>
      <c r="U148" s="37">
        <f t="shared" si="129"/>
        <v>0</v>
      </c>
      <c r="V148" s="37">
        <f t="shared" si="129"/>
        <v>0</v>
      </c>
      <c r="W148" s="37">
        <f t="shared" si="129"/>
        <v>0</v>
      </c>
      <c r="X148" s="37">
        <f t="shared" si="129"/>
        <v>0</v>
      </c>
      <c r="Y148" s="37">
        <f t="shared" si="129"/>
        <v>0</v>
      </c>
      <c r="Z148" s="37">
        <f t="shared" si="129"/>
        <v>0</v>
      </c>
      <c r="AA148" s="37">
        <f t="shared" si="129"/>
        <v>0</v>
      </c>
      <c r="AB148" s="37">
        <f t="shared" si="129"/>
        <v>0</v>
      </c>
      <c r="AC148" s="37">
        <f t="shared" si="129"/>
        <v>0</v>
      </c>
      <c r="AD148" s="37">
        <f t="shared" si="129"/>
        <v>0</v>
      </c>
      <c r="AE148" s="37">
        <f t="shared" si="129"/>
        <v>0</v>
      </c>
      <c r="AF148" s="37">
        <f t="shared" si="129"/>
        <v>0</v>
      </c>
      <c r="AG148" s="37">
        <f t="shared" si="129"/>
        <v>0</v>
      </c>
      <c r="AH148" s="37">
        <f t="shared" si="129"/>
        <v>0</v>
      </c>
      <c r="AI148" s="37">
        <f t="shared" si="129"/>
        <v>0</v>
      </c>
      <c r="AJ148" s="37">
        <f t="shared" ref="AJ148:BO148" si="130">AJ$118*AJ33</f>
        <v>0</v>
      </c>
      <c r="AK148" s="37">
        <f t="shared" si="130"/>
        <v>0</v>
      </c>
      <c r="AL148" s="37">
        <f t="shared" si="130"/>
        <v>0</v>
      </c>
      <c r="AM148" s="37">
        <f t="shared" si="130"/>
        <v>0</v>
      </c>
      <c r="AN148" s="37">
        <f t="shared" si="130"/>
        <v>0</v>
      </c>
      <c r="AO148" s="37">
        <f t="shared" si="130"/>
        <v>0</v>
      </c>
      <c r="AP148" s="37">
        <f t="shared" si="130"/>
        <v>0</v>
      </c>
      <c r="AQ148" s="37">
        <f t="shared" si="130"/>
        <v>0</v>
      </c>
      <c r="AR148" s="37">
        <f t="shared" si="130"/>
        <v>0</v>
      </c>
      <c r="AS148" s="37">
        <f t="shared" si="130"/>
        <v>0</v>
      </c>
      <c r="AT148" s="37">
        <f t="shared" si="130"/>
        <v>0</v>
      </c>
      <c r="AU148" s="37">
        <f t="shared" si="130"/>
        <v>0</v>
      </c>
      <c r="AV148" s="37">
        <f t="shared" si="130"/>
        <v>0</v>
      </c>
      <c r="AW148" s="37">
        <f t="shared" si="130"/>
        <v>0</v>
      </c>
      <c r="AX148" s="37">
        <f t="shared" si="130"/>
        <v>0</v>
      </c>
      <c r="AY148" s="37">
        <f t="shared" si="130"/>
        <v>0</v>
      </c>
      <c r="AZ148" s="37">
        <f t="shared" si="130"/>
        <v>0</v>
      </c>
      <c r="BA148" s="37">
        <f t="shared" si="130"/>
        <v>0</v>
      </c>
      <c r="BB148" s="37">
        <f t="shared" si="130"/>
        <v>0</v>
      </c>
      <c r="BC148" s="37">
        <f t="shared" si="130"/>
        <v>0</v>
      </c>
      <c r="BD148" s="37">
        <f t="shared" si="130"/>
        <v>0</v>
      </c>
      <c r="BE148" s="37">
        <f t="shared" si="130"/>
        <v>0</v>
      </c>
      <c r="BF148" s="37">
        <f t="shared" si="130"/>
        <v>0</v>
      </c>
      <c r="BG148" s="37">
        <f t="shared" si="130"/>
        <v>0</v>
      </c>
      <c r="BH148" s="37">
        <f t="shared" si="130"/>
        <v>0</v>
      </c>
      <c r="BI148" s="37">
        <f t="shared" si="130"/>
        <v>0</v>
      </c>
      <c r="BJ148" s="37">
        <f t="shared" si="130"/>
        <v>0</v>
      </c>
      <c r="BK148" s="37">
        <f t="shared" si="130"/>
        <v>0</v>
      </c>
      <c r="BL148" s="37">
        <f t="shared" si="130"/>
        <v>0</v>
      </c>
      <c r="BM148" s="37">
        <f t="shared" si="130"/>
        <v>0</v>
      </c>
      <c r="BN148" s="37">
        <f t="shared" si="130"/>
        <v>0</v>
      </c>
      <c r="BO148" s="37">
        <f t="shared" si="130"/>
        <v>0</v>
      </c>
      <c r="BP148" s="37">
        <f t="shared" ref="BP148:CU148" si="131">BP$118*BP33</f>
        <v>0</v>
      </c>
      <c r="BQ148" s="37">
        <f t="shared" si="131"/>
        <v>0</v>
      </c>
      <c r="BR148" s="37">
        <f t="shared" si="131"/>
        <v>0</v>
      </c>
      <c r="BS148" s="37">
        <f t="shared" si="131"/>
        <v>0</v>
      </c>
      <c r="BT148" s="37">
        <f t="shared" si="131"/>
        <v>0</v>
      </c>
      <c r="BU148" s="37">
        <f t="shared" si="131"/>
        <v>0</v>
      </c>
      <c r="BV148" s="37">
        <f t="shared" si="131"/>
        <v>0</v>
      </c>
      <c r="BW148" s="37">
        <f t="shared" si="131"/>
        <v>0</v>
      </c>
      <c r="BX148" s="37">
        <f t="shared" si="131"/>
        <v>0</v>
      </c>
      <c r="BY148" s="37">
        <f t="shared" si="131"/>
        <v>0</v>
      </c>
      <c r="BZ148" s="37">
        <f t="shared" si="131"/>
        <v>0</v>
      </c>
      <c r="CA148" s="37">
        <f t="shared" si="131"/>
        <v>0</v>
      </c>
      <c r="CB148" s="37">
        <f t="shared" si="131"/>
        <v>0</v>
      </c>
      <c r="CC148" s="37">
        <f t="shared" si="131"/>
        <v>0</v>
      </c>
      <c r="CD148" s="37">
        <f t="shared" si="131"/>
        <v>0</v>
      </c>
      <c r="CE148" s="37">
        <f t="shared" si="131"/>
        <v>0</v>
      </c>
      <c r="CF148" s="37">
        <f t="shared" si="131"/>
        <v>0</v>
      </c>
      <c r="CG148" s="37">
        <f t="shared" si="131"/>
        <v>0</v>
      </c>
      <c r="CH148" s="37">
        <f t="shared" si="131"/>
        <v>0</v>
      </c>
      <c r="CI148" s="37">
        <f t="shared" si="131"/>
        <v>0</v>
      </c>
      <c r="CJ148" s="37">
        <f t="shared" si="131"/>
        <v>0</v>
      </c>
      <c r="CK148" s="37">
        <f t="shared" si="131"/>
        <v>0</v>
      </c>
      <c r="CL148" s="37">
        <f t="shared" si="131"/>
        <v>0</v>
      </c>
      <c r="CM148" s="37">
        <f t="shared" si="131"/>
        <v>0</v>
      </c>
      <c r="CN148" s="37">
        <f t="shared" si="131"/>
        <v>0</v>
      </c>
      <c r="CO148" s="37">
        <f t="shared" si="131"/>
        <v>0</v>
      </c>
      <c r="CP148" s="37">
        <f t="shared" si="131"/>
        <v>0</v>
      </c>
      <c r="CQ148" s="37">
        <f t="shared" si="131"/>
        <v>0</v>
      </c>
      <c r="CR148" s="37">
        <f t="shared" si="131"/>
        <v>0</v>
      </c>
      <c r="CS148" s="37">
        <f t="shared" si="131"/>
        <v>0</v>
      </c>
      <c r="CT148" s="37">
        <f t="shared" si="131"/>
        <v>0</v>
      </c>
      <c r="CU148" s="37">
        <f t="shared" si="131"/>
        <v>0</v>
      </c>
      <c r="CV148" s="37">
        <f t="shared" ref="CV148:DG148" si="132">CV$118*CV33</f>
        <v>0</v>
      </c>
      <c r="CW148" s="37">
        <f t="shared" si="132"/>
        <v>0</v>
      </c>
      <c r="CX148" s="37">
        <f t="shared" si="132"/>
        <v>0</v>
      </c>
      <c r="CY148" s="37">
        <f t="shared" si="132"/>
        <v>0</v>
      </c>
      <c r="CZ148" s="37">
        <f t="shared" si="132"/>
        <v>0</v>
      </c>
      <c r="DA148" s="37">
        <f t="shared" si="132"/>
        <v>0</v>
      </c>
      <c r="DB148" s="37">
        <f t="shared" si="132"/>
        <v>0</v>
      </c>
      <c r="DC148" s="37">
        <f t="shared" si="132"/>
        <v>0</v>
      </c>
      <c r="DD148" s="37">
        <f t="shared" si="132"/>
        <v>0</v>
      </c>
      <c r="DE148" s="37">
        <f t="shared" si="132"/>
        <v>0</v>
      </c>
      <c r="DF148" s="37">
        <f t="shared" si="132"/>
        <v>0</v>
      </c>
      <c r="DG148" s="37">
        <f t="shared" si="132"/>
        <v>0</v>
      </c>
      <c r="DH148" s="37">
        <f t="shared" si="12"/>
        <v>0</v>
      </c>
    </row>
    <row r="149" spans="2:112" x14ac:dyDescent="0.15">
      <c r="B149" s="26" t="s">
        <v>248</v>
      </c>
      <c r="C149" s="9" t="s">
        <v>852</v>
      </c>
      <c r="D149" s="35">
        <f t="shared" ref="D149:AI149" si="133">D$118*D34</f>
        <v>0</v>
      </c>
      <c r="E149" s="35">
        <f t="shared" si="133"/>
        <v>0</v>
      </c>
      <c r="F149" s="35">
        <f t="shared" si="133"/>
        <v>0</v>
      </c>
      <c r="G149" s="35">
        <f t="shared" si="133"/>
        <v>0</v>
      </c>
      <c r="H149" s="35">
        <f t="shared" si="133"/>
        <v>0</v>
      </c>
      <c r="I149" s="35">
        <f t="shared" si="133"/>
        <v>0</v>
      </c>
      <c r="J149" s="35">
        <f t="shared" si="133"/>
        <v>0</v>
      </c>
      <c r="K149" s="35">
        <f t="shared" si="133"/>
        <v>0</v>
      </c>
      <c r="L149" s="35">
        <f t="shared" si="133"/>
        <v>0</v>
      </c>
      <c r="M149" s="35">
        <f t="shared" si="133"/>
        <v>0</v>
      </c>
      <c r="N149" s="35">
        <f t="shared" si="133"/>
        <v>0</v>
      </c>
      <c r="O149" s="35">
        <f t="shared" si="133"/>
        <v>0</v>
      </c>
      <c r="P149" s="35">
        <f t="shared" si="133"/>
        <v>0</v>
      </c>
      <c r="Q149" s="35">
        <f t="shared" si="133"/>
        <v>0</v>
      </c>
      <c r="R149" s="35">
        <f t="shared" si="133"/>
        <v>0</v>
      </c>
      <c r="S149" s="35">
        <f t="shared" si="133"/>
        <v>0</v>
      </c>
      <c r="T149" s="35">
        <f t="shared" si="133"/>
        <v>0</v>
      </c>
      <c r="U149" s="35">
        <f t="shared" si="133"/>
        <v>0</v>
      </c>
      <c r="V149" s="35">
        <f t="shared" si="133"/>
        <v>0</v>
      </c>
      <c r="W149" s="35">
        <f t="shared" si="133"/>
        <v>0</v>
      </c>
      <c r="X149" s="35">
        <f t="shared" si="133"/>
        <v>0</v>
      </c>
      <c r="Y149" s="35">
        <f t="shared" si="133"/>
        <v>0</v>
      </c>
      <c r="Z149" s="35">
        <f t="shared" si="133"/>
        <v>0</v>
      </c>
      <c r="AA149" s="35">
        <f t="shared" si="133"/>
        <v>0</v>
      </c>
      <c r="AB149" s="35">
        <f t="shared" si="133"/>
        <v>0</v>
      </c>
      <c r="AC149" s="35">
        <f t="shared" si="133"/>
        <v>0</v>
      </c>
      <c r="AD149" s="35">
        <f t="shared" si="133"/>
        <v>0</v>
      </c>
      <c r="AE149" s="35">
        <f t="shared" si="133"/>
        <v>0</v>
      </c>
      <c r="AF149" s="35">
        <f t="shared" si="133"/>
        <v>0</v>
      </c>
      <c r="AG149" s="35">
        <f t="shared" si="133"/>
        <v>0</v>
      </c>
      <c r="AH149" s="35">
        <f t="shared" si="133"/>
        <v>0</v>
      </c>
      <c r="AI149" s="35">
        <f t="shared" si="133"/>
        <v>0</v>
      </c>
      <c r="AJ149" s="35">
        <f t="shared" ref="AJ149:BO149" si="134">AJ$118*AJ34</f>
        <v>0</v>
      </c>
      <c r="AK149" s="35">
        <f t="shared" si="134"/>
        <v>0</v>
      </c>
      <c r="AL149" s="35">
        <f t="shared" si="134"/>
        <v>0</v>
      </c>
      <c r="AM149" s="35">
        <f t="shared" si="134"/>
        <v>0</v>
      </c>
      <c r="AN149" s="35">
        <f t="shared" si="134"/>
        <v>0</v>
      </c>
      <c r="AO149" s="35">
        <f t="shared" si="134"/>
        <v>0</v>
      </c>
      <c r="AP149" s="35">
        <f t="shared" si="134"/>
        <v>0</v>
      </c>
      <c r="AQ149" s="35">
        <f t="shared" si="134"/>
        <v>0</v>
      </c>
      <c r="AR149" s="35">
        <f t="shared" si="134"/>
        <v>0</v>
      </c>
      <c r="AS149" s="35">
        <f t="shared" si="134"/>
        <v>0</v>
      </c>
      <c r="AT149" s="35">
        <f t="shared" si="134"/>
        <v>0</v>
      </c>
      <c r="AU149" s="35">
        <f t="shared" si="134"/>
        <v>0</v>
      </c>
      <c r="AV149" s="35">
        <f t="shared" si="134"/>
        <v>0</v>
      </c>
      <c r="AW149" s="35">
        <f t="shared" si="134"/>
        <v>0</v>
      </c>
      <c r="AX149" s="35">
        <f t="shared" si="134"/>
        <v>0</v>
      </c>
      <c r="AY149" s="35">
        <f t="shared" si="134"/>
        <v>0</v>
      </c>
      <c r="AZ149" s="35">
        <f t="shared" si="134"/>
        <v>0</v>
      </c>
      <c r="BA149" s="35">
        <f t="shared" si="134"/>
        <v>0</v>
      </c>
      <c r="BB149" s="35">
        <f t="shared" si="134"/>
        <v>0</v>
      </c>
      <c r="BC149" s="35">
        <f t="shared" si="134"/>
        <v>0</v>
      </c>
      <c r="BD149" s="35">
        <f t="shared" si="134"/>
        <v>0</v>
      </c>
      <c r="BE149" s="35">
        <f t="shared" si="134"/>
        <v>0</v>
      </c>
      <c r="BF149" s="35">
        <f t="shared" si="134"/>
        <v>0</v>
      </c>
      <c r="BG149" s="35">
        <f t="shared" si="134"/>
        <v>0</v>
      </c>
      <c r="BH149" s="35">
        <f t="shared" si="134"/>
        <v>0</v>
      </c>
      <c r="BI149" s="35">
        <f t="shared" si="134"/>
        <v>0</v>
      </c>
      <c r="BJ149" s="35">
        <f t="shared" si="134"/>
        <v>0</v>
      </c>
      <c r="BK149" s="35">
        <f t="shared" si="134"/>
        <v>0</v>
      </c>
      <c r="BL149" s="35">
        <f t="shared" si="134"/>
        <v>0</v>
      </c>
      <c r="BM149" s="35">
        <f t="shared" si="134"/>
        <v>0</v>
      </c>
      <c r="BN149" s="35">
        <f t="shared" si="134"/>
        <v>0</v>
      </c>
      <c r="BO149" s="35">
        <f t="shared" si="134"/>
        <v>0</v>
      </c>
      <c r="BP149" s="35">
        <f t="shared" ref="BP149:CU149" si="135">BP$118*BP34</f>
        <v>0</v>
      </c>
      <c r="BQ149" s="35">
        <f t="shared" si="135"/>
        <v>0</v>
      </c>
      <c r="BR149" s="35">
        <f t="shared" si="135"/>
        <v>0</v>
      </c>
      <c r="BS149" s="35">
        <f t="shared" si="135"/>
        <v>0</v>
      </c>
      <c r="BT149" s="35">
        <f t="shared" si="135"/>
        <v>0</v>
      </c>
      <c r="BU149" s="35">
        <f t="shared" si="135"/>
        <v>0</v>
      </c>
      <c r="BV149" s="35">
        <f t="shared" si="135"/>
        <v>0</v>
      </c>
      <c r="BW149" s="35">
        <f t="shared" si="135"/>
        <v>0</v>
      </c>
      <c r="BX149" s="35">
        <f t="shared" si="135"/>
        <v>0</v>
      </c>
      <c r="BY149" s="35">
        <f t="shared" si="135"/>
        <v>0</v>
      </c>
      <c r="BZ149" s="35">
        <f t="shared" si="135"/>
        <v>0</v>
      </c>
      <c r="CA149" s="35">
        <f t="shared" si="135"/>
        <v>0</v>
      </c>
      <c r="CB149" s="35">
        <f t="shared" si="135"/>
        <v>0</v>
      </c>
      <c r="CC149" s="35">
        <f t="shared" si="135"/>
        <v>0</v>
      </c>
      <c r="CD149" s="35">
        <f t="shared" si="135"/>
        <v>0</v>
      </c>
      <c r="CE149" s="35">
        <f t="shared" si="135"/>
        <v>0</v>
      </c>
      <c r="CF149" s="35">
        <f t="shared" si="135"/>
        <v>0</v>
      </c>
      <c r="CG149" s="35">
        <f t="shared" si="135"/>
        <v>0</v>
      </c>
      <c r="CH149" s="35">
        <f t="shared" si="135"/>
        <v>0</v>
      </c>
      <c r="CI149" s="35">
        <f t="shared" si="135"/>
        <v>0</v>
      </c>
      <c r="CJ149" s="35">
        <f t="shared" si="135"/>
        <v>0</v>
      </c>
      <c r="CK149" s="35">
        <f t="shared" si="135"/>
        <v>0</v>
      </c>
      <c r="CL149" s="35">
        <f t="shared" si="135"/>
        <v>0</v>
      </c>
      <c r="CM149" s="35">
        <f t="shared" si="135"/>
        <v>0</v>
      </c>
      <c r="CN149" s="35">
        <f t="shared" si="135"/>
        <v>0</v>
      </c>
      <c r="CO149" s="35">
        <f t="shared" si="135"/>
        <v>0</v>
      </c>
      <c r="CP149" s="35">
        <f t="shared" si="135"/>
        <v>0</v>
      </c>
      <c r="CQ149" s="35">
        <f t="shared" si="135"/>
        <v>0</v>
      </c>
      <c r="CR149" s="35">
        <f t="shared" si="135"/>
        <v>0</v>
      </c>
      <c r="CS149" s="35">
        <f t="shared" si="135"/>
        <v>0</v>
      </c>
      <c r="CT149" s="35">
        <f t="shared" si="135"/>
        <v>0</v>
      </c>
      <c r="CU149" s="35">
        <f t="shared" si="135"/>
        <v>0</v>
      </c>
      <c r="CV149" s="35">
        <f t="shared" ref="CV149:DG149" si="136">CV$118*CV34</f>
        <v>0</v>
      </c>
      <c r="CW149" s="35">
        <f t="shared" si="136"/>
        <v>0</v>
      </c>
      <c r="CX149" s="35">
        <f t="shared" si="136"/>
        <v>0</v>
      </c>
      <c r="CY149" s="35">
        <f t="shared" si="136"/>
        <v>0</v>
      </c>
      <c r="CZ149" s="35">
        <f t="shared" si="136"/>
        <v>0</v>
      </c>
      <c r="DA149" s="35">
        <f t="shared" si="136"/>
        <v>0</v>
      </c>
      <c r="DB149" s="35">
        <f t="shared" si="136"/>
        <v>0</v>
      </c>
      <c r="DC149" s="35">
        <f t="shared" si="136"/>
        <v>0</v>
      </c>
      <c r="DD149" s="35">
        <f t="shared" si="136"/>
        <v>0</v>
      </c>
      <c r="DE149" s="35">
        <f t="shared" si="136"/>
        <v>0</v>
      </c>
      <c r="DF149" s="35">
        <f t="shared" si="136"/>
        <v>0</v>
      </c>
      <c r="DG149" s="35">
        <f t="shared" si="136"/>
        <v>0</v>
      </c>
      <c r="DH149" s="35">
        <f t="shared" si="12"/>
        <v>0</v>
      </c>
    </row>
    <row r="150" spans="2:112" x14ac:dyDescent="0.15">
      <c r="B150" s="26" t="s">
        <v>249</v>
      </c>
      <c r="C150" s="9" t="s">
        <v>853</v>
      </c>
      <c r="D150" s="35">
        <f t="shared" ref="D150:AI150" si="137">D$118*D35</f>
        <v>0</v>
      </c>
      <c r="E150" s="35">
        <f t="shared" si="137"/>
        <v>0</v>
      </c>
      <c r="F150" s="35">
        <f t="shared" si="137"/>
        <v>0</v>
      </c>
      <c r="G150" s="35">
        <f t="shared" si="137"/>
        <v>0</v>
      </c>
      <c r="H150" s="35">
        <f t="shared" si="137"/>
        <v>0</v>
      </c>
      <c r="I150" s="35">
        <f t="shared" si="137"/>
        <v>0</v>
      </c>
      <c r="J150" s="35">
        <f t="shared" si="137"/>
        <v>0</v>
      </c>
      <c r="K150" s="35">
        <f t="shared" si="137"/>
        <v>0</v>
      </c>
      <c r="L150" s="35">
        <f t="shared" si="137"/>
        <v>0</v>
      </c>
      <c r="M150" s="35">
        <f t="shared" si="137"/>
        <v>0</v>
      </c>
      <c r="N150" s="35">
        <f t="shared" si="137"/>
        <v>0</v>
      </c>
      <c r="O150" s="35">
        <f t="shared" si="137"/>
        <v>0</v>
      </c>
      <c r="P150" s="35">
        <f t="shared" si="137"/>
        <v>0</v>
      </c>
      <c r="Q150" s="35">
        <f t="shared" si="137"/>
        <v>0</v>
      </c>
      <c r="R150" s="35">
        <f t="shared" si="137"/>
        <v>0</v>
      </c>
      <c r="S150" s="35">
        <f t="shared" si="137"/>
        <v>0</v>
      </c>
      <c r="T150" s="35">
        <f t="shared" si="137"/>
        <v>0</v>
      </c>
      <c r="U150" s="35">
        <f t="shared" si="137"/>
        <v>0</v>
      </c>
      <c r="V150" s="35">
        <f t="shared" si="137"/>
        <v>0</v>
      </c>
      <c r="W150" s="35">
        <f t="shared" si="137"/>
        <v>0</v>
      </c>
      <c r="X150" s="35">
        <f t="shared" si="137"/>
        <v>0</v>
      </c>
      <c r="Y150" s="35">
        <f t="shared" si="137"/>
        <v>0</v>
      </c>
      <c r="Z150" s="35">
        <f t="shared" si="137"/>
        <v>0</v>
      </c>
      <c r="AA150" s="35">
        <f t="shared" si="137"/>
        <v>0</v>
      </c>
      <c r="AB150" s="35">
        <f t="shared" si="137"/>
        <v>0</v>
      </c>
      <c r="AC150" s="35">
        <f t="shared" si="137"/>
        <v>0</v>
      </c>
      <c r="AD150" s="35">
        <f t="shared" si="137"/>
        <v>0</v>
      </c>
      <c r="AE150" s="35">
        <f t="shared" si="137"/>
        <v>0</v>
      </c>
      <c r="AF150" s="35">
        <f t="shared" si="137"/>
        <v>0</v>
      </c>
      <c r="AG150" s="35">
        <f t="shared" si="137"/>
        <v>0</v>
      </c>
      <c r="AH150" s="35">
        <f t="shared" si="137"/>
        <v>0</v>
      </c>
      <c r="AI150" s="35">
        <f t="shared" si="137"/>
        <v>0</v>
      </c>
      <c r="AJ150" s="35">
        <f t="shared" ref="AJ150:BO150" si="138">AJ$118*AJ35</f>
        <v>0</v>
      </c>
      <c r="AK150" s="35">
        <f t="shared" si="138"/>
        <v>0</v>
      </c>
      <c r="AL150" s="35">
        <f t="shared" si="138"/>
        <v>0</v>
      </c>
      <c r="AM150" s="35">
        <f t="shared" si="138"/>
        <v>0</v>
      </c>
      <c r="AN150" s="35">
        <f t="shared" si="138"/>
        <v>0</v>
      </c>
      <c r="AO150" s="35">
        <f t="shared" si="138"/>
        <v>0</v>
      </c>
      <c r="AP150" s="35">
        <f t="shared" si="138"/>
        <v>0</v>
      </c>
      <c r="AQ150" s="35">
        <f t="shared" si="138"/>
        <v>0</v>
      </c>
      <c r="AR150" s="35">
        <f t="shared" si="138"/>
        <v>0</v>
      </c>
      <c r="AS150" s="35">
        <f t="shared" si="138"/>
        <v>0</v>
      </c>
      <c r="AT150" s="35">
        <f t="shared" si="138"/>
        <v>0</v>
      </c>
      <c r="AU150" s="35">
        <f t="shared" si="138"/>
        <v>0</v>
      </c>
      <c r="AV150" s="35">
        <f t="shared" si="138"/>
        <v>0</v>
      </c>
      <c r="AW150" s="35">
        <f t="shared" si="138"/>
        <v>0</v>
      </c>
      <c r="AX150" s="35">
        <f t="shared" si="138"/>
        <v>0</v>
      </c>
      <c r="AY150" s="35">
        <f t="shared" si="138"/>
        <v>0</v>
      </c>
      <c r="AZ150" s="35">
        <f t="shared" si="138"/>
        <v>0</v>
      </c>
      <c r="BA150" s="35">
        <f t="shared" si="138"/>
        <v>0</v>
      </c>
      <c r="BB150" s="35">
        <f t="shared" si="138"/>
        <v>0</v>
      </c>
      <c r="BC150" s="35">
        <f t="shared" si="138"/>
        <v>0</v>
      </c>
      <c r="BD150" s="35">
        <f t="shared" si="138"/>
        <v>0</v>
      </c>
      <c r="BE150" s="35">
        <f t="shared" si="138"/>
        <v>0</v>
      </c>
      <c r="BF150" s="35">
        <f t="shared" si="138"/>
        <v>0</v>
      </c>
      <c r="BG150" s="35">
        <f t="shared" si="138"/>
        <v>0</v>
      </c>
      <c r="BH150" s="35">
        <f t="shared" si="138"/>
        <v>0</v>
      </c>
      <c r="BI150" s="35">
        <f t="shared" si="138"/>
        <v>0</v>
      </c>
      <c r="BJ150" s="35">
        <f t="shared" si="138"/>
        <v>0</v>
      </c>
      <c r="BK150" s="35">
        <f t="shared" si="138"/>
        <v>0</v>
      </c>
      <c r="BL150" s="35">
        <f t="shared" si="138"/>
        <v>0</v>
      </c>
      <c r="BM150" s="35">
        <f t="shared" si="138"/>
        <v>0</v>
      </c>
      <c r="BN150" s="35">
        <f t="shared" si="138"/>
        <v>0</v>
      </c>
      <c r="BO150" s="35">
        <f t="shared" si="138"/>
        <v>0</v>
      </c>
      <c r="BP150" s="35">
        <f t="shared" ref="BP150:CU150" si="139">BP$118*BP35</f>
        <v>0</v>
      </c>
      <c r="BQ150" s="35">
        <f t="shared" si="139"/>
        <v>0</v>
      </c>
      <c r="BR150" s="35">
        <f t="shared" si="139"/>
        <v>0</v>
      </c>
      <c r="BS150" s="35">
        <f t="shared" si="139"/>
        <v>0</v>
      </c>
      <c r="BT150" s="35">
        <f t="shared" si="139"/>
        <v>0</v>
      </c>
      <c r="BU150" s="35">
        <f t="shared" si="139"/>
        <v>0</v>
      </c>
      <c r="BV150" s="35">
        <f t="shared" si="139"/>
        <v>0</v>
      </c>
      <c r="BW150" s="35">
        <f t="shared" si="139"/>
        <v>0</v>
      </c>
      <c r="BX150" s="35">
        <f t="shared" si="139"/>
        <v>0</v>
      </c>
      <c r="BY150" s="35">
        <f t="shared" si="139"/>
        <v>0</v>
      </c>
      <c r="BZ150" s="35">
        <f t="shared" si="139"/>
        <v>0</v>
      </c>
      <c r="CA150" s="35">
        <f t="shared" si="139"/>
        <v>0</v>
      </c>
      <c r="CB150" s="35">
        <f t="shared" si="139"/>
        <v>0</v>
      </c>
      <c r="CC150" s="35">
        <f t="shared" si="139"/>
        <v>0</v>
      </c>
      <c r="CD150" s="35">
        <f t="shared" si="139"/>
        <v>0</v>
      </c>
      <c r="CE150" s="35">
        <f t="shared" si="139"/>
        <v>0</v>
      </c>
      <c r="CF150" s="35">
        <f t="shared" si="139"/>
        <v>0</v>
      </c>
      <c r="CG150" s="35">
        <f t="shared" si="139"/>
        <v>0</v>
      </c>
      <c r="CH150" s="35">
        <f t="shared" si="139"/>
        <v>0</v>
      </c>
      <c r="CI150" s="35">
        <f t="shared" si="139"/>
        <v>0</v>
      </c>
      <c r="CJ150" s="35">
        <f t="shared" si="139"/>
        <v>0</v>
      </c>
      <c r="CK150" s="35">
        <f t="shared" si="139"/>
        <v>0</v>
      </c>
      <c r="CL150" s="35">
        <f t="shared" si="139"/>
        <v>0</v>
      </c>
      <c r="CM150" s="35">
        <f t="shared" si="139"/>
        <v>0</v>
      </c>
      <c r="CN150" s="35">
        <f t="shared" si="139"/>
        <v>0</v>
      </c>
      <c r="CO150" s="35">
        <f t="shared" si="139"/>
        <v>0</v>
      </c>
      <c r="CP150" s="35">
        <f t="shared" si="139"/>
        <v>0</v>
      </c>
      <c r="CQ150" s="35">
        <f t="shared" si="139"/>
        <v>0</v>
      </c>
      <c r="CR150" s="35">
        <f t="shared" si="139"/>
        <v>0</v>
      </c>
      <c r="CS150" s="35">
        <f t="shared" si="139"/>
        <v>0</v>
      </c>
      <c r="CT150" s="35">
        <f t="shared" si="139"/>
        <v>0</v>
      </c>
      <c r="CU150" s="35">
        <f t="shared" si="139"/>
        <v>0</v>
      </c>
      <c r="CV150" s="35">
        <f t="shared" ref="CV150:DG150" si="140">CV$118*CV35</f>
        <v>0</v>
      </c>
      <c r="CW150" s="35">
        <f t="shared" si="140"/>
        <v>0</v>
      </c>
      <c r="CX150" s="35">
        <f t="shared" si="140"/>
        <v>0</v>
      </c>
      <c r="CY150" s="35">
        <f t="shared" si="140"/>
        <v>0</v>
      </c>
      <c r="CZ150" s="35">
        <f t="shared" si="140"/>
        <v>0</v>
      </c>
      <c r="DA150" s="35">
        <f t="shared" si="140"/>
        <v>0</v>
      </c>
      <c r="DB150" s="35">
        <f t="shared" si="140"/>
        <v>0</v>
      </c>
      <c r="DC150" s="35">
        <f t="shared" si="140"/>
        <v>0</v>
      </c>
      <c r="DD150" s="35">
        <f t="shared" si="140"/>
        <v>0</v>
      </c>
      <c r="DE150" s="35">
        <f t="shared" si="140"/>
        <v>0</v>
      </c>
      <c r="DF150" s="35">
        <f t="shared" si="140"/>
        <v>0</v>
      </c>
      <c r="DG150" s="35">
        <f t="shared" si="140"/>
        <v>0</v>
      </c>
      <c r="DH150" s="35">
        <f t="shared" ref="DH150:DH181" si="141">SUM(D150:DG150)</f>
        <v>0</v>
      </c>
    </row>
    <row r="151" spans="2:112" x14ac:dyDescent="0.15">
      <c r="B151" s="26" t="s">
        <v>250</v>
      </c>
      <c r="C151" s="9" t="s">
        <v>854</v>
      </c>
      <c r="D151" s="35">
        <f t="shared" ref="D151:AI151" si="142">D$118*D36</f>
        <v>0</v>
      </c>
      <c r="E151" s="35">
        <f t="shared" si="142"/>
        <v>0</v>
      </c>
      <c r="F151" s="35">
        <f t="shared" si="142"/>
        <v>0</v>
      </c>
      <c r="G151" s="35">
        <f t="shared" si="142"/>
        <v>0</v>
      </c>
      <c r="H151" s="35">
        <f t="shared" si="142"/>
        <v>0</v>
      </c>
      <c r="I151" s="35">
        <f t="shared" si="142"/>
        <v>0</v>
      </c>
      <c r="J151" s="35">
        <f t="shared" si="142"/>
        <v>0</v>
      </c>
      <c r="K151" s="35">
        <f t="shared" si="142"/>
        <v>0</v>
      </c>
      <c r="L151" s="35">
        <f t="shared" si="142"/>
        <v>0</v>
      </c>
      <c r="M151" s="35">
        <f t="shared" si="142"/>
        <v>0</v>
      </c>
      <c r="N151" s="35">
        <f t="shared" si="142"/>
        <v>0</v>
      </c>
      <c r="O151" s="35">
        <f t="shared" si="142"/>
        <v>0</v>
      </c>
      <c r="P151" s="35">
        <f t="shared" si="142"/>
        <v>0</v>
      </c>
      <c r="Q151" s="35">
        <f t="shared" si="142"/>
        <v>0</v>
      </c>
      <c r="R151" s="35">
        <f t="shared" si="142"/>
        <v>0</v>
      </c>
      <c r="S151" s="35">
        <f t="shared" si="142"/>
        <v>0</v>
      </c>
      <c r="T151" s="35">
        <f t="shared" si="142"/>
        <v>0</v>
      </c>
      <c r="U151" s="35">
        <f t="shared" si="142"/>
        <v>0</v>
      </c>
      <c r="V151" s="35">
        <f t="shared" si="142"/>
        <v>0</v>
      </c>
      <c r="W151" s="35">
        <f t="shared" si="142"/>
        <v>0</v>
      </c>
      <c r="X151" s="35">
        <f t="shared" si="142"/>
        <v>0</v>
      </c>
      <c r="Y151" s="35">
        <f t="shared" si="142"/>
        <v>0</v>
      </c>
      <c r="Z151" s="35">
        <f t="shared" si="142"/>
        <v>0</v>
      </c>
      <c r="AA151" s="35">
        <f t="shared" si="142"/>
        <v>0</v>
      </c>
      <c r="AB151" s="35">
        <f t="shared" si="142"/>
        <v>0</v>
      </c>
      <c r="AC151" s="35">
        <f t="shared" si="142"/>
        <v>0</v>
      </c>
      <c r="AD151" s="35">
        <f t="shared" si="142"/>
        <v>0</v>
      </c>
      <c r="AE151" s="35">
        <f t="shared" si="142"/>
        <v>0</v>
      </c>
      <c r="AF151" s="35">
        <f t="shared" si="142"/>
        <v>0</v>
      </c>
      <c r="AG151" s="35">
        <f t="shared" si="142"/>
        <v>0</v>
      </c>
      <c r="AH151" s="35">
        <f t="shared" si="142"/>
        <v>0</v>
      </c>
      <c r="AI151" s="35">
        <f t="shared" si="142"/>
        <v>0</v>
      </c>
      <c r="AJ151" s="35">
        <f t="shared" ref="AJ151:BO151" si="143">AJ$118*AJ36</f>
        <v>0</v>
      </c>
      <c r="AK151" s="35">
        <f t="shared" si="143"/>
        <v>0</v>
      </c>
      <c r="AL151" s="35">
        <f t="shared" si="143"/>
        <v>0</v>
      </c>
      <c r="AM151" s="35">
        <f t="shared" si="143"/>
        <v>0</v>
      </c>
      <c r="AN151" s="35">
        <f t="shared" si="143"/>
        <v>0</v>
      </c>
      <c r="AO151" s="35">
        <f t="shared" si="143"/>
        <v>0</v>
      </c>
      <c r="AP151" s="35">
        <f t="shared" si="143"/>
        <v>0</v>
      </c>
      <c r="AQ151" s="35">
        <f t="shared" si="143"/>
        <v>0</v>
      </c>
      <c r="AR151" s="35">
        <f t="shared" si="143"/>
        <v>0</v>
      </c>
      <c r="AS151" s="35">
        <f t="shared" si="143"/>
        <v>0</v>
      </c>
      <c r="AT151" s="35">
        <f t="shared" si="143"/>
        <v>0</v>
      </c>
      <c r="AU151" s="35">
        <f t="shared" si="143"/>
        <v>0</v>
      </c>
      <c r="AV151" s="35">
        <f t="shared" si="143"/>
        <v>0</v>
      </c>
      <c r="AW151" s="35">
        <f t="shared" si="143"/>
        <v>0</v>
      </c>
      <c r="AX151" s="35">
        <f t="shared" si="143"/>
        <v>0</v>
      </c>
      <c r="AY151" s="35">
        <f t="shared" si="143"/>
        <v>0</v>
      </c>
      <c r="AZ151" s="35">
        <f t="shared" si="143"/>
        <v>0</v>
      </c>
      <c r="BA151" s="35">
        <f t="shared" si="143"/>
        <v>0</v>
      </c>
      <c r="BB151" s="35">
        <f t="shared" si="143"/>
        <v>0</v>
      </c>
      <c r="BC151" s="35">
        <f t="shared" si="143"/>
        <v>0</v>
      </c>
      <c r="BD151" s="35">
        <f t="shared" si="143"/>
        <v>0</v>
      </c>
      <c r="BE151" s="35">
        <f t="shared" si="143"/>
        <v>0</v>
      </c>
      <c r="BF151" s="35">
        <f t="shared" si="143"/>
        <v>0</v>
      </c>
      <c r="BG151" s="35">
        <f t="shared" si="143"/>
        <v>0</v>
      </c>
      <c r="BH151" s="35">
        <f t="shared" si="143"/>
        <v>0</v>
      </c>
      <c r="BI151" s="35">
        <f t="shared" si="143"/>
        <v>0</v>
      </c>
      <c r="BJ151" s="35">
        <f t="shared" si="143"/>
        <v>0</v>
      </c>
      <c r="BK151" s="35">
        <f t="shared" si="143"/>
        <v>0</v>
      </c>
      <c r="BL151" s="35">
        <f t="shared" si="143"/>
        <v>0</v>
      </c>
      <c r="BM151" s="35">
        <f t="shared" si="143"/>
        <v>0</v>
      </c>
      <c r="BN151" s="35">
        <f t="shared" si="143"/>
        <v>0</v>
      </c>
      <c r="BO151" s="35">
        <f t="shared" si="143"/>
        <v>0</v>
      </c>
      <c r="BP151" s="35">
        <f t="shared" ref="BP151:CU151" si="144">BP$118*BP36</f>
        <v>0</v>
      </c>
      <c r="BQ151" s="35">
        <f t="shared" si="144"/>
        <v>0</v>
      </c>
      <c r="BR151" s="35">
        <f t="shared" si="144"/>
        <v>0</v>
      </c>
      <c r="BS151" s="35">
        <f t="shared" si="144"/>
        <v>0</v>
      </c>
      <c r="BT151" s="35">
        <f t="shared" si="144"/>
        <v>0</v>
      </c>
      <c r="BU151" s="35">
        <f t="shared" si="144"/>
        <v>0</v>
      </c>
      <c r="BV151" s="35">
        <f t="shared" si="144"/>
        <v>0</v>
      </c>
      <c r="BW151" s="35">
        <f t="shared" si="144"/>
        <v>0</v>
      </c>
      <c r="BX151" s="35">
        <f t="shared" si="144"/>
        <v>0</v>
      </c>
      <c r="BY151" s="35">
        <f t="shared" si="144"/>
        <v>0</v>
      </c>
      <c r="BZ151" s="35">
        <f t="shared" si="144"/>
        <v>0</v>
      </c>
      <c r="CA151" s="35">
        <f t="shared" si="144"/>
        <v>0</v>
      </c>
      <c r="CB151" s="35">
        <f t="shared" si="144"/>
        <v>0</v>
      </c>
      <c r="CC151" s="35">
        <f t="shared" si="144"/>
        <v>0</v>
      </c>
      <c r="CD151" s="35">
        <f t="shared" si="144"/>
        <v>0</v>
      </c>
      <c r="CE151" s="35">
        <f t="shared" si="144"/>
        <v>0</v>
      </c>
      <c r="CF151" s="35">
        <f t="shared" si="144"/>
        <v>0</v>
      </c>
      <c r="CG151" s="35">
        <f t="shared" si="144"/>
        <v>0</v>
      </c>
      <c r="CH151" s="35">
        <f t="shared" si="144"/>
        <v>0</v>
      </c>
      <c r="CI151" s="35">
        <f t="shared" si="144"/>
        <v>0</v>
      </c>
      <c r="CJ151" s="35">
        <f t="shared" si="144"/>
        <v>0</v>
      </c>
      <c r="CK151" s="35">
        <f t="shared" si="144"/>
        <v>0</v>
      </c>
      <c r="CL151" s="35">
        <f t="shared" si="144"/>
        <v>0</v>
      </c>
      <c r="CM151" s="35">
        <f t="shared" si="144"/>
        <v>0</v>
      </c>
      <c r="CN151" s="35">
        <f t="shared" si="144"/>
        <v>0</v>
      </c>
      <c r="CO151" s="35">
        <f t="shared" si="144"/>
        <v>0</v>
      </c>
      <c r="CP151" s="35">
        <f t="shared" si="144"/>
        <v>0</v>
      </c>
      <c r="CQ151" s="35">
        <f t="shared" si="144"/>
        <v>0</v>
      </c>
      <c r="CR151" s="35">
        <f t="shared" si="144"/>
        <v>0</v>
      </c>
      <c r="CS151" s="35">
        <f t="shared" si="144"/>
        <v>0</v>
      </c>
      <c r="CT151" s="35">
        <f t="shared" si="144"/>
        <v>0</v>
      </c>
      <c r="CU151" s="35">
        <f t="shared" si="144"/>
        <v>0</v>
      </c>
      <c r="CV151" s="35">
        <f t="shared" ref="CV151:DG151" si="145">CV$118*CV36</f>
        <v>0</v>
      </c>
      <c r="CW151" s="35">
        <f t="shared" si="145"/>
        <v>0</v>
      </c>
      <c r="CX151" s="35">
        <f t="shared" si="145"/>
        <v>0</v>
      </c>
      <c r="CY151" s="35">
        <f t="shared" si="145"/>
        <v>0</v>
      </c>
      <c r="CZ151" s="35">
        <f t="shared" si="145"/>
        <v>0</v>
      </c>
      <c r="DA151" s="35">
        <f t="shared" si="145"/>
        <v>0</v>
      </c>
      <c r="DB151" s="35">
        <f t="shared" si="145"/>
        <v>0</v>
      </c>
      <c r="DC151" s="35">
        <f t="shared" si="145"/>
        <v>0</v>
      </c>
      <c r="DD151" s="35">
        <f t="shared" si="145"/>
        <v>0</v>
      </c>
      <c r="DE151" s="35">
        <f t="shared" si="145"/>
        <v>0</v>
      </c>
      <c r="DF151" s="35">
        <f t="shared" si="145"/>
        <v>0</v>
      </c>
      <c r="DG151" s="35">
        <f t="shared" si="145"/>
        <v>0</v>
      </c>
      <c r="DH151" s="35">
        <f t="shared" si="141"/>
        <v>0</v>
      </c>
    </row>
    <row r="152" spans="2:112" x14ac:dyDescent="0.15">
      <c r="B152" s="26" t="s">
        <v>251</v>
      </c>
      <c r="C152" s="9" t="s">
        <v>855</v>
      </c>
      <c r="D152" s="35">
        <f t="shared" ref="D152:AI152" si="146">D$118*D37</f>
        <v>0</v>
      </c>
      <c r="E152" s="35">
        <f t="shared" si="146"/>
        <v>0</v>
      </c>
      <c r="F152" s="35">
        <f t="shared" si="146"/>
        <v>0</v>
      </c>
      <c r="G152" s="35">
        <f t="shared" si="146"/>
        <v>0</v>
      </c>
      <c r="H152" s="35">
        <f t="shared" si="146"/>
        <v>0</v>
      </c>
      <c r="I152" s="35">
        <f t="shared" si="146"/>
        <v>0</v>
      </c>
      <c r="J152" s="35">
        <f t="shared" si="146"/>
        <v>0</v>
      </c>
      <c r="K152" s="35">
        <f t="shared" si="146"/>
        <v>0</v>
      </c>
      <c r="L152" s="35">
        <f t="shared" si="146"/>
        <v>0</v>
      </c>
      <c r="M152" s="35">
        <f t="shared" si="146"/>
        <v>0</v>
      </c>
      <c r="N152" s="35">
        <f t="shared" si="146"/>
        <v>0</v>
      </c>
      <c r="O152" s="35">
        <f t="shared" si="146"/>
        <v>0</v>
      </c>
      <c r="P152" s="35">
        <f t="shared" si="146"/>
        <v>0</v>
      </c>
      <c r="Q152" s="35">
        <f t="shared" si="146"/>
        <v>0</v>
      </c>
      <c r="R152" s="35">
        <f t="shared" si="146"/>
        <v>0</v>
      </c>
      <c r="S152" s="35">
        <f t="shared" si="146"/>
        <v>0</v>
      </c>
      <c r="T152" s="35">
        <f t="shared" si="146"/>
        <v>0</v>
      </c>
      <c r="U152" s="35">
        <f t="shared" si="146"/>
        <v>0</v>
      </c>
      <c r="V152" s="35">
        <f t="shared" si="146"/>
        <v>0</v>
      </c>
      <c r="W152" s="35">
        <f t="shared" si="146"/>
        <v>0</v>
      </c>
      <c r="X152" s="35">
        <f t="shared" si="146"/>
        <v>0</v>
      </c>
      <c r="Y152" s="35">
        <f t="shared" si="146"/>
        <v>0</v>
      </c>
      <c r="Z152" s="35">
        <f t="shared" si="146"/>
        <v>0</v>
      </c>
      <c r="AA152" s="35">
        <f t="shared" si="146"/>
        <v>0</v>
      </c>
      <c r="AB152" s="35">
        <f t="shared" si="146"/>
        <v>0</v>
      </c>
      <c r="AC152" s="35">
        <f t="shared" si="146"/>
        <v>0</v>
      </c>
      <c r="AD152" s="35">
        <f t="shared" si="146"/>
        <v>0</v>
      </c>
      <c r="AE152" s="35">
        <f t="shared" si="146"/>
        <v>0</v>
      </c>
      <c r="AF152" s="35">
        <f t="shared" si="146"/>
        <v>0</v>
      </c>
      <c r="AG152" s="35">
        <f t="shared" si="146"/>
        <v>0</v>
      </c>
      <c r="AH152" s="35">
        <f t="shared" si="146"/>
        <v>0</v>
      </c>
      <c r="AI152" s="35">
        <f t="shared" si="146"/>
        <v>0</v>
      </c>
      <c r="AJ152" s="35">
        <f t="shared" ref="AJ152:BO152" si="147">AJ$118*AJ37</f>
        <v>0</v>
      </c>
      <c r="AK152" s="35">
        <f t="shared" si="147"/>
        <v>0</v>
      </c>
      <c r="AL152" s="35">
        <f t="shared" si="147"/>
        <v>0</v>
      </c>
      <c r="AM152" s="35">
        <f t="shared" si="147"/>
        <v>0</v>
      </c>
      <c r="AN152" s="35">
        <f t="shared" si="147"/>
        <v>0</v>
      </c>
      <c r="AO152" s="35">
        <f t="shared" si="147"/>
        <v>0</v>
      </c>
      <c r="AP152" s="35">
        <f t="shared" si="147"/>
        <v>0</v>
      </c>
      <c r="AQ152" s="35">
        <f t="shared" si="147"/>
        <v>0</v>
      </c>
      <c r="AR152" s="35">
        <f t="shared" si="147"/>
        <v>0</v>
      </c>
      <c r="AS152" s="35">
        <f t="shared" si="147"/>
        <v>0</v>
      </c>
      <c r="AT152" s="35">
        <f t="shared" si="147"/>
        <v>0</v>
      </c>
      <c r="AU152" s="35">
        <f t="shared" si="147"/>
        <v>0</v>
      </c>
      <c r="AV152" s="35">
        <f t="shared" si="147"/>
        <v>0</v>
      </c>
      <c r="AW152" s="35">
        <f t="shared" si="147"/>
        <v>0</v>
      </c>
      <c r="AX152" s="35">
        <f t="shared" si="147"/>
        <v>0</v>
      </c>
      <c r="AY152" s="35">
        <f t="shared" si="147"/>
        <v>0</v>
      </c>
      <c r="AZ152" s="35">
        <f t="shared" si="147"/>
        <v>0</v>
      </c>
      <c r="BA152" s="35">
        <f t="shared" si="147"/>
        <v>0</v>
      </c>
      <c r="BB152" s="35">
        <f t="shared" si="147"/>
        <v>0</v>
      </c>
      <c r="BC152" s="35">
        <f t="shared" si="147"/>
        <v>0</v>
      </c>
      <c r="BD152" s="35">
        <f t="shared" si="147"/>
        <v>0</v>
      </c>
      <c r="BE152" s="35">
        <f t="shared" si="147"/>
        <v>0</v>
      </c>
      <c r="BF152" s="35">
        <f t="shared" si="147"/>
        <v>0</v>
      </c>
      <c r="BG152" s="35">
        <f t="shared" si="147"/>
        <v>0</v>
      </c>
      <c r="BH152" s="35">
        <f t="shared" si="147"/>
        <v>0</v>
      </c>
      <c r="BI152" s="35">
        <f t="shared" si="147"/>
        <v>0</v>
      </c>
      <c r="BJ152" s="35">
        <f t="shared" si="147"/>
        <v>0</v>
      </c>
      <c r="BK152" s="35">
        <f t="shared" si="147"/>
        <v>0</v>
      </c>
      <c r="BL152" s="35">
        <f t="shared" si="147"/>
        <v>0</v>
      </c>
      <c r="BM152" s="35">
        <f t="shared" si="147"/>
        <v>0</v>
      </c>
      <c r="BN152" s="35">
        <f t="shared" si="147"/>
        <v>0</v>
      </c>
      <c r="BO152" s="35">
        <f t="shared" si="147"/>
        <v>0</v>
      </c>
      <c r="BP152" s="35">
        <f t="shared" ref="BP152:CU152" si="148">BP$118*BP37</f>
        <v>0</v>
      </c>
      <c r="BQ152" s="35">
        <f t="shared" si="148"/>
        <v>0</v>
      </c>
      <c r="BR152" s="35">
        <f t="shared" si="148"/>
        <v>0</v>
      </c>
      <c r="BS152" s="35">
        <f t="shared" si="148"/>
        <v>0</v>
      </c>
      <c r="BT152" s="35">
        <f t="shared" si="148"/>
        <v>0</v>
      </c>
      <c r="BU152" s="35">
        <f t="shared" si="148"/>
        <v>0</v>
      </c>
      <c r="BV152" s="35">
        <f t="shared" si="148"/>
        <v>0</v>
      </c>
      <c r="BW152" s="35">
        <f t="shared" si="148"/>
        <v>0</v>
      </c>
      <c r="BX152" s="35">
        <f t="shared" si="148"/>
        <v>0</v>
      </c>
      <c r="BY152" s="35">
        <f t="shared" si="148"/>
        <v>0</v>
      </c>
      <c r="BZ152" s="35">
        <f t="shared" si="148"/>
        <v>0</v>
      </c>
      <c r="CA152" s="35">
        <f t="shared" si="148"/>
        <v>0</v>
      </c>
      <c r="CB152" s="35">
        <f t="shared" si="148"/>
        <v>0</v>
      </c>
      <c r="CC152" s="35">
        <f t="shared" si="148"/>
        <v>0</v>
      </c>
      <c r="CD152" s="35">
        <f t="shared" si="148"/>
        <v>0</v>
      </c>
      <c r="CE152" s="35">
        <f t="shared" si="148"/>
        <v>0</v>
      </c>
      <c r="CF152" s="35">
        <f t="shared" si="148"/>
        <v>0</v>
      </c>
      <c r="CG152" s="35">
        <f t="shared" si="148"/>
        <v>0</v>
      </c>
      <c r="CH152" s="35">
        <f t="shared" si="148"/>
        <v>0</v>
      </c>
      <c r="CI152" s="35">
        <f t="shared" si="148"/>
        <v>0</v>
      </c>
      <c r="CJ152" s="35">
        <f t="shared" si="148"/>
        <v>0</v>
      </c>
      <c r="CK152" s="35">
        <f t="shared" si="148"/>
        <v>0</v>
      </c>
      <c r="CL152" s="35">
        <f t="shared" si="148"/>
        <v>0</v>
      </c>
      <c r="CM152" s="35">
        <f t="shared" si="148"/>
        <v>0</v>
      </c>
      <c r="CN152" s="35">
        <f t="shared" si="148"/>
        <v>0</v>
      </c>
      <c r="CO152" s="35">
        <f t="shared" si="148"/>
        <v>0</v>
      </c>
      <c r="CP152" s="35">
        <f t="shared" si="148"/>
        <v>0</v>
      </c>
      <c r="CQ152" s="35">
        <f t="shared" si="148"/>
        <v>0</v>
      </c>
      <c r="CR152" s="35">
        <f t="shared" si="148"/>
        <v>0</v>
      </c>
      <c r="CS152" s="35">
        <f t="shared" si="148"/>
        <v>0</v>
      </c>
      <c r="CT152" s="35">
        <f t="shared" si="148"/>
        <v>0</v>
      </c>
      <c r="CU152" s="35">
        <f t="shared" si="148"/>
        <v>0</v>
      </c>
      <c r="CV152" s="35">
        <f t="shared" ref="CV152:DG152" si="149">CV$118*CV37</f>
        <v>0</v>
      </c>
      <c r="CW152" s="35">
        <f t="shared" si="149"/>
        <v>0</v>
      </c>
      <c r="CX152" s="35">
        <f t="shared" si="149"/>
        <v>0</v>
      </c>
      <c r="CY152" s="35">
        <f t="shared" si="149"/>
        <v>0</v>
      </c>
      <c r="CZ152" s="35">
        <f t="shared" si="149"/>
        <v>0</v>
      </c>
      <c r="DA152" s="35">
        <f t="shared" si="149"/>
        <v>0</v>
      </c>
      <c r="DB152" s="35">
        <f t="shared" si="149"/>
        <v>0</v>
      </c>
      <c r="DC152" s="35">
        <f t="shared" si="149"/>
        <v>0</v>
      </c>
      <c r="DD152" s="35">
        <f t="shared" si="149"/>
        <v>0</v>
      </c>
      <c r="DE152" s="35">
        <f t="shared" si="149"/>
        <v>0</v>
      </c>
      <c r="DF152" s="35">
        <f t="shared" si="149"/>
        <v>0</v>
      </c>
      <c r="DG152" s="35">
        <f t="shared" si="149"/>
        <v>0</v>
      </c>
      <c r="DH152" s="35">
        <f t="shared" si="141"/>
        <v>0</v>
      </c>
    </row>
    <row r="153" spans="2:112" x14ac:dyDescent="0.15">
      <c r="B153" s="30" t="s">
        <v>252</v>
      </c>
      <c r="C153" s="264" t="s">
        <v>856</v>
      </c>
      <c r="D153" s="37">
        <f t="shared" ref="D153:AI153" si="150">D$118*D38</f>
        <v>0</v>
      </c>
      <c r="E153" s="37">
        <f t="shared" si="150"/>
        <v>0</v>
      </c>
      <c r="F153" s="37">
        <f t="shared" si="150"/>
        <v>0</v>
      </c>
      <c r="G153" s="37">
        <f t="shared" si="150"/>
        <v>0</v>
      </c>
      <c r="H153" s="37">
        <f t="shared" si="150"/>
        <v>0</v>
      </c>
      <c r="I153" s="37">
        <f t="shared" si="150"/>
        <v>0</v>
      </c>
      <c r="J153" s="37">
        <f t="shared" si="150"/>
        <v>0</v>
      </c>
      <c r="K153" s="37">
        <f t="shared" si="150"/>
        <v>0</v>
      </c>
      <c r="L153" s="37">
        <f t="shared" si="150"/>
        <v>0</v>
      </c>
      <c r="M153" s="37">
        <f t="shared" si="150"/>
        <v>0</v>
      </c>
      <c r="N153" s="37">
        <f t="shared" si="150"/>
        <v>0</v>
      </c>
      <c r="O153" s="37">
        <f t="shared" si="150"/>
        <v>0</v>
      </c>
      <c r="P153" s="37">
        <f t="shared" si="150"/>
        <v>0</v>
      </c>
      <c r="Q153" s="37">
        <f t="shared" si="150"/>
        <v>0</v>
      </c>
      <c r="R153" s="37">
        <f t="shared" si="150"/>
        <v>0</v>
      </c>
      <c r="S153" s="37">
        <f t="shared" si="150"/>
        <v>0</v>
      </c>
      <c r="T153" s="37">
        <f t="shared" si="150"/>
        <v>0</v>
      </c>
      <c r="U153" s="37">
        <f t="shared" si="150"/>
        <v>0</v>
      </c>
      <c r="V153" s="37">
        <f t="shared" si="150"/>
        <v>0</v>
      </c>
      <c r="W153" s="37">
        <f t="shared" si="150"/>
        <v>0</v>
      </c>
      <c r="X153" s="37">
        <f t="shared" si="150"/>
        <v>0</v>
      </c>
      <c r="Y153" s="37">
        <f t="shared" si="150"/>
        <v>0</v>
      </c>
      <c r="Z153" s="37">
        <f t="shared" si="150"/>
        <v>0</v>
      </c>
      <c r="AA153" s="37">
        <f t="shared" si="150"/>
        <v>0</v>
      </c>
      <c r="AB153" s="37">
        <f t="shared" si="150"/>
        <v>0</v>
      </c>
      <c r="AC153" s="37">
        <f t="shared" si="150"/>
        <v>0</v>
      </c>
      <c r="AD153" s="37">
        <f t="shared" si="150"/>
        <v>0</v>
      </c>
      <c r="AE153" s="37">
        <f t="shared" si="150"/>
        <v>0</v>
      </c>
      <c r="AF153" s="37">
        <f t="shared" si="150"/>
        <v>0</v>
      </c>
      <c r="AG153" s="37">
        <f t="shared" si="150"/>
        <v>0</v>
      </c>
      <c r="AH153" s="37">
        <f t="shared" si="150"/>
        <v>0</v>
      </c>
      <c r="AI153" s="37">
        <f t="shared" si="150"/>
        <v>0</v>
      </c>
      <c r="AJ153" s="37">
        <f t="shared" ref="AJ153:BO153" si="151">AJ$118*AJ38</f>
        <v>0</v>
      </c>
      <c r="AK153" s="37">
        <f t="shared" si="151"/>
        <v>0</v>
      </c>
      <c r="AL153" s="37">
        <f t="shared" si="151"/>
        <v>0</v>
      </c>
      <c r="AM153" s="37">
        <f t="shared" si="151"/>
        <v>0</v>
      </c>
      <c r="AN153" s="37">
        <f t="shared" si="151"/>
        <v>0</v>
      </c>
      <c r="AO153" s="37">
        <f t="shared" si="151"/>
        <v>0</v>
      </c>
      <c r="AP153" s="37">
        <f t="shared" si="151"/>
        <v>0</v>
      </c>
      <c r="AQ153" s="37">
        <f t="shared" si="151"/>
        <v>0</v>
      </c>
      <c r="AR153" s="37">
        <f t="shared" si="151"/>
        <v>0</v>
      </c>
      <c r="AS153" s="37">
        <f t="shared" si="151"/>
        <v>0</v>
      </c>
      <c r="AT153" s="37">
        <f t="shared" si="151"/>
        <v>0</v>
      </c>
      <c r="AU153" s="37">
        <f t="shared" si="151"/>
        <v>0</v>
      </c>
      <c r="AV153" s="37">
        <f t="shared" si="151"/>
        <v>0</v>
      </c>
      <c r="AW153" s="37">
        <f t="shared" si="151"/>
        <v>0</v>
      </c>
      <c r="AX153" s="37">
        <f t="shared" si="151"/>
        <v>0</v>
      </c>
      <c r="AY153" s="37">
        <f t="shared" si="151"/>
        <v>0</v>
      </c>
      <c r="AZ153" s="37">
        <f t="shared" si="151"/>
        <v>0</v>
      </c>
      <c r="BA153" s="37">
        <f t="shared" si="151"/>
        <v>0</v>
      </c>
      <c r="BB153" s="37">
        <f t="shared" si="151"/>
        <v>0</v>
      </c>
      <c r="BC153" s="37">
        <f t="shared" si="151"/>
        <v>0</v>
      </c>
      <c r="BD153" s="37">
        <f t="shared" si="151"/>
        <v>0</v>
      </c>
      <c r="BE153" s="37">
        <f t="shared" si="151"/>
        <v>0</v>
      </c>
      <c r="BF153" s="37">
        <f t="shared" si="151"/>
        <v>0</v>
      </c>
      <c r="BG153" s="37">
        <f t="shared" si="151"/>
        <v>0</v>
      </c>
      <c r="BH153" s="37">
        <f t="shared" si="151"/>
        <v>0</v>
      </c>
      <c r="BI153" s="37">
        <f t="shared" si="151"/>
        <v>0</v>
      </c>
      <c r="BJ153" s="37">
        <f t="shared" si="151"/>
        <v>0</v>
      </c>
      <c r="BK153" s="37">
        <f t="shared" si="151"/>
        <v>0</v>
      </c>
      <c r="BL153" s="37">
        <f t="shared" si="151"/>
        <v>0</v>
      </c>
      <c r="BM153" s="37">
        <f t="shared" si="151"/>
        <v>0</v>
      </c>
      <c r="BN153" s="37">
        <f t="shared" si="151"/>
        <v>0</v>
      </c>
      <c r="BO153" s="37">
        <f t="shared" si="151"/>
        <v>0</v>
      </c>
      <c r="BP153" s="37">
        <f t="shared" ref="BP153:CU153" si="152">BP$118*BP38</f>
        <v>0</v>
      </c>
      <c r="BQ153" s="37">
        <f t="shared" si="152"/>
        <v>0</v>
      </c>
      <c r="BR153" s="37">
        <f t="shared" si="152"/>
        <v>0</v>
      </c>
      <c r="BS153" s="37">
        <f t="shared" si="152"/>
        <v>0</v>
      </c>
      <c r="BT153" s="37">
        <f t="shared" si="152"/>
        <v>0</v>
      </c>
      <c r="BU153" s="37">
        <f t="shared" si="152"/>
        <v>0</v>
      </c>
      <c r="BV153" s="37">
        <f t="shared" si="152"/>
        <v>0</v>
      </c>
      <c r="BW153" s="37">
        <f t="shared" si="152"/>
        <v>0</v>
      </c>
      <c r="BX153" s="37">
        <f t="shared" si="152"/>
        <v>0</v>
      </c>
      <c r="BY153" s="37">
        <f t="shared" si="152"/>
        <v>0</v>
      </c>
      <c r="BZ153" s="37">
        <f t="shared" si="152"/>
        <v>0</v>
      </c>
      <c r="CA153" s="37">
        <f t="shared" si="152"/>
        <v>0</v>
      </c>
      <c r="CB153" s="37">
        <f t="shared" si="152"/>
        <v>0</v>
      </c>
      <c r="CC153" s="37">
        <f t="shared" si="152"/>
        <v>0</v>
      </c>
      <c r="CD153" s="37">
        <f t="shared" si="152"/>
        <v>0</v>
      </c>
      <c r="CE153" s="37">
        <f t="shared" si="152"/>
        <v>0</v>
      </c>
      <c r="CF153" s="37">
        <f t="shared" si="152"/>
        <v>0</v>
      </c>
      <c r="CG153" s="37">
        <f t="shared" si="152"/>
        <v>0</v>
      </c>
      <c r="CH153" s="37">
        <f t="shared" si="152"/>
        <v>0</v>
      </c>
      <c r="CI153" s="37">
        <f t="shared" si="152"/>
        <v>0</v>
      </c>
      <c r="CJ153" s="37">
        <f t="shared" si="152"/>
        <v>0</v>
      </c>
      <c r="CK153" s="37">
        <f t="shared" si="152"/>
        <v>0</v>
      </c>
      <c r="CL153" s="37">
        <f t="shared" si="152"/>
        <v>0</v>
      </c>
      <c r="CM153" s="37">
        <f t="shared" si="152"/>
        <v>0</v>
      </c>
      <c r="CN153" s="37">
        <f t="shared" si="152"/>
        <v>0</v>
      </c>
      <c r="CO153" s="37">
        <f t="shared" si="152"/>
        <v>0</v>
      </c>
      <c r="CP153" s="37">
        <f t="shared" si="152"/>
        <v>0</v>
      </c>
      <c r="CQ153" s="37">
        <f t="shared" si="152"/>
        <v>0</v>
      </c>
      <c r="CR153" s="37">
        <f t="shared" si="152"/>
        <v>0</v>
      </c>
      <c r="CS153" s="37">
        <f t="shared" si="152"/>
        <v>0</v>
      </c>
      <c r="CT153" s="37">
        <f t="shared" si="152"/>
        <v>0</v>
      </c>
      <c r="CU153" s="37">
        <f t="shared" si="152"/>
        <v>0</v>
      </c>
      <c r="CV153" s="37">
        <f t="shared" ref="CV153:DG153" si="153">CV$118*CV38</f>
        <v>0</v>
      </c>
      <c r="CW153" s="37">
        <f t="shared" si="153"/>
        <v>0</v>
      </c>
      <c r="CX153" s="37">
        <f t="shared" si="153"/>
        <v>0</v>
      </c>
      <c r="CY153" s="37">
        <f t="shared" si="153"/>
        <v>0</v>
      </c>
      <c r="CZ153" s="37">
        <f t="shared" si="153"/>
        <v>0</v>
      </c>
      <c r="DA153" s="37">
        <f t="shared" si="153"/>
        <v>0</v>
      </c>
      <c r="DB153" s="37">
        <f t="shared" si="153"/>
        <v>0</v>
      </c>
      <c r="DC153" s="37">
        <f t="shared" si="153"/>
        <v>0</v>
      </c>
      <c r="DD153" s="37">
        <f t="shared" si="153"/>
        <v>0</v>
      </c>
      <c r="DE153" s="37">
        <f t="shared" si="153"/>
        <v>0</v>
      </c>
      <c r="DF153" s="37">
        <f t="shared" si="153"/>
        <v>0</v>
      </c>
      <c r="DG153" s="37">
        <f t="shared" si="153"/>
        <v>0</v>
      </c>
      <c r="DH153" s="37">
        <f t="shared" si="141"/>
        <v>0</v>
      </c>
    </row>
    <row r="154" spans="2:112" x14ac:dyDescent="0.15">
      <c r="B154" s="26" t="s">
        <v>253</v>
      </c>
      <c r="C154" s="84" t="s">
        <v>857</v>
      </c>
      <c r="D154" s="35">
        <f t="shared" ref="D154:AI154" si="154">D$118*D39</f>
        <v>0</v>
      </c>
      <c r="E154" s="35">
        <f t="shared" si="154"/>
        <v>0</v>
      </c>
      <c r="F154" s="35">
        <f t="shared" si="154"/>
        <v>0</v>
      </c>
      <c r="G154" s="35">
        <f t="shared" si="154"/>
        <v>0</v>
      </c>
      <c r="H154" s="35">
        <f t="shared" si="154"/>
        <v>0</v>
      </c>
      <c r="I154" s="35">
        <f t="shared" si="154"/>
        <v>0</v>
      </c>
      <c r="J154" s="35">
        <f t="shared" si="154"/>
        <v>0</v>
      </c>
      <c r="K154" s="35">
        <f t="shared" si="154"/>
        <v>0</v>
      </c>
      <c r="L154" s="35">
        <f t="shared" si="154"/>
        <v>0</v>
      </c>
      <c r="M154" s="35">
        <f t="shared" si="154"/>
        <v>0</v>
      </c>
      <c r="N154" s="35">
        <f t="shared" si="154"/>
        <v>0</v>
      </c>
      <c r="O154" s="35">
        <f t="shared" si="154"/>
        <v>0</v>
      </c>
      <c r="P154" s="35">
        <f t="shared" si="154"/>
        <v>0</v>
      </c>
      <c r="Q154" s="35">
        <f t="shared" si="154"/>
        <v>0</v>
      </c>
      <c r="R154" s="35">
        <f t="shared" si="154"/>
        <v>0</v>
      </c>
      <c r="S154" s="35">
        <f t="shared" si="154"/>
        <v>0</v>
      </c>
      <c r="T154" s="35">
        <f t="shared" si="154"/>
        <v>0</v>
      </c>
      <c r="U154" s="35">
        <f t="shared" si="154"/>
        <v>0</v>
      </c>
      <c r="V154" s="35">
        <f t="shared" si="154"/>
        <v>0</v>
      </c>
      <c r="W154" s="35">
        <f t="shared" si="154"/>
        <v>0</v>
      </c>
      <c r="X154" s="35">
        <f t="shared" si="154"/>
        <v>0</v>
      </c>
      <c r="Y154" s="35">
        <f t="shared" si="154"/>
        <v>0</v>
      </c>
      <c r="Z154" s="35">
        <f t="shared" si="154"/>
        <v>0</v>
      </c>
      <c r="AA154" s="35">
        <f t="shared" si="154"/>
        <v>0</v>
      </c>
      <c r="AB154" s="35">
        <f t="shared" si="154"/>
        <v>0</v>
      </c>
      <c r="AC154" s="35">
        <f t="shared" si="154"/>
        <v>0</v>
      </c>
      <c r="AD154" s="35">
        <f t="shared" si="154"/>
        <v>0</v>
      </c>
      <c r="AE154" s="35">
        <f t="shared" si="154"/>
        <v>0</v>
      </c>
      <c r="AF154" s="35">
        <f t="shared" si="154"/>
        <v>0</v>
      </c>
      <c r="AG154" s="35">
        <f t="shared" si="154"/>
        <v>0</v>
      </c>
      <c r="AH154" s="35">
        <f t="shared" si="154"/>
        <v>0</v>
      </c>
      <c r="AI154" s="35">
        <f t="shared" si="154"/>
        <v>0</v>
      </c>
      <c r="AJ154" s="35">
        <f t="shared" ref="AJ154:BO154" si="155">AJ$118*AJ39</f>
        <v>0</v>
      </c>
      <c r="AK154" s="35">
        <f t="shared" si="155"/>
        <v>0</v>
      </c>
      <c r="AL154" s="35">
        <f t="shared" si="155"/>
        <v>0</v>
      </c>
      <c r="AM154" s="35">
        <f t="shared" si="155"/>
        <v>0</v>
      </c>
      <c r="AN154" s="35">
        <f t="shared" si="155"/>
        <v>0</v>
      </c>
      <c r="AO154" s="35">
        <f t="shared" si="155"/>
        <v>0</v>
      </c>
      <c r="AP154" s="35">
        <f t="shared" si="155"/>
        <v>0</v>
      </c>
      <c r="AQ154" s="35">
        <f t="shared" si="155"/>
        <v>0</v>
      </c>
      <c r="AR154" s="35">
        <f t="shared" si="155"/>
        <v>0</v>
      </c>
      <c r="AS154" s="35">
        <f t="shared" si="155"/>
        <v>0</v>
      </c>
      <c r="AT154" s="35">
        <f t="shared" si="155"/>
        <v>0</v>
      </c>
      <c r="AU154" s="35">
        <f t="shared" si="155"/>
        <v>0</v>
      </c>
      <c r="AV154" s="35">
        <f t="shared" si="155"/>
        <v>0</v>
      </c>
      <c r="AW154" s="35">
        <f t="shared" si="155"/>
        <v>0</v>
      </c>
      <c r="AX154" s="35">
        <f t="shared" si="155"/>
        <v>0</v>
      </c>
      <c r="AY154" s="35">
        <f t="shared" si="155"/>
        <v>0</v>
      </c>
      <c r="AZ154" s="35">
        <f t="shared" si="155"/>
        <v>0</v>
      </c>
      <c r="BA154" s="35">
        <f t="shared" si="155"/>
        <v>0</v>
      </c>
      <c r="BB154" s="35">
        <f t="shared" si="155"/>
        <v>0</v>
      </c>
      <c r="BC154" s="35">
        <f t="shared" si="155"/>
        <v>0</v>
      </c>
      <c r="BD154" s="35">
        <f t="shared" si="155"/>
        <v>0</v>
      </c>
      <c r="BE154" s="35">
        <f t="shared" si="155"/>
        <v>0</v>
      </c>
      <c r="BF154" s="35">
        <f t="shared" si="155"/>
        <v>0</v>
      </c>
      <c r="BG154" s="35">
        <f t="shared" si="155"/>
        <v>0</v>
      </c>
      <c r="BH154" s="35">
        <f t="shared" si="155"/>
        <v>0</v>
      </c>
      <c r="BI154" s="35">
        <f t="shared" si="155"/>
        <v>0</v>
      </c>
      <c r="BJ154" s="35">
        <f t="shared" si="155"/>
        <v>0</v>
      </c>
      <c r="BK154" s="35">
        <f t="shared" si="155"/>
        <v>0</v>
      </c>
      <c r="BL154" s="35">
        <f t="shared" si="155"/>
        <v>0</v>
      </c>
      <c r="BM154" s="35">
        <f t="shared" si="155"/>
        <v>0</v>
      </c>
      <c r="BN154" s="35">
        <f t="shared" si="155"/>
        <v>0</v>
      </c>
      <c r="BO154" s="35">
        <f t="shared" si="155"/>
        <v>0</v>
      </c>
      <c r="BP154" s="35">
        <f t="shared" ref="BP154:CU154" si="156">BP$118*BP39</f>
        <v>0</v>
      </c>
      <c r="BQ154" s="35">
        <f t="shared" si="156"/>
        <v>0</v>
      </c>
      <c r="BR154" s="35">
        <f t="shared" si="156"/>
        <v>0</v>
      </c>
      <c r="BS154" s="35">
        <f t="shared" si="156"/>
        <v>0</v>
      </c>
      <c r="BT154" s="35">
        <f t="shared" si="156"/>
        <v>0</v>
      </c>
      <c r="BU154" s="35">
        <f t="shared" si="156"/>
        <v>0</v>
      </c>
      <c r="BV154" s="35">
        <f t="shared" si="156"/>
        <v>0</v>
      </c>
      <c r="BW154" s="35">
        <f t="shared" si="156"/>
        <v>0</v>
      </c>
      <c r="BX154" s="35">
        <f t="shared" si="156"/>
        <v>0</v>
      </c>
      <c r="BY154" s="35">
        <f t="shared" si="156"/>
        <v>0</v>
      </c>
      <c r="BZ154" s="35">
        <f t="shared" si="156"/>
        <v>0</v>
      </c>
      <c r="CA154" s="35">
        <f t="shared" si="156"/>
        <v>0</v>
      </c>
      <c r="CB154" s="35">
        <f t="shared" si="156"/>
        <v>0</v>
      </c>
      <c r="CC154" s="35">
        <f t="shared" si="156"/>
        <v>0</v>
      </c>
      <c r="CD154" s="35">
        <f t="shared" si="156"/>
        <v>0</v>
      </c>
      <c r="CE154" s="35">
        <f t="shared" si="156"/>
        <v>0</v>
      </c>
      <c r="CF154" s="35">
        <f t="shared" si="156"/>
        <v>0</v>
      </c>
      <c r="CG154" s="35">
        <f t="shared" si="156"/>
        <v>0</v>
      </c>
      <c r="CH154" s="35">
        <f t="shared" si="156"/>
        <v>0</v>
      </c>
      <c r="CI154" s="35">
        <f t="shared" si="156"/>
        <v>0</v>
      </c>
      <c r="CJ154" s="35">
        <f t="shared" si="156"/>
        <v>0</v>
      </c>
      <c r="CK154" s="35">
        <f t="shared" si="156"/>
        <v>0</v>
      </c>
      <c r="CL154" s="35">
        <f t="shared" si="156"/>
        <v>0</v>
      </c>
      <c r="CM154" s="35">
        <f t="shared" si="156"/>
        <v>0</v>
      </c>
      <c r="CN154" s="35">
        <f t="shared" si="156"/>
        <v>0</v>
      </c>
      <c r="CO154" s="35">
        <f t="shared" si="156"/>
        <v>0</v>
      </c>
      <c r="CP154" s="35">
        <f t="shared" si="156"/>
        <v>0</v>
      </c>
      <c r="CQ154" s="35">
        <f t="shared" si="156"/>
        <v>0</v>
      </c>
      <c r="CR154" s="35">
        <f t="shared" si="156"/>
        <v>0</v>
      </c>
      <c r="CS154" s="35">
        <f t="shared" si="156"/>
        <v>0</v>
      </c>
      <c r="CT154" s="35">
        <f t="shared" si="156"/>
        <v>0</v>
      </c>
      <c r="CU154" s="35">
        <f t="shared" si="156"/>
        <v>0</v>
      </c>
      <c r="CV154" s="35">
        <f t="shared" ref="CV154:DG154" si="157">CV$118*CV39</f>
        <v>0</v>
      </c>
      <c r="CW154" s="35">
        <f t="shared" si="157"/>
        <v>0</v>
      </c>
      <c r="CX154" s="35">
        <f t="shared" si="157"/>
        <v>0</v>
      </c>
      <c r="CY154" s="35">
        <f t="shared" si="157"/>
        <v>0</v>
      </c>
      <c r="CZ154" s="35">
        <f t="shared" si="157"/>
        <v>0</v>
      </c>
      <c r="DA154" s="35">
        <f t="shared" si="157"/>
        <v>0</v>
      </c>
      <c r="DB154" s="35">
        <f t="shared" si="157"/>
        <v>0</v>
      </c>
      <c r="DC154" s="35">
        <f t="shared" si="157"/>
        <v>0</v>
      </c>
      <c r="DD154" s="35">
        <f t="shared" si="157"/>
        <v>0</v>
      </c>
      <c r="DE154" s="35">
        <f t="shared" si="157"/>
        <v>0</v>
      </c>
      <c r="DF154" s="35">
        <f t="shared" si="157"/>
        <v>0</v>
      </c>
      <c r="DG154" s="35">
        <f t="shared" si="157"/>
        <v>0</v>
      </c>
      <c r="DH154" s="35">
        <f t="shared" si="141"/>
        <v>0</v>
      </c>
    </row>
    <row r="155" spans="2:112" x14ac:dyDescent="0.15">
      <c r="B155" s="26" t="s">
        <v>254</v>
      </c>
      <c r="C155" s="84" t="s">
        <v>858</v>
      </c>
      <c r="D155" s="35">
        <f t="shared" ref="D155:AI155" si="158">D$118*D40</f>
        <v>0</v>
      </c>
      <c r="E155" s="35">
        <f t="shared" si="158"/>
        <v>0</v>
      </c>
      <c r="F155" s="35">
        <f t="shared" si="158"/>
        <v>0</v>
      </c>
      <c r="G155" s="35">
        <f t="shared" si="158"/>
        <v>0</v>
      </c>
      <c r="H155" s="35">
        <f t="shared" si="158"/>
        <v>0</v>
      </c>
      <c r="I155" s="35">
        <f t="shared" si="158"/>
        <v>0</v>
      </c>
      <c r="J155" s="35">
        <f t="shared" si="158"/>
        <v>0</v>
      </c>
      <c r="K155" s="35">
        <f t="shared" si="158"/>
        <v>0</v>
      </c>
      <c r="L155" s="35">
        <f t="shared" si="158"/>
        <v>0</v>
      </c>
      <c r="M155" s="35">
        <f t="shared" si="158"/>
        <v>0</v>
      </c>
      <c r="N155" s="35">
        <f t="shared" si="158"/>
        <v>0</v>
      </c>
      <c r="O155" s="35">
        <f t="shared" si="158"/>
        <v>0</v>
      </c>
      <c r="P155" s="35">
        <f t="shared" si="158"/>
        <v>0</v>
      </c>
      <c r="Q155" s="35">
        <f t="shared" si="158"/>
        <v>0</v>
      </c>
      <c r="R155" s="35">
        <f t="shared" si="158"/>
        <v>0</v>
      </c>
      <c r="S155" s="35">
        <f t="shared" si="158"/>
        <v>0</v>
      </c>
      <c r="T155" s="35">
        <f t="shared" si="158"/>
        <v>0</v>
      </c>
      <c r="U155" s="35">
        <f t="shared" si="158"/>
        <v>0</v>
      </c>
      <c r="V155" s="35">
        <f t="shared" si="158"/>
        <v>0</v>
      </c>
      <c r="W155" s="35">
        <f t="shared" si="158"/>
        <v>0</v>
      </c>
      <c r="X155" s="35">
        <f t="shared" si="158"/>
        <v>0</v>
      </c>
      <c r="Y155" s="35">
        <f t="shared" si="158"/>
        <v>0</v>
      </c>
      <c r="Z155" s="35">
        <f t="shared" si="158"/>
        <v>0</v>
      </c>
      <c r="AA155" s="35">
        <f t="shared" si="158"/>
        <v>0</v>
      </c>
      <c r="AB155" s="35">
        <f t="shared" si="158"/>
        <v>0</v>
      </c>
      <c r="AC155" s="35">
        <f t="shared" si="158"/>
        <v>0</v>
      </c>
      <c r="AD155" s="35">
        <f t="shared" si="158"/>
        <v>0</v>
      </c>
      <c r="AE155" s="35">
        <f t="shared" si="158"/>
        <v>0</v>
      </c>
      <c r="AF155" s="35">
        <f t="shared" si="158"/>
        <v>0</v>
      </c>
      <c r="AG155" s="35">
        <f t="shared" si="158"/>
        <v>0</v>
      </c>
      <c r="AH155" s="35">
        <f t="shared" si="158"/>
        <v>0</v>
      </c>
      <c r="AI155" s="35">
        <f t="shared" si="158"/>
        <v>0</v>
      </c>
      <c r="AJ155" s="35">
        <f t="shared" ref="AJ155:BO155" si="159">AJ$118*AJ40</f>
        <v>0</v>
      </c>
      <c r="AK155" s="35">
        <f t="shared" si="159"/>
        <v>0</v>
      </c>
      <c r="AL155" s="35">
        <f t="shared" si="159"/>
        <v>0</v>
      </c>
      <c r="AM155" s="35">
        <f t="shared" si="159"/>
        <v>0</v>
      </c>
      <c r="AN155" s="35">
        <f t="shared" si="159"/>
        <v>0</v>
      </c>
      <c r="AO155" s="35">
        <f t="shared" si="159"/>
        <v>0</v>
      </c>
      <c r="AP155" s="35">
        <f t="shared" si="159"/>
        <v>0</v>
      </c>
      <c r="AQ155" s="35">
        <f t="shared" si="159"/>
        <v>0</v>
      </c>
      <c r="AR155" s="35">
        <f t="shared" si="159"/>
        <v>0</v>
      </c>
      <c r="AS155" s="35">
        <f t="shared" si="159"/>
        <v>0</v>
      </c>
      <c r="AT155" s="35">
        <f t="shared" si="159"/>
        <v>0</v>
      </c>
      <c r="AU155" s="35">
        <f t="shared" si="159"/>
        <v>0</v>
      </c>
      <c r="AV155" s="35">
        <f t="shared" si="159"/>
        <v>0</v>
      </c>
      <c r="AW155" s="35">
        <f t="shared" si="159"/>
        <v>0</v>
      </c>
      <c r="AX155" s="35">
        <f t="shared" si="159"/>
        <v>0</v>
      </c>
      <c r="AY155" s="35">
        <f t="shared" si="159"/>
        <v>0</v>
      </c>
      <c r="AZ155" s="35">
        <f t="shared" si="159"/>
        <v>0</v>
      </c>
      <c r="BA155" s="35">
        <f t="shared" si="159"/>
        <v>0</v>
      </c>
      <c r="BB155" s="35">
        <f t="shared" si="159"/>
        <v>0</v>
      </c>
      <c r="BC155" s="35">
        <f t="shared" si="159"/>
        <v>0</v>
      </c>
      <c r="BD155" s="35">
        <f t="shared" si="159"/>
        <v>0</v>
      </c>
      <c r="BE155" s="35">
        <f t="shared" si="159"/>
        <v>0</v>
      </c>
      <c r="BF155" s="35">
        <f t="shared" si="159"/>
        <v>0</v>
      </c>
      <c r="BG155" s="35">
        <f t="shared" si="159"/>
        <v>0</v>
      </c>
      <c r="BH155" s="35">
        <f t="shared" si="159"/>
        <v>0</v>
      </c>
      <c r="BI155" s="35">
        <f t="shared" si="159"/>
        <v>0</v>
      </c>
      <c r="BJ155" s="35">
        <f t="shared" si="159"/>
        <v>0</v>
      </c>
      <c r="BK155" s="35">
        <f t="shared" si="159"/>
        <v>0</v>
      </c>
      <c r="BL155" s="35">
        <f t="shared" si="159"/>
        <v>0</v>
      </c>
      <c r="BM155" s="35">
        <f t="shared" si="159"/>
        <v>0</v>
      </c>
      <c r="BN155" s="35">
        <f t="shared" si="159"/>
        <v>0</v>
      </c>
      <c r="BO155" s="35">
        <f t="shared" si="159"/>
        <v>0</v>
      </c>
      <c r="BP155" s="35">
        <f t="shared" ref="BP155:CU155" si="160">BP$118*BP40</f>
        <v>0</v>
      </c>
      <c r="BQ155" s="35">
        <f t="shared" si="160"/>
        <v>0</v>
      </c>
      <c r="BR155" s="35">
        <f t="shared" si="160"/>
        <v>0</v>
      </c>
      <c r="BS155" s="35">
        <f t="shared" si="160"/>
        <v>0</v>
      </c>
      <c r="BT155" s="35">
        <f t="shared" si="160"/>
        <v>0</v>
      </c>
      <c r="BU155" s="35">
        <f t="shared" si="160"/>
        <v>0</v>
      </c>
      <c r="BV155" s="35">
        <f t="shared" si="160"/>
        <v>0</v>
      </c>
      <c r="BW155" s="35">
        <f t="shared" si="160"/>
        <v>0</v>
      </c>
      <c r="BX155" s="35">
        <f t="shared" si="160"/>
        <v>0</v>
      </c>
      <c r="BY155" s="35">
        <f t="shared" si="160"/>
        <v>0</v>
      </c>
      <c r="BZ155" s="35">
        <f t="shared" si="160"/>
        <v>0</v>
      </c>
      <c r="CA155" s="35">
        <f t="shared" si="160"/>
        <v>0</v>
      </c>
      <c r="CB155" s="35">
        <f t="shared" si="160"/>
        <v>0</v>
      </c>
      <c r="CC155" s="35">
        <f t="shared" si="160"/>
        <v>0</v>
      </c>
      <c r="CD155" s="35">
        <f t="shared" si="160"/>
        <v>0</v>
      </c>
      <c r="CE155" s="35">
        <f t="shared" si="160"/>
        <v>0</v>
      </c>
      <c r="CF155" s="35">
        <f t="shared" si="160"/>
        <v>0</v>
      </c>
      <c r="CG155" s="35">
        <f t="shared" si="160"/>
        <v>0</v>
      </c>
      <c r="CH155" s="35">
        <f t="shared" si="160"/>
        <v>0</v>
      </c>
      <c r="CI155" s="35">
        <f t="shared" si="160"/>
        <v>0</v>
      </c>
      <c r="CJ155" s="35">
        <f t="shared" si="160"/>
        <v>0</v>
      </c>
      <c r="CK155" s="35">
        <f t="shared" si="160"/>
        <v>0</v>
      </c>
      <c r="CL155" s="35">
        <f t="shared" si="160"/>
        <v>0</v>
      </c>
      <c r="CM155" s="35">
        <f t="shared" si="160"/>
        <v>0</v>
      </c>
      <c r="CN155" s="35">
        <f t="shared" si="160"/>
        <v>0</v>
      </c>
      <c r="CO155" s="35">
        <f t="shared" si="160"/>
        <v>0</v>
      </c>
      <c r="CP155" s="35">
        <f t="shared" si="160"/>
        <v>0</v>
      </c>
      <c r="CQ155" s="35">
        <f t="shared" si="160"/>
        <v>0</v>
      </c>
      <c r="CR155" s="35">
        <f t="shared" si="160"/>
        <v>0</v>
      </c>
      <c r="CS155" s="35">
        <f t="shared" si="160"/>
        <v>0</v>
      </c>
      <c r="CT155" s="35">
        <f t="shared" si="160"/>
        <v>0</v>
      </c>
      <c r="CU155" s="35">
        <f t="shared" si="160"/>
        <v>0</v>
      </c>
      <c r="CV155" s="35">
        <f t="shared" ref="CV155:DG155" si="161">CV$118*CV40</f>
        <v>0</v>
      </c>
      <c r="CW155" s="35">
        <f t="shared" si="161"/>
        <v>0</v>
      </c>
      <c r="CX155" s="35">
        <f t="shared" si="161"/>
        <v>0</v>
      </c>
      <c r="CY155" s="35">
        <f t="shared" si="161"/>
        <v>0</v>
      </c>
      <c r="CZ155" s="35">
        <f t="shared" si="161"/>
        <v>0</v>
      </c>
      <c r="DA155" s="35">
        <f t="shared" si="161"/>
        <v>0</v>
      </c>
      <c r="DB155" s="35">
        <f t="shared" si="161"/>
        <v>0</v>
      </c>
      <c r="DC155" s="35">
        <f t="shared" si="161"/>
        <v>0</v>
      </c>
      <c r="DD155" s="35">
        <f t="shared" si="161"/>
        <v>0</v>
      </c>
      <c r="DE155" s="35">
        <f t="shared" si="161"/>
        <v>0</v>
      </c>
      <c r="DF155" s="35">
        <f t="shared" si="161"/>
        <v>0</v>
      </c>
      <c r="DG155" s="35">
        <f t="shared" si="161"/>
        <v>0</v>
      </c>
      <c r="DH155" s="35">
        <f t="shared" si="141"/>
        <v>0</v>
      </c>
    </row>
    <row r="156" spans="2:112" x14ac:dyDescent="0.15">
      <c r="B156" s="26" t="s">
        <v>255</v>
      </c>
      <c r="C156" s="84" t="s">
        <v>745</v>
      </c>
      <c r="D156" s="35">
        <f t="shared" ref="D156:AI156" si="162">D$118*D41</f>
        <v>0</v>
      </c>
      <c r="E156" s="35">
        <f t="shared" si="162"/>
        <v>0</v>
      </c>
      <c r="F156" s="35">
        <f t="shared" si="162"/>
        <v>0</v>
      </c>
      <c r="G156" s="35">
        <f t="shared" si="162"/>
        <v>0</v>
      </c>
      <c r="H156" s="35">
        <f t="shared" si="162"/>
        <v>0</v>
      </c>
      <c r="I156" s="35">
        <f t="shared" si="162"/>
        <v>0</v>
      </c>
      <c r="J156" s="35">
        <f t="shared" si="162"/>
        <v>0</v>
      </c>
      <c r="K156" s="35">
        <f t="shared" si="162"/>
        <v>0</v>
      </c>
      <c r="L156" s="35">
        <f t="shared" si="162"/>
        <v>0</v>
      </c>
      <c r="M156" s="35">
        <f t="shared" si="162"/>
        <v>0</v>
      </c>
      <c r="N156" s="35">
        <f t="shared" si="162"/>
        <v>0</v>
      </c>
      <c r="O156" s="35">
        <f t="shared" si="162"/>
        <v>0</v>
      </c>
      <c r="P156" s="35">
        <f t="shared" si="162"/>
        <v>0</v>
      </c>
      <c r="Q156" s="35">
        <f t="shared" si="162"/>
        <v>0</v>
      </c>
      <c r="R156" s="35">
        <f t="shared" si="162"/>
        <v>0</v>
      </c>
      <c r="S156" s="35">
        <f t="shared" si="162"/>
        <v>0</v>
      </c>
      <c r="T156" s="35">
        <f t="shared" si="162"/>
        <v>0</v>
      </c>
      <c r="U156" s="35">
        <f t="shared" si="162"/>
        <v>0</v>
      </c>
      <c r="V156" s="35">
        <f t="shared" si="162"/>
        <v>0</v>
      </c>
      <c r="W156" s="35">
        <f t="shared" si="162"/>
        <v>0</v>
      </c>
      <c r="X156" s="35">
        <f t="shared" si="162"/>
        <v>0</v>
      </c>
      <c r="Y156" s="35">
        <f t="shared" si="162"/>
        <v>0</v>
      </c>
      <c r="Z156" s="35">
        <f t="shared" si="162"/>
        <v>0</v>
      </c>
      <c r="AA156" s="35">
        <f t="shared" si="162"/>
        <v>0</v>
      </c>
      <c r="AB156" s="35">
        <f t="shared" si="162"/>
        <v>0</v>
      </c>
      <c r="AC156" s="35">
        <f t="shared" si="162"/>
        <v>0</v>
      </c>
      <c r="AD156" s="35">
        <f t="shared" si="162"/>
        <v>0</v>
      </c>
      <c r="AE156" s="35">
        <f t="shared" si="162"/>
        <v>0</v>
      </c>
      <c r="AF156" s="35">
        <f t="shared" si="162"/>
        <v>0</v>
      </c>
      <c r="AG156" s="35">
        <f t="shared" si="162"/>
        <v>0</v>
      </c>
      <c r="AH156" s="35">
        <f t="shared" si="162"/>
        <v>0</v>
      </c>
      <c r="AI156" s="35">
        <f t="shared" si="162"/>
        <v>0</v>
      </c>
      <c r="AJ156" s="35">
        <f t="shared" ref="AJ156:BO156" si="163">AJ$118*AJ41</f>
        <v>0</v>
      </c>
      <c r="AK156" s="35">
        <f t="shared" si="163"/>
        <v>0</v>
      </c>
      <c r="AL156" s="35">
        <f t="shared" si="163"/>
        <v>0</v>
      </c>
      <c r="AM156" s="35">
        <f t="shared" si="163"/>
        <v>0</v>
      </c>
      <c r="AN156" s="35">
        <f t="shared" si="163"/>
        <v>0</v>
      </c>
      <c r="AO156" s="35">
        <f t="shared" si="163"/>
        <v>0</v>
      </c>
      <c r="AP156" s="35">
        <f t="shared" si="163"/>
        <v>0</v>
      </c>
      <c r="AQ156" s="35">
        <f t="shared" si="163"/>
        <v>0</v>
      </c>
      <c r="AR156" s="35">
        <f t="shared" si="163"/>
        <v>0</v>
      </c>
      <c r="AS156" s="35">
        <f t="shared" si="163"/>
        <v>0</v>
      </c>
      <c r="AT156" s="35">
        <f t="shared" si="163"/>
        <v>0</v>
      </c>
      <c r="AU156" s="35">
        <f t="shared" si="163"/>
        <v>0</v>
      </c>
      <c r="AV156" s="35">
        <f t="shared" si="163"/>
        <v>0</v>
      </c>
      <c r="AW156" s="35">
        <f t="shared" si="163"/>
        <v>0</v>
      </c>
      <c r="AX156" s="35">
        <f t="shared" si="163"/>
        <v>0</v>
      </c>
      <c r="AY156" s="35">
        <f t="shared" si="163"/>
        <v>0</v>
      </c>
      <c r="AZ156" s="35">
        <f t="shared" si="163"/>
        <v>0</v>
      </c>
      <c r="BA156" s="35">
        <f t="shared" si="163"/>
        <v>0</v>
      </c>
      <c r="BB156" s="35">
        <f t="shared" si="163"/>
        <v>0</v>
      </c>
      <c r="BC156" s="35">
        <f t="shared" si="163"/>
        <v>0</v>
      </c>
      <c r="BD156" s="35">
        <f t="shared" si="163"/>
        <v>0</v>
      </c>
      <c r="BE156" s="35">
        <f t="shared" si="163"/>
        <v>0</v>
      </c>
      <c r="BF156" s="35">
        <f t="shared" si="163"/>
        <v>0</v>
      </c>
      <c r="BG156" s="35">
        <f t="shared" si="163"/>
        <v>0</v>
      </c>
      <c r="BH156" s="35">
        <f t="shared" si="163"/>
        <v>0</v>
      </c>
      <c r="BI156" s="35">
        <f t="shared" si="163"/>
        <v>0</v>
      </c>
      <c r="BJ156" s="35">
        <f t="shared" si="163"/>
        <v>0</v>
      </c>
      <c r="BK156" s="35">
        <f t="shared" si="163"/>
        <v>0</v>
      </c>
      <c r="BL156" s="35">
        <f t="shared" si="163"/>
        <v>0</v>
      </c>
      <c r="BM156" s="35">
        <f t="shared" si="163"/>
        <v>0</v>
      </c>
      <c r="BN156" s="35">
        <f t="shared" si="163"/>
        <v>0</v>
      </c>
      <c r="BO156" s="35">
        <f t="shared" si="163"/>
        <v>0</v>
      </c>
      <c r="BP156" s="35">
        <f t="shared" ref="BP156:CU156" si="164">BP$118*BP41</f>
        <v>0</v>
      </c>
      <c r="BQ156" s="35">
        <f t="shared" si="164"/>
        <v>0</v>
      </c>
      <c r="BR156" s="35">
        <f t="shared" si="164"/>
        <v>0</v>
      </c>
      <c r="BS156" s="35">
        <f t="shared" si="164"/>
        <v>0</v>
      </c>
      <c r="BT156" s="35">
        <f t="shared" si="164"/>
        <v>0</v>
      </c>
      <c r="BU156" s="35">
        <f t="shared" si="164"/>
        <v>0</v>
      </c>
      <c r="BV156" s="35">
        <f t="shared" si="164"/>
        <v>0</v>
      </c>
      <c r="BW156" s="35">
        <f t="shared" si="164"/>
        <v>0</v>
      </c>
      <c r="BX156" s="35">
        <f t="shared" si="164"/>
        <v>0</v>
      </c>
      <c r="BY156" s="35">
        <f t="shared" si="164"/>
        <v>0</v>
      </c>
      <c r="BZ156" s="35">
        <f t="shared" si="164"/>
        <v>0</v>
      </c>
      <c r="CA156" s="35">
        <f t="shared" si="164"/>
        <v>0</v>
      </c>
      <c r="CB156" s="35">
        <f t="shared" si="164"/>
        <v>0</v>
      </c>
      <c r="CC156" s="35">
        <f t="shared" si="164"/>
        <v>0</v>
      </c>
      <c r="CD156" s="35">
        <f t="shared" si="164"/>
        <v>0</v>
      </c>
      <c r="CE156" s="35">
        <f t="shared" si="164"/>
        <v>0</v>
      </c>
      <c r="CF156" s="35">
        <f t="shared" si="164"/>
        <v>0</v>
      </c>
      <c r="CG156" s="35">
        <f t="shared" si="164"/>
        <v>0</v>
      </c>
      <c r="CH156" s="35">
        <f t="shared" si="164"/>
        <v>0</v>
      </c>
      <c r="CI156" s="35">
        <f t="shared" si="164"/>
        <v>0</v>
      </c>
      <c r="CJ156" s="35">
        <f t="shared" si="164"/>
        <v>0</v>
      </c>
      <c r="CK156" s="35">
        <f t="shared" si="164"/>
        <v>0</v>
      </c>
      <c r="CL156" s="35">
        <f t="shared" si="164"/>
        <v>0</v>
      </c>
      <c r="CM156" s="35">
        <f t="shared" si="164"/>
        <v>0</v>
      </c>
      <c r="CN156" s="35">
        <f t="shared" si="164"/>
        <v>0</v>
      </c>
      <c r="CO156" s="35">
        <f t="shared" si="164"/>
        <v>0</v>
      </c>
      <c r="CP156" s="35">
        <f t="shared" si="164"/>
        <v>0</v>
      </c>
      <c r="CQ156" s="35">
        <f t="shared" si="164"/>
        <v>0</v>
      </c>
      <c r="CR156" s="35">
        <f t="shared" si="164"/>
        <v>0</v>
      </c>
      <c r="CS156" s="35">
        <f t="shared" si="164"/>
        <v>0</v>
      </c>
      <c r="CT156" s="35">
        <f t="shared" si="164"/>
        <v>0</v>
      </c>
      <c r="CU156" s="35">
        <f t="shared" si="164"/>
        <v>0</v>
      </c>
      <c r="CV156" s="35">
        <f t="shared" ref="CV156:DG156" si="165">CV$118*CV41</f>
        <v>0</v>
      </c>
      <c r="CW156" s="35">
        <f t="shared" si="165"/>
        <v>0</v>
      </c>
      <c r="CX156" s="35">
        <f t="shared" si="165"/>
        <v>0</v>
      </c>
      <c r="CY156" s="35">
        <f t="shared" si="165"/>
        <v>0</v>
      </c>
      <c r="CZ156" s="35">
        <f t="shared" si="165"/>
        <v>0</v>
      </c>
      <c r="DA156" s="35">
        <f t="shared" si="165"/>
        <v>0</v>
      </c>
      <c r="DB156" s="35">
        <f t="shared" si="165"/>
        <v>0</v>
      </c>
      <c r="DC156" s="35">
        <f t="shared" si="165"/>
        <v>0</v>
      </c>
      <c r="DD156" s="35">
        <f t="shared" si="165"/>
        <v>0</v>
      </c>
      <c r="DE156" s="35">
        <f t="shared" si="165"/>
        <v>0</v>
      </c>
      <c r="DF156" s="35">
        <f t="shared" si="165"/>
        <v>0</v>
      </c>
      <c r="DG156" s="35">
        <f t="shared" si="165"/>
        <v>0</v>
      </c>
      <c r="DH156" s="35">
        <f t="shared" si="141"/>
        <v>0</v>
      </c>
    </row>
    <row r="157" spans="2:112" x14ac:dyDescent="0.15">
      <c r="B157" s="26" t="s">
        <v>256</v>
      </c>
      <c r="C157" s="84" t="s">
        <v>859</v>
      </c>
      <c r="D157" s="35">
        <f t="shared" ref="D157:AI157" si="166">D$118*D42</f>
        <v>0</v>
      </c>
      <c r="E157" s="35">
        <f t="shared" si="166"/>
        <v>0</v>
      </c>
      <c r="F157" s="35">
        <f t="shared" si="166"/>
        <v>0</v>
      </c>
      <c r="G157" s="35">
        <f t="shared" si="166"/>
        <v>0</v>
      </c>
      <c r="H157" s="35">
        <f t="shared" si="166"/>
        <v>0</v>
      </c>
      <c r="I157" s="35">
        <f t="shared" si="166"/>
        <v>0</v>
      </c>
      <c r="J157" s="35">
        <f t="shared" si="166"/>
        <v>0</v>
      </c>
      <c r="K157" s="35">
        <f t="shared" si="166"/>
        <v>0</v>
      </c>
      <c r="L157" s="35">
        <f t="shared" si="166"/>
        <v>0</v>
      </c>
      <c r="M157" s="35">
        <f t="shared" si="166"/>
        <v>0</v>
      </c>
      <c r="N157" s="35">
        <f t="shared" si="166"/>
        <v>0</v>
      </c>
      <c r="O157" s="35">
        <f t="shared" si="166"/>
        <v>0</v>
      </c>
      <c r="P157" s="35">
        <f t="shared" si="166"/>
        <v>0</v>
      </c>
      <c r="Q157" s="35">
        <f t="shared" si="166"/>
        <v>0</v>
      </c>
      <c r="R157" s="35">
        <f t="shared" si="166"/>
        <v>0</v>
      </c>
      <c r="S157" s="35">
        <f t="shared" si="166"/>
        <v>0</v>
      </c>
      <c r="T157" s="35">
        <f t="shared" si="166"/>
        <v>0</v>
      </c>
      <c r="U157" s="35">
        <f t="shared" si="166"/>
        <v>0</v>
      </c>
      <c r="V157" s="35">
        <f t="shared" si="166"/>
        <v>0</v>
      </c>
      <c r="W157" s="35">
        <f t="shared" si="166"/>
        <v>0</v>
      </c>
      <c r="X157" s="35">
        <f t="shared" si="166"/>
        <v>0</v>
      </c>
      <c r="Y157" s="35">
        <f t="shared" si="166"/>
        <v>0</v>
      </c>
      <c r="Z157" s="35">
        <f t="shared" si="166"/>
        <v>0</v>
      </c>
      <c r="AA157" s="35">
        <f t="shared" si="166"/>
        <v>0</v>
      </c>
      <c r="AB157" s="35">
        <f t="shared" si="166"/>
        <v>0</v>
      </c>
      <c r="AC157" s="35">
        <f t="shared" si="166"/>
        <v>0</v>
      </c>
      <c r="AD157" s="35">
        <f t="shared" si="166"/>
        <v>0</v>
      </c>
      <c r="AE157" s="35">
        <f t="shared" si="166"/>
        <v>0</v>
      </c>
      <c r="AF157" s="35">
        <f t="shared" si="166"/>
        <v>0</v>
      </c>
      <c r="AG157" s="35">
        <f t="shared" si="166"/>
        <v>0</v>
      </c>
      <c r="AH157" s="35">
        <f t="shared" si="166"/>
        <v>0</v>
      </c>
      <c r="AI157" s="35">
        <f t="shared" si="166"/>
        <v>0</v>
      </c>
      <c r="AJ157" s="35">
        <f t="shared" ref="AJ157:BO157" si="167">AJ$118*AJ42</f>
        <v>0</v>
      </c>
      <c r="AK157" s="35">
        <f t="shared" si="167"/>
        <v>0</v>
      </c>
      <c r="AL157" s="35">
        <f t="shared" si="167"/>
        <v>0</v>
      </c>
      <c r="AM157" s="35">
        <f t="shared" si="167"/>
        <v>0</v>
      </c>
      <c r="AN157" s="35">
        <f t="shared" si="167"/>
        <v>0</v>
      </c>
      <c r="AO157" s="35">
        <f t="shared" si="167"/>
        <v>0</v>
      </c>
      <c r="AP157" s="35">
        <f t="shared" si="167"/>
        <v>0</v>
      </c>
      <c r="AQ157" s="35">
        <f t="shared" si="167"/>
        <v>0</v>
      </c>
      <c r="AR157" s="35">
        <f t="shared" si="167"/>
        <v>0</v>
      </c>
      <c r="AS157" s="35">
        <f t="shared" si="167"/>
        <v>0</v>
      </c>
      <c r="AT157" s="35">
        <f t="shared" si="167"/>
        <v>0</v>
      </c>
      <c r="AU157" s="35">
        <f t="shared" si="167"/>
        <v>0</v>
      </c>
      <c r="AV157" s="35">
        <f t="shared" si="167"/>
        <v>0</v>
      </c>
      <c r="AW157" s="35">
        <f t="shared" si="167"/>
        <v>0</v>
      </c>
      <c r="AX157" s="35">
        <f t="shared" si="167"/>
        <v>0</v>
      </c>
      <c r="AY157" s="35">
        <f t="shared" si="167"/>
        <v>0</v>
      </c>
      <c r="AZ157" s="35">
        <f t="shared" si="167"/>
        <v>0</v>
      </c>
      <c r="BA157" s="35">
        <f t="shared" si="167"/>
        <v>0</v>
      </c>
      <c r="BB157" s="35">
        <f t="shared" si="167"/>
        <v>0</v>
      </c>
      <c r="BC157" s="35">
        <f t="shared" si="167"/>
        <v>0</v>
      </c>
      <c r="BD157" s="35">
        <f t="shared" si="167"/>
        <v>0</v>
      </c>
      <c r="BE157" s="35">
        <f t="shared" si="167"/>
        <v>0</v>
      </c>
      <c r="BF157" s="35">
        <f t="shared" si="167"/>
        <v>0</v>
      </c>
      <c r="BG157" s="35">
        <f t="shared" si="167"/>
        <v>0</v>
      </c>
      <c r="BH157" s="35">
        <f t="shared" si="167"/>
        <v>0</v>
      </c>
      <c r="BI157" s="35">
        <f t="shared" si="167"/>
        <v>0</v>
      </c>
      <c r="BJ157" s="35">
        <f t="shared" si="167"/>
        <v>0</v>
      </c>
      <c r="BK157" s="35">
        <f t="shared" si="167"/>
        <v>0</v>
      </c>
      <c r="BL157" s="35">
        <f t="shared" si="167"/>
        <v>0</v>
      </c>
      <c r="BM157" s="35">
        <f t="shared" si="167"/>
        <v>0</v>
      </c>
      <c r="BN157" s="35">
        <f t="shared" si="167"/>
        <v>0</v>
      </c>
      <c r="BO157" s="35">
        <f t="shared" si="167"/>
        <v>0</v>
      </c>
      <c r="BP157" s="35">
        <f t="shared" ref="BP157:CU157" si="168">BP$118*BP42</f>
        <v>0</v>
      </c>
      <c r="BQ157" s="35">
        <f t="shared" si="168"/>
        <v>0</v>
      </c>
      <c r="BR157" s="35">
        <f t="shared" si="168"/>
        <v>0</v>
      </c>
      <c r="BS157" s="35">
        <f t="shared" si="168"/>
        <v>0</v>
      </c>
      <c r="BT157" s="35">
        <f t="shared" si="168"/>
        <v>0</v>
      </c>
      <c r="BU157" s="35">
        <f t="shared" si="168"/>
        <v>0</v>
      </c>
      <c r="BV157" s="35">
        <f t="shared" si="168"/>
        <v>0</v>
      </c>
      <c r="BW157" s="35">
        <f t="shared" si="168"/>
        <v>0</v>
      </c>
      <c r="BX157" s="35">
        <f t="shared" si="168"/>
        <v>0</v>
      </c>
      <c r="BY157" s="35">
        <f t="shared" si="168"/>
        <v>0</v>
      </c>
      <c r="BZ157" s="35">
        <f t="shared" si="168"/>
        <v>0</v>
      </c>
      <c r="CA157" s="35">
        <f t="shared" si="168"/>
        <v>0</v>
      </c>
      <c r="CB157" s="35">
        <f t="shared" si="168"/>
        <v>0</v>
      </c>
      <c r="CC157" s="35">
        <f t="shared" si="168"/>
        <v>0</v>
      </c>
      <c r="CD157" s="35">
        <f t="shared" si="168"/>
        <v>0</v>
      </c>
      <c r="CE157" s="35">
        <f t="shared" si="168"/>
        <v>0</v>
      </c>
      <c r="CF157" s="35">
        <f t="shared" si="168"/>
        <v>0</v>
      </c>
      <c r="CG157" s="35">
        <f t="shared" si="168"/>
        <v>0</v>
      </c>
      <c r="CH157" s="35">
        <f t="shared" si="168"/>
        <v>0</v>
      </c>
      <c r="CI157" s="35">
        <f t="shared" si="168"/>
        <v>0</v>
      </c>
      <c r="CJ157" s="35">
        <f t="shared" si="168"/>
        <v>0</v>
      </c>
      <c r="CK157" s="35">
        <f t="shared" si="168"/>
        <v>0</v>
      </c>
      <c r="CL157" s="35">
        <f t="shared" si="168"/>
        <v>0</v>
      </c>
      <c r="CM157" s="35">
        <f t="shared" si="168"/>
        <v>0</v>
      </c>
      <c r="CN157" s="35">
        <f t="shared" si="168"/>
        <v>0</v>
      </c>
      <c r="CO157" s="35">
        <f t="shared" si="168"/>
        <v>0</v>
      </c>
      <c r="CP157" s="35">
        <f t="shared" si="168"/>
        <v>0</v>
      </c>
      <c r="CQ157" s="35">
        <f t="shared" si="168"/>
        <v>0</v>
      </c>
      <c r="CR157" s="35">
        <f t="shared" si="168"/>
        <v>0</v>
      </c>
      <c r="CS157" s="35">
        <f t="shared" si="168"/>
        <v>0</v>
      </c>
      <c r="CT157" s="35">
        <f t="shared" si="168"/>
        <v>0</v>
      </c>
      <c r="CU157" s="35">
        <f t="shared" si="168"/>
        <v>0</v>
      </c>
      <c r="CV157" s="35">
        <f t="shared" ref="CV157:DG157" si="169">CV$118*CV42</f>
        <v>0</v>
      </c>
      <c r="CW157" s="35">
        <f t="shared" si="169"/>
        <v>0</v>
      </c>
      <c r="CX157" s="35">
        <f t="shared" si="169"/>
        <v>0</v>
      </c>
      <c r="CY157" s="35">
        <f t="shared" si="169"/>
        <v>0</v>
      </c>
      <c r="CZ157" s="35">
        <f t="shared" si="169"/>
        <v>0</v>
      </c>
      <c r="DA157" s="35">
        <f t="shared" si="169"/>
        <v>0</v>
      </c>
      <c r="DB157" s="35">
        <f t="shared" si="169"/>
        <v>0</v>
      </c>
      <c r="DC157" s="35">
        <f t="shared" si="169"/>
        <v>0</v>
      </c>
      <c r="DD157" s="35">
        <f t="shared" si="169"/>
        <v>0</v>
      </c>
      <c r="DE157" s="35">
        <f t="shared" si="169"/>
        <v>0</v>
      </c>
      <c r="DF157" s="35">
        <f t="shared" si="169"/>
        <v>0</v>
      </c>
      <c r="DG157" s="35">
        <f t="shared" si="169"/>
        <v>0</v>
      </c>
      <c r="DH157" s="35">
        <f t="shared" si="141"/>
        <v>0</v>
      </c>
    </row>
    <row r="158" spans="2:112" x14ac:dyDescent="0.15">
      <c r="B158" s="30" t="s">
        <v>257</v>
      </c>
      <c r="C158" s="85" t="s">
        <v>860</v>
      </c>
      <c r="D158" s="37">
        <f t="shared" ref="D158:AI158" si="170">D$118*D43</f>
        <v>0</v>
      </c>
      <c r="E158" s="37">
        <f t="shared" si="170"/>
        <v>0</v>
      </c>
      <c r="F158" s="37">
        <f t="shared" si="170"/>
        <v>0</v>
      </c>
      <c r="G158" s="37">
        <f t="shared" si="170"/>
        <v>0</v>
      </c>
      <c r="H158" s="37">
        <f t="shared" si="170"/>
        <v>0</v>
      </c>
      <c r="I158" s="37">
        <f t="shared" si="170"/>
        <v>0</v>
      </c>
      <c r="J158" s="37">
        <f t="shared" si="170"/>
        <v>0</v>
      </c>
      <c r="K158" s="37">
        <f t="shared" si="170"/>
        <v>0</v>
      </c>
      <c r="L158" s="37">
        <f t="shared" si="170"/>
        <v>0</v>
      </c>
      <c r="M158" s="37">
        <f t="shared" si="170"/>
        <v>0</v>
      </c>
      <c r="N158" s="37">
        <f t="shared" si="170"/>
        <v>0</v>
      </c>
      <c r="O158" s="37">
        <f t="shared" si="170"/>
        <v>0</v>
      </c>
      <c r="P158" s="37">
        <f t="shared" si="170"/>
        <v>0</v>
      </c>
      <c r="Q158" s="37">
        <f t="shared" si="170"/>
        <v>0</v>
      </c>
      <c r="R158" s="37">
        <f t="shared" si="170"/>
        <v>0</v>
      </c>
      <c r="S158" s="37">
        <f t="shared" si="170"/>
        <v>0</v>
      </c>
      <c r="T158" s="37">
        <f t="shared" si="170"/>
        <v>0</v>
      </c>
      <c r="U158" s="37">
        <f t="shared" si="170"/>
        <v>0</v>
      </c>
      <c r="V158" s="37">
        <f t="shared" si="170"/>
        <v>0</v>
      </c>
      <c r="W158" s="37">
        <f t="shared" si="170"/>
        <v>0</v>
      </c>
      <c r="X158" s="37">
        <f t="shared" si="170"/>
        <v>0</v>
      </c>
      <c r="Y158" s="37">
        <f t="shared" si="170"/>
        <v>0</v>
      </c>
      <c r="Z158" s="37">
        <f t="shared" si="170"/>
        <v>0</v>
      </c>
      <c r="AA158" s="37">
        <f t="shared" si="170"/>
        <v>0</v>
      </c>
      <c r="AB158" s="37">
        <f t="shared" si="170"/>
        <v>0</v>
      </c>
      <c r="AC158" s="37">
        <f t="shared" si="170"/>
        <v>0</v>
      </c>
      <c r="AD158" s="37">
        <f t="shared" si="170"/>
        <v>0</v>
      </c>
      <c r="AE158" s="37">
        <f t="shared" si="170"/>
        <v>0</v>
      </c>
      <c r="AF158" s="37">
        <f t="shared" si="170"/>
        <v>0</v>
      </c>
      <c r="AG158" s="37">
        <f t="shared" si="170"/>
        <v>0</v>
      </c>
      <c r="AH158" s="37">
        <f t="shared" si="170"/>
        <v>0</v>
      </c>
      <c r="AI158" s="37">
        <f t="shared" si="170"/>
        <v>0</v>
      </c>
      <c r="AJ158" s="37">
        <f t="shared" ref="AJ158:BO158" si="171">AJ$118*AJ43</f>
        <v>0</v>
      </c>
      <c r="AK158" s="37">
        <f t="shared" si="171"/>
        <v>0</v>
      </c>
      <c r="AL158" s="37">
        <f t="shared" si="171"/>
        <v>0</v>
      </c>
      <c r="AM158" s="37">
        <f t="shared" si="171"/>
        <v>0</v>
      </c>
      <c r="AN158" s="37">
        <f t="shared" si="171"/>
        <v>0</v>
      </c>
      <c r="AO158" s="37">
        <f t="shared" si="171"/>
        <v>0</v>
      </c>
      <c r="AP158" s="37">
        <f t="shared" si="171"/>
        <v>0</v>
      </c>
      <c r="AQ158" s="37">
        <f t="shared" si="171"/>
        <v>0</v>
      </c>
      <c r="AR158" s="37">
        <f t="shared" si="171"/>
        <v>0</v>
      </c>
      <c r="AS158" s="37">
        <f t="shared" si="171"/>
        <v>0</v>
      </c>
      <c r="AT158" s="37">
        <f t="shared" si="171"/>
        <v>0</v>
      </c>
      <c r="AU158" s="37">
        <f t="shared" si="171"/>
        <v>0</v>
      </c>
      <c r="AV158" s="37">
        <f t="shared" si="171"/>
        <v>0</v>
      </c>
      <c r="AW158" s="37">
        <f t="shared" si="171"/>
        <v>0</v>
      </c>
      <c r="AX158" s="37">
        <f t="shared" si="171"/>
        <v>0</v>
      </c>
      <c r="AY158" s="37">
        <f t="shared" si="171"/>
        <v>0</v>
      </c>
      <c r="AZ158" s="37">
        <f t="shared" si="171"/>
        <v>0</v>
      </c>
      <c r="BA158" s="37">
        <f t="shared" si="171"/>
        <v>0</v>
      </c>
      <c r="BB158" s="37">
        <f t="shared" si="171"/>
        <v>0</v>
      </c>
      <c r="BC158" s="37">
        <f t="shared" si="171"/>
        <v>0</v>
      </c>
      <c r="BD158" s="37">
        <f t="shared" si="171"/>
        <v>0</v>
      </c>
      <c r="BE158" s="37">
        <f t="shared" si="171"/>
        <v>0</v>
      </c>
      <c r="BF158" s="37">
        <f t="shared" si="171"/>
        <v>0</v>
      </c>
      <c r="BG158" s="37">
        <f t="shared" si="171"/>
        <v>0</v>
      </c>
      <c r="BH158" s="37">
        <f t="shared" si="171"/>
        <v>0</v>
      </c>
      <c r="BI158" s="37">
        <f t="shared" si="171"/>
        <v>0</v>
      </c>
      <c r="BJ158" s="37">
        <f t="shared" si="171"/>
        <v>0</v>
      </c>
      <c r="BK158" s="37">
        <f t="shared" si="171"/>
        <v>0</v>
      </c>
      <c r="BL158" s="37">
        <f t="shared" si="171"/>
        <v>0</v>
      </c>
      <c r="BM158" s="37">
        <f t="shared" si="171"/>
        <v>0</v>
      </c>
      <c r="BN158" s="37">
        <f t="shared" si="171"/>
        <v>0</v>
      </c>
      <c r="BO158" s="37">
        <f t="shared" si="171"/>
        <v>0</v>
      </c>
      <c r="BP158" s="37">
        <f t="shared" ref="BP158:CU158" si="172">BP$118*BP43</f>
        <v>0</v>
      </c>
      <c r="BQ158" s="37">
        <f t="shared" si="172"/>
        <v>0</v>
      </c>
      <c r="BR158" s="37">
        <f t="shared" si="172"/>
        <v>0</v>
      </c>
      <c r="BS158" s="37">
        <f t="shared" si="172"/>
        <v>0</v>
      </c>
      <c r="BT158" s="37">
        <f t="shared" si="172"/>
        <v>0</v>
      </c>
      <c r="BU158" s="37">
        <f t="shared" si="172"/>
        <v>0</v>
      </c>
      <c r="BV158" s="37">
        <f t="shared" si="172"/>
        <v>0</v>
      </c>
      <c r="BW158" s="37">
        <f t="shared" si="172"/>
        <v>0</v>
      </c>
      <c r="BX158" s="37">
        <f t="shared" si="172"/>
        <v>0</v>
      </c>
      <c r="BY158" s="37">
        <f t="shared" si="172"/>
        <v>0</v>
      </c>
      <c r="BZ158" s="37">
        <f t="shared" si="172"/>
        <v>0</v>
      </c>
      <c r="CA158" s="37">
        <f t="shared" si="172"/>
        <v>0</v>
      </c>
      <c r="CB158" s="37">
        <f t="shared" si="172"/>
        <v>0</v>
      </c>
      <c r="CC158" s="37">
        <f t="shared" si="172"/>
        <v>0</v>
      </c>
      <c r="CD158" s="37">
        <f t="shared" si="172"/>
        <v>0</v>
      </c>
      <c r="CE158" s="37">
        <f t="shared" si="172"/>
        <v>0</v>
      </c>
      <c r="CF158" s="37">
        <f t="shared" si="172"/>
        <v>0</v>
      </c>
      <c r="CG158" s="37">
        <f t="shared" si="172"/>
        <v>0</v>
      </c>
      <c r="CH158" s="37">
        <f t="shared" si="172"/>
        <v>0</v>
      </c>
      <c r="CI158" s="37">
        <f t="shared" si="172"/>
        <v>0</v>
      </c>
      <c r="CJ158" s="37">
        <f t="shared" si="172"/>
        <v>0</v>
      </c>
      <c r="CK158" s="37">
        <f t="shared" si="172"/>
        <v>0</v>
      </c>
      <c r="CL158" s="37">
        <f t="shared" si="172"/>
        <v>0</v>
      </c>
      <c r="CM158" s="37">
        <f t="shared" si="172"/>
        <v>0</v>
      </c>
      <c r="CN158" s="37">
        <f t="shared" si="172"/>
        <v>0</v>
      </c>
      <c r="CO158" s="37">
        <f t="shared" si="172"/>
        <v>0</v>
      </c>
      <c r="CP158" s="37">
        <f t="shared" si="172"/>
        <v>0</v>
      </c>
      <c r="CQ158" s="37">
        <f t="shared" si="172"/>
        <v>0</v>
      </c>
      <c r="CR158" s="37">
        <f t="shared" si="172"/>
        <v>0</v>
      </c>
      <c r="CS158" s="37">
        <f t="shared" si="172"/>
        <v>0</v>
      </c>
      <c r="CT158" s="37">
        <f t="shared" si="172"/>
        <v>0</v>
      </c>
      <c r="CU158" s="37">
        <f t="shared" si="172"/>
        <v>0</v>
      </c>
      <c r="CV158" s="37">
        <f t="shared" ref="CV158:DG158" si="173">CV$118*CV43</f>
        <v>0</v>
      </c>
      <c r="CW158" s="37">
        <f t="shared" si="173"/>
        <v>0</v>
      </c>
      <c r="CX158" s="37">
        <f t="shared" si="173"/>
        <v>0</v>
      </c>
      <c r="CY158" s="37">
        <f t="shared" si="173"/>
        <v>0</v>
      </c>
      <c r="CZ158" s="37">
        <f t="shared" si="173"/>
        <v>0</v>
      </c>
      <c r="DA158" s="37">
        <f t="shared" si="173"/>
        <v>0</v>
      </c>
      <c r="DB158" s="37">
        <f t="shared" si="173"/>
        <v>0</v>
      </c>
      <c r="DC158" s="37">
        <f t="shared" si="173"/>
        <v>0</v>
      </c>
      <c r="DD158" s="37">
        <f t="shared" si="173"/>
        <v>0</v>
      </c>
      <c r="DE158" s="37">
        <f t="shared" si="173"/>
        <v>0</v>
      </c>
      <c r="DF158" s="37">
        <f t="shared" si="173"/>
        <v>0</v>
      </c>
      <c r="DG158" s="37">
        <f t="shared" si="173"/>
        <v>0</v>
      </c>
      <c r="DH158" s="37">
        <f t="shared" si="141"/>
        <v>0</v>
      </c>
    </row>
    <row r="159" spans="2:112" x14ac:dyDescent="0.15">
      <c r="B159" s="26" t="s">
        <v>258</v>
      </c>
      <c r="C159" s="84" t="s">
        <v>861</v>
      </c>
      <c r="D159" s="35">
        <f t="shared" ref="D159:AI159" si="174">D$118*D44</f>
        <v>0</v>
      </c>
      <c r="E159" s="35">
        <f t="shared" si="174"/>
        <v>0</v>
      </c>
      <c r="F159" s="35">
        <f t="shared" si="174"/>
        <v>0</v>
      </c>
      <c r="G159" s="35">
        <f t="shared" si="174"/>
        <v>0</v>
      </c>
      <c r="H159" s="35">
        <f t="shared" si="174"/>
        <v>0</v>
      </c>
      <c r="I159" s="35">
        <f t="shared" si="174"/>
        <v>0</v>
      </c>
      <c r="J159" s="35">
        <f t="shared" si="174"/>
        <v>0</v>
      </c>
      <c r="K159" s="35">
        <f t="shared" si="174"/>
        <v>0</v>
      </c>
      <c r="L159" s="35">
        <f t="shared" si="174"/>
        <v>0</v>
      </c>
      <c r="M159" s="35">
        <f t="shared" si="174"/>
        <v>0</v>
      </c>
      <c r="N159" s="35">
        <f t="shared" si="174"/>
        <v>0</v>
      </c>
      <c r="O159" s="35">
        <f t="shared" si="174"/>
        <v>0</v>
      </c>
      <c r="P159" s="35">
        <f t="shared" si="174"/>
        <v>0</v>
      </c>
      <c r="Q159" s="35">
        <f t="shared" si="174"/>
        <v>0</v>
      </c>
      <c r="R159" s="35">
        <f t="shared" si="174"/>
        <v>0</v>
      </c>
      <c r="S159" s="35">
        <f t="shared" si="174"/>
        <v>0</v>
      </c>
      <c r="T159" s="35">
        <f t="shared" si="174"/>
        <v>0</v>
      </c>
      <c r="U159" s="35">
        <f t="shared" si="174"/>
        <v>0</v>
      </c>
      <c r="V159" s="35">
        <f t="shared" si="174"/>
        <v>0</v>
      </c>
      <c r="W159" s="35">
        <f t="shared" si="174"/>
        <v>0</v>
      </c>
      <c r="X159" s="35">
        <f t="shared" si="174"/>
        <v>0</v>
      </c>
      <c r="Y159" s="35">
        <f t="shared" si="174"/>
        <v>0</v>
      </c>
      <c r="Z159" s="35">
        <f t="shared" si="174"/>
        <v>0</v>
      </c>
      <c r="AA159" s="35">
        <f t="shared" si="174"/>
        <v>0</v>
      </c>
      <c r="AB159" s="35">
        <f t="shared" si="174"/>
        <v>0</v>
      </c>
      <c r="AC159" s="35">
        <f t="shared" si="174"/>
        <v>0</v>
      </c>
      <c r="AD159" s="35">
        <f t="shared" si="174"/>
        <v>0</v>
      </c>
      <c r="AE159" s="35">
        <f t="shared" si="174"/>
        <v>0</v>
      </c>
      <c r="AF159" s="35">
        <f t="shared" si="174"/>
        <v>0</v>
      </c>
      <c r="AG159" s="35">
        <f t="shared" si="174"/>
        <v>0</v>
      </c>
      <c r="AH159" s="35">
        <f t="shared" si="174"/>
        <v>0</v>
      </c>
      <c r="AI159" s="35">
        <f t="shared" si="174"/>
        <v>0</v>
      </c>
      <c r="AJ159" s="35">
        <f t="shared" ref="AJ159:BO159" si="175">AJ$118*AJ44</f>
        <v>0</v>
      </c>
      <c r="AK159" s="35">
        <f t="shared" si="175"/>
        <v>0</v>
      </c>
      <c r="AL159" s="35">
        <f t="shared" si="175"/>
        <v>0</v>
      </c>
      <c r="AM159" s="35">
        <f t="shared" si="175"/>
        <v>0</v>
      </c>
      <c r="AN159" s="35">
        <f t="shared" si="175"/>
        <v>0</v>
      </c>
      <c r="AO159" s="35">
        <f t="shared" si="175"/>
        <v>0</v>
      </c>
      <c r="AP159" s="35">
        <f t="shared" si="175"/>
        <v>0</v>
      </c>
      <c r="AQ159" s="35">
        <f t="shared" si="175"/>
        <v>0</v>
      </c>
      <c r="AR159" s="35">
        <f t="shared" si="175"/>
        <v>0</v>
      </c>
      <c r="AS159" s="35">
        <f t="shared" si="175"/>
        <v>0</v>
      </c>
      <c r="AT159" s="35">
        <f t="shared" si="175"/>
        <v>0</v>
      </c>
      <c r="AU159" s="35">
        <f t="shared" si="175"/>
        <v>0</v>
      </c>
      <c r="AV159" s="35">
        <f t="shared" si="175"/>
        <v>0</v>
      </c>
      <c r="AW159" s="35">
        <f t="shared" si="175"/>
        <v>0</v>
      </c>
      <c r="AX159" s="35">
        <f t="shared" si="175"/>
        <v>0</v>
      </c>
      <c r="AY159" s="35">
        <f t="shared" si="175"/>
        <v>0</v>
      </c>
      <c r="AZ159" s="35">
        <f t="shared" si="175"/>
        <v>0</v>
      </c>
      <c r="BA159" s="35">
        <f t="shared" si="175"/>
        <v>0</v>
      </c>
      <c r="BB159" s="35">
        <f t="shared" si="175"/>
        <v>0</v>
      </c>
      <c r="BC159" s="35">
        <f t="shared" si="175"/>
        <v>0</v>
      </c>
      <c r="BD159" s="35">
        <f t="shared" si="175"/>
        <v>0</v>
      </c>
      <c r="BE159" s="35">
        <f t="shared" si="175"/>
        <v>0</v>
      </c>
      <c r="BF159" s="35">
        <f t="shared" si="175"/>
        <v>0</v>
      </c>
      <c r="BG159" s="35">
        <f t="shared" si="175"/>
        <v>0</v>
      </c>
      <c r="BH159" s="35">
        <f t="shared" si="175"/>
        <v>0</v>
      </c>
      <c r="BI159" s="35">
        <f t="shared" si="175"/>
        <v>0</v>
      </c>
      <c r="BJ159" s="35">
        <f t="shared" si="175"/>
        <v>0</v>
      </c>
      <c r="BK159" s="35">
        <f t="shared" si="175"/>
        <v>0</v>
      </c>
      <c r="BL159" s="35">
        <f t="shared" si="175"/>
        <v>0</v>
      </c>
      <c r="BM159" s="35">
        <f t="shared" si="175"/>
        <v>0</v>
      </c>
      <c r="BN159" s="35">
        <f t="shared" si="175"/>
        <v>0</v>
      </c>
      <c r="BO159" s="35">
        <f t="shared" si="175"/>
        <v>0</v>
      </c>
      <c r="BP159" s="35">
        <f t="shared" ref="BP159:CU159" si="176">BP$118*BP44</f>
        <v>0</v>
      </c>
      <c r="BQ159" s="35">
        <f t="shared" si="176"/>
        <v>0</v>
      </c>
      <c r="BR159" s="35">
        <f t="shared" si="176"/>
        <v>0</v>
      </c>
      <c r="BS159" s="35">
        <f t="shared" si="176"/>
        <v>0</v>
      </c>
      <c r="BT159" s="35">
        <f t="shared" si="176"/>
        <v>0</v>
      </c>
      <c r="BU159" s="35">
        <f t="shared" si="176"/>
        <v>0</v>
      </c>
      <c r="BV159" s="35">
        <f t="shared" si="176"/>
        <v>0</v>
      </c>
      <c r="BW159" s="35">
        <f t="shared" si="176"/>
        <v>0</v>
      </c>
      <c r="BX159" s="35">
        <f t="shared" si="176"/>
        <v>0</v>
      </c>
      <c r="BY159" s="35">
        <f t="shared" si="176"/>
        <v>0</v>
      </c>
      <c r="BZ159" s="35">
        <f t="shared" si="176"/>
        <v>0</v>
      </c>
      <c r="CA159" s="35">
        <f t="shared" si="176"/>
        <v>0</v>
      </c>
      <c r="CB159" s="35">
        <f t="shared" si="176"/>
        <v>0</v>
      </c>
      <c r="CC159" s="35">
        <f t="shared" si="176"/>
        <v>0</v>
      </c>
      <c r="CD159" s="35">
        <f t="shared" si="176"/>
        <v>0</v>
      </c>
      <c r="CE159" s="35">
        <f t="shared" si="176"/>
        <v>0</v>
      </c>
      <c r="CF159" s="35">
        <f t="shared" si="176"/>
        <v>0</v>
      </c>
      <c r="CG159" s="35">
        <f t="shared" si="176"/>
        <v>0</v>
      </c>
      <c r="CH159" s="35">
        <f t="shared" si="176"/>
        <v>0</v>
      </c>
      <c r="CI159" s="35">
        <f t="shared" si="176"/>
        <v>0</v>
      </c>
      <c r="CJ159" s="35">
        <f t="shared" si="176"/>
        <v>0</v>
      </c>
      <c r="CK159" s="35">
        <f t="shared" si="176"/>
        <v>0</v>
      </c>
      <c r="CL159" s="35">
        <f t="shared" si="176"/>
        <v>0</v>
      </c>
      <c r="CM159" s="35">
        <f t="shared" si="176"/>
        <v>0</v>
      </c>
      <c r="CN159" s="35">
        <f t="shared" si="176"/>
        <v>0</v>
      </c>
      <c r="CO159" s="35">
        <f t="shared" si="176"/>
        <v>0</v>
      </c>
      <c r="CP159" s="35">
        <f t="shared" si="176"/>
        <v>0</v>
      </c>
      <c r="CQ159" s="35">
        <f t="shared" si="176"/>
        <v>0</v>
      </c>
      <c r="CR159" s="35">
        <f t="shared" si="176"/>
        <v>0</v>
      </c>
      <c r="CS159" s="35">
        <f t="shared" si="176"/>
        <v>0</v>
      </c>
      <c r="CT159" s="35">
        <f t="shared" si="176"/>
        <v>0</v>
      </c>
      <c r="CU159" s="35">
        <f t="shared" si="176"/>
        <v>0</v>
      </c>
      <c r="CV159" s="35">
        <f t="shared" ref="CV159:DG159" si="177">CV$118*CV44</f>
        <v>0</v>
      </c>
      <c r="CW159" s="35">
        <f t="shared" si="177"/>
        <v>0</v>
      </c>
      <c r="CX159" s="35">
        <f t="shared" si="177"/>
        <v>0</v>
      </c>
      <c r="CY159" s="35">
        <f t="shared" si="177"/>
        <v>0</v>
      </c>
      <c r="CZ159" s="35">
        <f t="shared" si="177"/>
        <v>0</v>
      </c>
      <c r="DA159" s="35">
        <f t="shared" si="177"/>
        <v>0</v>
      </c>
      <c r="DB159" s="35">
        <f t="shared" si="177"/>
        <v>0</v>
      </c>
      <c r="DC159" s="35">
        <f t="shared" si="177"/>
        <v>0</v>
      </c>
      <c r="DD159" s="35">
        <f t="shared" si="177"/>
        <v>0</v>
      </c>
      <c r="DE159" s="35">
        <f t="shared" si="177"/>
        <v>0</v>
      </c>
      <c r="DF159" s="35">
        <f t="shared" si="177"/>
        <v>0</v>
      </c>
      <c r="DG159" s="35">
        <f t="shared" si="177"/>
        <v>0</v>
      </c>
      <c r="DH159" s="35">
        <f t="shared" si="141"/>
        <v>0</v>
      </c>
    </row>
    <row r="160" spans="2:112" x14ac:dyDescent="0.15">
      <c r="B160" s="26" t="s">
        <v>259</v>
      </c>
      <c r="C160" s="84" t="s">
        <v>746</v>
      </c>
      <c r="D160" s="35">
        <f t="shared" ref="D160:AI160" si="178">D$118*D45</f>
        <v>0</v>
      </c>
      <c r="E160" s="35">
        <f t="shared" si="178"/>
        <v>0</v>
      </c>
      <c r="F160" s="35">
        <f t="shared" si="178"/>
        <v>0</v>
      </c>
      <c r="G160" s="35">
        <f t="shared" si="178"/>
        <v>0</v>
      </c>
      <c r="H160" s="35">
        <f t="shared" si="178"/>
        <v>0</v>
      </c>
      <c r="I160" s="35">
        <f t="shared" si="178"/>
        <v>0</v>
      </c>
      <c r="J160" s="35">
        <f t="shared" si="178"/>
        <v>0</v>
      </c>
      <c r="K160" s="35">
        <f t="shared" si="178"/>
        <v>0</v>
      </c>
      <c r="L160" s="35">
        <f t="shared" si="178"/>
        <v>0</v>
      </c>
      <c r="M160" s="35">
        <f t="shared" si="178"/>
        <v>0</v>
      </c>
      <c r="N160" s="35">
        <f t="shared" si="178"/>
        <v>0</v>
      </c>
      <c r="O160" s="35">
        <f t="shared" si="178"/>
        <v>0</v>
      </c>
      <c r="P160" s="35">
        <f t="shared" si="178"/>
        <v>0</v>
      </c>
      <c r="Q160" s="35">
        <f t="shared" si="178"/>
        <v>0</v>
      </c>
      <c r="R160" s="35">
        <f t="shared" si="178"/>
        <v>0</v>
      </c>
      <c r="S160" s="35">
        <f t="shared" si="178"/>
        <v>0</v>
      </c>
      <c r="T160" s="35">
        <f t="shared" si="178"/>
        <v>0</v>
      </c>
      <c r="U160" s="35">
        <f t="shared" si="178"/>
        <v>0</v>
      </c>
      <c r="V160" s="35">
        <f t="shared" si="178"/>
        <v>0</v>
      </c>
      <c r="W160" s="35">
        <f t="shared" si="178"/>
        <v>0</v>
      </c>
      <c r="X160" s="35">
        <f t="shared" si="178"/>
        <v>0</v>
      </c>
      <c r="Y160" s="35">
        <f t="shared" si="178"/>
        <v>0</v>
      </c>
      <c r="Z160" s="35">
        <f t="shared" si="178"/>
        <v>0</v>
      </c>
      <c r="AA160" s="35">
        <f t="shared" si="178"/>
        <v>0</v>
      </c>
      <c r="AB160" s="35">
        <f t="shared" si="178"/>
        <v>0</v>
      </c>
      <c r="AC160" s="35">
        <f t="shared" si="178"/>
        <v>0</v>
      </c>
      <c r="AD160" s="35">
        <f t="shared" si="178"/>
        <v>0</v>
      </c>
      <c r="AE160" s="35">
        <f t="shared" si="178"/>
        <v>0</v>
      </c>
      <c r="AF160" s="35">
        <f t="shared" si="178"/>
        <v>0</v>
      </c>
      <c r="AG160" s="35">
        <f t="shared" si="178"/>
        <v>0</v>
      </c>
      <c r="AH160" s="35">
        <f t="shared" si="178"/>
        <v>0</v>
      </c>
      <c r="AI160" s="35">
        <f t="shared" si="178"/>
        <v>0</v>
      </c>
      <c r="AJ160" s="35">
        <f t="shared" ref="AJ160:BO160" si="179">AJ$118*AJ45</f>
        <v>0</v>
      </c>
      <c r="AK160" s="35">
        <f t="shared" si="179"/>
        <v>0</v>
      </c>
      <c r="AL160" s="35">
        <f t="shared" si="179"/>
        <v>0</v>
      </c>
      <c r="AM160" s="35">
        <f t="shared" si="179"/>
        <v>0</v>
      </c>
      <c r="AN160" s="35">
        <f t="shared" si="179"/>
        <v>0</v>
      </c>
      <c r="AO160" s="35">
        <f t="shared" si="179"/>
        <v>0</v>
      </c>
      <c r="AP160" s="35">
        <f t="shared" si="179"/>
        <v>0</v>
      </c>
      <c r="AQ160" s="35">
        <f t="shared" si="179"/>
        <v>0</v>
      </c>
      <c r="AR160" s="35">
        <f t="shared" si="179"/>
        <v>0</v>
      </c>
      <c r="AS160" s="35">
        <f t="shared" si="179"/>
        <v>0</v>
      </c>
      <c r="AT160" s="35">
        <f t="shared" si="179"/>
        <v>0</v>
      </c>
      <c r="AU160" s="35">
        <f t="shared" si="179"/>
        <v>0</v>
      </c>
      <c r="AV160" s="35">
        <f t="shared" si="179"/>
        <v>0</v>
      </c>
      <c r="AW160" s="35">
        <f t="shared" si="179"/>
        <v>0</v>
      </c>
      <c r="AX160" s="35">
        <f t="shared" si="179"/>
        <v>0</v>
      </c>
      <c r="AY160" s="35">
        <f t="shared" si="179"/>
        <v>0</v>
      </c>
      <c r="AZ160" s="35">
        <f t="shared" si="179"/>
        <v>0</v>
      </c>
      <c r="BA160" s="35">
        <f t="shared" si="179"/>
        <v>0</v>
      </c>
      <c r="BB160" s="35">
        <f t="shared" si="179"/>
        <v>0</v>
      </c>
      <c r="BC160" s="35">
        <f t="shared" si="179"/>
        <v>0</v>
      </c>
      <c r="BD160" s="35">
        <f t="shared" si="179"/>
        <v>0</v>
      </c>
      <c r="BE160" s="35">
        <f t="shared" si="179"/>
        <v>0</v>
      </c>
      <c r="BF160" s="35">
        <f t="shared" si="179"/>
        <v>0</v>
      </c>
      <c r="BG160" s="35">
        <f t="shared" si="179"/>
        <v>0</v>
      </c>
      <c r="BH160" s="35">
        <f t="shared" si="179"/>
        <v>0</v>
      </c>
      <c r="BI160" s="35">
        <f t="shared" si="179"/>
        <v>0</v>
      </c>
      <c r="BJ160" s="35">
        <f t="shared" si="179"/>
        <v>0</v>
      </c>
      <c r="BK160" s="35">
        <f t="shared" si="179"/>
        <v>0</v>
      </c>
      <c r="BL160" s="35">
        <f t="shared" si="179"/>
        <v>0</v>
      </c>
      <c r="BM160" s="35">
        <f t="shared" si="179"/>
        <v>0</v>
      </c>
      <c r="BN160" s="35">
        <f t="shared" si="179"/>
        <v>0</v>
      </c>
      <c r="BO160" s="35">
        <f t="shared" si="179"/>
        <v>0</v>
      </c>
      <c r="BP160" s="35">
        <f t="shared" ref="BP160:CU160" si="180">BP$118*BP45</f>
        <v>0</v>
      </c>
      <c r="BQ160" s="35">
        <f t="shared" si="180"/>
        <v>0</v>
      </c>
      <c r="BR160" s="35">
        <f t="shared" si="180"/>
        <v>0</v>
      </c>
      <c r="BS160" s="35">
        <f t="shared" si="180"/>
        <v>0</v>
      </c>
      <c r="BT160" s="35">
        <f t="shared" si="180"/>
        <v>0</v>
      </c>
      <c r="BU160" s="35">
        <f t="shared" si="180"/>
        <v>0</v>
      </c>
      <c r="BV160" s="35">
        <f t="shared" si="180"/>
        <v>0</v>
      </c>
      <c r="BW160" s="35">
        <f t="shared" si="180"/>
        <v>0</v>
      </c>
      <c r="BX160" s="35">
        <f t="shared" si="180"/>
        <v>0</v>
      </c>
      <c r="BY160" s="35">
        <f t="shared" si="180"/>
        <v>0</v>
      </c>
      <c r="BZ160" s="35">
        <f t="shared" si="180"/>
        <v>0</v>
      </c>
      <c r="CA160" s="35">
        <f t="shared" si="180"/>
        <v>0</v>
      </c>
      <c r="CB160" s="35">
        <f t="shared" si="180"/>
        <v>0</v>
      </c>
      <c r="CC160" s="35">
        <f t="shared" si="180"/>
        <v>0</v>
      </c>
      <c r="CD160" s="35">
        <f t="shared" si="180"/>
        <v>0</v>
      </c>
      <c r="CE160" s="35">
        <f t="shared" si="180"/>
        <v>0</v>
      </c>
      <c r="CF160" s="35">
        <f t="shared" si="180"/>
        <v>0</v>
      </c>
      <c r="CG160" s="35">
        <f t="shared" si="180"/>
        <v>0</v>
      </c>
      <c r="CH160" s="35">
        <f t="shared" si="180"/>
        <v>0</v>
      </c>
      <c r="CI160" s="35">
        <f t="shared" si="180"/>
        <v>0</v>
      </c>
      <c r="CJ160" s="35">
        <f t="shared" si="180"/>
        <v>0</v>
      </c>
      <c r="CK160" s="35">
        <f t="shared" si="180"/>
        <v>0</v>
      </c>
      <c r="CL160" s="35">
        <f t="shared" si="180"/>
        <v>0</v>
      </c>
      <c r="CM160" s="35">
        <f t="shared" si="180"/>
        <v>0</v>
      </c>
      <c r="CN160" s="35">
        <f t="shared" si="180"/>
        <v>0</v>
      </c>
      <c r="CO160" s="35">
        <f t="shared" si="180"/>
        <v>0</v>
      </c>
      <c r="CP160" s="35">
        <f t="shared" si="180"/>
        <v>0</v>
      </c>
      <c r="CQ160" s="35">
        <f t="shared" si="180"/>
        <v>0</v>
      </c>
      <c r="CR160" s="35">
        <f t="shared" si="180"/>
        <v>0</v>
      </c>
      <c r="CS160" s="35">
        <f t="shared" si="180"/>
        <v>0</v>
      </c>
      <c r="CT160" s="35">
        <f t="shared" si="180"/>
        <v>0</v>
      </c>
      <c r="CU160" s="35">
        <f t="shared" si="180"/>
        <v>0</v>
      </c>
      <c r="CV160" s="35">
        <f t="shared" ref="CV160:DG160" si="181">CV$118*CV45</f>
        <v>0</v>
      </c>
      <c r="CW160" s="35">
        <f t="shared" si="181"/>
        <v>0</v>
      </c>
      <c r="CX160" s="35">
        <f t="shared" si="181"/>
        <v>0</v>
      </c>
      <c r="CY160" s="35">
        <f t="shared" si="181"/>
        <v>0</v>
      </c>
      <c r="CZ160" s="35">
        <f t="shared" si="181"/>
        <v>0</v>
      </c>
      <c r="DA160" s="35">
        <f t="shared" si="181"/>
        <v>0</v>
      </c>
      <c r="DB160" s="35">
        <f t="shared" si="181"/>
        <v>0</v>
      </c>
      <c r="DC160" s="35">
        <f t="shared" si="181"/>
        <v>0</v>
      </c>
      <c r="DD160" s="35">
        <f t="shared" si="181"/>
        <v>0</v>
      </c>
      <c r="DE160" s="35">
        <f t="shared" si="181"/>
        <v>0</v>
      </c>
      <c r="DF160" s="35">
        <f t="shared" si="181"/>
        <v>0</v>
      </c>
      <c r="DG160" s="35">
        <f t="shared" si="181"/>
        <v>0</v>
      </c>
      <c r="DH160" s="35">
        <f t="shared" si="141"/>
        <v>0</v>
      </c>
    </row>
    <row r="161" spans="2:112" x14ac:dyDescent="0.15">
      <c r="B161" s="26" t="s">
        <v>260</v>
      </c>
      <c r="C161" s="84" t="s">
        <v>862</v>
      </c>
      <c r="D161" s="35">
        <f t="shared" ref="D161:AI161" si="182">D$118*D46</f>
        <v>0</v>
      </c>
      <c r="E161" s="35">
        <f t="shared" si="182"/>
        <v>0</v>
      </c>
      <c r="F161" s="35">
        <f t="shared" si="182"/>
        <v>0</v>
      </c>
      <c r="G161" s="35">
        <f t="shared" si="182"/>
        <v>0</v>
      </c>
      <c r="H161" s="35">
        <f t="shared" si="182"/>
        <v>0</v>
      </c>
      <c r="I161" s="35">
        <f t="shared" si="182"/>
        <v>0</v>
      </c>
      <c r="J161" s="35">
        <f t="shared" si="182"/>
        <v>0</v>
      </c>
      <c r="K161" s="35">
        <f t="shared" si="182"/>
        <v>0</v>
      </c>
      <c r="L161" s="35">
        <f t="shared" si="182"/>
        <v>0</v>
      </c>
      <c r="M161" s="35">
        <f t="shared" si="182"/>
        <v>0</v>
      </c>
      <c r="N161" s="35">
        <f t="shared" si="182"/>
        <v>0</v>
      </c>
      <c r="O161" s="35">
        <f t="shared" si="182"/>
        <v>0</v>
      </c>
      <c r="P161" s="35">
        <f t="shared" si="182"/>
        <v>0</v>
      </c>
      <c r="Q161" s="35">
        <f t="shared" si="182"/>
        <v>0</v>
      </c>
      <c r="R161" s="35">
        <f t="shared" si="182"/>
        <v>0</v>
      </c>
      <c r="S161" s="35">
        <f t="shared" si="182"/>
        <v>0</v>
      </c>
      <c r="T161" s="35">
        <f t="shared" si="182"/>
        <v>0</v>
      </c>
      <c r="U161" s="35">
        <f t="shared" si="182"/>
        <v>0</v>
      </c>
      <c r="V161" s="35">
        <f t="shared" si="182"/>
        <v>0</v>
      </c>
      <c r="W161" s="35">
        <f t="shared" si="182"/>
        <v>0</v>
      </c>
      <c r="X161" s="35">
        <f t="shared" si="182"/>
        <v>0</v>
      </c>
      <c r="Y161" s="35">
        <f t="shared" si="182"/>
        <v>0</v>
      </c>
      <c r="Z161" s="35">
        <f t="shared" si="182"/>
        <v>0</v>
      </c>
      <c r="AA161" s="35">
        <f t="shared" si="182"/>
        <v>0</v>
      </c>
      <c r="AB161" s="35">
        <f t="shared" si="182"/>
        <v>0</v>
      </c>
      <c r="AC161" s="35">
        <f t="shared" si="182"/>
        <v>0</v>
      </c>
      <c r="AD161" s="35">
        <f t="shared" si="182"/>
        <v>0</v>
      </c>
      <c r="AE161" s="35">
        <f t="shared" si="182"/>
        <v>0</v>
      </c>
      <c r="AF161" s="35">
        <f t="shared" si="182"/>
        <v>0</v>
      </c>
      <c r="AG161" s="35">
        <f t="shared" si="182"/>
        <v>0</v>
      </c>
      <c r="AH161" s="35">
        <f t="shared" si="182"/>
        <v>0</v>
      </c>
      <c r="AI161" s="35">
        <f t="shared" si="182"/>
        <v>0</v>
      </c>
      <c r="AJ161" s="35">
        <f t="shared" ref="AJ161:BO161" si="183">AJ$118*AJ46</f>
        <v>0</v>
      </c>
      <c r="AK161" s="35">
        <f t="shared" si="183"/>
        <v>0</v>
      </c>
      <c r="AL161" s="35">
        <f t="shared" si="183"/>
        <v>0</v>
      </c>
      <c r="AM161" s="35">
        <f t="shared" si="183"/>
        <v>0</v>
      </c>
      <c r="AN161" s="35">
        <f t="shared" si="183"/>
        <v>0</v>
      </c>
      <c r="AO161" s="35">
        <f t="shared" si="183"/>
        <v>0</v>
      </c>
      <c r="AP161" s="35">
        <f t="shared" si="183"/>
        <v>0</v>
      </c>
      <c r="AQ161" s="35">
        <f t="shared" si="183"/>
        <v>0</v>
      </c>
      <c r="AR161" s="35">
        <f t="shared" si="183"/>
        <v>0</v>
      </c>
      <c r="AS161" s="35">
        <f t="shared" si="183"/>
        <v>0</v>
      </c>
      <c r="AT161" s="35">
        <f t="shared" si="183"/>
        <v>0</v>
      </c>
      <c r="AU161" s="35">
        <f t="shared" si="183"/>
        <v>0</v>
      </c>
      <c r="AV161" s="35">
        <f t="shared" si="183"/>
        <v>0</v>
      </c>
      <c r="AW161" s="35">
        <f t="shared" si="183"/>
        <v>0</v>
      </c>
      <c r="AX161" s="35">
        <f t="shared" si="183"/>
        <v>0</v>
      </c>
      <c r="AY161" s="35">
        <f t="shared" si="183"/>
        <v>0</v>
      </c>
      <c r="AZ161" s="35">
        <f t="shared" si="183"/>
        <v>0</v>
      </c>
      <c r="BA161" s="35">
        <f t="shared" si="183"/>
        <v>0</v>
      </c>
      <c r="BB161" s="35">
        <f t="shared" si="183"/>
        <v>0</v>
      </c>
      <c r="BC161" s="35">
        <f t="shared" si="183"/>
        <v>0</v>
      </c>
      <c r="BD161" s="35">
        <f t="shared" si="183"/>
        <v>0</v>
      </c>
      <c r="BE161" s="35">
        <f t="shared" si="183"/>
        <v>0</v>
      </c>
      <c r="BF161" s="35">
        <f t="shared" si="183"/>
        <v>0</v>
      </c>
      <c r="BG161" s="35">
        <f t="shared" si="183"/>
        <v>0</v>
      </c>
      <c r="BH161" s="35">
        <f t="shared" si="183"/>
        <v>0</v>
      </c>
      <c r="BI161" s="35">
        <f t="shared" si="183"/>
        <v>0</v>
      </c>
      <c r="BJ161" s="35">
        <f t="shared" si="183"/>
        <v>0</v>
      </c>
      <c r="BK161" s="35">
        <f t="shared" si="183"/>
        <v>0</v>
      </c>
      <c r="BL161" s="35">
        <f t="shared" si="183"/>
        <v>0</v>
      </c>
      <c r="BM161" s="35">
        <f t="shared" si="183"/>
        <v>0</v>
      </c>
      <c r="BN161" s="35">
        <f t="shared" si="183"/>
        <v>0</v>
      </c>
      <c r="BO161" s="35">
        <f t="shared" si="183"/>
        <v>0</v>
      </c>
      <c r="BP161" s="35">
        <f t="shared" ref="BP161:CU161" si="184">BP$118*BP46</f>
        <v>0</v>
      </c>
      <c r="BQ161" s="35">
        <f t="shared" si="184"/>
        <v>0</v>
      </c>
      <c r="BR161" s="35">
        <f t="shared" si="184"/>
        <v>0</v>
      </c>
      <c r="BS161" s="35">
        <f t="shared" si="184"/>
        <v>0</v>
      </c>
      <c r="BT161" s="35">
        <f t="shared" si="184"/>
        <v>0</v>
      </c>
      <c r="BU161" s="35">
        <f t="shared" si="184"/>
        <v>0</v>
      </c>
      <c r="BV161" s="35">
        <f t="shared" si="184"/>
        <v>0</v>
      </c>
      <c r="BW161" s="35">
        <f t="shared" si="184"/>
        <v>0</v>
      </c>
      <c r="BX161" s="35">
        <f t="shared" si="184"/>
        <v>0</v>
      </c>
      <c r="BY161" s="35">
        <f t="shared" si="184"/>
        <v>0</v>
      </c>
      <c r="BZ161" s="35">
        <f t="shared" si="184"/>
        <v>0</v>
      </c>
      <c r="CA161" s="35">
        <f t="shared" si="184"/>
        <v>0</v>
      </c>
      <c r="CB161" s="35">
        <f t="shared" si="184"/>
        <v>0</v>
      </c>
      <c r="CC161" s="35">
        <f t="shared" si="184"/>
        <v>0</v>
      </c>
      <c r="CD161" s="35">
        <f t="shared" si="184"/>
        <v>0</v>
      </c>
      <c r="CE161" s="35">
        <f t="shared" si="184"/>
        <v>0</v>
      </c>
      <c r="CF161" s="35">
        <f t="shared" si="184"/>
        <v>0</v>
      </c>
      <c r="CG161" s="35">
        <f t="shared" si="184"/>
        <v>0</v>
      </c>
      <c r="CH161" s="35">
        <f t="shared" si="184"/>
        <v>0</v>
      </c>
      <c r="CI161" s="35">
        <f t="shared" si="184"/>
        <v>0</v>
      </c>
      <c r="CJ161" s="35">
        <f t="shared" si="184"/>
        <v>0</v>
      </c>
      <c r="CK161" s="35">
        <f t="shared" si="184"/>
        <v>0</v>
      </c>
      <c r="CL161" s="35">
        <f t="shared" si="184"/>
        <v>0</v>
      </c>
      <c r="CM161" s="35">
        <f t="shared" si="184"/>
        <v>0</v>
      </c>
      <c r="CN161" s="35">
        <f t="shared" si="184"/>
        <v>0</v>
      </c>
      <c r="CO161" s="35">
        <f t="shared" si="184"/>
        <v>0</v>
      </c>
      <c r="CP161" s="35">
        <f t="shared" si="184"/>
        <v>0</v>
      </c>
      <c r="CQ161" s="35">
        <f t="shared" si="184"/>
        <v>0</v>
      </c>
      <c r="CR161" s="35">
        <f t="shared" si="184"/>
        <v>0</v>
      </c>
      <c r="CS161" s="35">
        <f t="shared" si="184"/>
        <v>0</v>
      </c>
      <c r="CT161" s="35">
        <f t="shared" si="184"/>
        <v>0</v>
      </c>
      <c r="CU161" s="35">
        <f t="shared" si="184"/>
        <v>0</v>
      </c>
      <c r="CV161" s="35">
        <f t="shared" ref="CV161:DG161" si="185">CV$118*CV46</f>
        <v>0</v>
      </c>
      <c r="CW161" s="35">
        <f t="shared" si="185"/>
        <v>0</v>
      </c>
      <c r="CX161" s="35">
        <f t="shared" si="185"/>
        <v>0</v>
      </c>
      <c r="CY161" s="35">
        <f t="shared" si="185"/>
        <v>0</v>
      </c>
      <c r="CZ161" s="35">
        <f t="shared" si="185"/>
        <v>0</v>
      </c>
      <c r="DA161" s="35">
        <f t="shared" si="185"/>
        <v>0</v>
      </c>
      <c r="DB161" s="35">
        <f t="shared" si="185"/>
        <v>0</v>
      </c>
      <c r="DC161" s="35">
        <f t="shared" si="185"/>
        <v>0</v>
      </c>
      <c r="DD161" s="35">
        <f t="shared" si="185"/>
        <v>0</v>
      </c>
      <c r="DE161" s="35">
        <f t="shared" si="185"/>
        <v>0</v>
      </c>
      <c r="DF161" s="35">
        <f t="shared" si="185"/>
        <v>0</v>
      </c>
      <c r="DG161" s="35">
        <f t="shared" si="185"/>
        <v>0</v>
      </c>
      <c r="DH161" s="35">
        <f t="shared" si="141"/>
        <v>0</v>
      </c>
    </row>
    <row r="162" spans="2:112" x14ac:dyDescent="0.15">
      <c r="B162" s="26" t="s">
        <v>261</v>
      </c>
      <c r="C162" s="84" t="s">
        <v>863</v>
      </c>
      <c r="D162" s="35">
        <f t="shared" ref="D162:AI162" si="186">D$118*D47</f>
        <v>0</v>
      </c>
      <c r="E162" s="35">
        <f t="shared" si="186"/>
        <v>0</v>
      </c>
      <c r="F162" s="35">
        <f t="shared" si="186"/>
        <v>0</v>
      </c>
      <c r="G162" s="35">
        <f t="shared" si="186"/>
        <v>0</v>
      </c>
      <c r="H162" s="35">
        <f t="shared" si="186"/>
        <v>0</v>
      </c>
      <c r="I162" s="35">
        <f t="shared" si="186"/>
        <v>0</v>
      </c>
      <c r="J162" s="35">
        <f t="shared" si="186"/>
        <v>0</v>
      </c>
      <c r="K162" s="35">
        <f t="shared" si="186"/>
        <v>0</v>
      </c>
      <c r="L162" s="35">
        <f t="shared" si="186"/>
        <v>0</v>
      </c>
      <c r="M162" s="35">
        <f t="shared" si="186"/>
        <v>0</v>
      </c>
      <c r="N162" s="35">
        <f t="shared" si="186"/>
        <v>0</v>
      </c>
      <c r="O162" s="35">
        <f t="shared" si="186"/>
        <v>0</v>
      </c>
      <c r="P162" s="35">
        <f t="shared" si="186"/>
        <v>0</v>
      </c>
      <c r="Q162" s="35">
        <f t="shared" si="186"/>
        <v>0</v>
      </c>
      <c r="R162" s="35">
        <f t="shared" si="186"/>
        <v>0</v>
      </c>
      <c r="S162" s="35">
        <f t="shared" si="186"/>
        <v>0</v>
      </c>
      <c r="T162" s="35">
        <f t="shared" si="186"/>
        <v>0</v>
      </c>
      <c r="U162" s="35">
        <f t="shared" si="186"/>
        <v>0</v>
      </c>
      <c r="V162" s="35">
        <f t="shared" si="186"/>
        <v>0</v>
      </c>
      <c r="W162" s="35">
        <f t="shared" si="186"/>
        <v>0</v>
      </c>
      <c r="X162" s="35">
        <f t="shared" si="186"/>
        <v>0</v>
      </c>
      <c r="Y162" s="35">
        <f t="shared" si="186"/>
        <v>0</v>
      </c>
      <c r="Z162" s="35">
        <f t="shared" si="186"/>
        <v>0</v>
      </c>
      <c r="AA162" s="35">
        <f t="shared" si="186"/>
        <v>0</v>
      </c>
      <c r="AB162" s="35">
        <f t="shared" si="186"/>
        <v>0</v>
      </c>
      <c r="AC162" s="35">
        <f t="shared" si="186"/>
        <v>0</v>
      </c>
      <c r="AD162" s="35">
        <f t="shared" si="186"/>
        <v>0</v>
      </c>
      <c r="AE162" s="35">
        <f t="shared" si="186"/>
        <v>0</v>
      </c>
      <c r="AF162" s="35">
        <f t="shared" si="186"/>
        <v>0</v>
      </c>
      <c r="AG162" s="35">
        <f t="shared" si="186"/>
        <v>0</v>
      </c>
      <c r="AH162" s="35">
        <f t="shared" si="186"/>
        <v>0</v>
      </c>
      <c r="AI162" s="35">
        <f t="shared" si="186"/>
        <v>0</v>
      </c>
      <c r="AJ162" s="35">
        <f t="shared" ref="AJ162:BO162" si="187">AJ$118*AJ47</f>
        <v>0</v>
      </c>
      <c r="AK162" s="35">
        <f t="shared" si="187"/>
        <v>0</v>
      </c>
      <c r="AL162" s="35">
        <f t="shared" si="187"/>
        <v>0</v>
      </c>
      <c r="AM162" s="35">
        <f t="shared" si="187"/>
        <v>0</v>
      </c>
      <c r="AN162" s="35">
        <f t="shared" si="187"/>
        <v>0</v>
      </c>
      <c r="AO162" s="35">
        <f t="shared" si="187"/>
        <v>0</v>
      </c>
      <c r="AP162" s="35">
        <f t="shared" si="187"/>
        <v>0</v>
      </c>
      <c r="AQ162" s="35">
        <f t="shared" si="187"/>
        <v>0</v>
      </c>
      <c r="AR162" s="35">
        <f t="shared" si="187"/>
        <v>0</v>
      </c>
      <c r="AS162" s="35">
        <f t="shared" si="187"/>
        <v>0</v>
      </c>
      <c r="AT162" s="35">
        <f t="shared" si="187"/>
        <v>0</v>
      </c>
      <c r="AU162" s="35">
        <f t="shared" si="187"/>
        <v>0</v>
      </c>
      <c r="AV162" s="35">
        <f t="shared" si="187"/>
        <v>0</v>
      </c>
      <c r="AW162" s="35">
        <f t="shared" si="187"/>
        <v>0</v>
      </c>
      <c r="AX162" s="35">
        <f t="shared" si="187"/>
        <v>0</v>
      </c>
      <c r="AY162" s="35">
        <f t="shared" si="187"/>
        <v>0</v>
      </c>
      <c r="AZ162" s="35">
        <f t="shared" si="187"/>
        <v>0</v>
      </c>
      <c r="BA162" s="35">
        <f t="shared" si="187"/>
        <v>0</v>
      </c>
      <c r="BB162" s="35">
        <f t="shared" si="187"/>
        <v>0</v>
      </c>
      <c r="BC162" s="35">
        <f t="shared" si="187"/>
        <v>0</v>
      </c>
      <c r="BD162" s="35">
        <f t="shared" si="187"/>
        <v>0</v>
      </c>
      <c r="BE162" s="35">
        <f t="shared" si="187"/>
        <v>0</v>
      </c>
      <c r="BF162" s="35">
        <f t="shared" si="187"/>
        <v>0</v>
      </c>
      <c r="BG162" s="35">
        <f t="shared" si="187"/>
        <v>0</v>
      </c>
      <c r="BH162" s="35">
        <f t="shared" si="187"/>
        <v>0</v>
      </c>
      <c r="BI162" s="35">
        <f t="shared" si="187"/>
        <v>0</v>
      </c>
      <c r="BJ162" s="35">
        <f t="shared" si="187"/>
        <v>0</v>
      </c>
      <c r="BK162" s="35">
        <f t="shared" si="187"/>
        <v>0</v>
      </c>
      <c r="BL162" s="35">
        <f t="shared" si="187"/>
        <v>0</v>
      </c>
      <c r="BM162" s="35">
        <f t="shared" si="187"/>
        <v>0</v>
      </c>
      <c r="BN162" s="35">
        <f t="shared" si="187"/>
        <v>0</v>
      </c>
      <c r="BO162" s="35">
        <f t="shared" si="187"/>
        <v>0</v>
      </c>
      <c r="BP162" s="35">
        <f t="shared" ref="BP162:CU162" si="188">BP$118*BP47</f>
        <v>0</v>
      </c>
      <c r="BQ162" s="35">
        <f t="shared" si="188"/>
        <v>0</v>
      </c>
      <c r="BR162" s="35">
        <f t="shared" si="188"/>
        <v>0</v>
      </c>
      <c r="BS162" s="35">
        <f t="shared" si="188"/>
        <v>0</v>
      </c>
      <c r="BT162" s="35">
        <f t="shared" si="188"/>
        <v>0</v>
      </c>
      <c r="BU162" s="35">
        <f t="shared" si="188"/>
        <v>0</v>
      </c>
      <c r="BV162" s="35">
        <f t="shared" si="188"/>
        <v>0</v>
      </c>
      <c r="BW162" s="35">
        <f t="shared" si="188"/>
        <v>0</v>
      </c>
      <c r="BX162" s="35">
        <f t="shared" si="188"/>
        <v>0</v>
      </c>
      <c r="BY162" s="35">
        <f t="shared" si="188"/>
        <v>0</v>
      </c>
      <c r="BZ162" s="35">
        <f t="shared" si="188"/>
        <v>0</v>
      </c>
      <c r="CA162" s="35">
        <f t="shared" si="188"/>
        <v>0</v>
      </c>
      <c r="CB162" s="35">
        <f t="shared" si="188"/>
        <v>0</v>
      </c>
      <c r="CC162" s="35">
        <f t="shared" si="188"/>
        <v>0</v>
      </c>
      <c r="CD162" s="35">
        <f t="shared" si="188"/>
        <v>0</v>
      </c>
      <c r="CE162" s="35">
        <f t="shared" si="188"/>
        <v>0</v>
      </c>
      <c r="CF162" s="35">
        <f t="shared" si="188"/>
        <v>0</v>
      </c>
      <c r="CG162" s="35">
        <f t="shared" si="188"/>
        <v>0</v>
      </c>
      <c r="CH162" s="35">
        <f t="shared" si="188"/>
        <v>0</v>
      </c>
      <c r="CI162" s="35">
        <f t="shared" si="188"/>
        <v>0</v>
      </c>
      <c r="CJ162" s="35">
        <f t="shared" si="188"/>
        <v>0</v>
      </c>
      <c r="CK162" s="35">
        <f t="shared" si="188"/>
        <v>0</v>
      </c>
      <c r="CL162" s="35">
        <f t="shared" si="188"/>
        <v>0</v>
      </c>
      <c r="CM162" s="35">
        <f t="shared" si="188"/>
        <v>0</v>
      </c>
      <c r="CN162" s="35">
        <f t="shared" si="188"/>
        <v>0</v>
      </c>
      <c r="CO162" s="35">
        <f t="shared" si="188"/>
        <v>0</v>
      </c>
      <c r="CP162" s="35">
        <f t="shared" si="188"/>
        <v>0</v>
      </c>
      <c r="CQ162" s="35">
        <f t="shared" si="188"/>
        <v>0</v>
      </c>
      <c r="CR162" s="35">
        <f t="shared" si="188"/>
        <v>0</v>
      </c>
      <c r="CS162" s="35">
        <f t="shared" si="188"/>
        <v>0</v>
      </c>
      <c r="CT162" s="35">
        <f t="shared" si="188"/>
        <v>0</v>
      </c>
      <c r="CU162" s="35">
        <f t="shared" si="188"/>
        <v>0</v>
      </c>
      <c r="CV162" s="35">
        <f t="shared" ref="CV162:DG162" si="189">CV$118*CV47</f>
        <v>0</v>
      </c>
      <c r="CW162" s="35">
        <f t="shared" si="189"/>
        <v>0</v>
      </c>
      <c r="CX162" s="35">
        <f t="shared" si="189"/>
        <v>0</v>
      </c>
      <c r="CY162" s="35">
        <f t="shared" si="189"/>
        <v>0</v>
      </c>
      <c r="CZ162" s="35">
        <f t="shared" si="189"/>
        <v>0</v>
      </c>
      <c r="DA162" s="35">
        <f t="shared" si="189"/>
        <v>0</v>
      </c>
      <c r="DB162" s="35">
        <f t="shared" si="189"/>
        <v>0</v>
      </c>
      <c r="DC162" s="35">
        <f t="shared" si="189"/>
        <v>0</v>
      </c>
      <c r="DD162" s="35">
        <f t="shared" si="189"/>
        <v>0</v>
      </c>
      <c r="DE162" s="35">
        <f t="shared" si="189"/>
        <v>0</v>
      </c>
      <c r="DF162" s="35">
        <f t="shared" si="189"/>
        <v>0</v>
      </c>
      <c r="DG162" s="35">
        <f t="shared" si="189"/>
        <v>0</v>
      </c>
      <c r="DH162" s="35">
        <f t="shared" si="141"/>
        <v>0</v>
      </c>
    </row>
    <row r="163" spans="2:112" x14ac:dyDescent="0.15">
      <c r="B163" s="30" t="s">
        <v>262</v>
      </c>
      <c r="C163" s="85" t="s">
        <v>864</v>
      </c>
      <c r="D163" s="37">
        <f t="shared" ref="D163:AI163" si="190">D$118*D48</f>
        <v>0</v>
      </c>
      <c r="E163" s="37">
        <f t="shared" si="190"/>
        <v>0</v>
      </c>
      <c r="F163" s="37">
        <f t="shared" si="190"/>
        <v>0</v>
      </c>
      <c r="G163" s="37">
        <f t="shared" si="190"/>
        <v>0</v>
      </c>
      <c r="H163" s="37">
        <f t="shared" si="190"/>
        <v>0</v>
      </c>
      <c r="I163" s="37">
        <f t="shared" si="190"/>
        <v>0</v>
      </c>
      <c r="J163" s="37">
        <f t="shared" si="190"/>
        <v>0</v>
      </c>
      <c r="K163" s="37">
        <f t="shared" si="190"/>
        <v>0</v>
      </c>
      <c r="L163" s="37">
        <f t="shared" si="190"/>
        <v>0</v>
      </c>
      <c r="M163" s="37">
        <f t="shared" si="190"/>
        <v>0</v>
      </c>
      <c r="N163" s="37">
        <f t="shared" si="190"/>
        <v>0</v>
      </c>
      <c r="O163" s="37">
        <f t="shared" si="190"/>
        <v>0</v>
      </c>
      <c r="P163" s="37">
        <f t="shared" si="190"/>
        <v>0</v>
      </c>
      <c r="Q163" s="37">
        <f t="shared" si="190"/>
        <v>0</v>
      </c>
      <c r="R163" s="37">
        <f t="shared" si="190"/>
        <v>0</v>
      </c>
      <c r="S163" s="37">
        <f t="shared" si="190"/>
        <v>0</v>
      </c>
      <c r="T163" s="37">
        <f t="shared" si="190"/>
        <v>0</v>
      </c>
      <c r="U163" s="37">
        <f t="shared" si="190"/>
        <v>0</v>
      </c>
      <c r="V163" s="37">
        <f t="shared" si="190"/>
        <v>0</v>
      </c>
      <c r="W163" s="37">
        <f t="shared" si="190"/>
        <v>0</v>
      </c>
      <c r="X163" s="37">
        <f t="shared" si="190"/>
        <v>0</v>
      </c>
      <c r="Y163" s="37">
        <f t="shared" si="190"/>
        <v>0</v>
      </c>
      <c r="Z163" s="37">
        <f t="shared" si="190"/>
        <v>0</v>
      </c>
      <c r="AA163" s="37">
        <f t="shared" si="190"/>
        <v>0</v>
      </c>
      <c r="AB163" s="37">
        <f t="shared" si="190"/>
        <v>0</v>
      </c>
      <c r="AC163" s="37">
        <f t="shared" si="190"/>
        <v>0</v>
      </c>
      <c r="AD163" s="37">
        <f t="shared" si="190"/>
        <v>0</v>
      </c>
      <c r="AE163" s="37">
        <f t="shared" si="190"/>
        <v>0</v>
      </c>
      <c r="AF163" s="37">
        <f t="shared" si="190"/>
        <v>0</v>
      </c>
      <c r="AG163" s="37">
        <f t="shared" si="190"/>
        <v>0</v>
      </c>
      <c r="AH163" s="37">
        <f t="shared" si="190"/>
        <v>0</v>
      </c>
      <c r="AI163" s="37">
        <f t="shared" si="190"/>
        <v>0</v>
      </c>
      <c r="AJ163" s="37">
        <f t="shared" ref="AJ163:BO163" si="191">AJ$118*AJ48</f>
        <v>0</v>
      </c>
      <c r="AK163" s="37">
        <f t="shared" si="191"/>
        <v>0</v>
      </c>
      <c r="AL163" s="37">
        <f t="shared" si="191"/>
        <v>0</v>
      </c>
      <c r="AM163" s="37">
        <f t="shared" si="191"/>
        <v>0</v>
      </c>
      <c r="AN163" s="37">
        <f t="shared" si="191"/>
        <v>0</v>
      </c>
      <c r="AO163" s="37">
        <f t="shared" si="191"/>
        <v>0</v>
      </c>
      <c r="AP163" s="37">
        <f t="shared" si="191"/>
        <v>0</v>
      </c>
      <c r="AQ163" s="37">
        <f t="shared" si="191"/>
        <v>0</v>
      </c>
      <c r="AR163" s="37">
        <f t="shared" si="191"/>
        <v>0</v>
      </c>
      <c r="AS163" s="37">
        <f t="shared" si="191"/>
        <v>0</v>
      </c>
      <c r="AT163" s="37">
        <f t="shared" si="191"/>
        <v>0</v>
      </c>
      <c r="AU163" s="37">
        <f t="shared" si="191"/>
        <v>0</v>
      </c>
      <c r="AV163" s="37">
        <f t="shared" si="191"/>
        <v>0</v>
      </c>
      <c r="AW163" s="37">
        <f t="shared" si="191"/>
        <v>0</v>
      </c>
      <c r="AX163" s="37">
        <f t="shared" si="191"/>
        <v>0</v>
      </c>
      <c r="AY163" s="37">
        <f t="shared" si="191"/>
        <v>0</v>
      </c>
      <c r="AZ163" s="37">
        <f t="shared" si="191"/>
        <v>0</v>
      </c>
      <c r="BA163" s="37">
        <f t="shared" si="191"/>
        <v>0</v>
      </c>
      <c r="BB163" s="37">
        <f t="shared" si="191"/>
        <v>0</v>
      </c>
      <c r="BC163" s="37">
        <f t="shared" si="191"/>
        <v>0</v>
      </c>
      <c r="BD163" s="37">
        <f t="shared" si="191"/>
        <v>0</v>
      </c>
      <c r="BE163" s="37">
        <f t="shared" si="191"/>
        <v>0</v>
      </c>
      <c r="BF163" s="37">
        <f t="shared" si="191"/>
        <v>0</v>
      </c>
      <c r="BG163" s="37">
        <f t="shared" si="191"/>
        <v>0</v>
      </c>
      <c r="BH163" s="37">
        <f t="shared" si="191"/>
        <v>0</v>
      </c>
      <c r="BI163" s="37">
        <f t="shared" si="191"/>
        <v>0</v>
      </c>
      <c r="BJ163" s="37">
        <f t="shared" si="191"/>
        <v>0</v>
      </c>
      <c r="BK163" s="37">
        <f t="shared" si="191"/>
        <v>0</v>
      </c>
      <c r="BL163" s="37">
        <f t="shared" si="191"/>
        <v>0</v>
      </c>
      <c r="BM163" s="37">
        <f t="shared" si="191"/>
        <v>0</v>
      </c>
      <c r="BN163" s="37">
        <f t="shared" si="191"/>
        <v>0</v>
      </c>
      <c r="BO163" s="37">
        <f t="shared" si="191"/>
        <v>0</v>
      </c>
      <c r="BP163" s="37">
        <f t="shared" ref="BP163:CU163" si="192">BP$118*BP48</f>
        <v>0</v>
      </c>
      <c r="BQ163" s="37">
        <f t="shared" si="192"/>
        <v>0</v>
      </c>
      <c r="BR163" s="37">
        <f t="shared" si="192"/>
        <v>0</v>
      </c>
      <c r="BS163" s="37">
        <f t="shared" si="192"/>
        <v>0</v>
      </c>
      <c r="BT163" s="37">
        <f t="shared" si="192"/>
        <v>0</v>
      </c>
      <c r="BU163" s="37">
        <f t="shared" si="192"/>
        <v>0</v>
      </c>
      <c r="BV163" s="37">
        <f t="shared" si="192"/>
        <v>0</v>
      </c>
      <c r="BW163" s="37">
        <f t="shared" si="192"/>
        <v>0</v>
      </c>
      <c r="BX163" s="37">
        <f t="shared" si="192"/>
        <v>0</v>
      </c>
      <c r="BY163" s="37">
        <f t="shared" si="192"/>
        <v>0</v>
      </c>
      <c r="BZ163" s="37">
        <f t="shared" si="192"/>
        <v>0</v>
      </c>
      <c r="CA163" s="37">
        <f t="shared" si="192"/>
        <v>0</v>
      </c>
      <c r="CB163" s="37">
        <f t="shared" si="192"/>
        <v>0</v>
      </c>
      <c r="CC163" s="37">
        <f t="shared" si="192"/>
        <v>0</v>
      </c>
      <c r="CD163" s="37">
        <f t="shared" si="192"/>
        <v>0</v>
      </c>
      <c r="CE163" s="37">
        <f t="shared" si="192"/>
        <v>0</v>
      </c>
      <c r="CF163" s="37">
        <f t="shared" si="192"/>
        <v>0</v>
      </c>
      <c r="CG163" s="37">
        <f t="shared" si="192"/>
        <v>0</v>
      </c>
      <c r="CH163" s="37">
        <f t="shared" si="192"/>
        <v>0</v>
      </c>
      <c r="CI163" s="37">
        <f t="shared" si="192"/>
        <v>0</v>
      </c>
      <c r="CJ163" s="37">
        <f t="shared" si="192"/>
        <v>0</v>
      </c>
      <c r="CK163" s="37">
        <f t="shared" si="192"/>
        <v>0</v>
      </c>
      <c r="CL163" s="37">
        <f t="shared" si="192"/>
        <v>0</v>
      </c>
      <c r="CM163" s="37">
        <f t="shared" si="192"/>
        <v>0</v>
      </c>
      <c r="CN163" s="37">
        <f t="shared" si="192"/>
        <v>0</v>
      </c>
      <c r="CO163" s="37">
        <f t="shared" si="192"/>
        <v>0</v>
      </c>
      <c r="CP163" s="37">
        <f t="shared" si="192"/>
        <v>0</v>
      </c>
      <c r="CQ163" s="37">
        <f t="shared" si="192"/>
        <v>0</v>
      </c>
      <c r="CR163" s="37">
        <f t="shared" si="192"/>
        <v>0</v>
      </c>
      <c r="CS163" s="37">
        <f t="shared" si="192"/>
        <v>0</v>
      </c>
      <c r="CT163" s="37">
        <f t="shared" si="192"/>
        <v>0</v>
      </c>
      <c r="CU163" s="37">
        <f t="shared" si="192"/>
        <v>0</v>
      </c>
      <c r="CV163" s="37">
        <f t="shared" ref="CV163:DG163" si="193">CV$118*CV48</f>
        <v>0</v>
      </c>
      <c r="CW163" s="37">
        <f t="shared" si="193"/>
        <v>0</v>
      </c>
      <c r="CX163" s="37">
        <f t="shared" si="193"/>
        <v>0</v>
      </c>
      <c r="CY163" s="37">
        <f t="shared" si="193"/>
        <v>0</v>
      </c>
      <c r="CZ163" s="37">
        <f t="shared" si="193"/>
        <v>0</v>
      </c>
      <c r="DA163" s="37">
        <f t="shared" si="193"/>
        <v>0</v>
      </c>
      <c r="DB163" s="37">
        <f t="shared" si="193"/>
        <v>0</v>
      </c>
      <c r="DC163" s="37">
        <f t="shared" si="193"/>
        <v>0</v>
      </c>
      <c r="DD163" s="37">
        <f t="shared" si="193"/>
        <v>0</v>
      </c>
      <c r="DE163" s="37">
        <f t="shared" si="193"/>
        <v>0</v>
      </c>
      <c r="DF163" s="37">
        <f t="shared" si="193"/>
        <v>0</v>
      </c>
      <c r="DG163" s="37">
        <f t="shared" si="193"/>
        <v>0</v>
      </c>
      <c r="DH163" s="37">
        <f t="shared" si="141"/>
        <v>0</v>
      </c>
    </row>
    <row r="164" spans="2:112" x14ac:dyDescent="0.15">
      <c r="B164" s="26" t="s">
        <v>263</v>
      </c>
      <c r="C164" s="84" t="s">
        <v>865</v>
      </c>
      <c r="D164" s="35">
        <f t="shared" ref="D164:AI164" si="194">D$118*D49</f>
        <v>0</v>
      </c>
      <c r="E164" s="35">
        <f t="shared" si="194"/>
        <v>0</v>
      </c>
      <c r="F164" s="35">
        <f t="shared" si="194"/>
        <v>0</v>
      </c>
      <c r="G164" s="35">
        <f t="shared" si="194"/>
        <v>0</v>
      </c>
      <c r="H164" s="35">
        <f t="shared" si="194"/>
        <v>0</v>
      </c>
      <c r="I164" s="35">
        <f t="shared" si="194"/>
        <v>0</v>
      </c>
      <c r="J164" s="35">
        <f t="shared" si="194"/>
        <v>0</v>
      </c>
      <c r="K164" s="35">
        <f t="shared" si="194"/>
        <v>0</v>
      </c>
      <c r="L164" s="35">
        <f t="shared" si="194"/>
        <v>0</v>
      </c>
      <c r="M164" s="35">
        <f t="shared" si="194"/>
        <v>0</v>
      </c>
      <c r="N164" s="35">
        <f t="shared" si="194"/>
        <v>0</v>
      </c>
      <c r="O164" s="35">
        <f t="shared" si="194"/>
        <v>0</v>
      </c>
      <c r="P164" s="35">
        <f t="shared" si="194"/>
        <v>0</v>
      </c>
      <c r="Q164" s="35">
        <f t="shared" si="194"/>
        <v>0</v>
      </c>
      <c r="R164" s="35">
        <f t="shared" si="194"/>
        <v>0</v>
      </c>
      <c r="S164" s="35">
        <f t="shared" si="194"/>
        <v>0</v>
      </c>
      <c r="T164" s="35">
        <f t="shared" si="194"/>
        <v>0</v>
      </c>
      <c r="U164" s="35">
        <f t="shared" si="194"/>
        <v>0</v>
      </c>
      <c r="V164" s="35">
        <f t="shared" si="194"/>
        <v>0</v>
      </c>
      <c r="W164" s="35">
        <f t="shared" si="194"/>
        <v>0</v>
      </c>
      <c r="X164" s="35">
        <f t="shared" si="194"/>
        <v>0</v>
      </c>
      <c r="Y164" s="35">
        <f t="shared" si="194"/>
        <v>0</v>
      </c>
      <c r="Z164" s="35">
        <f t="shared" si="194"/>
        <v>0</v>
      </c>
      <c r="AA164" s="35">
        <f t="shared" si="194"/>
        <v>0</v>
      </c>
      <c r="AB164" s="35">
        <f t="shared" si="194"/>
        <v>0</v>
      </c>
      <c r="AC164" s="35">
        <f t="shared" si="194"/>
        <v>0</v>
      </c>
      <c r="AD164" s="35">
        <f t="shared" si="194"/>
        <v>0</v>
      </c>
      <c r="AE164" s="35">
        <f t="shared" si="194"/>
        <v>0</v>
      </c>
      <c r="AF164" s="35">
        <f t="shared" si="194"/>
        <v>0</v>
      </c>
      <c r="AG164" s="35">
        <f t="shared" si="194"/>
        <v>0</v>
      </c>
      <c r="AH164" s="35">
        <f t="shared" si="194"/>
        <v>0</v>
      </c>
      <c r="AI164" s="35">
        <f t="shared" si="194"/>
        <v>0</v>
      </c>
      <c r="AJ164" s="35">
        <f t="shared" ref="AJ164:BO164" si="195">AJ$118*AJ49</f>
        <v>0</v>
      </c>
      <c r="AK164" s="35">
        <f t="shared" si="195"/>
        <v>0</v>
      </c>
      <c r="AL164" s="35">
        <f t="shared" si="195"/>
        <v>0</v>
      </c>
      <c r="AM164" s="35">
        <f t="shared" si="195"/>
        <v>0</v>
      </c>
      <c r="AN164" s="35">
        <f t="shared" si="195"/>
        <v>0</v>
      </c>
      <c r="AO164" s="35">
        <f t="shared" si="195"/>
        <v>0</v>
      </c>
      <c r="AP164" s="35">
        <f t="shared" si="195"/>
        <v>0</v>
      </c>
      <c r="AQ164" s="35">
        <f t="shared" si="195"/>
        <v>0</v>
      </c>
      <c r="AR164" s="35">
        <f t="shared" si="195"/>
        <v>0</v>
      </c>
      <c r="AS164" s="35">
        <f t="shared" si="195"/>
        <v>0</v>
      </c>
      <c r="AT164" s="35">
        <f t="shared" si="195"/>
        <v>0</v>
      </c>
      <c r="AU164" s="35">
        <f t="shared" si="195"/>
        <v>0</v>
      </c>
      <c r="AV164" s="35">
        <f t="shared" si="195"/>
        <v>0</v>
      </c>
      <c r="AW164" s="35">
        <f t="shared" si="195"/>
        <v>0</v>
      </c>
      <c r="AX164" s="35">
        <f t="shared" si="195"/>
        <v>0</v>
      </c>
      <c r="AY164" s="35">
        <f t="shared" si="195"/>
        <v>0</v>
      </c>
      <c r="AZ164" s="35">
        <f t="shared" si="195"/>
        <v>0</v>
      </c>
      <c r="BA164" s="35">
        <f t="shared" si="195"/>
        <v>0</v>
      </c>
      <c r="BB164" s="35">
        <f t="shared" si="195"/>
        <v>0</v>
      </c>
      <c r="BC164" s="35">
        <f t="shared" si="195"/>
        <v>0</v>
      </c>
      <c r="BD164" s="35">
        <f t="shared" si="195"/>
        <v>0</v>
      </c>
      <c r="BE164" s="35">
        <f t="shared" si="195"/>
        <v>0</v>
      </c>
      <c r="BF164" s="35">
        <f t="shared" si="195"/>
        <v>0</v>
      </c>
      <c r="BG164" s="35">
        <f t="shared" si="195"/>
        <v>0</v>
      </c>
      <c r="BH164" s="35">
        <f t="shared" si="195"/>
        <v>0</v>
      </c>
      <c r="BI164" s="35">
        <f t="shared" si="195"/>
        <v>0</v>
      </c>
      <c r="BJ164" s="35">
        <f t="shared" si="195"/>
        <v>0</v>
      </c>
      <c r="BK164" s="35">
        <f t="shared" si="195"/>
        <v>0</v>
      </c>
      <c r="BL164" s="35">
        <f t="shared" si="195"/>
        <v>0</v>
      </c>
      <c r="BM164" s="35">
        <f t="shared" si="195"/>
        <v>0</v>
      </c>
      <c r="BN164" s="35">
        <f t="shared" si="195"/>
        <v>0</v>
      </c>
      <c r="BO164" s="35">
        <f t="shared" si="195"/>
        <v>0</v>
      </c>
      <c r="BP164" s="35">
        <f t="shared" ref="BP164:CU164" si="196">BP$118*BP49</f>
        <v>0</v>
      </c>
      <c r="BQ164" s="35">
        <f t="shared" si="196"/>
        <v>0</v>
      </c>
      <c r="BR164" s="35">
        <f t="shared" si="196"/>
        <v>0</v>
      </c>
      <c r="BS164" s="35">
        <f t="shared" si="196"/>
        <v>0</v>
      </c>
      <c r="BT164" s="35">
        <f t="shared" si="196"/>
        <v>0</v>
      </c>
      <c r="BU164" s="35">
        <f t="shared" si="196"/>
        <v>0</v>
      </c>
      <c r="BV164" s="35">
        <f t="shared" si="196"/>
        <v>0</v>
      </c>
      <c r="BW164" s="35">
        <f t="shared" si="196"/>
        <v>0</v>
      </c>
      <c r="BX164" s="35">
        <f t="shared" si="196"/>
        <v>0</v>
      </c>
      <c r="BY164" s="35">
        <f t="shared" si="196"/>
        <v>0</v>
      </c>
      <c r="BZ164" s="35">
        <f t="shared" si="196"/>
        <v>0</v>
      </c>
      <c r="CA164" s="35">
        <f t="shared" si="196"/>
        <v>0</v>
      </c>
      <c r="CB164" s="35">
        <f t="shared" si="196"/>
        <v>0</v>
      </c>
      <c r="CC164" s="35">
        <f t="shared" si="196"/>
        <v>0</v>
      </c>
      <c r="CD164" s="35">
        <f t="shared" si="196"/>
        <v>0</v>
      </c>
      <c r="CE164" s="35">
        <f t="shared" si="196"/>
        <v>0</v>
      </c>
      <c r="CF164" s="35">
        <f t="shared" si="196"/>
        <v>0</v>
      </c>
      <c r="CG164" s="35">
        <f t="shared" si="196"/>
        <v>0</v>
      </c>
      <c r="CH164" s="35">
        <f t="shared" si="196"/>
        <v>0</v>
      </c>
      <c r="CI164" s="35">
        <f t="shared" si="196"/>
        <v>0</v>
      </c>
      <c r="CJ164" s="35">
        <f t="shared" si="196"/>
        <v>0</v>
      </c>
      <c r="CK164" s="35">
        <f t="shared" si="196"/>
        <v>0</v>
      </c>
      <c r="CL164" s="35">
        <f t="shared" si="196"/>
        <v>0</v>
      </c>
      <c r="CM164" s="35">
        <f t="shared" si="196"/>
        <v>0</v>
      </c>
      <c r="CN164" s="35">
        <f t="shared" si="196"/>
        <v>0</v>
      </c>
      <c r="CO164" s="35">
        <f t="shared" si="196"/>
        <v>0</v>
      </c>
      <c r="CP164" s="35">
        <f t="shared" si="196"/>
        <v>0</v>
      </c>
      <c r="CQ164" s="35">
        <f t="shared" si="196"/>
        <v>0</v>
      </c>
      <c r="CR164" s="35">
        <f t="shared" si="196"/>
        <v>0</v>
      </c>
      <c r="CS164" s="35">
        <f t="shared" si="196"/>
        <v>0</v>
      </c>
      <c r="CT164" s="35">
        <f t="shared" si="196"/>
        <v>0</v>
      </c>
      <c r="CU164" s="35">
        <f t="shared" si="196"/>
        <v>0</v>
      </c>
      <c r="CV164" s="35">
        <f t="shared" ref="CV164:DG164" si="197">CV$118*CV49</f>
        <v>0</v>
      </c>
      <c r="CW164" s="35">
        <f t="shared" si="197"/>
        <v>0</v>
      </c>
      <c r="CX164" s="35">
        <f t="shared" si="197"/>
        <v>0</v>
      </c>
      <c r="CY164" s="35">
        <f t="shared" si="197"/>
        <v>0</v>
      </c>
      <c r="CZ164" s="35">
        <f t="shared" si="197"/>
        <v>0</v>
      </c>
      <c r="DA164" s="35">
        <f t="shared" si="197"/>
        <v>0</v>
      </c>
      <c r="DB164" s="35">
        <f t="shared" si="197"/>
        <v>0</v>
      </c>
      <c r="DC164" s="35">
        <f t="shared" si="197"/>
        <v>0</v>
      </c>
      <c r="DD164" s="35">
        <f t="shared" si="197"/>
        <v>0</v>
      </c>
      <c r="DE164" s="35">
        <f t="shared" si="197"/>
        <v>0</v>
      </c>
      <c r="DF164" s="35">
        <f t="shared" si="197"/>
        <v>0</v>
      </c>
      <c r="DG164" s="35">
        <f t="shared" si="197"/>
        <v>0</v>
      </c>
      <c r="DH164" s="35">
        <f t="shared" si="141"/>
        <v>0</v>
      </c>
    </row>
    <row r="165" spans="2:112" x14ac:dyDescent="0.15">
      <c r="B165" s="26" t="s">
        <v>264</v>
      </c>
      <c r="C165" s="84" t="s">
        <v>866</v>
      </c>
      <c r="D165" s="35">
        <f t="shared" ref="D165:AI165" si="198">D$118*D50</f>
        <v>0</v>
      </c>
      <c r="E165" s="35">
        <f t="shared" si="198"/>
        <v>0</v>
      </c>
      <c r="F165" s="35">
        <f t="shared" si="198"/>
        <v>0</v>
      </c>
      <c r="G165" s="35">
        <f t="shared" si="198"/>
        <v>0</v>
      </c>
      <c r="H165" s="35">
        <f t="shared" si="198"/>
        <v>0</v>
      </c>
      <c r="I165" s="35">
        <f t="shared" si="198"/>
        <v>0</v>
      </c>
      <c r="J165" s="35">
        <f t="shared" si="198"/>
        <v>0</v>
      </c>
      <c r="K165" s="35">
        <f t="shared" si="198"/>
        <v>0</v>
      </c>
      <c r="L165" s="35">
        <f t="shared" si="198"/>
        <v>0</v>
      </c>
      <c r="M165" s="35">
        <f t="shared" si="198"/>
        <v>0</v>
      </c>
      <c r="N165" s="35">
        <f t="shared" si="198"/>
        <v>0</v>
      </c>
      <c r="O165" s="35">
        <f t="shared" si="198"/>
        <v>0</v>
      </c>
      <c r="P165" s="35">
        <f t="shared" si="198"/>
        <v>0</v>
      </c>
      <c r="Q165" s="35">
        <f t="shared" si="198"/>
        <v>0</v>
      </c>
      <c r="R165" s="35">
        <f t="shared" si="198"/>
        <v>0</v>
      </c>
      <c r="S165" s="35">
        <f t="shared" si="198"/>
        <v>0</v>
      </c>
      <c r="T165" s="35">
        <f t="shared" si="198"/>
        <v>0</v>
      </c>
      <c r="U165" s="35">
        <f t="shared" si="198"/>
        <v>0</v>
      </c>
      <c r="V165" s="35">
        <f t="shared" si="198"/>
        <v>0</v>
      </c>
      <c r="W165" s="35">
        <f t="shared" si="198"/>
        <v>0</v>
      </c>
      <c r="X165" s="35">
        <f t="shared" si="198"/>
        <v>0</v>
      </c>
      <c r="Y165" s="35">
        <f t="shared" si="198"/>
        <v>0</v>
      </c>
      <c r="Z165" s="35">
        <f t="shared" si="198"/>
        <v>0</v>
      </c>
      <c r="AA165" s="35">
        <f t="shared" si="198"/>
        <v>0</v>
      </c>
      <c r="AB165" s="35">
        <f t="shared" si="198"/>
        <v>0</v>
      </c>
      <c r="AC165" s="35">
        <f t="shared" si="198"/>
        <v>0</v>
      </c>
      <c r="AD165" s="35">
        <f t="shared" si="198"/>
        <v>0</v>
      </c>
      <c r="AE165" s="35">
        <f t="shared" si="198"/>
        <v>0</v>
      </c>
      <c r="AF165" s="35">
        <f t="shared" si="198"/>
        <v>0</v>
      </c>
      <c r="AG165" s="35">
        <f t="shared" si="198"/>
        <v>0</v>
      </c>
      <c r="AH165" s="35">
        <f t="shared" si="198"/>
        <v>0</v>
      </c>
      <c r="AI165" s="35">
        <f t="shared" si="198"/>
        <v>0</v>
      </c>
      <c r="AJ165" s="35">
        <f t="shared" ref="AJ165:BO165" si="199">AJ$118*AJ50</f>
        <v>0</v>
      </c>
      <c r="AK165" s="35">
        <f t="shared" si="199"/>
        <v>0</v>
      </c>
      <c r="AL165" s="35">
        <f t="shared" si="199"/>
        <v>0</v>
      </c>
      <c r="AM165" s="35">
        <f t="shared" si="199"/>
        <v>0</v>
      </c>
      <c r="AN165" s="35">
        <f t="shared" si="199"/>
        <v>0</v>
      </c>
      <c r="AO165" s="35">
        <f t="shared" si="199"/>
        <v>0</v>
      </c>
      <c r="AP165" s="35">
        <f t="shared" si="199"/>
        <v>0</v>
      </c>
      <c r="AQ165" s="35">
        <f t="shared" si="199"/>
        <v>0</v>
      </c>
      <c r="AR165" s="35">
        <f t="shared" si="199"/>
        <v>0</v>
      </c>
      <c r="AS165" s="35">
        <f t="shared" si="199"/>
        <v>0</v>
      </c>
      <c r="AT165" s="35">
        <f t="shared" si="199"/>
        <v>0</v>
      </c>
      <c r="AU165" s="35">
        <f t="shared" si="199"/>
        <v>0</v>
      </c>
      <c r="AV165" s="35">
        <f t="shared" si="199"/>
        <v>0</v>
      </c>
      <c r="AW165" s="35">
        <f t="shared" si="199"/>
        <v>0</v>
      </c>
      <c r="AX165" s="35">
        <f t="shared" si="199"/>
        <v>0</v>
      </c>
      <c r="AY165" s="35">
        <f t="shared" si="199"/>
        <v>0</v>
      </c>
      <c r="AZ165" s="35">
        <f t="shared" si="199"/>
        <v>0</v>
      </c>
      <c r="BA165" s="35">
        <f t="shared" si="199"/>
        <v>0</v>
      </c>
      <c r="BB165" s="35">
        <f t="shared" si="199"/>
        <v>0</v>
      </c>
      <c r="BC165" s="35">
        <f t="shared" si="199"/>
        <v>0</v>
      </c>
      <c r="BD165" s="35">
        <f t="shared" si="199"/>
        <v>0</v>
      </c>
      <c r="BE165" s="35">
        <f t="shared" si="199"/>
        <v>0</v>
      </c>
      <c r="BF165" s="35">
        <f t="shared" si="199"/>
        <v>0</v>
      </c>
      <c r="BG165" s="35">
        <f t="shared" si="199"/>
        <v>0</v>
      </c>
      <c r="BH165" s="35">
        <f t="shared" si="199"/>
        <v>0</v>
      </c>
      <c r="BI165" s="35">
        <f t="shared" si="199"/>
        <v>0</v>
      </c>
      <c r="BJ165" s="35">
        <f t="shared" si="199"/>
        <v>0</v>
      </c>
      <c r="BK165" s="35">
        <f t="shared" si="199"/>
        <v>0</v>
      </c>
      <c r="BL165" s="35">
        <f t="shared" si="199"/>
        <v>0</v>
      </c>
      <c r="BM165" s="35">
        <f t="shared" si="199"/>
        <v>0</v>
      </c>
      <c r="BN165" s="35">
        <f t="shared" si="199"/>
        <v>0</v>
      </c>
      <c r="BO165" s="35">
        <f t="shared" si="199"/>
        <v>0</v>
      </c>
      <c r="BP165" s="35">
        <f t="shared" ref="BP165:CU165" si="200">BP$118*BP50</f>
        <v>0</v>
      </c>
      <c r="BQ165" s="35">
        <f t="shared" si="200"/>
        <v>0</v>
      </c>
      <c r="BR165" s="35">
        <f t="shared" si="200"/>
        <v>0</v>
      </c>
      <c r="BS165" s="35">
        <f t="shared" si="200"/>
        <v>0</v>
      </c>
      <c r="BT165" s="35">
        <f t="shared" si="200"/>
        <v>0</v>
      </c>
      <c r="BU165" s="35">
        <f t="shared" si="200"/>
        <v>0</v>
      </c>
      <c r="BV165" s="35">
        <f t="shared" si="200"/>
        <v>0</v>
      </c>
      <c r="BW165" s="35">
        <f t="shared" si="200"/>
        <v>0</v>
      </c>
      <c r="BX165" s="35">
        <f t="shared" si="200"/>
        <v>0</v>
      </c>
      <c r="BY165" s="35">
        <f t="shared" si="200"/>
        <v>0</v>
      </c>
      <c r="BZ165" s="35">
        <f t="shared" si="200"/>
        <v>0</v>
      </c>
      <c r="CA165" s="35">
        <f t="shared" si="200"/>
        <v>0</v>
      </c>
      <c r="CB165" s="35">
        <f t="shared" si="200"/>
        <v>0</v>
      </c>
      <c r="CC165" s="35">
        <f t="shared" si="200"/>
        <v>0</v>
      </c>
      <c r="CD165" s="35">
        <f t="shared" si="200"/>
        <v>0</v>
      </c>
      <c r="CE165" s="35">
        <f t="shared" si="200"/>
        <v>0</v>
      </c>
      <c r="CF165" s="35">
        <f t="shared" si="200"/>
        <v>0</v>
      </c>
      <c r="CG165" s="35">
        <f t="shared" si="200"/>
        <v>0</v>
      </c>
      <c r="CH165" s="35">
        <f t="shared" si="200"/>
        <v>0</v>
      </c>
      <c r="CI165" s="35">
        <f t="shared" si="200"/>
        <v>0</v>
      </c>
      <c r="CJ165" s="35">
        <f t="shared" si="200"/>
        <v>0</v>
      </c>
      <c r="CK165" s="35">
        <f t="shared" si="200"/>
        <v>0</v>
      </c>
      <c r="CL165" s="35">
        <f t="shared" si="200"/>
        <v>0</v>
      </c>
      <c r="CM165" s="35">
        <f t="shared" si="200"/>
        <v>0</v>
      </c>
      <c r="CN165" s="35">
        <f t="shared" si="200"/>
        <v>0</v>
      </c>
      <c r="CO165" s="35">
        <f t="shared" si="200"/>
        <v>0</v>
      </c>
      <c r="CP165" s="35">
        <f t="shared" si="200"/>
        <v>0</v>
      </c>
      <c r="CQ165" s="35">
        <f t="shared" si="200"/>
        <v>0</v>
      </c>
      <c r="CR165" s="35">
        <f t="shared" si="200"/>
        <v>0</v>
      </c>
      <c r="CS165" s="35">
        <f t="shared" si="200"/>
        <v>0</v>
      </c>
      <c r="CT165" s="35">
        <f t="shared" si="200"/>
        <v>0</v>
      </c>
      <c r="CU165" s="35">
        <f t="shared" si="200"/>
        <v>0</v>
      </c>
      <c r="CV165" s="35">
        <f t="shared" ref="CV165:DG165" si="201">CV$118*CV50</f>
        <v>0</v>
      </c>
      <c r="CW165" s="35">
        <f t="shared" si="201"/>
        <v>0</v>
      </c>
      <c r="CX165" s="35">
        <f t="shared" si="201"/>
        <v>0</v>
      </c>
      <c r="CY165" s="35">
        <f t="shared" si="201"/>
        <v>0</v>
      </c>
      <c r="CZ165" s="35">
        <f t="shared" si="201"/>
        <v>0</v>
      </c>
      <c r="DA165" s="35">
        <f t="shared" si="201"/>
        <v>0</v>
      </c>
      <c r="DB165" s="35">
        <f t="shared" si="201"/>
        <v>0</v>
      </c>
      <c r="DC165" s="35">
        <f t="shared" si="201"/>
        <v>0</v>
      </c>
      <c r="DD165" s="35">
        <f t="shared" si="201"/>
        <v>0</v>
      </c>
      <c r="DE165" s="35">
        <f t="shared" si="201"/>
        <v>0</v>
      </c>
      <c r="DF165" s="35">
        <f t="shared" si="201"/>
        <v>0</v>
      </c>
      <c r="DG165" s="35">
        <f t="shared" si="201"/>
        <v>0</v>
      </c>
      <c r="DH165" s="35">
        <f t="shared" si="141"/>
        <v>0</v>
      </c>
    </row>
    <row r="166" spans="2:112" x14ac:dyDescent="0.15">
      <c r="B166" s="26" t="s">
        <v>265</v>
      </c>
      <c r="C166" s="84" t="s">
        <v>867</v>
      </c>
      <c r="D166" s="35">
        <f t="shared" ref="D166:AI166" si="202">D$118*D51</f>
        <v>0</v>
      </c>
      <c r="E166" s="35">
        <f t="shared" si="202"/>
        <v>0</v>
      </c>
      <c r="F166" s="35">
        <f t="shared" si="202"/>
        <v>0</v>
      </c>
      <c r="G166" s="35">
        <f t="shared" si="202"/>
        <v>0</v>
      </c>
      <c r="H166" s="35">
        <f t="shared" si="202"/>
        <v>0</v>
      </c>
      <c r="I166" s="35">
        <f t="shared" si="202"/>
        <v>0</v>
      </c>
      <c r="J166" s="35">
        <f t="shared" si="202"/>
        <v>0</v>
      </c>
      <c r="K166" s="35">
        <f t="shared" si="202"/>
        <v>0</v>
      </c>
      <c r="L166" s="35">
        <f t="shared" si="202"/>
        <v>0</v>
      </c>
      <c r="M166" s="35">
        <f t="shared" si="202"/>
        <v>0</v>
      </c>
      <c r="N166" s="35">
        <f t="shared" si="202"/>
        <v>0</v>
      </c>
      <c r="O166" s="35">
        <f t="shared" si="202"/>
        <v>0</v>
      </c>
      <c r="P166" s="35">
        <f t="shared" si="202"/>
        <v>0</v>
      </c>
      <c r="Q166" s="35">
        <f t="shared" si="202"/>
        <v>0</v>
      </c>
      <c r="R166" s="35">
        <f t="shared" si="202"/>
        <v>0</v>
      </c>
      <c r="S166" s="35">
        <f t="shared" si="202"/>
        <v>0</v>
      </c>
      <c r="T166" s="35">
        <f t="shared" si="202"/>
        <v>0</v>
      </c>
      <c r="U166" s="35">
        <f t="shared" si="202"/>
        <v>0</v>
      </c>
      <c r="V166" s="35">
        <f t="shared" si="202"/>
        <v>0</v>
      </c>
      <c r="W166" s="35">
        <f t="shared" si="202"/>
        <v>0</v>
      </c>
      <c r="X166" s="35">
        <f t="shared" si="202"/>
        <v>0</v>
      </c>
      <c r="Y166" s="35">
        <f t="shared" si="202"/>
        <v>0</v>
      </c>
      <c r="Z166" s="35">
        <f t="shared" si="202"/>
        <v>0</v>
      </c>
      <c r="AA166" s="35">
        <f t="shared" si="202"/>
        <v>0</v>
      </c>
      <c r="AB166" s="35">
        <f t="shared" si="202"/>
        <v>0</v>
      </c>
      <c r="AC166" s="35">
        <f t="shared" si="202"/>
        <v>0</v>
      </c>
      <c r="AD166" s="35">
        <f t="shared" si="202"/>
        <v>0</v>
      </c>
      <c r="AE166" s="35">
        <f t="shared" si="202"/>
        <v>0</v>
      </c>
      <c r="AF166" s="35">
        <f t="shared" si="202"/>
        <v>0</v>
      </c>
      <c r="AG166" s="35">
        <f t="shared" si="202"/>
        <v>0</v>
      </c>
      <c r="AH166" s="35">
        <f t="shared" si="202"/>
        <v>0</v>
      </c>
      <c r="AI166" s="35">
        <f t="shared" si="202"/>
        <v>0</v>
      </c>
      <c r="AJ166" s="35">
        <f t="shared" ref="AJ166:BO166" si="203">AJ$118*AJ51</f>
        <v>0</v>
      </c>
      <c r="AK166" s="35">
        <f t="shared" si="203"/>
        <v>0</v>
      </c>
      <c r="AL166" s="35">
        <f t="shared" si="203"/>
        <v>0</v>
      </c>
      <c r="AM166" s="35">
        <f t="shared" si="203"/>
        <v>0</v>
      </c>
      <c r="AN166" s="35">
        <f t="shared" si="203"/>
        <v>0</v>
      </c>
      <c r="AO166" s="35">
        <f t="shared" si="203"/>
        <v>0</v>
      </c>
      <c r="AP166" s="35">
        <f t="shared" si="203"/>
        <v>0</v>
      </c>
      <c r="AQ166" s="35">
        <f t="shared" si="203"/>
        <v>0</v>
      </c>
      <c r="AR166" s="35">
        <f t="shared" si="203"/>
        <v>0</v>
      </c>
      <c r="AS166" s="35">
        <f t="shared" si="203"/>
        <v>0</v>
      </c>
      <c r="AT166" s="35">
        <f t="shared" si="203"/>
        <v>0</v>
      </c>
      <c r="AU166" s="35">
        <f t="shared" si="203"/>
        <v>0</v>
      </c>
      <c r="AV166" s="35">
        <f t="shared" si="203"/>
        <v>0</v>
      </c>
      <c r="AW166" s="35">
        <f t="shared" si="203"/>
        <v>0</v>
      </c>
      <c r="AX166" s="35">
        <f t="shared" si="203"/>
        <v>0</v>
      </c>
      <c r="AY166" s="35">
        <f t="shared" si="203"/>
        <v>0</v>
      </c>
      <c r="AZ166" s="35">
        <f t="shared" si="203"/>
        <v>0</v>
      </c>
      <c r="BA166" s="35">
        <f t="shared" si="203"/>
        <v>0</v>
      </c>
      <c r="BB166" s="35">
        <f t="shared" si="203"/>
        <v>0</v>
      </c>
      <c r="BC166" s="35">
        <f t="shared" si="203"/>
        <v>0</v>
      </c>
      <c r="BD166" s="35">
        <f t="shared" si="203"/>
        <v>0</v>
      </c>
      <c r="BE166" s="35">
        <f t="shared" si="203"/>
        <v>0</v>
      </c>
      <c r="BF166" s="35">
        <f t="shared" si="203"/>
        <v>0</v>
      </c>
      <c r="BG166" s="35">
        <f t="shared" si="203"/>
        <v>0</v>
      </c>
      <c r="BH166" s="35">
        <f t="shared" si="203"/>
        <v>0</v>
      </c>
      <c r="BI166" s="35">
        <f t="shared" si="203"/>
        <v>0</v>
      </c>
      <c r="BJ166" s="35">
        <f t="shared" si="203"/>
        <v>0</v>
      </c>
      <c r="BK166" s="35">
        <f t="shared" si="203"/>
        <v>0</v>
      </c>
      <c r="BL166" s="35">
        <f t="shared" si="203"/>
        <v>0</v>
      </c>
      <c r="BM166" s="35">
        <f t="shared" si="203"/>
        <v>0</v>
      </c>
      <c r="BN166" s="35">
        <f t="shared" si="203"/>
        <v>0</v>
      </c>
      <c r="BO166" s="35">
        <f t="shared" si="203"/>
        <v>0</v>
      </c>
      <c r="BP166" s="35">
        <f t="shared" ref="BP166:CU166" si="204">BP$118*BP51</f>
        <v>0</v>
      </c>
      <c r="BQ166" s="35">
        <f t="shared" si="204"/>
        <v>0</v>
      </c>
      <c r="BR166" s="35">
        <f t="shared" si="204"/>
        <v>0</v>
      </c>
      <c r="BS166" s="35">
        <f t="shared" si="204"/>
        <v>0</v>
      </c>
      <c r="BT166" s="35">
        <f t="shared" si="204"/>
        <v>0</v>
      </c>
      <c r="BU166" s="35">
        <f t="shared" si="204"/>
        <v>0</v>
      </c>
      <c r="BV166" s="35">
        <f t="shared" si="204"/>
        <v>0</v>
      </c>
      <c r="BW166" s="35">
        <f t="shared" si="204"/>
        <v>0</v>
      </c>
      <c r="BX166" s="35">
        <f t="shared" si="204"/>
        <v>0</v>
      </c>
      <c r="BY166" s="35">
        <f t="shared" si="204"/>
        <v>0</v>
      </c>
      <c r="BZ166" s="35">
        <f t="shared" si="204"/>
        <v>0</v>
      </c>
      <c r="CA166" s="35">
        <f t="shared" si="204"/>
        <v>0</v>
      </c>
      <c r="CB166" s="35">
        <f t="shared" si="204"/>
        <v>0</v>
      </c>
      <c r="CC166" s="35">
        <f t="shared" si="204"/>
        <v>0</v>
      </c>
      <c r="CD166" s="35">
        <f t="shared" si="204"/>
        <v>0</v>
      </c>
      <c r="CE166" s="35">
        <f t="shared" si="204"/>
        <v>0</v>
      </c>
      <c r="CF166" s="35">
        <f t="shared" si="204"/>
        <v>0</v>
      </c>
      <c r="CG166" s="35">
        <f t="shared" si="204"/>
        <v>0</v>
      </c>
      <c r="CH166" s="35">
        <f t="shared" si="204"/>
        <v>0</v>
      </c>
      <c r="CI166" s="35">
        <f t="shared" si="204"/>
        <v>0</v>
      </c>
      <c r="CJ166" s="35">
        <f t="shared" si="204"/>
        <v>0</v>
      </c>
      <c r="CK166" s="35">
        <f t="shared" si="204"/>
        <v>0</v>
      </c>
      <c r="CL166" s="35">
        <f t="shared" si="204"/>
        <v>0</v>
      </c>
      <c r="CM166" s="35">
        <f t="shared" si="204"/>
        <v>0</v>
      </c>
      <c r="CN166" s="35">
        <f t="shared" si="204"/>
        <v>0</v>
      </c>
      <c r="CO166" s="35">
        <f t="shared" si="204"/>
        <v>0</v>
      </c>
      <c r="CP166" s="35">
        <f t="shared" si="204"/>
        <v>0</v>
      </c>
      <c r="CQ166" s="35">
        <f t="shared" si="204"/>
        <v>0</v>
      </c>
      <c r="CR166" s="35">
        <f t="shared" si="204"/>
        <v>0</v>
      </c>
      <c r="CS166" s="35">
        <f t="shared" si="204"/>
        <v>0</v>
      </c>
      <c r="CT166" s="35">
        <f t="shared" si="204"/>
        <v>0</v>
      </c>
      <c r="CU166" s="35">
        <f t="shared" si="204"/>
        <v>0</v>
      </c>
      <c r="CV166" s="35">
        <f t="shared" ref="CV166:DG166" si="205">CV$118*CV51</f>
        <v>0</v>
      </c>
      <c r="CW166" s="35">
        <f t="shared" si="205"/>
        <v>0</v>
      </c>
      <c r="CX166" s="35">
        <f t="shared" si="205"/>
        <v>0</v>
      </c>
      <c r="CY166" s="35">
        <f t="shared" si="205"/>
        <v>0</v>
      </c>
      <c r="CZ166" s="35">
        <f t="shared" si="205"/>
        <v>0</v>
      </c>
      <c r="DA166" s="35">
        <f t="shared" si="205"/>
        <v>0</v>
      </c>
      <c r="DB166" s="35">
        <f t="shared" si="205"/>
        <v>0</v>
      </c>
      <c r="DC166" s="35">
        <f t="shared" si="205"/>
        <v>0</v>
      </c>
      <c r="DD166" s="35">
        <f t="shared" si="205"/>
        <v>0</v>
      </c>
      <c r="DE166" s="35">
        <f t="shared" si="205"/>
        <v>0</v>
      </c>
      <c r="DF166" s="35">
        <f t="shared" si="205"/>
        <v>0</v>
      </c>
      <c r="DG166" s="35">
        <f t="shared" si="205"/>
        <v>0</v>
      </c>
      <c r="DH166" s="35">
        <f t="shared" si="141"/>
        <v>0</v>
      </c>
    </row>
    <row r="167" spans="2:112" x14ac:dyDescent="0.15">
      <c r="B167" s="26" t="s">
        <v>266</v>
      </c>
      <c r="C167" s="84" t="s">
        <v>868</v>
      </c>
      <c r="D167" s="35">
        <f t="shared" ref="D167:AI167" si="206">D$118*D52</f>
        <v>0</v>
      </c>
      <c r="E167" s="35">
        <f t="shared" si="206"/>
        <v>0</v>
      </c>
      <c r="F167" s="35">
        <f t="shared" si="206"/>
        <v>0</v>
      </c>
      <c r="G167" s="35">
        <f t="shared" si="206"/>
        <v>0</v>
      </c>
      <c r="H167" s="35">
        <f t="shared" si="206"/>
        <v>0</v>
      </c>
      <c r="I167" s="35">
        <f t="shared" si="206"/>
        <v>0</v>
      </c>
      <c r="J167" s="35">
        <f t="shared" si="206"/>
        <v>0</v>
      </c>
      <c r="K167" s="35">
        <f t="shared" si="206"/>
        <v>0</v>
      </c>
      <c r="L167" s="35">
        <f t="shared" si="206"/>
        <v>0</v>
      </c>
      <c r="M167" s="35">
        <f t="shared" si="206"/>
        <v>0</v>
      </c>
      <c r="N167" s="35">
        <f t="shared" si="206"/>
        <v>0</v>
      </c>
      <c r="O167" s="35">
        <f t="shared" si="206"/>
        <v>0</v>
      </c>
      <c r="P167" s="35">
        <f t="shared" si="206"/>
        <v>0</v>
      </c>
      <c r="Q167" s="35">
        <f t="shared" si="206"/>
        <v>0</v>
      </c>
      <c r="R167" s="35">
        <f t="shared" si="206"/>
        <v>0</v>
      </c>
      <c r="S167" s="35">
        <f t="shared" si="206"/>
        <v>0</v>
      </c>
      <c r="T167" s="35">
        <f t="shared" si="206"/>
        <v>0</v>
      </c>
      <c r="U167" s="35">
        <f t="shared" si="206"/>
        <v>0</v>
      </c>
      <c r="V167" s="35">
        <f t="shared" si="206"/>
        <v>0</v>
      </c>
      <c r="W167" s="35">
        <f t="shared" si="206"/>
        <v>0</v>
      </c>
      <c r="X167" s="35">
        <f t="shared" si="206"/>
        <v>0</v>
      </c>
      <c r="Y167" s="35">
        <f t="shared" si="206"/>
        <v>0</v>
      </c>
      <c r="Z167" s="35">
        <f t="shared" si="206"/>
        <v>0</v>
      </c>
      <c r="AA167" s="35">
        <f t="shared" si="206"/>
        <v>0</v>
      </c>
      <c r="AB167" s="35">
        <f t="shared" si="206"/>
        <v>0</v>
      </c>
      <c r="AC167" s="35">
        <f t="shared" si="206"/>
        <v>0</v>
      </c>
      <c r="AD167" s="35">
        <f t="shared" si="206"/>
        <v>0</v>
      </c>
      <c r="AE167" s="35">
        <f t="shared" si="206"/>
        <v>0</v>
      </c>
      <c r="AF167" s="35">
        <f t="shared" si="206"/>
        <v>0</v>
      </c>
      <c r="AG167" s="35">
        <f t="shared" si="206"/>
        <v>0</v>
      </c>
      <c r="AH167" s="35">
        <f t="shared" si="206"/>
        <v>0</v>
      </c>
      <c r="AI167" s="35">
        <f t="shared" si="206"/>
        <v>0</v>
      </c>
      <c r="AJ167" s="35">
        <f t="shared" ref="AJ167:BO167" si="207">AJ$118*AJ52</f>
        <v>0</v>
      </c>
      <c r="AK167" s="35">
        <f t="shared" si="207"/>
        <v>0</v>
      </c>
      <c r="AL167" s="35">
        <f t="shared" si="207"/>
        <v>0</v>
      </c>
      <c r="AM167" s="35">
        <f t="shared" si="207"/>
        <v>0</v>
      </c>
      <c r="AN167" s="35">
        <f t="shared" si="207"/>
        <v>0</v>
      </c>
      <c r="AO167" s="35">
        <f t="shared" si="207"/>
        <v>0</v>
      </c>
      <c r="AP167" s="35">
        <f t="shared" si="207"/>
        <v>0</v>
      </c>
      <c r="AQ167" s="35">
        <f t="shared" si="207"/>
        <v>0</v>
      </c>
      <c r="AR167" s="35">
        <f t="shared" si="207"/>
        <v>0</v>
      </c>
      <c r="AS167" s="35">
        <f t="shared" si="207"/>
        <v>0</v>
      </c>
      <c r="AT167" s="35">
        <f t="shared" si="207"/>
        <v>0</v>
      </c>
      <c r="AU167" s="35">
        <f t="shared" si="207"/>
        <v>0</v>
      </c>
      <c r="AV167" s="35">
        <f t="shared" si="207"/>
        <v>0</v>
      </c>
      <c r="AW167" s="35">
        <f t="shared" si="207"/>
        <v>0</v>
      </c>
      <c r="AX167" s="35">
        <f t="shared" si="207"/>
        <v>0</v>
      </c>
      <c r="AY167" s="35">
        <f t="shared" si="207"/>
        <v>0</v>
      </c>
      <c r="AZ167" s="35">
        <f t="shared" si="207"/>
        <v>0</v>
      </c>
      <c r="BA167" s="35">
        <f t="shared" si="207"/>
        <v>0</v>
      </c>
      <c r="BB167" s="35">
        <f t="shared" si="207"/>
        <v>0</v>
      </c>
      <c r="BC167" s="35">
        <f t="shared" si="207"/>
        <v>0</v>
      </c>
      <c r="BD167" s="35">
        <f t="shared" si="207"/>
        <v>0</v>
      </c>
      <c r="BE167" s="35">
        <f t="shared" si="207"/>
        <v>0</v>
      </c>
      <c r="BF167" s="35">
        <f t="shared" si="207"/>
        <v>0</v>
      </c>
      <c r="BG167" s="35">
        <f t="shared" si="207"/>
        <v>0</v>
      </c>
      <c r="BH167" s="35">
        <f t="shared" si="207"/>
        <v>0</v>
      </c>
      <c r="BI167" s="35">
        <f t="shared" si="207"/>
        <v>0</v>
      </c>
      <c r="BJ167" s="35">
        <f t="shared" si="207"/>
        <v>0</v>
      </c>
      <c r="BK167" s="35">
        <f t="shared" si="207"/>
        <v>0</v>
      </c>
      <c r="BL167" s="35">
        <f t="shared" si="207"/>
        <v>0</v>
      </c>
      <c r="BM167" s="35">
        <f t="shared" si="207"/>
        <v>0</v>
      </c>
      <c r="BN167" s="35">
        <f t="shared" si="207"/>
        <v>0</v>
      </c>
      <c r="BO167" s="35">
        <f t="shared" si="207"/>
        <v>0</v>
      </c>
      <c r="BP167" s="35">
        <f t="shared" ref="BP167:CU167" si="208">BP$118*BP52</f>
        <v>0</v>
      </c>
      <c r="BQ167" s="35">
        <f t="shared" si="208"/>
        <v>0</v>
      </c>
      <c r="BR167" s="35">
        <f t="shared" si="208"/>
        <v>0</v>
      </c>
      <c r="BS167" s="35">
        <f t="shared" si="208"/>
        <v>0</v>
      </c>
      <c r="BT167" s="35">
        <f t="shared" si="208"/>
        <v>0</v>
      </c>
      <c r="BU167" s="35">
        <f t="shared" si="208"/>
        <v>0</v>
      </c>
      <c r="BV167" s="35">
        <f t="shared" si="208"/>
        <v>0</v>
      </c>
      <c r="BW167" s="35">
        <f t="shared" si="208"/>
        <v>0</v>
      </c>
      <c r="BX167" s="35">
        <f t="shared" si="208"/>
        <v>0</v>
      </c>
      <c r="BY167" s="35">
        <f t="shared" si="208"/>
        <v>0</v>
      </c>
      <c r="BZ167" s="35">
        <f t="shared" si="208"/>
        <v>0</v>
      </c>
      <c r="CA167" s="35">
        <f t="shared" si="208"/>
        <v>0</v>
      </c>
      <c r="CB167" s="35">
        <f t="shared" si="208"/>
        <v>0</v>
      </c>
      <c r="CC167" s="35">
        <f t="shared" si="208"/>
        <v>0</v>
      </c>
      <c r="CD167" s="35">
        <f t="shared" si="208"/>
        <v>0</v>
      </c>
      <c r="CE167" s="35">
        <f t="shared" si="208"/>
        <v>0</v>
      </c>
      <c r="CF167" s="35">
        <f t="shared" si="208"/>
        <v>0</v>
      </c>
      <c r="CG167" s="35">
        <f t="shared" si="208"/>
        <v>0</v>
      </c>
      <c r="CH167" s="35">
        <f t="shared" si="208"/>
        <v>0</v>
      </c>
      <c r="CI167" s="35">
        <f t="shared" si="208"/>
        <v>0</v>
      </c>
      <c r="CJ167" s="35">
        <f t="shared" si="208"/>
        <v>0</v>
      </c>
      <c r="CK167" s="35">
        <f t="shared" si="208"/>
        <v>0</v>
      </c>
      <c r="CL167" s="35">
        <f t="shared" si="208"/>
        <v>0</v>
      </c>
      <c r="CM167" s="35">
        <f t="shared" si="208"/>
        <v>0</v>
      </c>
      <c r="CN167" s="35">
        <f t="shared" si="208"/>
        <v>0</v>
      </c>
      <c r="CO167" s="35">
        <f t="shared" si="208"/>
        <v>0</v>
      </c>
      <c r="CP167" s="35">
        <f t="shared" si="208"/>
        <v>0</v>
      </c>
      <c r="CQ167" s="35">
        <f t="shared" si="208"/>
        <v>0</v>
      </c>
      <c r="CR167" s="35">
        <f t="shared" si="208"/>
        <v>0</v>
      </c>
      <c r="CS167" s="35">
        <f t="shared" si="208"/>
        <v>0</v>
      </c>
      <c r="CT167" s="35">
        <f t="shared" si="208"/>
        <v>0</v>
      </c>
      <c r="CU167" s="35">
        <f t="shared" si="208"/>
        <v>0</v>
      </c>
      <c r="CV167" s="35">
        <f t="shared" ref="CV167:DG167" si="209">CV$118*CV52</f>
        <v>0</v>
      </c>
      <c r="CW167" s="35">
        <f t="shared" si="209"/>
        <v>0</v>
      </c>
      <c r="CX167" s="35">
        <f t="shared" si="209"/>
        <v>0</v>
      </c>
      <c r="CY167" s="35">
        <f t="shared" si="209"/>
        <v>0</v>
      </c>
      <c r="CZ167" s="35">
        <f t="shared" si="209"/>
        <v>0</v>
      </c>
      <c r="DA167" s="35">
        <f t="shared" si="209"/>
        <v>0</v>
      </c>
      <c r="DB167" s="35">
        <f t="shared" si="209"/>
        <v>0</v>
      </c>
      <c r="DC167" s="35">
        <f t="shared" si="209"/>
        <v>0</v>
      </c>
      <c r="DD167" s="35">
        <f t="shared" si="209"/>
        <v>0</v>
      </c>
      <c r="DE167" s="35">
        <f t="shared" si="209"/>
        <v>0</v>
      </c>
      <c r="DF167" s="35">
        <f t="shared" si="209"/>
        <v>0</v>
      </c>
      <c r="DG167" s="35">
        <f t="shared" si="209"/>
        <v>0</v>
      </c>
      <c r="DH167" s="35">
        <f t="shared" si="141"/>
        <v>0</v>
      </c>
    </row>
    <row r="168" spans="2:112" x14ac:dyDescent="0.15">
      <c r="B168" s="30" t="s">
        <v>267</v>
      </c>
      <c r="C168" s="85" t="s">
        <v>869</v>
      </c>
      <c r="D168" s="37">
        <f t="shared" ref="D168:AI168" si="210">D$118*D53</f>
        <v>0</v>
      </c>
      <c r="E168" s="37">
        <f t="shared" si="210"/>
        <v>0</v>
      </c>
      <c r="F168" s="37">
        <f t="shared" si="210"/>
        <v>0</v>
      </c>
      <c r="G168" s="37">
        <f t="shared" si="210"/>
        <v>0</v>
      </c>
      <c r="H168" s="37">
        <f t="shared" si="210"/>
        <v>0</v>
      </c>
      <c r="I168" s="37">
        <f t="shared" si="210"/>
        <v>0</v>
      </c>
      <c r="J168" s="37">
        <f t="shared" si="210"/>
        <v>0</v>
      </c>
      <c r="K168" s="37">
        <f t="shared" si="210"/>
        <v>0</v>
      </c>
      <c r="L168" s="37">
        <f t="shared" si="210"/>
        <v>0</v>
      </c>
      <c r="M168" s="37">
        <f t="shared" si="210"/>
        <v>0</v>
      </c>
      <c r="N168" s="37">
        <f t="shared" si="210"/>
        <v>0</v>
      </c>
      <c r="O168" s="37">
        <f t="shared" si="210"/>
        <v>0</v>
      </c>
      <c r="P168" s="37">
        <f t="shared" si="210"/>
        <v>0</v>
      </c>
      <c r="Q168" s="37">
        <f t="shared" si="210"/>
        <v>0</v>
      </c>
      <c r="R168" s="37">
        <f t="shared" si="210"/>
        <v>0</v>
      </c>
      <c r="S168" s="37">
        <f t="shared" si="210"/>
        <v>0</v>
      </c>
      <c r="T168" s="37">
        <f t="shared" si="210"/>
        <v>0</v>
      </c>
      <c r="U168" s="37">
        <f t="shared" si="210"/>
        <v>0</v>
      </c>
      <c r="V168" s="37">
        <f t="shared" si="210"/>
        <v>0</v>
      </c>
      <c r="W168" s="37">
        <f t="shared" si="210"/>
        <v>0</v>
      </c>
      <c r="X168" s="37">
        <f t="shared" si="210"/>
        <v>0</v>
      </c>
      <c r="Y168" s="37">
        <f t="shared" si="210"/>
        <v>0</v>
      </c>
      <c r="Z168" s="37">
        <f t="shared" si="210"/>
        <v>0</v>
      </c>
      <c r="AA168" s="37">
        <f t="shared" si="210"/>
        <v>0</v>
      </c>
      <c r="AB168" s="37">
        <f t="shared" si="210"/>
        <v>0</v>
      </c>
      <c r="AC168" s="37">
        <f t="shared" si="210"/>
        <v>0</v>
      </c>
      <c r="AD168" s="37">
        <f t="shared" si="210"/>
        <v>0</v>
      </c>
      <c r="AE168" s="37">
        <f t="shared" si="210"/>
        <v>0</v>
      </c>
      <c r="AF168" s="37">
        <f t="shared" si="210"/>
        <v>0</v>
      </c>
      <c r="AG168" s="37">
        <f t="shared" si="210"/>
        <v>0</v>
      </c>
      <c r="AH168" s="37">
        <f t="shared" si="210"/>
        <v>0</v>
      </c>
      <c r="AI168" s="37">
        <f t="shared" si="210"/>
        <v>0</v>
      </c>
      <c r="AJ168" s="37">
        <f t="shared" ref="AJ168:BO168" si="211">AJ$118*AJ53</f>
        <v>0</v>
      </c>
      <c r="AK168" s="37">
        <f t="shared" si="211"/>
        <v>0</v>
      </c>
      <c r="AL168" s="37">
        <f t="shared" si="211"/>
        <v>0</v>
      </c>
      <c r="AM168" s="37">
        <f t="shared" si="211"/>
        <v>0</v>
      </c>
      <c r="AN168" s="37">
        <f t="shared" si="211"/>
        <v>0</v>
      </c>
      <c r="AO168" s="37">
        <f t="shared" si="211"/>
        <v>0</v>
      </c>
      <c r="AP168" s="37">
        <f t="shared" si="211"/>
        <v>0</v>
      </c>
      <c r="AQ168" s="37">
        <f t="shared" si="211"/>
        <v>0</v>
      </c>
      <c r="AR168" s="37">
        <f t="shared" si="211"/>
        <v>0</v>
      </c>
      <c r="AS168" s="37">
        <f t="shared" si="211"/>
        <v>0</v>
      </c>
      <c r="AT168" s="37">
        <f t="shared" si="211"/>
        <v>0</v>
      </c>
      <c r="AU168" s="37">
        <f t="shared" si="211"/>
        <v>0</v>
      </c>
      <c r="AV168" s="37">
        <f t="shared" si="211"/>
        <v>0</v>
      </c>
      <c r="AW168" s="37">
        <f t="shared" si="211"/>
        <v>0</v>
      </c>
      <c r="AX168" s="37">
        <f t="shared" si="211"/>
        <v>0</v>
      </c>
      <c r="AY168" s="37">
        <f t="shared" si="211"/>
        <v>0</v>
      </c>
      <c r="AZ168" s="37">
        <f t="shared" si="211"/>
        <v>0</v>
      </c>
      <c r="BA168" s="37">
        <f t="shared" si="211"/>
        <v>0</v>
      </c>
      <c r="BB168" s="37">
        <f t="shared" si="211"/>
        <v>0</v>
      </c>
      <c r="BC168" s="37">
        <f t="shared" si="211"/>
        <v>0</v>
      </c>
      <c r="BD168" s="37">
        <f t="shared" si="211"/>
        <v>0</v>
      </c>
      <c r="BE168" s="37">
        <f t="shared" si="211"/>
        <v>0</v>
      </c>
      <c r="BF168" s="37">
        <f t="shared" si="211"/>
        <v>0</v>
      </c>
      <c r="BG168" s="37">
        <f t="shared" si="211"/>
        <v>0</v>
      </c>
      <c r="BH168" s="37">
        <f t="shared" si="211"/>
        <v>0</v>
      </c>
      <c r="BI168" s="37">
        <f t="shared" si="211"/>
        <v>0</v>
      </c>
      <c r="BJ168" s="37">
        <f t="shared" si="211"/>
        <v>0</v>
      </c>
      <c r="BK168" s="37">
        <f t="shared" si="211"/>
        <v>0</v>
      </c>
      <c r="BL168" s="37">
        <f t="shared" si="211"/>
        <v>0</v>
      </c>
      <c r="BM168" s="37">
        <f t="shared" si="211"/>
        <v>0</v>
      </c>
      <c r="BN168" s="37">
        <f t="shared" si="211"/>
        <v>0</v>
      </c>
      <c r="BO168" s="37">
        <f t="shared" si="211"/>
        <v>0</v>
      </c>
      <c r="BP168" s="37">
        <f t="shared" ref="BP168:CU168" si="212">BP$118*BP53</f>
        <v>0</v>
      </c>
      <c r="BQ168" s="37">
        <f t="shared" si="212"/>
        <v>0</v>
      </c>
      <c r="BR168" s="37">
        <f t="shared" si="212"/>
        <v>0</v>
      </c>
      <c r="BS168" s="37">
        <f t="shared" si="212"/>
        <v>0</v>
      </c>
      <c r="BT168" s="37">
        <f t="shared" si="212"/>
        <v>0</v>
      </c>
      <c r="BU168" s="37">
        <f t="shared" si="212"/>
        <v>0</v>
      </c>
      <c r="BV168" s="37">
        <f t="shared" si="212"/>
        <v>0</v>
      </c>
      <c r="BW168" s="37">
        <f t="shared" si="212"/>
        <v>0</v>
      </c>
      <c r="BX168" s="37">
        <f t="shared" si="212"/>
        <v>0</v>
      </c>
      <c r="BY168" s="37">
        <f t="shared" si="212"/>
        <v>0</v>
      </c>
      <c r="BZ168" s="37">
        <f t="shared" si="212"/>
        <v>0</v>
      </c>
      <c r="CA168" s="37">
        <f t="shared" si="212"/>
        <v>0</v>
      </c>
      <c r="CB168" s="37">
        <f t="shared" si="212"/>
        <v>0</v>
      </c>
      <c r="CC168" s="37">
        <f t="shared" si="212"/>
        <v>0</v>
      </c>
      <c r="CD168" s="37">
        <f t="shared" si="212"/>
        <v>0</v>
      </c>
      <c r="CE168" s="37">
        <f t="shared" si="212"/>
        <v>0</v>
      </c>
      <c r="CF168" s="37">
        <f t="shared" si="212"/>
        <v>0</v>
      </c>
      <c r="CG168" s="37">
        <f t="shared" si="212"/>
        <v>0</v>
      </c>
      <c r="CH168" s="37">
        <f t="shared" si="212"/>
        <v>0</v>
      </c>
      <c r="CI168" s="37">
        <f t="shared" si="212"/>
        <v>0</v>
      </c>
      <c r="CJ168" s="37">
        <f t="shared" si="212"/>
        <v>0</v>
      </c>
      <c r="CK168" s="37">
        <f t="shared" si="212"/>
        <v>0</v>
      </c>
      <c r="CL168" s="37">
        <f t="shared" si="212"/>
        <v>0</v>
      </c>
      <c r="CM168" s="37">
        <f t="shared" si="212"/>
        <v>0</v>
      </c>
      <c r="CN168" s="37">
        <f t="shared" si="212"/>
        <v>0</v>
      </c>
      <c r="CO168" s="37">
        <f t="shared" si="212"/>
        <v>0</v>
      </c>
      <c r="CP168" s="37">
        <f t="shared" si="212"/>
        <v>0</v>
      </c>
      <c r="CQ168" s="37">
        <f t="shared" si="212"/>
        <v>0</v>
      </c>
      <c r="CR168" s="37">
        <f t="shared" si="212"/>
        <v>0</v>
      </c>
      <c r="CS168" s="37">
        <f t="shared" si="212"/>
        <v>0</v>
      </c>
      <c r="CT168" s="37">
        <f t="shared" si="212"/>
        <v>0</v>
      </c>
      <c r="CU168" s="37">
        <f t="shared" si="212"/>
        <v>0</v>
      </c>
      <c r="CV168" s="37">
        <f t="shared" ref="CV168:DG168" si="213">CV$118*CV53</f>
        <v>0</v>
      </c>
      <c r="CW168" s="37">
        <f t="shared" si="213"/>
        <v>0</v>
      </c>
      <c r="CX168" s="37">
        <f t="shared" si="213"/>
        <v>0</v>
      </c>
      <c r="CY168" s="37">
        <f t="shared" si="213"/>
        <v>0</v>
      </c>
      <c r="CZ168" s="37">
        <f t="shared" si="213"/>
        <v>0</v>
      </c>
      <c r="DA168" s="37">
        <f t="shared" si="213"/>
        <v>0</v>
      </c>
      <c r="DB168" s="37">
        <f t="shared" si="213"/>
        <v>0</v>
      </c>
      <c r="DC168" s="37">
        <f t="shared" si="213"/>
        <v>0</v>
      </c>
      <c r="DD168" s="37">
        <f t="shared" si="213"/>
        <v>0</v>
      </c>
      <c r="DE168" s="37">
        <f t="shared" si="213"/>
        <v>0</v>
      </c>
      <c r="DF168" s="37">
        <f t="shared" si="213"/>
        <v>0</v>
      </c>
      <c r="DG168" s="37">
        <f t="shared" si="213"/>
        <v>0</v>
      </c>
      <c r="DH168" s="37">
        <f t="shared" si="141"/>
        <v>0</v>
      </c>
    </row>
    <row r="169" spans="2:112" x14ac:dyDescent="0.15">
      <c r="B169" s="26" t="s">
        <v>268</v>
      </c>
      <c r="C169" s="84" t="s">
        <v>870</v>
      </c>
      <c r="D169" s="35">
        <f t="shared" ref="D169:AI169" si="214">D$118*D54</f>
        <v>0</v>
      </c>
      <c r="E169" s="35">
        <f t="shared" si="214"/>
        <v>0</v>
      </c>
      <c r="F169" s="35">
        <f t="shared" si="214"/>
        <v>0</v>
      </c>
      <c r="G169" s="35">
        <f t="shared" si="214"/>
        <v>0</v>
      </c>
      <c r="H169" s="35">
        <f t="shared" si="214"/>
        <v>0</v>
      </c>
      <c r="I169" s="35">
        <f t="shared" si="214"/>
        <v>0</v>
      </c>
      <c r="J169" s="35">
        <f t="shared" si="214"/>
        <v>0</v>
      </c>
      <c r="K169" s="35">
        <f t="shared" si="214"/>
        <v>0</v>
      </c>
      <c r="L169" s="35">
        <f t="shared" si="214"/>
        <v>0</v>
      </c>
      <c r="M169" s="35">
        <f t="shared" si="214"/>
        <v>0</v>
      </c>
      <c r="N169" s="35">
        <f t="shared" si="214"/>
        <v>0</v>
      </c>
      <c r="O169" s="35">
        <f t="shared" si="214"/>
        <v>0</v>
      </c>
      <c r="P169" s="35">
        <f t="shared" si="214"/>
        <v>0</v>
      </c>
      <c r="Q169" s="35">
        <f t="shared" si="214"/>
        <v>0</v>
      </c>
      <c r="R169" s="35">
        <f t="shared" si="214"/>
        <v>0</v>
      </c>
      <c r="S169" s="35">
        <f t="shared" si="214"/>
        <v>0</v>
      </c>
      <c r="T169" s="35">
        <f t="shared" si="214"/>
        <v>0</v>
      </c>
      <c r="U169" s="35">
        <f t="shared" si="214"/>
        <v>0</v>
      </c>
      <c r="V169" s="35">
        <f t="shared" si="214"/>
        <v>0</v>
      </c>
      <c r="W169" s="35">
        <f t="shared" si="214"/>
        <v>0</v>
      </c>
      <c r="X169" s="35">
        <f t="shared" si="214"/>
        <v>0</v>
      </c>
      <c r="Y169" s="35">
        <f t="shared" si="214"/>
        <v>0</v>
      </c>
      <c r="Z169" s="35">
        <f t="shared" si="214"/>
        <v>0</v>
      </c>
      <c r="AA169" s="35">
        <f t="shared" si="214"/>
        <v>0</v>
      </c>
      <c r="AB169" s="35">
        <f t="shared" si="214"/>
        <v>0</v>
      </c>
      <c r="AC169" s="35">
        <f t="shared" si="214"/>
        <v>0</v>
      </c>
      <c r="AD169" s="35">
        <f t="shared" si="214"/>
        <v>0</v>
      </c>
      <c r="AE169" s="35">
        <f t="shared" si="214"/>
        <v>0</v>
      </c>
      <c r="AF169" s="35">
        <f t="shared" si="214"/>
        <v>0</v>
      </c>
      <c r="AG169" s="35">
        <f t="shared" si="214"/>
        <v>0</v>
      </c>
      <c r="AH169" s="35">
        <f t="shared" si="214"/>
        <v>0</v>
      </c>
      <c r="AI169" s="35">
        <f t="shared" si="214"/>
        <v>0</v>
      </c>
      <c r="AJ169" s="35">
        <f t="shared" ref="AJ169:BO169" si="215">AJ$118*AJ54</f>
        <v>0</v>
      </c>
      <c r="AK169" s="35">
        <f t="shared" si="215"/>
        <v>0</v>
      </c>
      <c r="AL169" s="35">
        <f t="shared" si="215"/>
        <v>0</v>
      </c>
      <c r="AM169" s="35">
        <f t="shared" si="215"/>
        <v>0</v>
      </c>
      <c r="AN169" s="35">
        <f t="shared" si="215"/>
        <v>0</v>
      </c>
      <c r="AO169" s="35">
        <f t="shared" si="215"/>
        <v>0</v>
      </c>
      <c r="AP169" s="35">
        <f t="shared" si="215"/>
        <v>0</v>
      </c>
      <c r="AQ169" s="35">
        <f t="shared" si="215"/>
        <v>0</v>
      </c>
      <c r="AR169" s="35">
        <f t="shared" si="215"/>
        <v>0</v>
      </c>
      <c r="AS169" s="35">
        <f t="shared" si="215"/>
        <v>0</v>
      </c>
      <c r="AT169" s="35">
        <f t="shared" si="215"/>
        <v>0</v>
      </c>
      <c r="AU169" s="35">
        <f t="shared" si="215"/>
        <v>0</v>
      </c>
      <c r="AV169" s="35">
        <f t="shared" si="215"/>
        <v>0</v>
      </c>
      <c r="AW169" s="35">
        <f t="shared" si="215"/>
        <v>0</v>
      </c>
      <c r="AX169" s="35">
        <f t="shared" si="215"/>
        <v>0</v>
      </c>
      <c r="AY169" s="35">
        <f t="shared" si="215"/>
        <v>0</v>
      </c>
      <c r="AZ169" s="35">
        <f t="shared" si="215"/>
        <v>0</v>
      </c>
      <c r="BA169" s="35">
        <f t="shared" si="215"/>
        <v>0</v>
      </c>
      <c r="BB169" s="35">
        <f t="shared" si="215"/>
        <v>0</v>
      </c>
      <c r="BC169" s="35">
        <f t="shared" si="215"/>
        <v>0</v>
      </c>
      <c r="BD169" s="35">
        <f t="shared" si="215"/>
        <v>0</v>
      </c>
      <c r="BE169" s="35">
        <f t="shared" si="215"/>
        <v>0</v>
      </c>
      <c r="BF169" s="35">
        <f t="shared" si="215"/>
        <v>0</v>
      </c>
      <c r="BG169" s="35">
        <f t="shared" si="215"/>
        <v>0</v>
      </c>
      <c r="BH169" s="35">
        <f t="shared" si="215"/>
        <v>0</v>
      </c>
      <c r="BI169" s="35">
        <f t="shared" si="215"/>
        <v>0</v>
      </c>
      <c r="BJ169" s="35">
        <f t="shared" si="215"/>
        <v>0</v>
      </c>
      <c r="BK169" s="35">
        <f t="shared" si="215"/>
        <v>0</v>
      </c>
      <c r="BL169" s="35">
        <f t="shared" si="215"/>
        <v>0</v>
      </c>
      <c r="BM169" s="35">
        <f t="shared" si="215"/>
        <v>0</v>
      </c>
      <c r="BN169" s="35">
        <f t="shared" si="215"/>
        <v>0</v>
      </c>
      <c r="BO169" s="35">
        <f t="shared" si="215"/>
        <v>0</v>
      </c>
      <c r="BP169" s="35">
        <f t="shared" ref="BP169:CU169" si="216">BP$118*BP54</f>
        <v>0</v>
      </c>
      <c r="BQ169" s="35">
        <f t="shared" si="216"/>
        <v>0</v>
      </c>
      <c r="BR169" s="35">
        <f t="shared" si="216"/>
        <v>0</v>
      </c>
      <c r="BS169" s="35">
        <f t="shared" si="216"/>
        <v>0</v>
      </c>
      <c r="BT169" s="35">
        <f t="shared" si="216"/>
        <v>0</v>
      </c>
      <c r="BU169" s="35">
        <f t="shared" si="216"/>
        <v>0</v>
      </c>
      <c r="BV169" s="35">
        <f t="shared" si="216"/>
        <v>0</v>
      </c>
      <c r="BW169" s="35">
        <f t="shared" si="216"/>
        <v>0</v>
      </c>
      <c r="BX169" s="35">
        <f t="shared" si="216"/>
        <v>0</v>
      </c>
      <c r="BY169" s="35">
        <f t="shared" si="216"/>
        <v>0</v>
      </c>
      <c r="BZ169" s="35">
        <f t="shared" si="216"/>
        <v>0</v>
      </c>
      <c r="CA169" s="35">
        <f t="shared" si="216"/>
        <v>0</v>
      </c>
      <c r="CB169" s="35">
        <f t="shared" si="216"/>
        <v>0</v>
      </c>
      <c r="CC169" s="35">
        <f t="shared" si="216"/>
        <v>0</v>
      </c>
      <c r="CD169" s="35">
        <f t="shared" si="216"/>
        <v>0</v>
      </c>
      <c r="CE169" s="35">
        <f t="shared" si="216"/>
        <v>0</v>
      </c>
      <c r="CF169" s="35">
        <f t="shared" si="216"/>
        <v>0</v>
      </c>
      <c r="CG169" s="35">
        <f t="shared" si="216"/>
        <v>0</v>
      </c>
      <c r="CH169" s="35">
        <f t="shared" si="216"/>
        <v>0</v>
      </c>
      <c r="CI169" s="35">
        <f t="shared" si="216"/>
        <v>0</v>
      </c>
      <c r="CJ169" s="35">
        <f t="shared" si="216"/>
        <v>0</v>
      </c>
      <c r="CK169" s="35">
        <f t="shared" si="216"/>
        <v>0</v>
      </c>
      <c r="CL169" s="35">
        <f t="shared" si="216"/>
        <v>0</v>
      </c>
      <c r="CM169" s="35">
        <f t="shared" si="216"/>
        <v>0</v>
      </c>
      <c r="CN169" s="35">
        <f t="shared" si="216"/>
        <v>0</v>
      </c>
      <c r="CO169" s="35">
        <f t="shared" si="216"/>
        <v>0</v>
      </c>
      <c r="CP169" s="35">
        <f t="shared" si="216"/>
        <v>0</v>
      </c>
      <c r="CQ169" s="35">
        <f t="shared" si="216"/>
        <v>0</v>
      </c>
      <c r="CR169" s="35">
        <f t="shared" si="216"/>
        <v>0</v>
      </c>
      <c r="CS169" s="35">
        <f t="shared" si="216"/>
        <v>0</v>
      </c>
      <c r="CT169" s="35">
        <f t="shared" si="216"/>
        <v>0</v>
      </c>
      <c r="CU169" s="35">
        <f t="shared" si="216"/>
        <v>0</v>
      </c>
      <c r="CV169" s="35">
        <f t="shared" ref="CV169:DG169" si="217">CV$118*CV54</f>
        <v>0</v>
      </c>
      <c r="CW169" s="35">
        <f t="shared" si="217"/>
        <v>0</v>
      </c>
      <c r="CX169" s="35">
        <f t="shared" si="217"/>
        <v>0</v>
      </c>
      <c r="CY169" s="35">
        <f t="shared" si="217"/>
        <v>0</v>
      </c>
      <c r="CZ169" s="35">
        <f t="shared" si="217"/>
        <v>0</v>
      </c>
      <c r="DA169" s="35">
        <f t="shared" si="217"/>
        <v>0</v>
      </c>
      <c r="DB169" s="35">
        <f t="shared" si="217"/>
        <v>0</v>
      </c>
      <c r="DC169" s="35">
        <f t="shared" si="217"/>
        <v>0</v>
      </c>
      <c r="DD169" s="35">
        <f t="shared" si="217"/>
        <v>0</v>
      </c>
      <c r="DE169" s="35">
        <f t="shared" si="217"/>
        <v>0</v>
      </c>
      <c r="DF169" s="35">
        <f t="shared" si="217"/>
        <v>0</v>
      </c>
      <c r="DG169" s="35">
        <f t="shared" si="217"/>
        <v>0</v>
      </c>
      <c r="DH169" s="35">
        <f t="shared" si="141"/>
        <v>0</v>
      </c>
    </row>
    <row r="170" spans="2:112" x14ac:dyDescent="0.15">
      <c r="B170" s="26" t="s">
        <v>269</v>
      </c>
      <c r="C170" s="84" t="s">
        <v>871</v>
      </c>
      <c r="D170" s="35">
        <f t="shared" ref="D170:AI170" si="218">D$118*D55</f>
        <v>0</v>
      </c>
      <c r="E170" s="35">
        <f t="shared" si="218"/>
        <v>0</v>
      </c>
      <c r="F170" s="35">
        <f t="shared" si="218"/>
        <v>0</v>
      </c>
      <c r="G170" s="35">
        <f t="shared" si="218"/>
        <v>0</v>
      </c>
      <c r="H170" s="35">
        <f t="shared" si="218"/>
        <v>0</v>
      </c>
      <c r="I170" s="35">
        <f t="shared" si="218"/>
        <v>0</v>
      </c>
      <c r="J170" s="35">
        <f t="shared" si="218"/>
        <v>0</v>
      </c>
      <c r="K170" s="35">
        <f t="shared" si="218"/>
        <v>0</v>
      </c>
      <c r="L170" s="35">
        <f t="shared" si="218"/>
        <v>0</v>
      </c>
      <c r="M170" s="35">
        <f t="shared" si="218"/>
        <v>0</v>
      </c>
      <c r="N170" s="35">
        <f t="shared" si="218"/>
        <v>0</v>
      </c>
      <c r="O170" s="35">
        <f t="shared" si="218"/>
        <v>0</v>
      </c>
      <c r="P170" s="35">
        <f t="shared" si="218"/>
        <v>0</v>
      </c>
      <c r="Q170" s="35">
        <f t="shared" si="218"/>
        <v>0</v>
      </c>
      <c r="R170" s="35">
        <f t="shared" si="218"/>
        <v>0</v>
      </c>
      <c r="S170" s="35">
        <f t="shared" si="218"/>
        <v>0</v>
      </c>
      <c r="T170" s="35">
        <f t="shared" si="218"/>
        <v>0</v>
      </c>
      <c r="U170" s="35">
        <f t="shared" si="218"/>
        <v>0</v>
      </c>
      <c r="V170" s="35">
        <f t="shared" si="218"/>
        <v>0</v>
      </c>
      <c r="W170" s="35">
        <f t="shared" si="218"/>
        <v>0</v>
      </c>
      <c r="X170" s="35">
        <f t="shared" si="218"/>
        <v>0</v>
      </c>
      <c r="Y170" s="35">
        <f t="shared" si="218"/>
        <v>0</v>
      </c>
      <c r="Z170" s="35">
        <f t="shared" si="218"/>
        <v>0</v>
      </c>
      <c r="AA170" s="35">
        <f t="shared" si="218"/>
        <v>0</v>
      </c>
      <c r="AB170" s="35">
        <f t="shared" si="218"/>
        <v>0</v>
      </c>
      <c r="AC170" s="35">
        <f t="shared" si="218"/>
        <v>0</v>
      </c>
      <c r="AD170" s="35">
        <f t="shared" si="218"/>
        <v>0</v>
      </c>
      <c r="AE170" s="35">
        <f t="shared" si="218"/>
        <v>0</v>
      </c>
      <c r="AF170" s="35">
        <f t="shared" si="218"/>
        <v>0</v>
      </c>
      <c r="AG170" s="35">
        <f t="shared" si="218"/>
        <v>0</v>
      </c>
      <c r="AH170" s="35">
        <f t="shared" si="218"/>
        <v>0</v>
      </c>
      <c r="AI170" s="35">
        <f t="shared" si="218"/>
        <v>0</v>
      </c>
      <c r="AJ170" s="35">
        <f t="shared" ref="AJ170:BO170" si="219">AJ$118*AJ55</f>
        <v>0</v>
      </c>
      <c r="AK170" s="35">
        <f t="shared" si="219"/>
        <v>0</v>
      </c>
      <c r="AL170" s="35">
        <f t="shared" si="219"/>
        <v>0</v>
      </c>
      <c r="AM170" s="35">
        <f t="shared" si="219"/>
        <v>0</v>
      </c>
      <c r="AN170" s="35">
        <f t="shared" si="219"/>
        <v>0</v>
      </c>
      <c r="AO170" s="35">
        <f t="shared" si="219"/>
        <v>0</v>
      </c>
      <c r="AP170" s="35">
        <f t="shared" si="219"/>
        <v>0</v>
      </c>
      <c r="AQ170" s="35">
        <f t="shared" si="219"/>
        <v>0</v>
      </c>
      <c r="AR170" s="35">
        <f t="shared" si="219"/>
        <v>0</v>
      </c>
      <c r="AS170" s="35">
        <f t="shared" si="219"/>
        <v>0</v>
      </c>
      <c r="AT170" s="35">
        <f t="shared" si="219"/>
        <v>0</v>
      </c>
      <c r="AU170" s="35">
        <f t="shared" si="219"/>
        <v>0</v>
      </c>
      <c r="AV170" s="35">
        <f t="shared" si="219"/>
        <v>0</v>
      </c>
      <c r="AW170" s="35">
        <f t="shared" si="219"/>
        <v>0</v>
      </c>
      <c r="AX170" s="35">
        <f t="shared" si="219"/>
        <v>0</v>
      </c>
      <c r="AY170" s="35">
        <f t="shared" si="219"/>
        <v>0</v>
      </c>
      <c r="AZ170" s="35">
        <f t="shared" si="219"/>
        <v>0</v>
      </c>
      <c r="BA170" s="35">
        <f t="shared" si="219"/>
        <v>0</v>
      </c>
      <c r="BB170" s="35">
        <f t="shared" si="219"/>
        <v>0</v>
      </c>
      <c r="BC170" s="35">
        <f t="shared" si="219"/>
        <v>0</v>
      </c>
      <c r="BD170" s="35">
        <f t="shared" si="219"/>
        <v>0</v>
      </c>
      <c r="BE170" s="35">
        <f t="shared" si="219"/>
        <v>0</v>
      </c>
      <c r="BF170" s="35">
        <f t="shared" si="219"/>
        <v>0</v>
      </c>
      <c r="BG170" s="35">
        <f t="shared" si="219"/>
        <v>0</v>
      </c>
      <c r="BH170" s="35">
        <f t="shared" si="219"/>
        <v>0</v>
      </c>
      <c r="BI170" s="35">
        <f t="shared" si="219"/>
        <v>0</v>
      </c>
      <c r="BJ170" s="35">
        <f t="shared" si="219"/>
        <v>0</v>
      </c>
      <c r="BK170" s="35">
        <f t="shared" si="219"/>
        <v>0</v>
      </c>
      <c r="BL170" s="35">
        <f t="shared" si="219"/>
        <v>0</v>
      </c>
      <c r="BM170" s="35">
        <f t="shared" si="219"/>
        <v>0</v>
      </c>
      <c r="BN170" s="35">
        <f t="shared" si="219"/>
        <v>0</v>
      </c>
      <c r="BO170" s="35">
        <f t="shared" si="219"/>
        <v>0</v>
      </c>
      <c r="BP170" s="35">
        <f t="shared" ref="BP170:CU170" si="220">BP$118*BP55</f>
        <v>0</v>
      </c>
      <c r="BQ170" s="35">
        <f t="shared" si="220"/>
        <v>0</v>
      </c>
      <c r="BR170" s="35">
        <f t="shared" si="220"/>
        <v>0</v>
      </c>
      <c r="BS170" s="35">
        <f t="shared" si="220"/>
        <v>0</v>
      </c>
      <c r="BT170" s="35">
        <f t="shared" si="220"/>
        <v>0</v>
      </c>
      <c r="BU170" s="35">
        <f t="shared" si="220"/>
        <v>0</v>
      </c>
      <c r="BV170" s="35">
        <f t="shared" si="220"/>
        <v>0</v>
      </c>
      <c r="BW170" s="35">
        <f t="shared" si="220"/>
        <v>0</v>
      </c>
      <c r="BX170" s="35">
        <f t="shared" si="220"/>
        <v>0</v>
      </c>
      <c r="BY170" s="35">
        <f t="shared" si="220"/>
        <v>0</v>
      </c>
      <c r="BZ170" s="35">
        <f t="shared" si="220"/>
        <v>0</v>
      </c>
      <c r="CA170" s="35">
        <f t="shared" si="220"/>
        <v>0</v>
      </c>
      <c r="CB170" s="35">
        <f t="shared" si="220"/>
        <v>0</v>
      </c>
      <c r="CC170" s="35">
        <f t="shared" si="220"/>
        <v>0</v>
      </c>
      <c r="CD170" s="35">
        <f t="shared" si="220"/>
        <v>0</v>
      </c>
      <c r="CE170" s="35">
        <f t="shared" si="220"/>
        <v>0</v>
      </c>
      <c r="CF170" s="35">
        <f t="shared" si="220"/>
        <v>0</v>
      </c>
      <c r="CG170" s="35">
        <f t="shared" si="220"/>
        <v>0</v>
      </c>
      <c r="CH170" s="35">
        <f t="shared" si="220"/>
        <v>0</v>
      </c>
      <c r="CI170" s="35">
        <f t="shared" si="220"/>
        <v>0</v>
      </c>
      <c r="CJ170" s="35">
        <f t="shared" si="220"/>
        <v>0</v>
      </c>
      <c r="CK170" s="35">
        <f t="shared" si="220"/>
        <v>0</v>
      </c>
      <c r="CL170" s="35">
        <f t="shared" si="220"/>
        <v>0</v>
      </c>
      <c r="CM170" s="35">
        <f t="shared" si="220"/>
        <v>0</v>
      </c>
      <c r="CN170" s="35">
        <f t="shared" si="220"/>
        <v>0</v>
      </c>
      <c r="CO170" s="35">
        <f t="shared" si="220"/>
        <v>0</v>
      </c>
      <c r="CP170" s="35">
        <f t="shared" si="220"/>
        <v>0</v>
      </c>
      <c r="CQ170" s="35">
        <f t="shared" si="220"/>
        <v>0</v>
      </c>
      <c r="CR170" s="35">
        <f t="shared" si="220"/>
        <v>0</v>
      </c>
      <c r="CS170" s="35">
        <f t="shared" si="220"/>
        <v>0</v>
      </c>
      <c r="CT170" s="35">
        <f t="shared" si="220"/>
        <v>0</v>
      </c>
      <c r="CU170" s="35">
        <f t="shared" si="220"/>
        <v>0</v>
      </c>
      <c r="CV170" s="35">
        <f t="shared" ref="CV170:DG170" si="221">CV$118*CV55</f>
        <v>0</v>
      </c>
      <c r="CW170" s="35">
        <f t="shared" si="221"/>
        <v>0</v>
      </c>
      <c r="CX170" s="35">
        <f t="shared" si="221"/>
        <v>0</v>
      </c>
      <c r="CY170" s="35">
        <f t="shared" si="221"/>
        <v>0</v>
      </c>
      <c r="CZ170" s="35">
        <f t="shared" si="221"/>
        <v>0</v>
      </c>
      <c r="DA170" s="35">
        <f t="shared" si="221"/>
        <v>0</v>
      </c>
      <c r="DB170" s="35">
        <f t="shared" si="221"/>
        <v>0</v>
      </c>
      <c r="DC170" s="35">
        <f t="shared" si="221"/>
        <v>0</v>
      </c>
      <c r="DD170" s="35">
        <f t="shared" si="221"/>
        <v>0</v>
      </c>
      <c r="DE170" s="35">
        <f t="shared" si="221"/>
        <v>0</v>
      </c>
      <c r="DF170" s="35">
        <f t="shared" si="221"/>
        <v>0</v>
      </c>
      <c r="DG170" s="35">
        <f t="shared" si="221"/>
        <v>0</v>
      </c>
      <c r="DH170" s="35">
        <f t="shared" si="141"/>
        <v>0</v>
      </c>
    </row>
    <row r="171" spans="2:112" x14ac:dyDescent="0.15">
      <c r="B171" s="26" t="s">
        <v>270</v>
      </c>
      <c r="C171" s="84" t="s">
        <v>747</v>
      </c>
      <c r="D171" s="35">
        <f t="shared" ref="D171:AI171" si="222">D$118*D56</f>
        <v>0</v>
      </c>
      <c r="E171" s="35">
        <f t="shared" si="222"/>
        <v>0</v>
      </c>
      <c r="F171" s="35">
        <f t="shared" si="222"/>
        <v>0</v>
      </c>
      <c r="G171" s="35">
        <f t="shared" si="222"/>
        <v>0</v>
      </c>
      <c r="H171" s="35">
        <f t="shared" si="222"/>
        <v>0</v>
      </c>
      <c r="I171" s="35">
        <f t="shared" si="222"/>
        <v>0</v>
      </c>
      <c r="J171" s="35">
        <f t="shared" si="222"/>
        <v>0</v>
      </c>
      <c r="K171" s="35">
        <f t="shared" si="222"/>
        <v>0</v>
      </c>
      <c r="L171" s="35">
        <f t="shared" si="222"/>
        <v>0</v>
      </c>
      <c r="M171" s="35">
        <f t="shared" si="222"/>
        <v>0</v>
      </c>
      <c r="N171" s="35">
        <f t="shared" si="222"/>
        <v>0</v>
      </c>
      <c r="O171" s="35">
        <f t="shared" si="222"/>
        <v>0</v>
      </c>
      <c r="P171" s="35">
        <f t="shared" si="222"/>
        <v>0</v>
      </c>
      <c r="Q171" s="35">
        <f t="shared" si="222"/>
        <v>0</v>
      </c>
      <c r="R171" s="35">
        <f t="shared" si="222"/>
        <v>0</v>
      </c>
      <c r="S171" s="35">
        <f t="shared" si="222"/>
        <v>0</v>
      </c>
      <c r="T171" s="35">
        <f t="shared" si="222"/>
        <v>0</v>
      </c>
      <c r="U171" s="35">
        <f t="shared" si="222"/>
        <v>0</v>
      </c>
      <c r="V171" s="35">
        <f t="shared" si="222"/>
        <v>0</v>
      </c>
      <c r="W171" s="35">
        <f t="shared" si="222"/>
        <v>0</v>
      </c>
      <c r="X171" s="35">
        <f t="shared" si="222"/>
        <v>0</v>
      </c>
      <c r="Y171" s="35">
        <f t="shared" si="222"/>
        <v>0</v>
      </c>
      <c r="Z171" s="35">
        <f t="shared" si="222"/>
        <v>0</v>
      </c>
      <c r="AA171" s="35">
        <f t="shared" si="222"/>
        <v>0</v>
      </c>
      <c r="AB171" s="35">
        <f t="shared" si="222"/>
        <v>0</v>
      </c>
      <c r="AC171" s="35">
        <f t="shared" si="222"/>
        <v>0</v>
      </c>
      <c r="AD171" s="35">
        <f t="shared" si="222"/>
        <v>0</v>
      </c>
      <c r="AE171" s="35">
        <f t="shared" si="222"/>
        <v>0</v>
      </c>
      <c r="AF171" s="35">
        <f t="shared" si="222"/>
        <v>0</v>
      </c>
      <c r="AG171" s="35">
        <f t="shared" si="222"/>
        <v>0</v>
      </c>
      <c r="AH171" s="35">
        <f t="shared" si="222"/>
        <v>0</v>
      </c>
      <c r="AI171" s="35">
        <f t="shared" si="222"/>
        <v>0</v>
      </c>
      <c r="AJ171" s="35">
        <f t="shared" ref="AJ171:BO171" si="223">AJ$118*AJ56</f>
        <v>0</v>
      </c>
      <c r="AK171" s="35">
        <f t="shared" si="223"/>
        <v>0</v>
      </c>
      <c r="AL171" s="35">
        <f t="shared" si="223"/>
        <v>0</v>
      </c>
      <c r="AM171" s="35">
        <f t="shared" si="223"/>
        <v>0</v>
      </c>
      <c r="AN171" s="35">
        <f t="shared" si="223"/>
        <v>0</v>
      </c>
      <c r="AO171" s="35">
        <f t="shared" si="223"/>
        <v>0</v>
      </c>
      <c r="AP171" s="35">
        <f t="shared" si="223"/>
        <v>0</v>
      </c>
      <c r="AQ171" s="35">
        <f t="shared" si="223"/>
        <v>0</v>
      </c>
      <c r="AR171" s="35">
        <f t="shared" si="223"/>
        <v>0</v>
      </c>
      <c r="AS171" s="35">
        <f t="shared" si="223"/>
        <v>0</v>
      </c>
      <c r="AT171" s="35">
        <f t="shared" si="223"/>
        <v>0</v>
      </c>
      <c r="AU171" s="35">
        <f t="shared" si="223"/>
        <v>0</v>
      </c>
      <c r="AV171" s="35">
        <f t="shared" si="223"/>
        <v>0</v>
      </c>
      <c r="AW171" s="35">
        <f t="shared" si="223"/>
        <v>0</v>
      </c>
      <c r="AX171" s="35">
        <f t="shared" si="223"/>
        <v>0</v>
      </c>
      <c r="AY171" s="35">
        <f t="shared" si="223"/>
        <v>0</v>
      </c>
      <c r="AZ171" s="35">
        <f t="shared" si="223"/>
        <v>0</v>
      </c>
      <c r="BA171" s="35">
        <f t="shared" si="223"/>
        <v>0</v>
      </c>
      <c r="BB171" s="35">
        <f t="shared" si="223"/>
        <v>0</v>
      </c>
      <c r="BC171" s="35">
        <f t="shared" si="223"/>
        <v>0</v>
      </c>
      <c r="BD171" s="35">
        <f t="shared" si="223"/>
        <v>0</v>
      </c>
      <c r="BE171" s="35">
        <f t="shared" si="223"/>
        <v>0</v>
      </c>
      <c r="BF171" s="35">
        <f t="shared" si="223"/>
        <v>0</v>
      </c>
      <c r="BG171" s="35">
        <f t="shared" si="223"/>
        <v>0</v>
      </c>
      <c r="BH171" s="35">
        <f t="shared" si="223"/>
        <v>0</v>
      </c>
      <c r="BI171" s="35">
        <f t="shared" si="223"/>
        <v>0</v>
      </c>
      <c r="BJ171" s="35">
        <f t="shared" si="223"/>
        <v>0</v>
      </c>
      <c r="BK171" s="35">
        <f t="shared" si="223"/>
        <v>0</v>
      </c>
      <c r="BL171" s="35">
        <f t="shared" si="223"/>
        <v>0</v>
      </c>
      <c r="BM171" s="35">
        <f t="shared" si="223"/>
        <v>0</v>
      </c>
      <c r="BN171" s="35">
        <f t="shared" si="223"/>
        <v>0</v>
      </c>
      <c r="BO171" s="35">
        <f t="shared" si="223"/>
        <v>0</v>
      </c>
      <c r="BP171" s="35">
        <f t="shared" ref="BP171:CU171" si="224">BP$118*BP56</f>
        <v>0</v>
      </c>
      <c r="BQ171" s="35">
        <f t="shared" si="224"/>
        <v>0</v>
      </c>
      <c r="BR171" s="35">
        <f t="shared" si="224"/>
        <v>0</v>
      </c>
      <c r="BS171" s="35">
        <f t="shared" si="224"/>
        <v>0</v>
      </c>
      <c r="BT171" s="35">
        <f t="shared" si="224"/>
        <v>0</v>
      </c>
      <c r="BU171" s="35">
        <f t="shared" si="224"/>
        <v>0</v>
      </c>
      <c r="BV171" s="35">
        <f t="shared" si="224"/>
        <v>0</v>
      </c>
      <c r="BW171" s="35">
        <f t="shared" si="224"/>
        <v>0</v>
      </c>
      <c r="BX171" s="35">
        <f t="shared" si="224"/>
        <v>0</v>
      </c>
      <c r="BY171" s="35">
        <f t="shared" si="224"/>
        <v>0</v>
      </c>
      <c r="BZ171" s="35">
        <f t="shared" si="224"/>
        <v>0</v>
      </c>
      <c r="CA171" s="35">
        <f t="shared" si="224"/>
        <v>0</v>
      </c>
      <c r="CB171" s="35">
        <f t="shared" si="224"/>
        <v>0</v>
      </c>
      <c r="CC171" s="35">
        <f t="shared" si="224"/>
        <v>0</v>
      </c>
      <c r="CD171" s="35">
        <f t="shared" si="224"/>
        <v>0</v>
      </c>
      <c r="CE171" s="35">
        <f t="shared" si="224"/>
        <v>0</v>
      </c>
      <c r="CF171" s="35">
        <f t="shared" si="224"/>
        <v>0</v>
      </c>
      <c r="CG171" s="35">
        <f t="shared" si="224"/>
        <v>0</v>
      </c>
      <c r="CH171" s="35">
        <f t="shared" si="224"/>
        <v>0</v>
      </c>
      <c r="CI171" s="35">
        <f t="shared" si="224"/>
        <v>0</v>
      </c>
      <c r="CJ171" s="35">
        <f t="shared" si="224"/>
        <v>0</v>
      </c>
      <c r="CK171" s="35">
        <f t="shared" si="224"/>
        <v>0</v>
      </c>
      <c r="CL171" s="35">
        <f t="shared" si="224"/>
        <v>0</v>
      </c>
      <c r="CM171" s="35">
        <f t="shared" si="224"/>
        <v>0</v>
      </c>
      <c r="CN171" s="35">
        <f t="shared" si="224"/>
        <v>0</v>
      </c>
      <c r="CO171" s="35">
        <f t="shared" si="224"/>
        <v>0</v>
      </c>
      <c r="CP171" s="35">
        <f t="shared" si="224"/>
        <v>0</v>
      </c>
      <c r="CQ171" s="35">
        <f t="shared" si="224"/>
        <v>0</v>
      </c>
      <c r="CR171" s="35">
        <f t="shared" si="224"/>
        <v>0</v>
      </c>
      <c r="CS171" s="35">
        <f t="shared" si="224"/>
        <v>0</v>
      </c>
      <c r="CT171" s="35">
        <f t="shared" si="224"/>
        <v>0</v>
      </c>
      <c r="CU171" s="35">
        <f t="shared" si="224"/>
        <v>0</v>
      </c>
      <c r="CV171" s="35">
        <f t="shared" ref="CV171:DG171" si="225">CV$118*CV56</f>
        <v>0</v>
      </c>
      <c r="CW171" s="35">
        <f t="shared" si="225"/>
        <v>0</v>
      </c>
      <c r="CX171" s="35">
        <f t="shared" si="225"/>
        <v>0</v>
      </c>
      <c r="CY171" s="35">
        <f t="shared" si="225"/>
        <v>0</v>
      </c>
      <c r="CZ171" s="35">
        <f t="shared" si="225"/>
        <v>0</v>
      </c>
      <c r="DA171" s="35">
        <f t="shared" si="225"/>
        <v>0</v>
      </c>
      <c r="DB171" s="35">
        <f t="shared" si="225"/>
        <v>0</v>
      </c>
      <c r="DC171" s="35">
        <f t="shared" si="225"/>
        <v>0</v>
      </c>
      <c r="DD171" s="35">
        <f t="shared" si="225"/>
        <v>0</v>
      </c>
      <c r="DE171" s="35">
        <f t="shared" si="225"/>
        <v>0</v>
      </c>
      <c r="DF171" s="35">
        <f t="shared" si="225"/>
        <v>0</v>
      </c>
      <c r="DG171" s="35">
        <f t="shared" si="225"/>
        <v>0</v>
      </c>
      <c r="DH171" s="35">
        <f t="shared" si="141"/>
        <v>0</v>
      </c>
    </row>
    <row r="172" spans="2:112" x14ac:dyDescent="0.15">
      <c r="B172" s="26" t="s">
        <v>271</v>
      </c>
      <c r="C172" s="84" t="s">
        <v>872</v>
      </c>
      <c r="D172" s="35">
        <f t="shared" ref="D172:AI172" si="226">D$118*D57</f>
        <v>0</v>
      </c>
      <c r="E172" s="35">
        <f t="shared" si="226"/>
        <v>0</v>
      </c>
      <c r="F172" s="35">
        <f t="shared" si="226"/>
        <v>0</v>
      </c>
      <c r="G172" s="35">
        <f t="shared" si="226"/>
        <v>0</v>
      </c>
      <c r="H172" s="35">
        <f t="shared" si="226"/>
        <v>0</v>
      </c>
      <c r="I172" s="35">
        <f t="shared" si="226"/>
        <v>0</v>
      </c>
      <c r="J172" s="35">
        <f t="shared" si="226"/>
        <v>0</v>
      </c>
      <c r="K172" s="35">
        <f t="shared" si="226"/>
        <v>0</v>
      </c>
      <c r="L172" s="35">
        <f t="shared" si="226"/>
        <v>0</v>
      </c>
      <c r="M172" s="35">
        <f t="shared" si="226"/>
        <v>0</v>
      </c>
      <c r="N172" s="35">
        <f t="shared" si="226"/>
        <v>0</v>
      </c>
      <c r="O172" s="35">
        <f t="shared" si="226"/>
        <v>0</v>
      </c>
      <c r="P172" s="35">
        <f t="shared" si="226"/>
        <v>0</v>
      </c>
      <c r="Q172" s="35">
        <f t="shared" si="226"/>
        <v>0</v>
      </c>
      <c r="R172" s="35">
        <f t="shared" si="226"/>
        <v>0</v>
      </c>
      <c r="S172" s="35">
        <f t="shared" si="226"/>
        <v>0</v>
      </c>
      <c r="T172" s="35">
        <f t="shared" si="226"/>
        <v>0</v>
      </c>
      <c r="U172" s="35">
        <f t="shared" si="226"/>
        <v>0</v>
      </c>
      <c r="V172" s="35">
        <f t="shared" si="226"/>
        <v>0</v>
      </c>
      <c r="W172" s="35">
        <f t="shared" si="226"/>
        <v>0</v>
      </c>
      <c r="X172" s="35">
        <f t="shared" si="226"/>
        <v>0</v>
      </c>
      <c r="Y172" s="35">
        <f t="shared" si="226"/>
        <v>0</v>
      </c>
      <c r="Z172" s="35">
        <f t="shared" si="226"/>
        <v>0</v>
      </c>
      <c r="AA172" s="35">
        <f t="shared" si="226"/>
        <v>0</v>
      </c>
      <c r="AB172" s="35">
        <f t="shared" si="226"/>
        <v>0</v>
      </c>
      <c r="AC172" s="35">
        <f t="shared" si="226"/>
        <v>0</v>
      </c>
      <c r="AD172" s="35">
        <f t="shared" si="226"/>
        <v>0</v>
      </c>
      <c r="AE172" s="35">
        <f t="shared" si="226"/>
        <v>0</v>
      </c>
      <c r="AF172" s="35">
        <f t="shared" si="226"/>
        <v>0</v>
      </c>
      <c r="AG172" s="35">
        <f t="shared" si="226"/>
        <v>0</v>
      </c>
      <c r="AH172" s="35">
        <f t="shared" si="226"/>
        <v>0</v>
      </c>
      <c r="AI172" s="35">
        <f t="shared" si="226"/>
        <v>0</v>
      </c>
      <c r="AJ172" s="35">
        <f t="shared" ref="AJ172:BO172" si="227">AJ$118*AJ57</f>
        <v>0</v>
      </c>
      <c r="AK172" s="35">
        <f t="shared" si="227"/>
        <v>0</v>
      </c>
      <c r="AL172" s="35">
        <f t="shared" si="227"/>
        <v>0</v>
      </c>
      <c r="AM172" s="35">
        <f t="shared" si="227"/>
        <v>0</v>
      </c>
      <c r="AN172" s="35">
        <f t="shared" si="227"/>
        <v>0</v>
      </c>
      <c r="AO172" s="35">
        <f t="shared" si="227"/>
        <v>0</v>
      </c>
      <c r="AP172" s="35">
        <f t="shared" si="227"/>
        <v>0</v>
      </c>
      <c r="AQ172" s="35">
        <f t="shared" si="227"/>
        <v>0</v>
      </c>
      <c r="AR172" s="35">
        <f t="shared" si="227"/>
        <v>0</v>
      </c>
      <c r="AS172" s="35">
        <f t="shared" si="227"/>
        <v>0</v>
      </c>
      <c r="AT172" s="35">
        <f t="shared" si="227"/>
        <v>0</v>
      </c>
      <c r="AU172" s="35">
        <f t="shared" si="227"/>
        <v>0</v>
      </c>
      <c r="AV172" s="35">
        <f t="shared" si="227"/>
        <v>0</v>
      </c>
      <c r="AW172" s="35">
        <f t="shared" si="227"/>
        <v>0</v>
      </c>
      <c r="AX172" s="35">
        <f t="shared" si="227"/>
        <v>0</v>
      </c>
      <c r="AY172" s="35">
        <f t="shared" si="227"/>
        <v>0</v>
      </c>
      <c r="AZ172" s="35">
        <f t="shared" si="227"/>
        <v>0</v>
      </c>
      <c r="BA172" s="35">
        <f t="shared" si="227"/>
        <v>0</v>
      </c>
      <c r="BB172" s="35">
        <f t="shared" si="227"/>
        <v>0</v>
      </c>
      <c r="BC172" s="35">
        <f t="shared" si="227"/>
        <v>0</v>
      </c>
      <c r="BD172" s="35">
        <f t="shared" si="227"/>
        <v>0</v>
      </c>
      <c r="BE172" s="35">
        <f t="shared" si="227"/>
        <v>0</v>
      </c>
      <c r="BF172" s="35">
        <f t="shared" si="227"/>
        <v>0</v>
      </c>
      <c r="BG172" s="35">
        <f t="shared" si="227"/>
        <v>0</v>
      </c>
      <c r="BH172" s="35">
        <f t="shared" si="227"/>
        <v>0</v>
      </c>
      <c r="BI172" s="35">
        <f t="shared" si="227"/>
        <v>0</v>
      </c>
      <c r="BJ172" s="35">
        <f t="shared" si="227"/>
        <v>0</v>
      </c>
      <c r="BK172" s="35">
        <f t="shared" si="227"/>
        <v>0</v>
      </c>
      <c r="BL172" s="35">
        <f t="shared" si="227"/>
        <v>0</v>
      </c>
      <c r="BM172" s="35">
        <f t="shared" si="227"/>
        <v>0</v>
      </c>
      <c r="BN172" s="35">
        <f t="shared" si="227"/>
        <v>0</v>
      </c>
      <c r="BO172" s="35">
        <f t="shared" si="227"/>
        <v>0</v>
      </c>
      <c r="BP172" s="35">
        <f t="shared" ref="BP172:CU172" si="228">BP$118*BP57</f>
        <v>0</v>
      </c>
      <c r="BQ172" s="35">
        <f t="shared" si="228"/>
        <v>0</v>
      </c>
      <c r="BR172" s="35">
        <f t="shared" si="228"/>
        <v>0</v>
      </c>
      <c r="BS172" s="35">
        <f t="shared" si="228"/>
        <v>0</v>
      </c>
      <c r="BT172" s="35">
        <f t="shared" si="228"/>
        <v>0</v>
      </c>
      <c r="BU172" s="35">
        <f t="shared" si="228"/>
        <v>0</v>
      </c>
      <c r="BV172" s="35">
        <f t="shared" si="228"/>
        <v>0</v>
      </c>
      <c r="BW172" s="35">
        <f t="shared" si="228"/>
        <v>0</v>
      </c>
      <c r="BX172" s="35">
        <f t="shared" si="228"/>
        <v>0</v>
      </c>
      <c r="BY172" s="35">
        <f t="shared" si="228"/>
        <v>0</v>
      </c>
      <c r="BZ172" s="35">
        <f t="shared" si="228"/>
        <v>0</v>
      </c>
      <c r="CA172" s="35">
        <f t="shared" si="228"/>
        <v>0</v>
      </c>
      <c r="CB172" s="35">
        <f t="shared" si="228"/>
        <v>0</v>
      </c>
      <c r="CC172" s="35">
        <f t="shared" si="228"/>
        <v>0</v>
      </c>
      <c r="CD172" s="35">
        <f t="shared" si="228"/>
        <v>0</v>
      </c>
      <c r="CE172" s="35">
        <f t="shared" si="228"/>
        <v>0</v>
      </c>
      <c r="CF172" s="35">
        <f t="shared" si="228"/>
        <v>0</v>
      </c>
      <c r="CG172" s="35">
        <f t="shared" si="228"/>
        <v>0</v>
      </c>
      <c r="CH172" s="35">
        <f t="shared" si="228"/>
        <v>0</v>
      </c>
      <c r="CI172" s="35">
        <f t="shared" si="228"/>
        <v>0</v>
      </c>
      <c r="CJ172" s="35">
        <f t="shared" si="228"/>
        <v>0</v>
      </c>
      <c r="CK172" s="35">
        <f t="shared" si="228"/>
        <v>0</v>
      </c>
      <c r="CL172" s="35">
        <f t="shared" si="228"/>
        <v>0</v>
      </c>
      <c r="CM172" s="35">
        <f t="shared" si="228"/>
        <v>0</v>
      </c>
      <c r="CN172" s="35">
        <f t="shared" si="228"/>
        <v>0</v>
      </c>
      <c r="CO172" s="35">
        <f t="shared" si="228"/>
        <v>0</v>
      </c>
      <c r="CP172" s="35">
        <f t="shared" si="228"/>
        <v>0</v>
      </c>
      <c r="CQ172" s="35">
        <f t="shared" si="228"/>
        <v>0</v>
      </c>
      <c r="CR172" s="35">
        <f t="shared" si="228"/>
        <v>0</v>
      </c>
      <c r="CS172" s="35">
        <f t="shared" si="228"/>
        <v>0</v>
      </c>
      <c r="CT172" s="35">
        <f t="shared" si="228"/>
        <v>0</v>
      </c>
      <c r="CU172" s="35">
        <f t="shared" si="228"/>
        <v>0</v>
      </c>
      <c r="CV172" s="35">
        <f t="shared" ref="CV172:DG172" si="229">CV$118*CV57</f>
        <v>0</v>
      </c>
      <c r="CW172" s="35">
        <f t="shared" si="229"/>
        <v>0</v>
      </c>
      <c r="CX172" s="35">
        <f t="shared" si="229"/>
        <v>0</v>
      </c>
      <c r="CY172" s="35">
        <f t="shared" si="229"/>
        <v>0</v>
      </c>
      <c r="CZ172" s="35">
        <f t="shared" si="229"/>
        <v>0</v>
      </c>
      <c r="DA172" s="35">
        <f t="shared" si="229"/>
        <v>0</v>
      </c>
      <c r="DB172" s="35">
        <f t="shared" si="229"/>
        <v>0</v>
      </c>
      <c r="DC172" s="35">
        <f t="shared" si="229"/>
        <v>0</v>
      </c>
      <c r="DD172" s="35">
        <f t="shared" si="229"/>
        <v>0</v>
      </c>
      <c r="DE172" s="35">
        <f t="shared" si="229"/>
        <v>0</v>
      </c>
      <c r="DF172" s="35">
        <f t="shared" si="229"/>
        <v>0</v>
      </c>
      <c r="DG172" s="35">
        <f t="shared" si="229"/>
        <v>0</v>
      </c>
      <c r="DH172" s="35">
        <f t="shared" si="141"/>
        <v>0</v>
      </c>
    </row>
    <row r="173" spans="2:112" x14ac:dyDescent="0.15">
      <c r="B173" s="30" t="s">
        <v>272</v>
      </c>
      <c r="C173" s="264" t="s">
        <v>873</v>
      </c>
      <c r="D173" s="37">
        <f t="shared" ref="D173:AI173" si="230">D$118*D58</f>
        <v>0</v>
      </c>
      <c r="E173" s="37">
        <f t="shared" si="230"/>
        <v>0</v>
      </c>
      <c r="F173" s="37">
        <f t="shared" si="230"/>
        <v>0</v>
      </c>
      <c r="G173" s="37">
        <f t="shared" si="230"/>
        <v>0</v>
      </c>
      <c r="H173" s="37">
        <f t="shared" si="230"/>
        <v>0</v>
      </c>
      <c r="I173" s="37">
        <f t="shared" si="230"/>
        <v>0</v>
      </c>
      <c r="J173" s="37">
        <f t="shared" si="230"/>
        <v>0</v>
      </c>
      <c r="K173" s="37">
        <f t="shared" si="230"/>
        <v>0</v>
      </c>
      <c r="L173" s="37">
        <f t="shared" si="230"/>
        <v>0</v>
      </c>
      <c r="M173" s="37">
        <f t="shared" si="230"/>
        <v>0</v>
      </c>
      <c r="N173" s="37">
        <f t="shared" si="230"/>
        <v>0</v>
      </c>
      <c r="O173" s="37">
        <f t="shared" si="230"/>
        <v>0</v>
      </c>
      <c r="P173" s="37">
        <f t="shared" si="230"/>
        <v>0</v>
      </c>
      <c r="Q173" s="37">
        <f t="shared" si="230"/>
        <v>0</v>
      </c>
      <c r="R173" s="37">
        <f t="shared" si="230"/>
        <v>0</v>
      </c>
      <c r="S173" s="37">
        <f t="shared" si="230"/>
        <v>0</v>
      </c>
      <c r="T173" s="37">
        <f t="shared" si="230"/>
        <v>0</v>
      </c>
      <c r="U173" s="37">
        <f t="shared" si="230"/>
        <v>0</v>
      </c>
      <c r="V173" s="37">
        <f t="shared" si="230"/>
        <v>0</v>
      </c>
      <c r="W173" s="37">
        <f t="shared" si="230"/>
        <v>0</v>
      </c>
      <c r="X173" s="37">
        <f t="shared" si="230"/>
        <v>0</v>
      </c>
      <c r="Y173" s="37">
        <f t="shared" si="230"/>
        <v>0</v>
      </c>
      <c r="Z173" s="37">
        <f t="shared" si="230"/>
        <v>0</v>
      </c>
      <c r="AA173" s="37">
        <f t="shared" si="230"/>
        <v>0</v>
      </c>
      <c r="AB173" s="37">
        <f t="shared" si="230"/>
        <v>0</v>
      </c>
      <c r="AC173" s="37">
        <f t="shared" si="230"/>
        <v>0</v>
      </c>
      <c r="AD173" s="37">
        <f t="shared" si="230"/>
        <v>0</v>
      </c>
      <c r="AE173" s="37">
        <f t="shared" si="230"/>
        <v>0</v>
      </c>
      <c r="AF173" s="37">
        <f t="shared" si="230"/>
        <v>0</v>
      </c>
      <c r="AG173" s="37">
        <f t="shared" si="230"/>
        <v>0</v>
      </c>
      <c r="AH173" s="37">
        <f t="shared" si="230"/>
        <v>0</v>
      </c>
      <c r="AI173" s="37">
        <f t="shared" si="230"/>
        <v>0</v>
      </c>
      <c r="AJ173" s="37">
        <f t="shared" ref="AJ173:BO173" si="231">AJ$118*AJ58</f>
        <v>0</v>
      </c>
      <c r="AK173" s="37">
        <f t="shared" si="231"/>
        <v>0</v>
      </c>
      <c r="AL173" s="37">
        <f t="shared" si="231"/>
        <v>0</v>
      </c>
      <c r="AM173" s="37">
        <f t="shared" si="231"/>
        <v>0</v>
      </c>
      <c r="AN173" s="37">
        <f t="shared" si="231"/>
        <v>0</v>
      </c>
      <c r="AO173" s="37">
        <f t="shared" si="231"/>
        <v>0</v>
      </c>
      <c r="AP173" s="37">
        <f t="shared" si="231"/>
        <v>0</v>
      </c>
      <c r="AQ173" s="37">
        <f t="shared" si="231"/>
        <v>0</v>
      </c>
      <c r="AR173" s="37">
        <f t="shared" si="231"/>
        <v>0</v>
      </c>
      <c r="AS173" s="37">
        <f t="shared" si="231"/>
        <v>0</v>
      </c>
      <c r="AT173" s="37">
        <f t="shared" si="231"/>
        <v>0</v>
      </c>
      <c r="AU173" s="37">
        <f t="shared" si="231"/>
        <v>0</v>
      </c>
      <c r="AV173" s="37">
        <f t="shared" si="231"/>
        <v>0</v>
      </c>
      <c r="AW173" s="37">
        <f t="shared" si="231"/>
        <v>0</v>
      </c>
      <c r="AX173" s="37">
        <f t="shared" si="231"/>
        <v>0</v>
      </c>
      <c r="AY173" s="37">
        <f t="shared" si="231"/>
        <v>0</v>
      </c>
      <c r="AZ173" s="37">
        <f t="shared" si="231"/>
        <v>0</v>
      </c>
      <c r="BA173" s="37">
        <f t="shared" si="231"/>
        <v>0</v>
      </c>
      <c r="BB173" s="37">
        <f t="shared" si="231"/>
        <v>0</v>
      </c>
      <c r="BC173" s="37">
        <f t="shared" si="231"/>
        <v>0</v>
      </c>
      <c r="BD173" s="37">
        <f t="shared" si="231"/>
        <v>0</v>
      </c>
      <c r="BE173" s="37">
        <f t="shared" si="231"/>
        <v>0</v>
      </c>
      <c r="BF173" s="37">
        <f t="shared" si="231"/>
        <v>0</v>
      </c>
      <c r="BG173" s="37">
        <f t="shared" si="231"/>
        <v>0</v>
      </c>
      <c r="BH173" s="37">
        <f t="shared" si="231"/>
        <v>0</v>
      </c>
      <c r="BI173" s="37">
        <f t="shared" si="231"/>
        <v>0</v>
      </c>
      <c r="BJ173" s="37">
        <f t="shared" si="231"/>
        <v>0</v>
      </c>
      <c r="BK173" s="37">
        <f t="shared" si="231"/>
        <v>0</v>
      </c>
      <c r="BL173" s="37">
        <f t="shared" si="231"/>
        <v>0</v>
      </c>
      <c r="BM173" s="37">
        <f t="shared" si="231"/>
        <v>0</v>
      </c>
      <c r="BN173" s="37">
        <f t="shared" si="231"/>
        <v>0</v>
      </c>
      <c r="BO173" s="37">
        <f t="shared" si="231"/>
        <v>0</v>
      </c>
      <c r="BP173" s="37">
        <f t="shared" ref="BP173:CU173" si="232">BP$118*BP58</f>
        <v>0</v>
      </c>
      <c r="BQ173" s="37">
        <f t="shared" si="232"/>
        <v>0</v>
      </c>
      <c r="BR173" s="37">
        <f t="shared" si="232"/>
        <v>0</v>
      </c>
      <c r="BS173" s="37">
        <f t="shared" si="232"/>
        <v>0</v>
      </c>
      <c r="BT173" s="37">
        <f t="shared" si="232"/>
        <v>0</v>
      </c>
      <c r="BU173" s="37">
        <f t="shared" si="232"/>
        <v>0</v>
      </c>
      <c r="BV173" s="37">
        <f t="shared" si="232"/>
        <v>0</v>
      </c>
      <c r="BW173" s="37">
        <f t="shared" si="232"/>
        <v>0</v>
      </c>
      <c r="BX173" s="37">
        <f t="shared" si="232"/>
        <v>0</v>
      </c>
      <c r="BY173" s="37">
        <f t="shared" si="232"/>
        <v>0</v>
      </c>
      <c r="BZ173" s="37">
        <f t="shared" si="232"/>
        <v>0</v>
      </c>
      <c r="CA173" s="37">
        <f t="shared" si="232"/>
        <v>0</v>
      </c>
      <c r="CB173" s="37">
        <f t="shared" si="232"/>
        <v>0</v>
      </c>
      <c r="CC173" s="37">
        <f t="shared" si="232"/>
        <v>0</v>
      </c>
      <c r="CD173" s="37">
        <f t="shared" si="232"/>
        <v>0</v>
      </c>
      <c r="CE173" s="37">
        <f t="shared" si="232"/>
        <v>0</v>
      </c>
      <c r="CF173" s="37">
        <f t="shared" si="232"/>
        <v>0</v>
      </c>
      <c r="CG173" s="37">
        <f t="shared" si="232"/>
        <v>0</v>
      </c>
      <c r="CH173" s="37">
        <f t="shared" si="232"/>
        <v>0</v>
      </c>
      <c r="CI173" s="37">
        <f t="shared" si="232"/>
        <v>0</v>
      </c>
      <c r="CJ173" s="37">
        <f t="shared" si="232"/>
        <v>0</v>
      </c>
      <c r="CK173" s="37">
        <f t="shared" si="232"/>
        <v>0</v>
      </c>
      <c r="CL173" s="37">
        <f t="shared" si="232"/>
        <v>0</v>
      </c>
      <c r="CM173" s="37">
        <f t="shared" si="232"/>
        <v>0</v>
      </c>
      <c r="CN173" s="37">
        <f t="shared" si="232"/>
        <v>0</v>
      </c>
      <c r="CO173" s="37">
        <f t="shared" si="232"/>
        <v>0</v>
      </c>
      <c r="CP173" s="37">
        <f t="shared" si="232"/>
        <v>0</v>
      </c>
      <c r="CQ173" s="37">
        <f t="shared" si="232"/>
        <v>0</v>
      </c>
      <c r="CR173" s="37">
        <f t="shared" si="232"/>
        <v>0</v>
      </c>
      <c r="CS173" s="37">
        <f t="shared" si="232"/>
        <v>0</v>
      </c>
      <c r="CT173" s="37">
        <f t="shared" si="232"/>
        <v>0</v>
      </c>
      <c r="CU173" s="37">
        <f t="shared" si="232"/>
        <v>0</v>
      </c>
      <c r="CV173" s="37">
        <f t="shared" ref="CV173:DG173" si="233">CV$118*CV58</f>
        <v>0</v>
      </c>
      <c r="CW173" s="37">
        <f t="shared" si="233"/>
        <v>0</v>
      </c>
      <c r="CX173" s="37">
        <f t="shared" si="233"/>
        <v>0</v>
      </c>
      <c r="CY173" s="37">
        <f t="shared" si="233"/>
        <v>0</v>
      </c>
      <c r="CZ173" s="37">
        <f t="shared" si="233"/>
        <v>0</v>
      </c>
      <c r="DA173" s="37">
        <f t="shared" si="233"/>
        <v>0</v>
      </c>
      <c r="DB173" s="37">
        <f t="shared" si="233"/>
        <v>0</v>
      </c>
      <c r="DC173" s="37">
        <f t="shared" si="233"/>
        <v>0</v>
      </c>
      <c r="DD173" s="37">
        <f t="shared" si="233"/>
        <v>0</v>
      </c>
      <c r="DE173" s="37">
        <f t="shared" si="233"/>
        <v>0</v>
      </c>
      <c r="DF173" s="37">
        <f t="shared" si="233"/>
        <v>0</v>
      </c>
      <c r="DG173" s="37">
        <f t="shared" si="233"/>
        <v>0</v>
      </c>
      <c r="DH173" s="37">
        <f t="shared" si="141"/>
        <v>0</v>
      </c>
    </row>
    <row r="174" spans="2:112" x14ac:dyDescent="0.15">
      <c r="B174" s="26" t="s">
        <v>273</v>
      </c>
      <c r="C174" s="9" t="s">
        <v>874</v>
      </c>
      <c r="D174" s="35">
        <f t="shared" ref="D174:AI174" si="234">D$118*D59</f>
        <v>0</v>
      </c>
      <c r="E174" s="35">
        <f t="shared" si="234"/>
        <v>0</v>
      </c>
      <c r="F174" s="35">
        <f t="shared" si="234"/>
        <v>0</v>
      </c>
      <c r="G174" s="35">
        <f t="shared" si="234"/>
        <v>0</v>
      </c>
      <c r="H174" s="35">
        <f t="shared" si="234"/>
        <v>0</v>
      </c>
      <c r="I174" s="35">
        <f t="shared" si="234"/>
        <v>0</v>
      </c>
      <c r="J174" s="35">
        <f t="shared" si="234"/>
        <v>0</v>
      </c>
      <c r="K174" s="35">
        <f t="shared" si="234"/>
        <v>0</v>
      </c>
      <c r="L174" s="35">
        <f t="shared" si="234"/>
        <v>0</v>
      </c>
      <c r="M174" s="35">
        <f t="shared" si="234"/>
        <v>0</v>
      </c>
      <c r="N174" s="35">
        <f t="shared" si="234"/>
        <v>0</v>
      </c>
      <c r="O174" s="35">
        <f t="shared" si="234"/>
        <v>0</v>
      </c>
      <c r="P174" s="35">
        <f t="shared" si="234"/>
        <v>0</v>
      </c>
      <c r="Q174" s="35">
        <f t="shared" si="234"/>
        <v>0</v>
      </c>
      <c r="R174" s="35">
        <f t="shared" si="234"/>
        <v>0</v>
      </c>
      <c r="S174" s="35">
        <f t="shared" si="234"/>
        <v>0</v>
      </c>
      <c r="T174" s="35">
        <f t="shared" si="234"/>
        <v>0</v>
      </c>
      <c r="U174" s="35">
        <f t="shared" si="234"/>
        <v>0</v>
      </c>
      <c r="V174" s="35">
        <f t="shared" si="234"/>
        <v>0</v>
      </c>
      <c r="W174" s="35">
        <f t="shared" si="234"/>
        <v>0</v>
      </c>
      <c r="X174" s="35">
        <f t="shared" si="234"/>
        <v>0</v>
      </c>
      <c r="Y174" s="35">
        <f t="shared" si="234"/>
        <v>0</v>
      </c>
      <c r="Z174" s="35">
        <f t="shared" si="234"/>
        <v>0</v>
      </c>
      <c r="AA174" s="35">
        <f t="shared" si="234"/>
        <v>0</v>
      </c>
      <c r="AB174" s="35">
        <f t="shared" si="234"/>
        <v>0</v>
      </c>
      <c r="AC174" s="35">
        <f t="shared" si="234"/>
        <v>0</v>
      </c>
      <c r="AD174" s="35">
        <f t="shared" si="234"/>
        <v>0</v>
      </c>
      <c r="AE174" s="35">
        <f t="shared" si="234"/>
        <v>0</v>
      </c>
      <c r="AF174" s="35">
        <f t="shared" si="234"/>
        <v>0</v>
      </c>
      <c r="AG174" s="35">
        <f t="shared" si="234"/>
        <v>0</v>
      </c>
      <c r="AH174" s="35">
        <f t="shared" si="234"/>
        <v>0</v>
      </c>
      <c r="AI174" s="35">
        <f t="shared" si="234"/>
        <v>0</v>
      </c>
      <c r="AJ174" s="35">
        <f t="shared" ref="AJ174:BO174" si="235">AJ$118*AJ59</f>
        <v>0</v>
      </c>
      <c r="AK174" s="35">
        <f t="shared" si="235"/>
        <v>0</v>
      </c>
      <c r="AL174" s="35">
        <f t="shared" si="235"/>
        <v>0</v>
      </c>
      <c r="AM174" s="35">
        <f t="shared" si="235"/>
        <v>0</v>
      </c>
      <c r="AN174" s="35">
        <f t="shared" si="235"/>
        <v>0</v>
      </c>
      <c r="AO174" s="35">
        <f t="shared" si="235"/>
        <v>0</v>
      </c>
      <c r="AP174" s="35">
        <f t="shared" si="235"/>
        <v>0</v>
      </c>
      <c r="AQ174" s="35">
        <f t="shared" si="235"/>
        <v>0</v>
      </c>
      <c r="AR174" s="35">
        <f t="shared" si="235"/>
        <v>0</v>
      </c>
      <c r="AS174" s="35">
        <f t="shared" si="235"/>
        <v>0</v>
      </c>
      <c r="AT174" s="35">
        <f t="shared" si="235"/>
        <v>0</v>
      </c>
      <c r="AU174" s="35">
        <f t="shared" si="235"/>
        <v>0</v>
      </c>
      <c r="AV174" s="35">
        <f t="shared" si="235"/>
        <v>0</v>
      </c>
      <c r="AW174" s="35">
        <f t="shared" si="235"/>
        <v>0</v>
      </c>
      <c r="AX174" s="35">
        <f t="shared" si="235"/>
        <v>0</v>
      </c>
      <c r="AY174" s="35">
        <f t="shared" si="235"/>
        <v>0</v>
      </c>
      <c r="AZ174" s="35">
        <f t="shared" si="235"/>
        <v>0</v>
      </c>
      <c r="BA174" s="35">
        <f t="shared" si="235"/>
        <v>0</v>
      </c>
      <c r="BB174" s="35">
        <f t="shared" si="235"/>
        <v>0</v>
      </c>
      <c r="BC174" s="35">
        <f t="shared" si="235"/>
        <v>0</v>
      </c>
      <c r="BD174" s="35">
        <f t="shared" si="235"/>
        <v>0</v>
      </c>
      <c r="BE174" s="35">
        <f t="shared" si="235"/>
        <v>0</v>
      </c>
      <c r="BF174" s="35">
        <f t="shared" si="235"/>
        <v>0</v>
      </c>
      <c r="BG174" s="35">
        <f t="shared" si="235"/>
        <v>0</v>
      </c>
      <c r="BH174" s="35">
        <f t="shared" si="235"/>
        <v>0</v>
      </c>
      <c r="BI174" s="35">
        <f t="shared" si="235"/>
        <v>0</v>
      </c>
      <c r="BJ174" s="35">
        <f t="shared" si="235"/>
        <v>0</v>
      </c>
      <c r="BK174" s="35">
        <f t="shared" si="235"/>
        <v>0</v>
      </c>
      <c r="BL174" s="35">
        <f t="shared" si="235"/>
        <v>0</v>
      </c>
      <c r="BM174" s="35">
        <f t="shared" si="235"/>
        <v>0</v>
      </c>
      <c r="BN174" s="35">
        <f t="shared" si="235"/>
        <v>0</v>
      </c>
      <c r="BO174" s="35">
        <f t="shared" si="235"/>
        <v>0</v>
      </c>
      <c r="BP174" s="35">
        <f t="shared" ref="BP174:CU174" si="236">BP$118*BP59</f>
        <v>0</v>
      </c>
      <c r="BQ174" s="35">
        <f t="shared" si="236"/>
        <v>0</v>
      </c>
      <c r="BR174" s="35">
        <f t="shared" si="236"/>
        <v>0</v>
      </c>
      <c r="BS174" s="35">
        <f t="shared" si="236"/>
        <v>0</v>
      </c>
      <c r="BT174" s="35">
        <f t="shared" si="236"/>
        <v>0</v>
      </c>
      <c r="BU174" s="35">
        <f t="shared" si="236"/>
        <v>0</v>
      </c>
      <c r="BV174" s="35">
        <f t="shared" si="236"/>
        <v>0</v>
      </c>
      <c r="BW174" s="35">
        <f t="shared" si="236"/>
        <v>0</v>
      </c>
      <c r="BX174" s="35">
        <f t="shared" si="236"/>
        <v>0</v>
      </c>
      <c r="BY174" s="35">
        <f t="shared" si="236"/>
        <v>0</v>
      </c>
      <c r="BZ174" s="35">
        <f t="shared" si="236"/>
        <v>0</v>
      </c>
      <c r="CA174" s="35">
        <f t="shared" si="236"/>
        <v>0</v>
      </c>
      <c r="CB174" s="35">
        <f t="shared" si="236"/>
        <v>0</v>
      </c>
      <c r="CC174" s="35">
        <f t="shared" si="236"/>
        <v>0</v>
      </c>
      <c r="CD174" s="35">
        <f t="shared" si="236"/>
        <v>0</v>
      </c>
      <c r="CE174" s="35">
        <f t="shared" si="236"/>
        <v>0</v>
      </c>
      <c r="CF174" s="35">
        <f t="shared" si="236"/>
        <v>0</v>
      </c>
      <c r="CG174" s="35">
        <f t="shared" si="236"/>
        <v>0</v>
      </c>
      <c r="CH174" s="35">
        <f t="shared" si="236"/>
        <v>0</v>
      </c>
      <c r="CI174" s="35">
        <f t="shared" si="236"/>
        <v>0</v>
      </c>
      <c r="CJ174" s="35">
        <f t="shared" si="236"/>
        <v>0</v>
      </c>
      <c r="CK174" s="35">
        <f t="shared" si="236"/>
        <v>0</v>
      </c>
      <c r="CL174" s="35">
        <f t="shared" si="236"/>
        <v>0</v>
      </c>
      <c r="CM174" s="35">
        <f t="shared" si="236"/>
        <v>0</v>
      </c>
      <c r="CN174" s="35">
        <f t="shared" si="236"/>
        <v>0</v>
      </c>
      <c r="CO174" s="35">
        <f t="shared" si="236"/>
        <v>0</v>
      </c>
      <c r="CP174" s="35">
        <f t="shared" si="236"/>
        <v>0</v>
      </c>
      <c r="CQ174" s="35">
        <f t="shared" si="236"/>
        <v>0</v>
      </c>
      <c r="CR174" s="35">
        <f t="shared" si="236"/>
        <v>0</v>
      </c>
      <c r="CS174" s="35">
        <f t="shared" si="236"/>
        <v>0</v>
      </c>
      <c r="CT174" s="35">
        <f t="shared" si="236"/>
        <v>0</v>
      </c>
      <c r="CU174" s="35">
        <f t="shared" si="236"/>
        <v>0</v>
      </c>
      <c r="CV174" s="35">
        <f t="shared" ref="CV174:DG174" si="237">CV$118*CV59</f>
        <v>0</v>
      </c>
      <c r="CW174" s="35">
        <f t="shared" si="237"/>
        <v>0</v>
      </c>
      <c r="CX174" s="35">
        <f t="shared" si="237"/>
        <v>0</v>
      </c>
      <c r="CY174" s="35">
        <f t="shared" si="237"/>
        <v>0</v>
      </c>
      <c r="CZ174" s="35">
        <f t="shared" si="237"/>
        <v>0</v>
      </c>
      <c r="DA174" s="35">
        <f t="shared" si="237"/>
        <v>0</v>
      </c>
      <c r="DB174" s="35">
        <f t="shared" si="237"/>
        <v>0</v>
      </c>
      <c r="DC174" s="35">
        <f t="shared" si="237"/>
        <v>0</v>
      </c>
      <c r="DD174" s="35">
        <f t="shared" si="237"/>
        <v>0</v>
      </c>
      <c r="DE174" s="35">
        <f t="shared" si="237"/>
        <v>0</v>
      </c>
      <c r="DF174" s="35">
        <f t="shared" si="237"/>
        <v>0</v>
      </c>
      <c r="DG174" s="35">
        <f t="shared" si="237"/>
        <v>0</v>
      </c>
      <c r="DH174" s="35">
        <f t="shared" si="141"/>
        <v>0</v>
      </c>
    </row>
    <row r="175" spans="2:112" x14ac:dyDescent="0.15">
      <c r="B175" s="26" t="s">
        <v>274</v>
      </c>
      <c r="C175" s="9" t="s">
        <v>875</v>
      </c>
      <c r="D175" s="35">
        <f t="shared" ref="D175:AI175" si="238">D$118*D60</f>
        <v>0</v>
      </c>
      <c r="E175" s="35">
        <f t="shared" si="238"/>
        <v>0</v>
      </c>
      <c r="F175" s="35">
        <f t="shared" si="238"/>
        <v>0</v>
      </c>
      <c r="G175" s="35">
        <f t="shared" si="238"/>
        <v>0</v>
      </c>
      <c r="H175" s="35">
        <f t="shared" si="238"/>
        <v>0</v>
      </c>
      <c r="I175" s="35">
        <f t="shared" si="238"/>
        <v>0</v>
      </c>
      <c r="J175" s="35">
        <f t="shared" si="238"/>
        <v>0</v>
      </c>
      <c r="K175" s="35">
        <f t="shared" si="238"/>
        <v>0</v>
      </c>
      <c r="L175" s="35">
        <f t="shared" si="238"/>
        <v>0</v>
      </c>
      <c r="M175" s="35">
        <f t="shared" si="238"/>
        <v>0</v>
      </c>
      <c r="N175" s="35">
        <f t="shared" si="238"/>
        <v>0</v>
      </c>
      <c r="O175" s="35">
        <f t="shared" si="238"/>
        <v>0</v>
      </c>
      <c r="P175" s="35">
        <f t="shared" si="238"/>
        <v>0</v>
      </c>
      <c r="Q175" s="35">
        <f t="shared" si="238"/>
        <v>0</v>
      </c>
      <c r="R175" s="35">
        <f t="shared" si="238"/>
        <v>0</v>
      </c>
      <c r="S175" s="35">
        <f t="shared" si="238"/>
        <v>0</v>
      </c>
      <c r="T175" s="35">
        <f t="shared" si="238"/>
        <v>0</v>
      </c>
      <c r="U175" s="35">
        <f t="shared" si="238"/>
        <v>0</v>
      </c>
      <c r="V175" s="35">
        <f t="shared" si="238"/>
        <v>0</v>
      </c>
      <c r="W175" s="35">
        <f t="shared" si="238"/>
        <v>0</v>
      </c>
      <c r="X175" s="35">
        <f t="shared" si="238"/>
        <v>0</v>
      </c>
      <c r="Y175" s="35">
        <f t="shared" si="238"/>
        <v>0</v>
      </c>
      <c r="Z175" s="35">
        <f t="shared" si="238"/>
        <v>0</v>
      </c>
      <c r="AA175" s="35">
        <f t="shared" si="238"/>
        <v>0</v>
      </c>
      <c r="AB175" s="35">
        <f t="shared" si="238"/>
        <v>0</v>
      </c>
      <c r="AC175" s="35">
        <f t="shared" si="238"/>
        <v>0</v>
      </c>
      <c r="AD175" s="35">
        <f t="shared" si="238"/>
        <v>0</v>
      </c>
      <c r="AE175" s="35">
        <f t="shared" si="238"/>
        <v>0</v>
      </c>
      <c r="AF175" s="35">
        <f t="shared" si="238"/>
        <v>0</v>
      </c>
      <c r="AG175" s="35">
        <f t="shared" si="238"/>
        <v>0</v>
      </c>
      <c r="AH175" s="35">
        <f t="shared" si="238"/>
        <v>0</v>
      </c>
      <c r="AI175" s="35">
        <f t="shared" si="238"/>
        <v>0</v>
      </c>
      <c r="AJ175" s="35">
        <f t="shared" ref="AJ175:BO175" si="239">AJ$118*AJ60</f>
        <v>0</v>
      </c>
      <c r="AK175" s="35">
        <f t="shared" si="239"/>
        <v>0</v>
      </c>
      <c r="AL175" s="35">
        <f t="shared" si="239"/>
        <v>0</v>
      </c>
      <c r="AM175" s="35">
        <f t="shared" si="239"/>
        <v>0</v>
      </c>
      <c r="AN175" s="35">
        <f t="shared" si="239"/>
        <v>0</v>
      </c>
      <c r="AO175" s="35">
        <f t="shared" si="239"/>
        <v>0</v>
      </c>
      <c r="AP175" s="35">
        <f t="shared" si="239"/>
        <v>0</v>
      </c>
      <c r="AQ175" s="35">
        <f t="shared" si="239"/>
        <v>0</v>
      </c>
      <c r="AR175" s="35">
        <f t="shared" si="239"/>
        <v>0</v>
      </c>
      <c r="AS175" s="35">
        <f t="shared" si="239"/>
        <v>0</v>
      </c>
      <c r="AT175" s="35">
        <f t="shared" si="239"/>
        <v>0</v>
      </c>
      <c r="AU175" s="35">
        <f t="shared" si="239"/>
        <v>0</v>
      </c>
      <c r="AV175" s="35">
        <f t="shared" si="239"/>
        <v>0</v>
      </c>
      <c r="AW175" s="35">
        <f t="shared" si="239"/>
        <v>0</v>
      </c>
      <c r="AX175" s="35">
        <f t="shared" si="239"/>
        <v>0</v>
      </c>
      <c r="AY175" s="35">
        <f t="shared" si="239"/>
        <v>0</v>
      </c>
      <c r="AZ175" s="35">
        <f t="shared" si="239"/>
        <v>0</v>
      </c>
      <c r="BA175" s="35">
        <f t="shared" si="239"/>
        <v>0</v>
      </c>
      <c r="BB175" s="35">
        <f t="shared" si="239"/>
        <v>0</v>
      </c>
      <c r="BC175" s="35">
        <f t="shared" si="239"/>
        <v>0</v>
      </c>
      <c r="BD175" s="35">
        <f t="shared" si="239"/>
        <v>0</v>
      </c>
      <c r="BE175" s="35">
        <f t="shared" si="239"/>
        <v>0</v>
      </c>
      <c r="BF175" s="35">
        <f t="shared" si="239"/>
        <v>0</v>
      </c>
      <c r="BG175" s="35">
        <f t="shared" si="239"/>
        <v>0</v>
      </c>
      <c r="BH175" s="35">
        <f t="shared" si="239"/>
        <v>0</v>
      </c>
      <c r="BI175" s="35">
        <f t="shared" si="239"/>
        <v>0</v>
      </c>
      <c r="BJ175" s="35">
        <f t="shared" si="239"/>
        <v>0</v>
      </c>
      <c r="BK175" s="35">
        <f t="shared" si="239"/>
        <v>0</v>
      </c>
      <c r="BL175" s="35">
        <f t="shared" si="239"/>
        <v>0</v>
      </c>
      <c r="BM175" s="35">
        <f t="shared" si="239"/>
        <v>0</v>
      </c>
      <c r="BN175" s="35">
        <f t="shared" si="239"/>
        <v>0</v>
      </c>
      <c r="BO175" s="35">
        <f t="shared" si="239"/>
        <v>0</v>
      </c>
      <c r="BP175" s="35">
        <f t="shared" ref="BP175:CU175" si="240">BP$118*BP60</f>
        <v>0</v>
      </c>
      <c r="BQ175" s="35">
        <f t="shared" si="240"/>
        <v>0</v>
      </c>
      <c r="BR175" s="35">
        <f t="shared" si="240"/>
        <v>0</v>
      </c>
      <c r="BS175" s="35">
        <f t="shared" si="240"/>
        <v>0</v>
      </c>
      <c r="BT175" s="35">
        <f t="shared" si="240"/>
        <v>0</v>
      </c>
      <c r="BU175" s="35">
        <f t="shared" si="240"/>
        <v>0</v>
      </c>
      <c r="BV175" s="35">
        <f t="shared" si="240"/>
        <v>0</v>
      </c>
      <c r="BW175" s="35">
        <f t="shared" si="240"/>
        <v>0</v>
      </c>
      <c r="BX175" s="35">
        <f t="shared" si="240"/>
        <v>0</v>
      </c>
      <c r="BY175" s="35">
        <f t="shared" si="240"/>
        <v>0</v>
      </c>
      <c r="BZ175" s="35">
        <f t="shared" si="240"/>
        <v>0</v>
      </c>
      <c r="CA175" s="35">
        <f t="shared" si="240"/>
        <v>0</v>
      </c>
      <c r="CB175" s="35">
        <f t="shared" si="240"/>
        <v>0</v>
      </c>
      <c r="CC175" s="35">
        <f t="shared" si="240"/>
        <v>0</v>
      </c>
      <c r="CD175" s="35">
        <f t="shared" si="240"/>
        <v>0</v>
      </c>
      <c r="CE175" s="35">
        <f t="shared" si="240"/>
        <v>0</v>
      </c>
      <c r="CF175" s="35">
        <f t="shared" si="240"/>
        <v>0</v>
      </c>
      <c r="CG175" s="35">
        <f t="shared" si="240"/>
        <v>0</v>
      </c>
      <c r="CH175" s="35">
        <f t="shared" si="240"/>
        <v>0</v>
      </c>
      <c r="CI175" s="35">
        <f t="shared" si="240"/>
        <v>0</v>
      </c>
      <c r="CJ175" s="35">
        <f t="shared" si="240"/>
        <v>0</v>
      </c>
      <c r="CK175" s="35">
        <f t="shared" si="240"/>
        <v>0</v>
      </c>
      <c r="CL175" s="35">
        <f t="shared" si="240"/>
        <v>0</v>
      </c>
      <c r="CM175" s="35">
        <f t="shared" si="240"/>
        <v>0</v>
      </c>
      <c r="CN175" s="35">
        <f t="shared" si="240"/>
        <v>0</v>
      </c>
      <c r="CO175" s="35">
        <f t="shared" si="240"/>
        <v>0</v>
      </c>
      <c r="CP175" s="35">
        <f t="shared" si="240"/>
        <v>0</v>
      </c>
      <c r="CQ175" s="35">
        <f t="shared" si="240"/>
        <v>0</v>
      </c>
      <c r="CR175" s="35">
        <f t="shared" si="240"/>
        <v>0</v>
      </c>
      <c r="CS175" s="35">
        <f t="shared" si="240"/>
        <v>0</v>
      </c>
      <c r="CT175" s="35">
        <f t="shared" si="240"/>
        <v>0</v>
      </c>
      <c r="CU175" s="35">
        <f t="shared" si="240"/>
        <v>0</v>
      </c>
      <c r="CV175" s="35">
        <f t="shared" ref="CV175:DG175" si="241">CV$118*CV60</f>
        <v>0</v>
      </c>
      <c r="CW175" s="35">
        <f t="shared" si="241"/>
        <v>0</v>
      </c>
      <c r="CX175" s="35">
        <f t="shared" si="241"/>
        <v>0</v>
      </c>
      <c r="CY175" s="35">
        <f t="shared" si="241"/>
        <v>0</v>
      </c>
      <c r="CZ175" s="35">
        <f t="shared" si="241"/>
        <v>0</v>
      </c>
      <c r="DA175" s="35">
        <f t="shared" si="241"/>
        <v>0</v>
      </c>
      <c r="DB175" s="35">
        <f t="shared" si="241"/>
        <v>0</v>
      </c>
      <c r="DC175" s="35">
        <f t="shared" si="241"/>
        <v>0</v>
      </c>
      <c r="DD175" s="35">
        <f t="shared" si="241"/>
        <v>0</v>
      </c>
      <c r="DE175" s="35">
        <f t="shared" si="241"/>
        <v>0</v>
      </c>
      <c r="DF175" s="35">
        <f t="shared" si="241"/>
        <v>0</v>
      </c>
      <c r="DG175" s="35">
        <f t="shared" si="241"/>
        <v>0</v>
      </c>
      <c r="DH175" s="35">
        <f t="shared" si="141"/>
        <v>0</v>
      </c>
    </row>
    <row r="176" spans="2:112" x14ac:dyDescent="0.15">
      <c r="B176" s="26" t="s">
        <v>275</v>
      </c>
      <c r="C176" s="9" t="s">
        <v>876</v>
      </c>
      <c r="D176" s="35">
        <f t="shared" ref="D176:AI176" si="242">D$118*D61</f>
        <v>0</v>
      </c>
      <c r="E176" s="35">
        <f t="shared" si="242"/>
        <v>0</v>
      </c>
      <c r="F176" s="35">
        <f t="shared" si="242"/>
        <v>0</v>
      </c>
      <c r="G176" s="35">
        <f t="shared" si="242"/>
        <v>0</v>
      </c>
      <c r="H176" s="35">
        <f t="shared" si="242"/>
        <v>0</v>
      </c>
      <c r="I176" s="35">
        <f t="shared" si="242"/>
        <v>0</v>
      </c>
      <c r="J176" s="35">
        <f t="shared" si="242"/>
        <v>0</v>
      </c>
      <c r="K176" s="35">
        <f t="shared" si="242"/>
        <v>0</v>
      </c>
      <c r="L176" s="35">
        <f t="shared" si="242"/>
        <v>0</v>
      </c>
      <c r="M176" s="35">
        <f t="shared" si="242"/>
        <v>0</v>
      </c>
      <c r="N176" s="35">
        <f t="shared" si="242"/>
        <v>0</v>
      </c>
      <c r="O176" s="35">
        <f t="shared" si="242"/>
        <v>0</v>
      </c>
      <c r="P176" s="35">
        <f t="shared" si="242"/>
        <v>0</v>
      </c>
      <c r="Q176" s="35">
        <f t="shared" si="242"/>
        <v>0</v>
      </c>
      <c r="R176" s="35">
        <f t="shared" si="242"/>
        <v>0</v>
      </c>
      <c r="S176" s="35">
        <f t="shared" si="242"/>
        <v>0</v>
      </c>
      <c r="T176" s="35">
        <f t="shared" si="242"/>
        <v>0</v>
      </c>
      <c r="U176" s="35">
        <f t="shared" si="242"/>
        <v>0</v>
      </c>
      <c r="V176" s="35">
        <f t="shared" si="242"/>
        <v>0</v>
      </c>
      <c r="W176" s="35">
        <f t="shared" si="242"/>
        <v>0</v>
      </c>
      <c r="X176" s="35">
        <f t="shared" si="242"/>
        <v>0</v>
      </c>
      <c r="Y176" s="35">
        <f t="shared" si="242"/>
        <v>0</v>
      </c>
      <c r="Z176" s="35">
        <f t="shared" si="242"/>
        <v>0</v>
      </c>
      <c r="AA176" s="35">
        <f t="shared" si="242"/>
        <v>0</v>
      </c>
      <c r="AB176" s="35">
        <f t="shared" si="242"/>
        <v>0</v>
      </c>
      <c r="AC176" s="35">
        <f t="shared" si="242"/>
        <v>0</v>
      </c>
      <c r="AD176" s="35">
        <f t="shared" si="242"/>
        <v>0</v>
      </c>
      <c r="AE176" s="35">
        <f t="shared" si="242"/>
        <v>0</v>
      </c>
      <c r="AF176" s="35">
        <f t="shared" si="242"/>
        <v>0</v>
      </c>
      <c r="AG176" s="35">
        <f t="shared" si="242"/>
        <v>0</v>
      </c>
      <c r="AH176" s="35">
        <f t="shared" si="242"/>
        <v>0</v>
      </c>
      <c r="AI176" s="35">
        <f t="shared" si="242"/>
        <v>0</v>
      </c>
      <c r="AJ176" s="35">
        <f t="shared" ref="AJ176:BO176" si="243">AJ$118*AJ61</f>
        <v>0</v>
      </c>
      <c r="AK176" s="35">
        <f t="shared" si="243"/>
        <v>0</v>
      </c>
      <c r="AL176" s="35">
        <f t="shared" si="243"/>
        <v>0</v>
      </c>
      <c r="AM176" s="35">
        <f t="shared" si="243"/>
        <v>0</v>
      </c>
      <c r="AN176" s="35">
        <f t="shared" si="243"/>
        <v>0</v>
      </c>
      <c r="AO176" s="35">
        <f t="shared" si="243"/>
        <v>0</v>
      </c>
      <c r="AP176" s="35">
        <f t="shared" si="243"/>
        <v>0</v>
      </c>
      <c r="AQ176" s="35">
        <f t="shared" si="243"/>
        <v>0</v>
      </c>
      <c r="AR176" s="35">
        <f t="shared" si="243"/>
        <v>0</v>
      </c>
      <c r="AS176" s="35">
        <f t="shared" si="243"/>
        <v>0</v>
      </c>
      <c r="AT176" s="35">
        <f t="shared" si="243"/>
        <v>0</v>
      </c>
      <c r="AU176" s="35">
        <f t="shared" si="243"/>
        <v>0</v>
      </c>
      <c r="AV176" s="35">
        <f t="shared" si="243"/>
        <v>0</v>
      </c>
      <c r="AW176" s="35">
        <f t="shared" si="243"/>
        <v>0</v>
      </c>
      <c r="AX176" s="35">
        <f t="shared" si="243"/>
        <v>0</v>
      </c>
      <c r="AY176" s="35">
        <f t="shared" si="243"/>
        <v>0</v>
      </c>
      <c r="AZ176" s="35">
        <f t="shared" si="243"/>
        <v>0</v>
      </c>
      <c r="BA176" s="35">
        <f t="shared" si="243"/>
        <v>0</v>
      </c>
      <c r="BB176" s="35">
        <f t="shared" si="243"/>
        <v>0</v>
      </c>
      <c r="BC176" s="35">
        <f t="shared" si="243"/>
        <v>0</v>
      </c>
      <c r="BD176" s="35">
        <f t="shared" si="243"/>
        <v>0</v>
      </c>
      <c r="BE176" s="35">
        <f t="shared" si="243"/>
        <v>0</v>
      </c>
      <c r="BF176" s="35">
        <f t="shared" si="243"/>
        <v>0</v>
      </c>
      <c r="BG176" s="35">
        <f t="shared" si="243"/>
        <v>0</v>
      </c>
      <c r="BH176" s="35">
        <f t="shared" si="243"/>
        <v>0</v>
      </c>
      <c r="BI176" s="35">
        <f t="shared" si="243"/>
        <v>0</v>
      </c>
      <c r="BJ176" s="35">
        <f t="shared" si="243"/>
        <v>0</v>
      </c>
      <c r="BK176" s="35">
        <f t="shared" si="243"/>
        <v>0</v>
      </c>
      <c r="BL176" s="35">
        <f t="shared" si="243"/>
        <v>0</v>
      </c>
      <c r="BM176" s="35">
        <f t="shared" si="243"/>
        <v>0</v>
      </c>
      <c r="BN176" s="35">
        <f t="shared" si="243"/>
        <v>0</v>
      </c>
      <c r="BO176" s="35">
        <f t="shared" si="243"/>
        <v>0</v>
      </c>
      <c r="BP176" s="35">
        <f t="shared" ref="BP176:CU176" si="244">BP$118*BP61</f>
        <v>0</v>
      </c>
      <c r="BQ176" s="35">
        <f t="shared" si="244"/>
        <v>0</v>
      </c>
      <c r="BR176" s="35">
        <f t="shared" si="244"/>
        <v>0</v>
      </c>
      <c r="BS176" s="35">
        <f t="shared" si="244"/>
        <v>0</v>
      </c>
      <c r="BT176" s="35">
        <f t="shared" si="244"/>
        <v>0</v>
      </c>
      <c r="BU176" s="35">
        <f t="shared" si="244"/>
        <v>0</v>
      </c>
      <c r="BV176" s="35">
        <f t="shared" si="244"/>
        <v>0</v>
      </c>
      <c r="BW176" s="35">
        <f t="shared" si="244"/>
        <v>0</v>
      </c>
      <c r="BX176" s="35">
        <f t="shared" si="244"/>
        <v>0</v>
      </c>
      <c r="BY176" s="35">
        <f t="shared" si="244"/>
        <v>0</v>
      </c>
      <c r="BZ176" s="35">
        <f t="shared" si="244"/>
        <v>0</v>
      </c>
      <c r="CA176" s="35">
        <f t="shared" si="244"/>
        <v>0</v>
      </c>
      <c r="CB176" s="35">
        <f t="shared" si="244"/>
        <v>0</v>
      </c>
      <c r="CC176" s="35">
        <f t="shared" si="244"/>
        <v>0</v>
      </c>
      <c r="CD176" s="35">
        <f t="shared" si="244"/>
        <v>0</v>
      </c>
      <c r="CE176" s="35">
        <f t="shared" si="244"/>
        <v>0</v>
      </c>
      <c r="CF176" s="35">
        <f t="shared" si="244"/>
        <v>0</v>
      </c>
      <c r="CG176" s="35">
        <f t="shared" si="244"/>
        <v>0</v>
      </c>
      <c r="CH176" s="35">
        <f t="shared" si="244"/>
        <v>0</v>
      </c>
      <c r="CI176" s="35">
        <f t="shared" si="244"/>
        <v>0</v>
      </c>
      <c r="CJ176" s="35">
        <f t="shared" si="244"/>
        <v>0</v>
      </c>
      <c r="CK176" s="35">
        <f t="shared" si="244"/>
        <v>0</v>
      </c>
      <c r="CL176" s="35">
        <f t="shared" si="244"/>
        <v>0</v>
      </c>
      <c r="CM176" s="35">
        <f t="shared" si="244"/>
        <v>0</v>
      </c>
      <c r="CN176" s="35">
        <f t="shared" si="244"/>
        <v>0</v>
      </c>
      <c r="CO176" s="35">
        <f t="shared" si="244"/>
        <v>0</v>
      </c>
      <c r="CP176" s="35">
        <f t="shared" si="244"/>
        <v>0</v>
      </c>
      <c r="CQ176" s="35">
        <f t="shared" si="244"/>
        <v>0</v>
      </c>
      <c r="CR176" s="35">
        <f t="shared" si="244"/>
        <v>0</v>
      </c>
      <c r="CS176" s="35">
        <f t="shared" si="244"/>
        <v>0</v>
      </c>
      <c r="CT176" s="35">
        <f t="shared" si="244"/>
        <v>0</v>
      </c>
      <c r="CU176" s="35">
        <f t="shared" si="244"/>
        <v>0</v>
      </c>
      <c r="CV176" s="35">
        <f t="shared" ref="CV176:DG176" si="245">CV$118*CV61</f>
        <v>0</v>
      </c>
      <c r="CW176" s="35">
        <f t="shared" si="245"/>
        <v>0</v>
      </c>
      <c r="CX176" s="35">
        <f t="shared" si="245"/>
        <v>0</v>
      </c>
      <c r="CY176" s="35">
        <f t="shared" si="245"/>
        <v>0</v>
      </c>
      <c r="CZ176" s="35">
        <f t="shared" si="245"/>
        <v>0</v>
      </c>
      <c r="DA176" s="35">
        <f t="shared" si="245"/>
        <v>0</v>
      </c>
      <c r="DB176" s="35">
        <f t="shared" si="245"/>
        <v>0</v>
      </c>
      <c r="DC176" s="35">
        <f t="shared" si="245"/>
        <v>0</v>
      </c>
      <c r="DD176" s="35">
        <f t="shared" si="245"/>
        <v>0</v>
      </c>
      <c r="DE176" s="35">
        <f t="shared" si="245"/>
        <v>0</v>
      </c>
      <c r="DF176" s="35">
        <f t="shared" si="245"/>
        <v>0</v>
      </c>
      <c r="DG176" s="35">
        <f t="shared" si="245"/>
        <v>0</v>
      </c>
      <c r="DH176" s="35">
        <f t="shared" si="141"/>
        <v>0</v>
      </c>
    </row>
    <row r="177" spans="2:112" x14ac:dyDescent="0.15">
      <c r="B177" s="26" t="s">
        <v>276</v>
      </c>
      <c r="C177" s="9" t="s">
        <v>877</v>
      </c>
      <c r="D177" s="35">
        <f t="shared" ref="D177:AI177" si="246">D$118*D62</f>
        <v>0</v>
      </c>
      <c r="E177" s="35">
        <f t="shared" si="246"/>
        <v>0</v>
      </c>
      <c r="F177" s="35">
        <f t="shared" si="246"/>
        <v>0</v>
      </c>
      <c r="G177" s="35">
        <f t="shared" si="246"/>
        <v>0</v>
      </c>
      <c r="H177" s="35">
        <f t="shared" si="246"/>
        <v>0</v>
      </c>
      <c r="I177" s="35">
        <f t="shared" si="246"/>
        <v>0</v>
      </c>
      <c r="J177" s="35">
        <f t="shared" si="246"/>
        <v>0</v>
      </c>
      <c r="K177" s="35">
        <f t="shared" si="246"/>
        <v>0</v>
      </c>
      <c r="L177" s="35">
        <f t="shared" si="246"/>
        <v>0</v>
      </c>
      <c r="M177" s="35">
        <f t="shared" si="246"/>
        <v>0</v>
      </c>
      <c r="N177" s="35">
        <f t="shared" si="246"/>
        <v>0</v>
      </c>
      <c r="O177" s="35">
        <f t="shared" si="246"/>
        <v>0</v>
      </c>
      <c r="P177" s="35">
        <f t="shared" si="246"/>
        <v>0</v>
      </c>
      <c r="Q177" s="35">
        <f t="shared" si="246"/>
        <v>0</v>
      </c>
      <c r="R177" s="35">
        <f t="shared" si="246"/>
        <v>0</v>
      </c>
      <c r="S177" s="35">
        <f t="shared" si="246"/>
        <v>0</v>
      </c>
      <c r="T177" s="35">
        <f t="shared" si="246"/>
        <v>0</v>
      </c>
      <c r="U177" s="35">
        <f t="shared" si="246"/>
        <v>0</v>
      </c>
      <c r="V177" s="35">
        <f t="shared" si="246"/>
        <v>0</v>
      </c>
      <c r="W177" s="35">
        <f t="shared" si="246"/>
        <v>0</v>
      </c>
      <c r="X177" s="35">
        <f t="shared" si="246"/>
        <v>0</v>
      </c>
      <c r="Y177" s="35">
        <f t="shared" si="246"/>
        <v>0</v>
      </c>
      <c r="Z177" s="35">
        <f t="shared" si="246"/>
        <v>0</v>
      </c>
      <c r="AA177" s="35">
        <f t="shared" si="246"/>
        <v>0</v>
      </c>
      <c r="AB177" s="35">
        <f t="shared" si="246"/>
        <v>0</v>
      </c>
      <c r="AC177" s="35">
        <f t="shared" si="246"/>
        <v>0</v>
      </c>
      <c r="AD177" s="35">
        <f t="shared" si="246"/>
        <v>0</v>
      </c>
      <c r="AE177" s="35">
        <f t="shared" si="246"/>
        <v>0</v>
      </c>
      <c r="AF177" s="35">
        <f t="shared" si="246"/>
        <v>0</v>
      </c>
      <c r="AG177" s="35">
        <f t="shared" si="246"/>
        <v>0</v>
      </c>
      <c r="AH177" s="35">
        <f t="shared" si="246"/>
        <v>0</v>
      </c>
      <c r="AI177" s="35">
        <f t="shared" si="246"/>
        <v>0</v>
      </c>
      <c r="AJ177" s="35">
        <f t="shared" ref="AJ177:BO177" si="247">AJ$118*AJ62</f>
        <v>0</v>
      </c>
      <c r="AK177" s="35">
        <f t="shared" si="247"/>
        <v>0</v>
      </c>
      <c r="AL177" s="35">
        <f t="shared" si="247"/>
        <v>0</v>
      </c>
      <c r="AM177" s="35">
        <f t="shared" si="247"/>
        <v>0</v>
      </c>
      <c r="AN177" s="35">
        <f t="shared" si="247"/>
        <v>0</v>
      </c>
      <c r="AO177" s="35">
        <f t="shared" si="247"/>
        <v>0</v>
      </c>
      <c r="AP177" s="35">
        <f t="shared" si="247"/>
        <v>0</v>
      </c>
      <c r="AQ177" s="35">
        <f t="shared" si="247"/>
        <v>0</v>
      </c>
      <c r="AR177" s="35">
        <f t="shared" si="247"/>
        <v>0</v>
      </c>
      <c r="AS177" s="35">
        <f t="shared" si="247"/>
        <v>0</v>
      </c>
      <c r="AT177" s="35">
        <f t="shared" si="247"/>
        <v>0</v>
      </c>
      <c r="AU177" s="35">
        <f t="shared" si="247"/>
        <v>0</v>
      </c>
      <c r="AV177" s="35">
        <f t="shared" si="247"/>
        <v>0</v>
      </c>
      <c r="AW177" s="35">
        <f t="shared" si="247"/>
        <v>0</v>
      </c>
      <c r="AX177" s="35">
        <f t="shared" si="247"/>
        <v>0</v>
      </c>
      <c r="AY177" s="35">
        <f t="shared" si="247"/>
        <v>0</v>
      </c>
      <c r="AZ177" s="35">
        <f t="shared" si="247"/>
        <v>0</v>
      </c>
      <c r="BA177" s="35">
        <f t="shared" si="247"/>
        <v>0</v>
      </c>
      <c r="BB177" s="35">
        <f t="shared" si="247"/>
        <v>0</v>
      </c>
      <c r="BC177" s="35">
        <f t="shared" si="247"/>
        <v>0</v>
      </c>
      <c r="BD177" s="35">
        <f t="shared" si="247"/>
        <v>0</v>
      </c>
      <c r="BE177" s="35">
        <f t="shared" si="247"/>
        <v>0</v>
      </c>
      <c r="BF177" s="35">
        <f t="shared" si="247"/>
        <v>0</v>
      </c>
      <c r="BG177" s="35">
        <f t="shared" si="247"/>
        <v>0</v>
      </c>
      <c r="BH177" s="35">
        <f t="shared" si="247"/>
        <v>0</v>
      </c>
      <c r="BI177" s="35">
        <f t="shared" si="247"/>
        <v>0</v>
      </c>
      <c r="BJ177" s="35">
        <f t="shared" si="247"/>
        <v>0</v>
      </c>
      <c r="BK177" s="35">
        <f t="shared" si="247"/>
        <v>0</v>
      </c>
      <c r="BL177" s="35">
        <f t="shared" si="247"/>
        <v>0</v>
      </c>
      <c r="BM177" s="35">
        <f t="shared" si="247"/>
        <v>0</v>
      </c>
      <c r="BN177" s="35">
        <f t="shared" si="247"/>
        <v>0</v>
      </c>
      <c r="BO177" s="35">
        <f t="shared" si="247"/>
        <v>0</v>
      </c>
      <c r="BP177" s="35">
        <f t="shared" ref="BP177:CU177" si="248">BP$118*BP62</f>
        <v>0</v>
      </c>
      <c r="BQ177" s="35">
        <f t="shared" si="248"/>
        <v>0</v>
      </c>
      <c r="BR177" s="35">
        <f t="shared" si="248"/>
        <v>0</v>
      </c>
      <c r="BS177" s="35">
        <f t="shared" si="248"/>
        <v>0</v>
      </c>
      <c r="BT177" s="35">
        <f t="shared" si="248"/>
        <v>0</v>
      </c>
      <c r="BU177" s="35">
        <f t="shared" si="248"/>
        <v>0</v>
      </c>
      <c r="BV177" s="35">
        <f t="shared" si="248"/>
        <v>0</v>
      </c>
      <c r="BW177" s="35">
        <f t="shared" si="248"/>
        <v>0</v>
      </c>
      <c r="BX177" s="35">
        <f t="shared" si="248"/>
        <v>0</v>
      </c>
      <c r="BY177" s="35">
        <f t="shared" si="248"/>
        <v>0</v>
      </c>
      <c r="BZ177" s="35">
        <f t="shared" si="248"/>
        <v>0</v>
      </c>
      <c r="CA177" s="35">
        <f t="shared" si="248"/>
        <v>0</v>
      </c>
      <c r="CB177" s="35">
        <f t="shared" si="248"/>
        <v>0</v>
      </c>
      <c r="CC177" s="35">
        <f t="shared" si="248"/>
        <v>0</v>
      </c>
      <c r="CD177" s="35">
        <f t="shared" si="248"/>
        <v>0</v>
      </c>
      <c r="CE177" s="35">
        <f t="shared" si="248"/>
        <v>0</v>
      </c>
      <c r="CF177" s="35">
        <f t="shared" si="248"/>
        <v>0</v>
      </c>
      <c r="CG177" s="35">
        <f t="shared" si="248"/>
        <v>0</v>
      </c>
      <c r="CH177" s="35">
        <f t="shared" si="248"/>
        <v>0</v>
      </c>
      <c r="CI177" s="35">
        <f t="shared" si="248"/>
        <v>0</v>
      </c>
      <c r="CJ177" s="35">
        <f t="shared" si="248"/>
        <v>0</v>
      </c>
      <c r="CK177" s="35">
        <f t="shared" si="248"/>
        <v>0</v>
      </c>
      <c r="CL177" s="35">
        <f t="shared" si="248"/>
        <v>0</v>
      </c>
      <c r="CM177" s="35">
        <f t="shared" si="248"/>
        <v>0</v>
      </c>
      <c r="CN177" s="35">
        <f t="shared" si="248"/>
        <v>0</v>
      </c>
      <c r="CO177" s="35">
        <f t="shared" si="248"/>
        <v>0</v>
      </c>
      <c r="CP177" s="35">
        <f t="shared" si="248"/>
        <v>0</v>
      </c>
      <c r="CQ177" s="35">
        <f t="shared" si="248"/>
        <v>0</v>
      </c>
      <c r="CR177" s="35">
        <f t="shared" si="248"/>
        <v>0</v>
      </c>
      <c r="CS177" s="35">
        <f t="shared" si="248"/>
        <v>0</v>
      </c>
      <c r="CT177" s="35">
        <f t="shared" si="248"/>
        <v>0</v>
      </c>
      <c r="CU177" s="35">
        <f t="shared" si="248"/>
        <v>0</v>
      </c>
      <c r="CV177" s="35">
        <f t="shared" ref="CV177:DG177" si="249">CV$118*CV62</f>
        <v>0</v>
      </c>
      <c r="CW177" s="35">
        <f t="shared" si="249"/>
        <v>0</v>
      </c>
      <c r="CX177" s="35">
        <f t="shared" si="249"/>
        <v>0</v>
      </c>
      <c r="CY177" s="35">
        <f t="shared" si="249"/>
        <v>0</v>
      </c>
      <c r="CZ177" s="35">
        <f t="shared" si="249"/>
        <v>0</v>
      </c>
      <c r="DA177" s="35">
        <f t="shared" si="249"/>
        <v>0</v>
      </c>
      <c r="DB177" s="35">
        <f t="shared" si="249"/>
        <v>0</v>
      </c>
      <c r="DC177" s="35">
        <f t="shared" si="249"/>
        <v>0</v>
      </c>
      <c r="DD177" s="35">
        <f t="shared" si="249"/>
        <v>0</v>
      </c>
      <c r="DE177" s="35">
        <f t="shared" si="249"/>
        <v>0</v>
      </c>
      <c r="DF177" s="35">
        <f t="shared" si="249"/>
        <v>0</v>
      </c>
      <c r="DG177" s="35">
        <f t="shared" si="249"/>
        <v>0</v>
      </c>
      <c r="DH177" s="35">
        <f t="shared" si="141"/>
        <v>0</v>
      </c>
    </row>
    <row r="178" spans="2:112" x14ac:dyDescent="0.15">
      <c r="B178" s="30" t="s">
        <v>277</v>
      </c>
      <c r="C178" s="264" t="s">
        <v>878</v>
      </c>
      <c r="D178" s="37">
        <f t="shared" ref="D178:AI178" si="250">D$118*D63</f>
        <v>0</v>
      </c>
      <c r="E178" s="37">
        <f t="shared" si="250"/>
        <v>0</v>
      </c>
      <c r="F178" s="37">
        <f t="shared" si="250"/>
        <v>0</v>
      </c>
      <c r="G178" s="37">
        <f t="shared" si="250"/>
        <v>0</v>
      </c>
      <c r="H178" s="37">
        <f t="shared" si="250"/>
        <v>0</v>
      </c>
      <c r="I178" s="37">
        <f t="shared" si="250"/>
        <v>0</v>
      </c>
      <c r="J178" s="37">
        <f t="shared" si="250"/>
        <v>0</v>
      </c>
      <c r="K178" s="37">
        <f t="shared" si="250"/>
        <v>0</v>
      </c>
      <c r="L178" s="37">
        <f t="shared" si="250"/>
        <v>0</v>
      </c>
      <c r="M178" s="37">
        <f t="shared" si="250"/>
        <v>0</v>
      </c>
      <c r="N178" s="37">
        <f t="shared" si="250"/>
        <v>0</v>
      </c>
      <c r="O178" s="37">
        <f t="shared" si="250"/>
        <v>0</v>
      </c>
      <c r="P178" s="37">
        <f t="shared" si="250"/>
        <v>0</v>
      </c>
      <c r="Q178" s="37">
        <f t="shared" si="250"/>
        <v>0</v>
      </c>
      <c r="R178" s="37">
        <f t="shared" si="250"/>
        <v>0</v>
      </c>
      <c r="S178" s="37">
        <f t="shared" si="250"/>
        <v>0</v>
      </c>
      <c r="T178" s="37">
        <f t="shared" si="250"/>
        <v>0</v>
      </c>
      <c r="U178" s="37">
        <f t="shared" si="250"/>
        <v>0</v>
      </c>
      <c r="V178" s="37">
        <f t="shared" si="250"/>
        <v>0</v>
      </c>
      <c r="W178" s="37">
        <f t="shared" si="250"/>
        <v>0</v>
      </c>
      <c r="X178" s="37">
        <f t="shared" si="250"/>
        <v>0</v>
      </c>
      <c r="Y178" s="37">
        <f t="shared" si="250"/>
        <v>0</v>
      </c>
      <c r="Z178" s="37">
        <f t="shared" si="250"/>
        <v>0</v>
      </c>
      <c r="AA178" s="37">
        <f t="shared" si="250"/>
        <v>0</v>
      </c>
      <c r="AB178" s="37">
        <f t="shared" si="250"/>
        <v>0</v>
      </c>
      <c r="AC178" s="37">
        <f t="shared" si="250"/>
        <v>0</v>
      </c>
      <c r="AD178" s="37">
        <f t="shared" si="250"/>
        <v>0</v>
      </c>
      <c r="AE178" s="37">
        <f t="shared" si="250"/>
        <v>0</v>
      </c>
      <c r="AF178" s="37">
        <f t="shared" si="250"/>
        <v>0</v>
      </c>
      <c r="AG178" s="37">
        <f t="shared" si="250"/>
        <v>0</v>
      </c>
      <c r="AH178" s="37">
        <f t="shared" si="250"/>
        <v>0</v>
      </c>
      <c r="AI178" s="37">
        <f t="shared" si="250"/>
        <v>0</v>
      </c>
      <c r="AJ178" s="37">
        <f t="shared" ref="AJ178:BO178" si="251">AJ$118*AJ63</f>
        <v>0</v>
      </c>
      <c r="AK178" s="37">
        <f t="shared" si="251"/>
        <v>0</v>
      </c>
      <c r="AL178" s="37">
        <f t="shared" si="251"/>
        <v>0</v>
      </c>
      <c r="AM178" s="37">
        <f t="shared" si="251"/>
        <v>0</v>
      </c>
      <c r="AN178" s="37">
        <f t="shared" si="251"/>
        <v>0</v>
      </c>
      <c r="AO178" s="37">
        <f t="shared" si="251"/>
        <v>0</v>
      </c>
      <c r="AP178" s="37">
        <f t="shared" si="251"/>
        <v>0</v>
      </c>
      <c r="AQ178" s="37">
        <f t="shared" si="251"/>
        <v>0</v>
      </c>
      <c r="AR178" s="37">
        <f t="shared" si="251"/>
        <v>0</v>
      </c>
      <c r="AS178" s="37">
        <f t="shared" si="251"/>
        <v>0</v>
      </c>
      <c r="AT178" s="37">
        <f t="shared" si="251"/>
        <v>0</v>
      </c>
      <c r="AU178" s="37">
        <f t="shared" si="251"/>
        <v>0</v>
      </c>
      <c r="AV178" s="37">
        <f t="shared" si="251"/>
        <v>0</v>
      </c>
      <c r="AW178" s="37">
        <f t="shared" si="251"/>
        <v>0</v>
      </c>
      <c r="AX178" s="37">
        <f t="shared" si="251"/>
        <v>0</v>
      </c>
      <c r="AY178" s="37">
        <f t="shared" si="251"/>
        <v>0</v>
      </c>
      <c r="AZ178" s="37">
        <f t="shared" si="251"/>
        <v>0</v>
      </c>
      <c r="BA178" s="37">
        <f t="shared" si="251"/>
        <v>0</v>
      </c>
      <c r="BB178" s="37">
        <f t="shared" si="251"/>
        <v>0</v>
      </c>
      <c r="BC178" s="37">
        <f t="shared" si="251"/>
        <v>0</v>
      </c>
      <c r="BD178" s="37">
        <f t="shared" si="251"/>
        <v>0</v>
      </c>
      <c r="BE178" s="37">
        <f t="shared" si="251"/>
        <v>0</v>
      </c>
      <c r="BF178" s="37">
        <f t="shared" si="251"/>
        <v>0</v>
      </c>
      <c r="BG178" s="37">
        <f t="shared" si="251"/>
        <v>0</v>
      </c>
      <c r="BH178" s="37">
        <f t="shared" si="251"/>
        <v>0</v>
      </c>
      <c r="BI178" s="37">
        <f t="shared" si="251"/>
        <v>0</v>
      </c>
      <c r="BJ178" s="37">
        <f t="shared" si="251"/>
        <v>0</v>
      </c>
      <c r="BK178" s="37">
        <f t="shared" si="251"/>
        <v>0</v>
      </c>
      <c r="BL178" s="37">
        <f t="shared" si="251"/>
        <v>0</v>
      </c>
      <c r="BM178" s="37">
        <f t="shared" si="251"/>
        <v>0</v>
      </c>
      <c r="BN178" s="37">
        <f t="shared" si="251"/>
        <v>0</v>
      </c>
      <c r="BO178" s="37">
        <f t="shared" si="251"/>
        <v>0</v>
      </c>
      <c r="BP178" s="37">
        <f t="shared" ref="BP178:CU178" si="252">BP$118*BP63</f>
        <v>0</v>
      </c>
      <c r="BQ178" s="37">
        <f t="shared" si="252"/>
        <v>0</v>
      </c>
      <c r="BR178" s="37">
        <f t="shared" si="252"/>
        <v>0</v>
      </c>
      <c r="BS178" s="37">
        <f t="shared" si="252"/>
        <v>0</v>
      </c>
      <c r="BT178" s="37">
        <f t="shared" si="252"/>
        <v>0</v>
      </c>
      <c r="BU178" s="37">
        <f t="shared" si="252"/>
        <v>0</v>
      </c>
      <c r="BV178" s="37">
        <f t="shared" si="252"/>
        <v>0</v>
      </c>
      <c r="BW178" s="37">
        <f t="shared" si="252"/>
        <v>0</v>
      </c>
      <c r="BX178" s="37">
        <f t="shared" si="252"/>
        <v>0</v>
      </c>
      <c r="BY178" s="37">
        <f t="shared" si="252"/>
        <v>0</v>
      </c>
      <c r="BZ178" s="37">
        <f t="shared" si="252"/>
        <v>0</v>
      </c>
      <c r="CA178" s="37">
        <f t="shared" si="252"/>
        <v>0</v>
      </c>
      <c r="CB178" s="37">
        <f t="shared" si="252"/>
        <v>0</v>
      </c>
      <c r="CC178" s="37">
        <f t="shared" si="252"/>
        <v>0</v>
      </c>
      <c r="CD178" s="37">
        <f t="shared" si="252"/>
        <v>0</v>
      </c>
      <c r="CE178" s="37">
        <f t="shared" si="252"/>
        <v>0</v>
      </c>
      <c r="CF178" s="37">
        <f t="shared" si="252"/>
        <v>0</v>
      </c>
      <c r="CG178" s="37">
        <f t="shared" si="252"/>
        <v>0</v>
      </c>
      <c r="CH178" s="37">
        <f t="shared" si="252"/>
        <v>0</v>
      </c>
      <c r="CI178" s="37">
        <f t="shared" si="252"/>
        <v>0</v>
      </c>
      <c r="CJ178" s="37">
        <f t="shared" si="252"/>
        <v>0</v>
      </c>
      <c r="CK178" s="37">
        <f t="shared" si="252"/>
        <v>0</v>
      </c>
      <c r="CL178" s="37">
        <f t="shared" si="252"/>
        <v>0</v>
      </c>
      <c r="CM178" s="37">
        <f t="shared" si="252"/>
        <v>0</v>
      </c>
      <c r="CN178" s="37">
        <f t="shared" si="252"/>
        <v>0</v>
      </c>
      <c r="CO178" s="37">
        <f t="shared" si="252"/>
        <v>0</v>
      </c>
      <c r="CP178" s="37">
        <f t="shared" si="252"/>
        <v>0</v>
      </c>
      <c r="CQ178" s="37">
        <f t="shared" si="252"/>
        <v>0</v>
      </c>
      <c r="CR178" s="37">
        <f t="shared" si="252"/>
        <v>0</v>
      </c>
      <c r="CS178" s="37">
        <f t="shared" si="252"/>
        <v>0</v>
      </c>
      <c r="CT178" s="37">
        <f t="shared" si="252"/>
        <v>0</v>
      </c>
      <c r="CU178" s="37">
        <f t="shared" si="252"/>
        <v>0</v>
      </c>
      <c r="CV178" s="37">
        <f t="shared" ref="CV178:DG178" si="253">CV$118*CV63</f>
        <v>0</v>
      </c>
      <c r="CW178" s="37">
        <f t="shared" si="253"/>
        <v>0</v>
      </c>
      <c r="CX178" s="37">
        <f t="shared" si="253"/>
        <v>0</v>
      </c>
      <c r="CY178" s="37">
        <f t="shared" si="253"/>
        <v>0</v>
      </c>
      <c r="CZ178" s="37">
        <f t="shared" si="253"/>
        <v>0</v>
      </c>
      <c r="DA178" s="37">
        <f t="shared" si="253"/>
        <v>0</v>
      </c>
      <c r="DB178" s="37">
        <f t="shared" si="253"/>
        <v>0</v>
      </c>
      <c r="DC178" s="37">
        <f t="shared" si="253"/>
        <v>0</v>
      </c>
      <c r="DD178" s="37">
        <f t="shared" si="253"/>
        <v>0</v>
      </c>
      <c r="DE178" s="37">
        <f t="shared" si="253"/>
        <v>0</v>
      </c>
      <c r="DF178" s="37">
        <f t="shared" si="253"/>
        <v>0</v>
      </c>
      <c r="DG178" s="37">
        <f t="shared" si="253"/>
        <v>0</v>
      </c>
      <c r="DH178" s="37">
        <f t="shared" si="141"/>
        <v>0</v>
      </c>
    </row>
    <row r="179" spans="2:112" x14ac:dyDescent="0.15">
      <c r="B179" s="26" t="s">
        <v>278</v>
      </c>
      <c r="C179" s="9" t="s">
        <v>879</v>
      </c>
      <c r="D179" s="35">
        <f t="shared" ref="D179:AI179" si="254">D$118*D64</f>
        <v>0</v>
      </c>
      <c r="E179" s="35">
        <f t="shared" si="254"/>
        <v>0</v>
      </c>
      <c r="F179" s="35">
        <f t="shared" si="254"/>
        <v>0</v>
      </c>
      <c r="G179" s="35">
        <f t="shared" si="254"/>
        <v>0</v>
      </c>
      <c r="H179" s="35">
        <f t="shared" si="254"/>
        <v>0</v>
      </c>
      <c r="I179" s="35">
        <f t="shared" si="254"/>
        <v>0</v>
      </c>
      <c r="J179" s="35">
        <f t="shared" si="254"/>
        <v>0</v>
      </c>
      <c r="K179" s="35">
        <f t="shared" si="254"/>
        <v>0</v>
      </c>
      <c r="L179" s="35">
        <f t="shared" si="254"/>
        <v>0</v>
      </c>
      <c r="M179" s="35">
        <f t="shared" si="254"/>
        <v>0</v>
      </c>
      <c r="N179" s="35">
        <f t="shared" si="254"/>
        <v>0</v>
      </c>
      <c r="O179" s="35">
        <f t="shared" si="254"/>
        <v>0</v>
      </c>
      <c r="P179" s="35">
        <f t="shared" si="254"/>
        <v>0</v>
      </c>
      <c r="Q179" s="35">
        <f t="shared" si="254"/>
        <v>0</v>
      </c>
      <c r="R179" s="35">
        <f t="shared" si="254"/>
        <v>0</v>
      </c>
      <c r="S179" s="35">
        <f t="shared" si="254"/>
        <v>0</v>
      </c>
      <c r="T179" s="35">
        <f t="shared" si="254"/>
        <v>0</v>
      </c>
      <c r="U179" s="35">
        <f t="shared" si="254"/>
        <v>0</v>
      </c>
      <c r="V179" s="35">
        <f t="shared" si="254"/>
        <v>0</v>
      </c>
      <c r="W179" s="35">
        <f t="shared" si="254"/>
        <v>0</v>
      </c>
      <c r="X179" s="35">
        <f t="shared" si="254"/>
        <v>0</v>
      </c>
      <c r="Y179" s="35">
        <f t="shared" si="254"/>
        <v>0</v>
      </c>
      <c r="Z179" s="35">
        <f t="shared" si="254"/>
        <v>0</v>
      </c>
      <c r="AA179" s="35">
        <f t="shared" si="254"/>
        <v>0</v>
      </c>
      <c r="AB179" s="35">
        <f t="shared" si="254"/>
        <v>0</v>
      </c>
      <c r="AC179" s="35">
        <f t="shared" si="254"/>
        <v>0</v>
      </c>
      <c r="AD179" s="35">
        <f t="shared" si="254"/>
        <v>0</v>
      </c>
      <c r="AE179" s="35">
        <f t="shared" si="254"/>
        <v>0</v>
      </c>
      <c r="AF179" s="35">
        <f t="shared" si="254"/>
        <v>0</v>
      </c>
      <c r="AG179" s="35">
        <f t="shared" si="254"/>
        <v>0</v>
      </c>
      <c r="AH179" s="35">
        <f t="shared" si="254"/>
        <v>0</v>
      </c>
      <c r="AI179" s="35">
        <f t="shared" si="254"/>
        <v>0</v>
      </c>
      <c r="AJ179" s="35">
        <f t="shared" ref="AJ179:BO179" si="255">AJ$118*AJ64</f>
        <v>0</v>
      </c>
      <c r="AK179" s="35">
        <f t="shared" si="255"/>
        <v>0</v>
      </c>
      <c r="AL179" s="35">
        <f t="shared" si="255"/>
        <v>0</v>
      </c>
      <c r="AM179" s="35">
        <f t="shared" si="255"/>
        <v>0</v>
      </c>
      <c r="AN179" s="35">
        <f t="shared" si="255"/>
        <v>0</v>
      </c>
      <c r="AO179" s="35">
        <f t="shared" si="255"/>
        <v>0</v>
      </c>
      <c r="AP179" s="35">
        <f t="shared" si="255"/>
        <v>0</v>
      </c>
      <c r="AQ179" s="35">
        <f t="shared" si="255"/>
        <v>0</v>
      </c>
      <c r="AR179" s="35">
        <f t="shared" si="255"/>
        <v>0</v>
      </c>
      <c r="AS179" s="35">
        <f t="shared" si="255"/>
        <v>0</v>
      </c>
      <c r="AT179" s="35">
        <f t="shared" si="255"/>
        <v>0</v>
      </c>
      <c r="AU179" s="35">
        <f t="shared" si="255"/>
        <v>0</v>
      </c>
      <c r="AV179" s="35">
        <f t="shared" si="255"/>
        <v>0</v>
      </c>
      <c r="AW179" s="35">
        <f t="shared" si="255"/>
        <v>0</v>
      </c>
      <c r="AX179" s="35">
        <f t="shared" si="255"/>
        <v>0</v>
      </c>
      <c r="AY179" s="35">
        <f t="shared" si="255"/>
        <v>0</v>
      </c>
      <c r="AZ179" s="35">
        <f t="shared" si="255"/>
        <v>0</v>
      </c>
      <c r="BA179" s="35">
        <f t="shared" si="255"/>
        <v>0</v>
      </c>
      <c r="BB179" s="35">
        <f t="shared" si="255"/>
        <v>0</v>
      </c>
      <c r="BC179" s="35">
        <f t="shared" si="255"/>
        <v>0</v>
      </c>
      <c r="BD179" s="35">
        <f t="shared" si="255"/>
        <v>0</v>
      </c>
      <c r="BE179" s="35">
        <f t="shared" si="255"/>
        <v>0</v>
      </c>
      <c r="BF179" s="35">
        <f t="shared" si="255"/>
        <v>0</v>
      </c>
      <c r="BG179" s="35">
        <f t="shared" si="255"/>
        <v>0</v>
      </c>
      <c r="BH179" s="35">
        <f t="shared" si="255"/>
        <v>0</v>
      </c>
      <c r="BI179" s="35">
        <f t="shared" si="255"/>
        <v>0</v>
      </c>
      <c r="BJ179" s="35">
        <f t="shared" si="255"/>
        <v>0</v>
      </c>
      <c r="BK179" s="35">
        <f t="shared" si="255"/>
        <v>0</v>
      </c>
      <c r="BL179" s="35">
        <f t="shared" si="255"/>
        <v>0</v>
      </c>
      <c r="BM179" s="35">
        <f t="shared" si="255"/>
        <v>0</v>
      </c>
      <c r="BN179" s="35">
        <f t="shared" si="255"/>
        <v>0</v>
      </c>
      <c r="BO179" s="35">
        <f t="shared" si="255"/>
        <v>0</v>
      </c>
      <c r="BP179" s="35">
        <f t="shared" ref="BP179:CU179" si="256">BP$118*BP64</f>
        <v>0</v>
      </c>
      <c r="BQ179" s="35">
        <f t="shared" si="256"/>
        <v>0</v>
      </c>
      <c r="BR179" s="35">
        <f t="shared" si="256"/>
        <v>0</v>
      </c>
      <c r="BS179" s="35">
        <f t="shared" si="256"/>
        <v>0</v>
      </c>
      <c r="BT179" s="35">
        <f t="shared" si="256"/>
        <v>0</v>
      </c>
      <c r="BU179" s="35">
        <f t="shared" si="256"/>
        <v>0</v>
      </c>
      <c r="BV179" s="35">
        <f t="shared" si="256"/>
        <v>0</v>
      </c>
      <c r="BW179" s="35">
        <f t="shared" si="256"/>
        <v>0</v>
      </c>
      <c r="BX179" s="35">
        <f t="shared" si="256"/>
        <v>0</v>
      </c>
      <c r="BY179" s="35">
        <f t="shared" si="256"/>
        <v>0</v>
      </c>
      <c r="BZ179" s="35">
        <f t="shared" si="256"/>
        <v>0</v>
      </c>
      <c r="CA179" s="35">
        <f t="shared" si="256"/>
        <v>0</v>
      </c>
      <c r="CB179" s="35">
        <f t="shared" si="256"/>
        <v>0</v>
      </c>
      <c r="CC179" s="35">
        <f t="shared" si="256"/>
        <v>0</v>
      </c>
      <c r="CD179" s="35">
        <f t="shared" si="256"/>
        <v>0</v>
      </c>
      <c r="CE179" s="35">
        <f t="shared" si="256"/>
        <v>0</v>
      </c>
      <c r="CF179" s="35">
        <f t="shared" si="256"/>
        <v>0</v>
      </c>
      <c r="CG179" s="35">
        <f t="shared" si="256"/>
        <v>0</v>
      </c>
      <c r="CH179" s="35">
        <f t="shared" si="256"/>
        <v>0</v>
      </c>
      <c r="CI179" s="35">
        <f t="shared" si="256"/>
        <v>0</v>
      </c>
      <c r="CJ179" s="35">
        <f t="shared" si="256"/>
        <v>0</v>
      </c>
      <c r="CK179" s="35">
        <f t="shared" si="256"/>
        <v>0</v>
      </c>
      <c r="CL179" s="35">
        <f t="shared" si="256"/>
        <v>0</v>
      </c>
      <c r="CM179" s="35">
        <f t="shared" si="256"/>
        <v>0</v>
      </c>
      <c r="CN179" s="35">
        <f t="shared" si="256"/>
        <v>0</v>
      </c>
      <c r="CO179" s="35">
        <f t="shared" si="256"/>
        <v>0</v>
      </c>
      <c r="CP179" s="35">
        <f t="shared" si="256"/>
        <v>0</v>
      </c>
      <c r="CQ179" s="35">
        <f t="shared" si="256"/>
        <v>0</v>
      </c>
      <c r="CR179" s="35">
        <f t="shared" si="256"/>
        <v>0</v>
      </c>
      <c r="CS179" s="35">
        <f t="shared" si="256"/>
        <v>0</v>
      </c>
      <c r="CT179" s="35">
        <f t="shared" si="256"/>
        <v>0</v>
      </c>
      <c r="CU179" s="35">
        <f t="shared" si="256"/>
        <v>0</v>
      </c>
      <c r="CV179" s="35">
        <f t="shared" ref="CV179:DG179" si="257">CV$118*CV64</f>
        <v>0</v>
      </c>
      <c r="CW179" s="35">
        <f t="shared" si="257"/>
        <v>0</v>
      </c>
      <c r="CX179" s="35">
        <f t="shared" si="257"/>
        <v>0</v>
      </c>
      <c r="CY179" s="35">
        <f t="shared" si="257"/>
        <v>0</v>
      </c>
      <c r="CZ179" s="35">
        <f t="shared" si="257"/>
        <v>0</v>
      </c>
      <c r="DA179" s="35">
        <f t="shared" si="257"/>
        <v>0</v>
      </c>
      <c r="DB179" s="35">
        <f t="shared" si="257"/>
        <v>0</v>
      </c>
      <c r="DC179" s="35">
        <f t="shared" si="257"/>
        <v>0</v>
      </c>
      <c r="DD179" s="35">
        <f t="shared" si="257"/>
        <v>0</v>
      </c>
      <c r="DE179" s="35">
        <f t="shared" si="257"/>
        <v>0</v>
      </c>
      <c r="DF179" s="35">
        <f t="shared" si="257"/>
        <v>0</v>
      </c>
      <c r="DG179" s="35">
        <f t="shared" si="257"/>
        <v>0</v>
      </c>
      <c r="DH179" s="35">
        <f t="shared" si="141"/>
        <v>0</v>
      </c>
    </row>
    <row r="180" spans="2:112" x14ac:dyDescent="0.15">
      <c r="B180" s="26" t="s">
        <v>279</v>
      </c>
      <c r="C180" s="9" t="s">
        <v>880</v>
      </c>
      <c r="D180" s="35">
        <f t="shared" ref="D180:AI180" si="258">D$118*D65</f>
        <v>0</v>
      </c>
      <c r="E180" s="35">
        <f t="shared" si="258"/>
        <v>0</v>
      </c>
      <c r="F180" s="35">
        <f t="shared" si="258"/>
        <v>0</v>
      </c>
      <c r="G180" s="35">
        <f t="shared" si="258"/>
        <v>0</v>
      </c>
      <c r="H180" s="35">
        <f t="shared" si="258"/>
        <v>0</v>
      </c>
      <c r="I180" s="35">
        <f t="shared" si="258"/>
        <v>0</v>
      </c>
      <c r="J180" s="35">
        <f t="shared" si="258"/>
        <v>0</v>
      </c>
      <c r="K180" s="35">
        <f t="shared" si="258"/>
        <v>0</v>
      </c>
      <c r="L180" s="35">
        <f t="shared" si="258"/>
        <v>0</v>
      </c>
      <c r="M180" s="35">
        <f t="shared" si="258"/>
        <v>0</v>
      </c>
      <c r="N180" s="35">
        <f t="shared" si="258"/>
        <v>0</v>
      </c>
      <c r="O180" s="35">
        <f t="shared" si="258"/>
        <v>0</v>
      </c>
      <c r="P180" s="35">
        <f t="shared" si="258"/>
        <v>0</v>
      </c>
      <c r="Q180" s="35">
        <f t="shared" si="258"/>
        <v>0</v>
      </c>
      <c r="R180" s="35">
        <f t="shared" si="258"/>
        <v>0</v>
      </c>
      <c r="S180" s="35">
        <f t="shared" si="258"/>
        <v>0</v>
      </c>
      <c r="T180" s="35">
        <f t="shared" si="258"/>
        <v>0</v>
      </c>
      <c r="U180" s="35">
        <f t="shared" si="258"/>
        <v>0</v>
      </c>
      <c r="V180" s="35">
        <f t="shared" si="258"/>
        <v>0</v>
      </c>
      <c r="W180" s="35">
        <f t="shared" si="258"/>
        <v>0</v>
      </c>
      <c r="X180" s="35">
        <f t="shared" si="258"/>
        <v>0</v>
      </c>
      <c r="Y180" s="35">
        <f t="shared" si="258"/>
        <v>0</v>
      </c>
      <c r="Z180" s="35">
        <f t="shared" si="258"/>
        <v>0</v>
      </c>
      <c r="AA180" s="35">
        <f t="shared" si="258"/>
        <v>0</v>
      </c>
      <c r="AB180" s="35">
        <f t="shared" si="258"/>
        <v>0</v>
      </c>
      <c r="AC180" s="35">
        <f t="shared" si="258"/>
        <v>0</v>
      </c>
      <c r="AD180" s="35">
        <f t="shared" si="258"/>
        <v>0</v>
      </c>
      <c r="AE180" s="35">
        <f t="shared" si="258"/>
        <v>0</v>
      </c>
      <c r="AF180" s="35">
        <f t="shared" si="258"/>
        <v>0</v>
      </c>
      <c r="AG180" s="35">
        <f t="shared" si="258"/>
        <v>0</v>
      </c>
      <c r="AH180" s="35">
        <f t="shared" si="258"/>
        <v>0</v>
      </c>
      <c r="AI180" s="35">
        <f t="shared" si="258"/>
        <v>0</v>
      </c>
      <c r="AJ180" s="35">
        <f t="shared" ref="AJ180:BO180" si="259">AJ$118*AJ65</f>
        <v>0</v>
      </c>
      <c r="AK180" s="35">
        <f t="shared" si="259"/>
        <v>0</v>
      </c>
      <c r="AL180" s="35">
        <f t="shared" si="259"/>
        <v>0</v>
      </c>
      <c r="AM180" s="35">
        <f t="shared" si="259"/>
        <v>0</v>
      </c>
      <c r="AN180" s="35">
        <f t="shared" si="259"/>
        <v>0</v>
      </c>
      <c r="AO180" s="35">
        <f t="shared" si="259"/>
        <v>0</v>
      </c>
      <c r="AP180" s="35">
        <f t="shared" si="259"/>
        <v>0</v>
      </c>
      <c r="AQ180" s="35">
        <f t="shared" si="259"/>
        <v>0</v>
      </c>
      <c r="AR180" s="35">
        <f t="shared" si="259"/>
        <v>0</v>
      </c>
      <c r="AS180" s="35">
        <f t="shared" si="259"/>
        <v>0</v>
      </c>
      <c r="AT180" s="35">
        <f t="shared" si="259"/>
        <v>0</v>
      </c>
      <c r="AU180" s="35">
        <f t="shared" si="259"/>
        <v>0</v>
      </c>
      <c r="AV180" s="35">
        <f t="shared" si="259"/>
        <v>0</v>
      </c>
      <c r="AW180" s="35">
        <f t="shared" si="259"/>
        <v>0</v>
      </c>
      <c r="AX180" s="35">
        <f t="shared" si="259"/>
        <v>0</v>
      </c>
      <c r="AY180" s="35">
        <f t="shared" si="259"/>
        <v>0</v>
      </c>
      <c r="AZ180" s="35">
        <f t="shared" si="259"/>
        <v>0</v>
      </c>
      <c r="BA180" s="35">
        <f t="shared" si="259"/>
        <v>0</v>
      </c>
      <c r="BB180" s="35">
        <f t="shared" si="259"/>
        <v>0</v>
      </c>
      <c r="BC180" s="35">
        <f t="shared" si="259"/>
        <v>0</v>
      </c>
      <c r="BD180" s="35">
        <f t="shared" si="259"/>
        <v>0</v>
      </c>
      <c r="BE180" s="35">
        <f t="shared" si="259"/>
        <v>0</v>
      </c>
      <c r="BF180" s="35">
        <f t="shared" si="259"/>
        <v>0</v>
      </c>
      <c r="BG180" s="35">
        <f t="shared" si="259"/>
        <v>0</v>
      </c>
      <c r="BH180" s="35">
        <f t="shared" si="259"/>
        <v>0</v>
      </c>
      <c r="BI180" s="35">
        <f t="shared" si="259"/>
        <v>0</v>
      </c>
      <c r="BJ180" s="35">
        <f t="shared" si="259"/>
        <v>0</v>
      </c>
      <c r="BK180" s="35">
        <f t="shared" si="259"/>
        <v>0</v>
      </c>
      <c r="BL180" s="35">
        <f t="shared" si="259"/>
        <v>0</v>
      </c>
      <c r="BM180" s="35">
        <f t="shared" si="259"/>
        <v>0</v>
      </c>
      <c r="BN180" s="35">
        <f t="shared" si="259"/>
        <v>0</v>
      </c>
      <c r="BO180" s="35">
        <f t="shared" si="259"/>
        <v>0</v>
      </c>
      <c r="BP180" s="35">
        <f t="shared" ref="BP180:CU180" si="260">BP$118*BP65</f>
        <v>0</v>
      </c>
      <c r="BQ180" s="35">
        <f t="shared" si="260"/>
        <v>0</v>
      </c>
      <c r="BR180" s="35">
        <f t="shared" si="260"/>
        <v>0</v>
      </c>
      <c r="BS180" s="35">
        <f t="shared" si="260"/>
        <v>0</v>
      </c>
      <c r="BT180" s="35">
        <f t="shared" si="260"/>
        <v>0</v>
      </c>
      <c r="BU180" s="35">
        <f t="shared" si="260"/>
        <v>0</v>
      </c>
      <c r="BV180" s="35">
        <f t="shared" si="260"/>
        <v>0</v>
      </c>
      <c r="BW180" s="35">
        <f t="shared" si="260"/>
        <v>0</v>
      </c>
      <c r="BX180" s="35">
        <f t="shared" si="260"/>
        <v>0</v>
      </c>
      <c r="BY180" s="35">
        <f t="shared" si="260"/>
        <v>0</v>
      </c>
      <c r="BZ180" s="35">
        <f t="shared" si="260"/>
        <v>0</v>
      </c>
      <c r="CA180" s="35">
        <f t="shared" si="260"/>
        <v>0</v>
      </c>
      <c r="CB180" s="35">
        <f t="shared" si="260"/>
        <v>0</v>
      </c>
      <c r="CC180" s="35">
        <f t="shared" si="260"/>
        <v>0</v>
      </c>
      <c r="CD180" s="35">
        <f t="shared" si="260"/>
        <v>0</v>
      </c>
      <c r="CE180" s="35">
        <f t="shared" si="260"/>
        <v>0</v>
      </c>
      <c r="CF180" s="35">
        <f t="shared" si="260"/>
        <v>0</v>
      </c>
      <c r="CG180" s="35">
        <f t="shared" si="260"/>
        <v>0</v>
      </c>
      <c r="CH180" s="35">
        <f t="shared" si="260"/>
        <v>0</v>
      </c>
      <c r="CI180" s="35">
        <f t="shared" si="260"/>
        <v>0</v>
      </c>
      <c r="CJ180" s="35">
        <f t="shared" si="260"/>
        <v>0</v>
      </c>
      <c r="CK180" s="35">
        <f t="shared" si="260"/>
        <v>0</v>
      </c>
      <c r="CL180" s="35">
        <f t="shared" si="260"/>
        <v>0</v>
      </c>
      <c r="CM180" s="35">
        <f t="shared" si="260"/>
        <v>0</v>
      </c>
      <c r="CN180" s="35">
        <f t="shared" si="260"/>
        <v>0</v>
      </c>
      <c r="CO180" s="35">
        <f t="shared" si="260"/>
        <v>0</v>
      </c>
      <c r="CP180" s="35">
        <f t="shared" si="260"/>
        <v>0</v>
      </c>
      <c r="CQ180" s="35">
        <f t="shared" si="260"/>
        <v>0</v>
      </c>
      <c r="CR180" s="35">
        <f t="shared" si="260"/>
        <v>0</v>
      </c>
      <c r="CS180" s="35">
        <f t="shared" si="260"/>
        <v>0</v>
      </c>
      <c r="CT180" s="35">
        <f t="shared" si="260"/>
        <v>0</v>
      </c>
      <c r="CU180" s="35">
        <f t="shared" si="260"/>
        <v>0</v>
      </c>
      <c r="CV180" s="35">
        <f t="shared" ref="CV180:DG180" si="261">CV$118*CV65</f>
        <v>0</v>
      </c>
      <c r="CW180" s="35">
        <f t="shared" si="261"/>
        <v>0</v>
      </c>
      <c r="CX180" s="35">
        <f t="shared" si="261"/>
        <v>0</v>
      </c>
      <c r="CY180" s="35">
        <f t="shared" si="261"/>
        <v>0</v>
      </c>
      <c r="CZ180" s="35">
        <f t="shared" si="261"/>
        <v>0</v>
      </c>
      <c r="DA180" s="35">
        <f t="shared" si="261"/>
        <v>0</v>
      </c>
      <c r="DB180" s="35">
        <f t="shared" si="261"/>
        <v>0</v>
      </c>
      <c r="DC180" s="35">
        <f t="shared" si="261"/>
        <v>0</v>
      </c>
      <c r="DD180" s="35">
        <f t="shared" si="261"/>
        <v>0</v>
      </c>
      <c r="DE180" s="35">
        <f t="shared" si="261"/>
        <v>0</v>
      </c>
      <c r="DF180" s="35">
        <f t="shared" si="261"/>
        <v>0</v>
      </c>
      <c r="DG180" s="35">
        <f t="shared" si="261"/>
        <v>0</v>
      </c>
      <c r="DH180" s="35">
        <f t="shared" si="141"/>
        <v>0</v>
      </c>
    </row>
    <row r="181" spans="2:112" x14ac:dyDescent="0.15">
      <c r="B181" s="26" t="s">
        <v>280</v>
      </c>
      <c r="C181" s="9" t="s">
        <v>881</v>
      </c>
      <c r="D181" s="35">
        <f t="shared" ref="D181:AI181" si="262">D$118*D66</f>
        <v>0</v>
      </c>
      <c r="E181" s="35">
        <f t="shared" si="262"/>
        <v>0</v>
      </c>
      <c r="F181" s="35">
        <f t="shared" si="262"/>
        <v>0</v>
      </c>
      <c r="G181" s="35">
        <f t="shared" si="262"/>
        <v>0</v>
      </c>
      <c r="H181" s="35">
        <f t="shared" si="262"/>
        <v>0</v>
      </c>
      <c r="I181" s="35">
        <f t="shared" si="262"/>
        <v>0</v>
      </c>
      <c r="J181" s="35">
        <f t="shared" si="262"/>
        <v>0</v>
      </c>
      <c r="K181" s="35">
        <f t="shared" si="262"/>
        <v>0</v>
      </c>
      <c r="L181" s="35">
        <f t="shared" si="262"/>
        <v>0</v>
      </c>
      <c r="M181" s="35">
        <f t="shared" si="262"/>
        <v>0</v>
      </c>
      <c r="N181" s="35">
        <f t="shared" si="262"/>
        <v>0</v>
      </c>
      <c r="O181" s="35">
        <f t="shared" si="262"/>
        <v>0</v>
      </c>
      <c r="P181" s="35">
        <f t="shared" si="262"/>
        <v>0</v>
      </c>
      <c r="Q181" s="35">
        <f t="shared" si="262"/>
        <v>0</v>
      </c>
      <c r="R181" s="35">
        <f t="shared" si="262"/>
        <v>0</v>
      </c>
      <c r="S181" s="35">
        <f t="shared" si="262"/>
        <v>0</v>
      </c>
      <c r="T181" s="35">
        <f t="shared" si="262"/>
        <v>0</v>
      </c>
      <c r="U181" s="35">
        <f t="shared" si="262"/>
        <v>0</v>
      </c>
      <c r="V181" s="35">
        <f t="shared" si="262"/>
        <v>0</v>
      </c>
      <c r="W181" s="35">
        <f t="shared" si="262"/>
        <v>0</v>
      </c>
      <c r="X181" s="35">
        <f t="shared" si="262"/>
        <v>0</v>
      </c>
      <c r="Y181" s="35">
        <f t="shared" si="262"/>
        <v>0</v>
      </c>
      <c r="Z181" s="35">
        <f t="shared" si="262"/>
        <v>0</v>
      </c>
      <c r="AA181" s="35">
        <f t="shared" si="262"/>
        <v>0</v>
      </c>
      <c r="AB181" s="35">
        <f t="shared" si="262"/>
        <v>0</v>
      </c>
      <c r="AC181" s="35">
        <f t="shared" si="262"/>
        <v>0</v>
      </c>
      <c r="AD181" s="35">
        <f t="shared" si="262"/>
        <v>0</v>
      </c>
      <c r="AE181" s="35">
        <f t="shared" si="262"/>
        <v>0</v>
      </c>
      <c r="AF181" s="35">
        <f t="shared" si="262"/>
        <v>0</v>
      </c>
      <c r="AG181" s="35">
        <f t="shared" si="262"/>
        <v>0</v>
      </c>
      <c r="AH181" s="35">
        <f t="shared" si="262"/>
        <v>0</v>
      </c>
      <c r="AI181" s="35">
        <f t="shared" si="262"/>
        <v>0</v>
      </c>
      <c r="AJ181" s="35">
        <f t="shared" ref="AJ181:BO181" si="263">AJ$118*AJ66</f>
        <v>0</v>
      </c>
      <c r="AK181" s="35">
        <f t="shared" si="263"/>
        <v>0</v>
      </c>
      <c r="AL181" s="35">
        <f t="shared" si="263"/>
        <v>0</v>
      </c>
      <c r="AM181" s="35">
        <f t="shared" si="263"/>
        <v>0</v>
      </c>
      <c r="AN181" s="35">
        <f t="shared" si="263"/>
        <v>0</v>
      </c>
      <c r="AO181" s="35">
        <f t="shared" si="263"/>
        <v>0</v>
      </c>
      <c r="AP181" s="35">
        <f t="shared" si="263"/>
        <v>0</v>
      </c>
      <c r="AQ181" s="35">
        <f t="shared" si="263"/>
        <v>0</v>
      </c>
      <c r="AR181" s="35">
        <f t="shared" si="263"/>
        <v>0</v>
      </c>
      <c r="AS181" s="35">
        <f t="shared" si="263"/>
        <v>0</v>
      </c>
      <c r="AT181" s="35">
        <f t="shared" si="263"/>
        <v>0</v>
      </c>
      <c r="AU181" s="35">
        <f t="shared" si="263"/>
        <v>0</v>
      </c>
      <c r="AV181" s="35">
        <f t="shared" si="263"/>
        <v>0</v>
      </c>
      <c r="AW181" s="35">
        <f t="shared" si="263"/>
        <v>0</v>
      </c>
      <c r="AX181" s="35">
        <f t="shared" si="263"/>
        <v>0</v>
      </c>
      <c r="AY181" s="35">
        <f t="shared" si="263"/>
        <v>0</v>
      </c>
      <c r="AZ181" s="35">
        <f t="shared" si="263"/>
        <v>0</v>
      </c>
      <c r="BA181" s="35">
        <f t="shared" si="263"/>
        <v>0</v>
      </c>
      <c r="BB181" s="35">
        <f t="shared" si="263"/>
        <v>0</v>
      </c>
      <c r="BC181" s="35">
        <f t="shared" si="263"/>
        <v>0</v>
      </c>
      <c r="BD181" s="35">
        <f t="shared" si="263"/>
        <v>0</v>
      </c>
      <c r="BE181" s="35">
        <f t="shared" si="263"/>
        <v>0</v>
      </c>
      <c r="BF181" s="35">
        <f t="shared" si="263"/>
        <v>0</v>
      </c>
      <c r="BG181" s="35">
        <f t="shared" si="263"/>
        <v>0</v>
      </c>
      <c r="BH181" s="35">
        <f t="shared" si="263"/>
        <v>0</v>
      </c>
      <c r="BI181" s="35">
        <f t="shared" si="263"/>
        <v>0</v>
      </c>
      <c r="BJ181" s="35">
        <f t="shared" si="263"/>
        <v>0</v>
      </c>
      <c r="BK181" s="35">
        <f t="shared" si="263"/>
        <v>0</v>
      </c>
      <c r="BL181" s="35">
        <f t="shared" si="263"/>
        <v>0</v>
      </c>
      <c r="BM181" s="35">
        <f t="shared" si="263"/>
        <v>0</v>
      </c>
      <c r="BN181" s="35">
        <f t="shared" si="263"/>
        <v>0</v>
      </c>
      <c r="BO181" s="35">
        <f t="shared" si="263"/>
        <v>0</v>
      </c>
      <c r="BP181" s="35">
        <f t="shared" ref="BP181:CU181" si="264">BP$118*BP66</f>
        <v>0</v>
      </c>
      <c r="BQ181" s="35">
        <f t="shared" si="264"/>
        <v>0</v>
      </c>
      <c r="BR181" s="35">
        <f t="shared" si="264"/>
        <v>0</v>
      </c>
      <c r="BS181" s="35">
        <f t="shared" si="264"/>
        <v>0</v>
      </c>
      <c r="BT181" s="35">
        <f t="shared" si="264"/>
        <v>0</v>
      </c>
      <c r="BU181" s="35">
        <f t="shared" si="264"/>
        <v>0</v>
      </c>
      <c r="BV181" s="35">
        <f t="shared" si="264"/>
        <v>0</v>
      </c>
      <c r="BW181" s="35">
        <f t="shared" si="264"/>
        <v>0</v>
      </c>
      <c r="BX181" s="35">
        <f t="shared" si="264"/>
        <v>0</v>
      </c>
      <c r="BY181" s="35">
        <f t="shared" si="264"/>
        <v>0</v>
      </c>
      <c r="BZ181" s="35">
        <f t="shared" si="264"/>
        <v>0</v>
      </c>
      <c r="CA181" s="35">
        <f t="shared" si="264"/>
        <v>0</v>
      </c>
      <c r="CB181" s="35">
        <f t="shared" si="264"/>
        <v>0</v>
      </c>
      <c r="CC181" s="35">
        <f t="shared" si="264"/>
        <v>0</v>
      </c>
      <c r="CD181" s="35">
        <f t="shared" si="264"/>
        <v>0</v>
      </c>
      <c r="CE181" s="35">
        <f t="shared" si="264"/>
        <v>0</v>
      </c>
      <c r="CF181" s="35">
        <f t="shared" si="264"/>
        <v>0</v>
      </c>
      <c r="CG181" s="35">
        <f t="shared" si="264"/>
        <v>0</v>
      </c>
      <c r="CH181" s="35">
        <f t="shared" si="264"/>
        <v>0</v>
      </c>
      <c r="CI181" s="35">
        <f t="shared" si="264"/>
        <v>0</v>
      </c>
      <c r="CJ181" s="35">
        <f t="shared" si="264"/>
        <v>0</v>
      </c>
      <c r="CK181" s="35">
        <f t="shared" si="264"/>
        <v>0</v>
      </c>
      <c r="CL181" s="35">
        <f t="shared" si="264"/>
        <v>0</v>
      </c>
      <c r="CM181" s="35">
        <f t="shared" si="264"/>
        <v>0</v>
      </c>
      <c r="CN181" s="35">
        <f t="shared" si="264"/>
        <v>0</v>
      </c>
      <c r="CO181" s="35">
        <f t="shared" si="264"/>
        <v>0</v>
      </c>
      <c r="CP181" s="35">
        <f t="shared" si="264"/>
        <v>0</v>
      </c>
      <c r="CQ181" s="35">
        <f t="shared" si="264"/>
        <v>0</v>
      </c>
      <c r="CR181" s="35">
        <f t="shared" si="264"/>
        <v>0</v>
      </c>
      <c r="CS181" s="35">
        <f t="shared" si="264"/>
        <v>0</v>
      </c>
      <c r="CT181" s="35">
        <f t="shared" si="264"/>
        <v>0</v>
      </c>
      <c r="CU181" s="35">
        <f t="shared" si="264"/>
        <v>0</v>
      </c>
      <c r="CV181" s="35">
        <f t="shared" ref="CV181:DG181" si="265">CV$118*CV66</f>
        <v>0</v>
      </c>
      <c r="CW181" s="35">
        <f t="shared" si="265"/>
        <v>0</v>
      </c>
      <c r="CX181" s="35">
        <f t="shared" si="265"/>
        <v>0</v>
      </c>
      <c r="CY181" s="35">
        <f t="shared" si="265"/>
        <v>0</v>
      </c>
      <c r="CZ181" s="35">
        <f t="shared" si="265"/>
        <v>0</v>
      </c>
      <c r="DA181" s="35">
        <f t="shared" si="265"/>
        <v>0</v>
      </c>
      <c r="DB181" s="35">
        <f t="shared" si="265"/>
        <v>0</v>
      </c>
      <c r="DC181" s="35">
        <f t="shared" si="265"/>
        <v>0</v>
      </c>
      <c r="DD181" s="35">
        <f t="shared" si="265"/>
        <v>0</v>
      </c>
      <c r="DE181" s="35">
        <f t="shared" si="265"/>
        <v>0</v>
      </c>
      <c r="DF181" s="35">
        <f t="shared" si="265"/>
        <v>0</v>
      </c>
      <c r="DG181" s="35">
        <f t="shared" si="265"/>
        <v>0</v>
      </c>
      <c r="DH181" s="35">
        <f t="shared" si="141"/>
        <v>0</v>
      </c>
    </row>
    <row r="182" spans="2:112" x14ac:dyDescent="0.15">
      <c r="B182" s="26" t="s">
        <v>281</v>
      </c>
      <c r="C182" s="9" t="s">
        <v>882</v>
      </c>
      <c r="D182" s="35">
        <f t="shared" ref="D182:AI182" si="266">D$118*D67</f>
        <v>0</v>
      </c>
      <c r="E182" s="35">
        <f t="shared" si="266"/>
        <v>0</v>
      </c>
      <c r="F182" s="35">
        <f t="shared" si="266"/>
        <v>0</v>
      </c>
      <c r="G182" s="35">
        <f t="shared" si="266"/>
        <v>0</v>
      </c>
      <c r="H182" s="35">
        <f t="shared" si="266"/>
        <v>0</v>
      </c>
      <c r="I182" s="35">
        <f t="shared" si="266"/>
        <v>0</v>
      </c>
      <c r="J182" s="35">
        <f t="shared" si="266"/>
        <v>0</v>
      </c>
      <c r="K182" s="35">
        <f t="shared" si="266"/>
        <v>0</v>
      </c>
      <c r="L182" s="35">
        <f t="shared" si="266"/>
        <v>0</v>
      </c>
      <c r="M182" s="35">
        <f t="shared" si="266"/>
        <v>0</v>
      </c>
      <c r="N182" s="35">
        <f t="shared" si="266"/>
        <v>0</v>
      </c>
      <c r="O182" s="35">
        <f t="shared" si="266"/>
        <v>0</v>
      </c>
      <c r="P182" s="35">
        <f t="shared" si="266"/>
        <v>0</v>
      </c>
      <c r="Q182" s="35">
        <f t="shared" si="266"/>
        <v>0</v>
      </c>
      <c r="R182" s="35">
        <f t="shared" si="266"/>
        <v>0</v>
      </c>
      <c r="S182" s="35">
        <f t="shared" si="266"/>
        <v>0</v>
      </c>
      <c r="T182" s="35">
        <f t="shared" si="266"/>
        <v>0</v>
      </c>
      <c r="U182" s="35">
        <f t="shared" si="266"/>
        <v>0</v>
      </c>
      <c r="V182" s="35">
        <f t="shared" si="266"/>
        <v>0</v>
      </c>
      <c r="W182" s="35">
        <f t="shared" si="266"/>
        <v>0</v>
      </c>
      <c r="X182" s="35">
        <f t="shared" si="266"/>
        <v>0</v>
      </c>
      <c r="Y182" s="35">
        <f t="shared" si="266"/>
        <v>0</v>
      </c>
      <c r="Z182" s="35">
        <f t="shared" si="266"/>
        <v>0</v>
      </c>
      <c r="AA182" s="35">
        <f t="shared" si="266"/>
        <v>0</v>
      </c>
      <c r="AB182" s="35">
        <f t="shared" si="266"/>
        <v>0</v>
      </c>
      <c r="AC182" s="35">
        <f t="shared" si="266"/>
        <v>0</v>
      </c>
      <c r="AD182" s="35">
        <f t="shared" si="266"/>
        <v>0</v>
      </c>
      <c r="AE182" s="35">
        <f t="shared" si="266"/>
        <v>0</v>
      </c>
      <c r="AF182" s="35">
        <f t="shared" si="266"/>
        <v>0</v>
      </c>
      <c r="AG182" s="35">
        <f t="shared" si="266"/>
        <v>0</v>
      </c>
      <c r="AH182" s="35">
        <f t="shared" si="266"/>
        <v>0</v>
      </c>
      <c r="AI182" s="35">
        <f t="shared" si="266"/>
        <v>0</v>
      </c>
      <c r="AJ182" s="35">
        <f t="shared" ref="AJ182:BO182" si="267">AJ$118*AJ67</f>
        <v>0</v>
      </c>
      <c r="AK182" s="35">
        <f t="shared" si="267"/>
        <v>0</v>
      </c>
      <c r="AL182" s="35">
        <f t="shared" si="267"/>
        <v>0</v>
      </c>
      <c r="AM182" s="35">
        <f t="shared" si="267"/>
        <v>0</v>
      </c>
      <c r="AN182" s="35">
        <f t="shared" si="267"/>
        <v>0</v>
      </c>
      <c r="AO182" s="35">
        <f t="shared" si="267"/>
        <v>0</v>
      </c>
      <c r="AP182" s="35">
        <f t="shared" si="267"/>
        <v>0</v>
      </c>
      <c r="AQ182" s="35">
        <f t="shared" si="267"/>
        <v>0</v>
      </c>
      <c r="AR182" s="35">
        <f t="shared" si="267"/>
        <v>0</v>
      </c>
      <c r="AS182" s="35">
        <f t="shared" si="267"/>
        <v>0</v>
      </c>
      <c r="AT182" s="35">
        <f t="shared" si="267"/>
        <v>0</v>
      </c>
      <c r="AU182" s="35">
        <f t="shared" si="267"/>
        <v>0</v>
      </c>
      <c r="AV182" s="35">
        <f t="shared" si="267"/>
        <v>0</v>
      </c>
      <c r="AW182" s="35">
        <f t="shared" si="267"/>
        <v>0</v>
      </c>
      <c r="AX182" s="35">
        <f t="shared" si="267"/>
        <v>0</v>
      </c>
      <c r="AY182" s="35">
        <f t="shared" si="267"/>
        <v>0</v>
      </c>
      <c r="AZ182" s="35">
        <f t="shared" si="267"/>
        <v>0</v>
      </c>
      <c r="BA182" s="35">
        <f t="shared" si="267"/>
        <v>0</v>
      </c>
      <c r="BB182" s="35">
        <f t="shared" si="267"/>
        <v>0</v>
      </c>
      <c r="BC182" s="35">
        <f t="shared" si="267"/>
        <v>0</v>
      </c>
      <c r="BD182" s="35">
        <f t="shared" si="267"/>
        <v>0</v>
      </c>
      <c r="BE182" s="35">
        <f t="shared" si="267"/>
        <v>0</v>
      </c>
      <c r="BF182" s="35">
        <f t="shared" si="267"/>
        <v>0</v>
      </c>
      <c r="BG182" s="35">
        <f t="shared" si="267"/>
        <v>0</v>
      </c>
      <c r="BH182" s="35">
        <f t="shared" si="267"/>
        <v>0</v>
      </c>
      <c r="BI182" s="35">
        <f t="shared" si="267"/>
        <v>0</v>
      </c>
      <c r="BJ182" s="35">
        <f t="shared" si="267"/>
        <v>0</v>
      </c>
      <c r="BK182" s="35">
        <f t="shared" si="267"/>
        <v>0</v>
      </c>
      <c r="BL182" s="35">
        <f t="shared" si="267"/>
        <v>0</v>
      </c>
      <c r="BM182" s="35">
        <f t="shared" si="267"/>
        <v>0</v>
      </c>
      <c r="BN182" s="35">
        <f t="shared" si="267"/>
        <v>0</v>
      </c>
      <c r="BO182" s="35">
        <f t="shared" si="267"/>
        <v>0</v>
      </c>
      <c r="BP182" s="35">
        <f t="shared" ref="BP182:CU182" si="268">BP$118*BP67</f>
        <v>0</v>
      </c>
      <c r="BQ182" s="35">
        <f t="shared" si="268"/>
        <v>0</v>
      </c>
      <c r="BR182" s="35">
        <f t="shared" si="268"/>
        <v>0</v>
      </c>
      <c r="BS182" s="35">
        <f t="shared" si="268"/>
        <v>0</v>
      </c>
      <c r="BT182" s="35">
        <f t="shared" si="268"/>
        <v>0</v>
      </c>
      <c r="BU182" s="35">
        <f t="shared" si="268"/>
        <v>0</v>
      </c>
      <c r="BV182" s="35">
        <f t="shared" si="268"/>
        <v>0</v>
      </c>
      <c r="BW182" s="35">
        <f t="shared" si="268"/>
        <v>0</v>
      </c>
      <c r="BX182" s="35">
        <f t="shared" si="268"/>
        <v>0</v>
      </c>
      <c r="BY182" s="35">
        <f t="shared" si="268"/>
        <v>0</v>
      </c>
      <c r="BZ182" s="35">
        <f t="shared" si="268"/>
        <v>0</v>
      </c>
      <c r="CA182" s="35">
        <f t="shared" si="268"/>
        <v>0</v>
      </c>
      <c r="CB182" s="35">
        <f t="shared" si="268"/>
        <v>0</v>
      </c>
      <c r="CC182" s="35">
        <f t="shared" si="268"/>
        <v>0</v>
      </c>
      <c r="CD182" s="35">
        <f t="shared" si="268"/>
        <v>0</v>
      </c>
      <c r="CE182" s="35">
        <f t="shared" si="268"/>
        <v>0</v>
      </c>
      <c r="CF182" s="35">
        <f t="shared" si="268"/>
        <v>0</v>
      </c>
      <c r="CG182" s="35">
        <f t="shared" si="268"/>
        <v>0</v>
      </c>
      <c r="CH182" s="35">
        <f t="shared" si="268"/>
        <v>0</v>
      </c>
      <c r="CI182" s="35">
        <f t="shared" si="268"/>
        <v>0</v>
      </c>
      <c r="CJ182" s="35">
        <f t="shared" si="268"/>
        <v>0</v>
      </c>
      <c r="CK182" s="35">
        <f t="shared" si="268"/>
        <v>0</v>
      </c>
      <c r="CL182" s="35">
        <f t="shared" si="268"/>
        <v>0</v>
      </c>
      <c r="CM182" s="35">
        <f t="shared" si="268"/>
        <v>0</v>
      </c>
      <c r="CN182" s="35">
        <f t="shared" si="268"/>
        <v>0</v>
      </c>
      <c r="CO182" s="35">
        <f t="shared" si="268"/>
        <v>0</v>
      </c>
      <c r="CP182" s="35">
        <f t="shared" si="268"/>
        <v>0</v>
      </c>
      <c r="CQ182" s="35">
        <f t="shared" si="268"/>
        <v>0</v>
      </c>
      <c r="CR182" s="35">
        <f t="shared" si="268"/>
        <v>0</v>
      </c>
      <c r="CS182" s="35">
        <f t="shared" si="268"/>
        <v>0</v>
      </c>
      <c r="CT182" s="35">
        <f t="shared" si="268"/>
        <v>0</v>
      </c>
      <c r="CU182" s="35">
        <f t="shared" si="268"/>
        <v>0</v>
      </c>
      <c r="CV182" s="35">
        <f t="shared" ref="CV182:DG182" si="269">CV$118*CV67</f>
        <v>0</v>
      </c>
      <c r="CW182" s="35">
        <f t="shared" si="269"/>
        <v>0</v>
      </c>
      <c r="CX182" s="35">
        <f t="shared" si="269"/>
        <v>0</v>
      </c>
      <c r="CY182" s="35">
        <f t="shared" si="269"/>
        <v>0</v>
      </c>
      <c r="CZ182" s="35">
        <f t="shared" si="269"/>
        <v>0</v>
      </c>
      <c r="DA182" s="35">
        <f t="shared" si="269"/>
        <v>0</v>
      </c>
      <c r="DB182" s="35">
        <f t="shared" si="269"/>
        <v>0</v>
      </c>
      <c r="DC182" s="35">
        <f t="shared" si="269"/>
        <v>0</v>
      </c>
      <c r="DD182" s="35">
        <f t="shared" si="269"/>
        <v>0</v>
      </c>
      <c r="DE182" s="35">
        <f t="shared" si="269"/>
        <v>0</v>
      </c>
      <c r="DF182" s="35">
        <f t="shared" si="269"/>
        <v>0</v>
      </c>
      <c r="DG182" s="35">
        <f t="shared" si="269"/>
        <v>0</v>
      </c>
      <c r="DH182" s="35">
        <f t="shared" ref="DH182:DH213" si="270">SUM(D182:DG182)</f>
        <v>0</v>
      </c>
    </row>
    <row r="183" spans="2:112" x14ac:dyDescent="0.15">
      <c r="B183" s="30" t="s">
        <v>282</v>
      </c>
      <c r="C183" s="264" t="s">
        <v>883</v>
      </c>
      <c r="D183" s="37">
        <f t="shared" ref="D183:AI183" si="271">D$118*D68</f>
        <v>0</v>
      </c>
      <c r="E183" s="37">
        <f t="shared" si="271"/>
        <v>0</v>
      </c>
      <c r="F183" s="37">
        <f t="shared" si="271"/>
        <v>0</v>
      </c>
      <c r="G183" s="37">
        <f t="shared" si="271"/>
        <v>0</v>
      </c>
      <c r="H183" s="37">
        <f t="shared" si="271"/>
        <v>0</v>
      </c>
      <c r="I183" s="37">
        <f t="shared" si="271"/>
        <v>0</v>
      </c>
      <c r="J183" s="37">
        <f t="shared" si="271"/>
        <v>0</v>
      </c>
      <c r="K183" s="37">
        <f t="shared" si="271"/>
        <v>0</v>
      </c>
      <c r="L183" s="37">
        <f t="shared" si="271"/>
        <v>0</v>
      </c>
      <c r="M183" s="37">
        <f t="shared" si="271"/>
        <v>0</v>
      </c>
      <c r="N183" s="37">
        <f t="shared" si="271"/>
        <v>0</v>
      </c>
      <c r="O183" s="37">
        <f t="shared" si="271"/>
        <v>0</v>
      </c>
      <c r="P183" s="37">
        <f t="shared" si="271"/>
        <v>0</v>
      </c>
      <c r="Q183" s="37">
        <f t="shared" si="271"/>
        <v>0</v>
      </c>
      <c r="R183" s="37">
        <f t="shared" si="271"/>
        <v>0</v>
      </c>
      <c r="S183" s="37">
        <f t="shared" si="271"/>
        <v>0</v>
      </c>
      <c r="T183" s="37">
        <f t="shared" si="271"/>
        <v>0</v>
      </c>
      <c r="U183" s="37">
        <f t="shared" si="271"/>
        <v>0</v>
      </c>
      <c r="V183" s="37">
        <f t="shared" si="271"/>
        <v>0</v>
      </c>
      <c r="W183" s="37">
        <f t="shared" si="271"/>
        <v>0</v>
      </c>
      <c r="X183" s="37">
        <f t="shared" si="271"/>
        <v>0</v>
      </c>
      <c r="Y183" s="37">
        <f t="shared" si="271"/>
        <v>0</v>
      </c>
      <c r="Z183" s="37">
        <f t="shared" si="271"/>
        <v>0</v>
      </c>
      <c r="AA183" s="37">
        <f t="shared" si="271"/>
        <v>0</v>
      </c>
      <c r="AB183" s="37">
        <f t="shared" si="271"/>
        <v>0</v>
      </c>
      <c r="AC183" s="37">
        <f t="shared" si="271"/>
        <v>0</v>
      </c>
      <c r="AD183" s="37">
        <f t="shared" si="271"/>
        <v>0</v>
      </c>
      <c r="AE183" s="37">
        <f t="shared" si="271"/>
        <v>0</v>
      </c>
      <c r="AF183" s="37">
        <f t="shared" si="271"/>
        <v>0</v>
      </c>
      <c r="AG183" s="37">
        <f t="shared" si="271"/>
        <v>0</v>
      </c>
      <c r="AH183" s="37">
        <f t="shared" si="271"/>
        <v>0</v>
      </c>
      <c r="AI183" s="37">
        <f t="shared" si="271"/>
        <v>0</v>
      </c>
      <c r="AJ183" s="37">
        <f t="shared" ref="AJ183:BO183" si="272">AJ$118*AJ68</f>
        <v>0</v>
      </c>
      <c r="AK183" s="37">
        <f t="shared" si="272"/>
        <v>0</v>
      </c>
      <c r="AL183" s="37">
        <f t="shared" si="272"/>
        <v>0</v>
      </c>
      <c r="AM183" s="37">
        <f t="shared" si="272"/>
        <v>0</v>
      </c>
      <c r="AN183" s="37">
        <f t="shared" si="272"/>
        <v>0</v>
      </c>
      <c r="AO183" s="37">
        <f t="shared" si="272"/>
        <v>0</v>
      </c>
      <c r="AP183" s="37">
        <f t="shared" si="272"/>
        <v>0</v>
      </c>
      <c r="AQ183" s="37">
        <f t="shared" si="272"/>
        <v>0</v>
      </c>
      <c r="AR183" s="37">
        <f t="shared" si="272"/>
        <v>0</v>
      </c>
      <c r="AS183" s="37">
        <f t="shared" si="272"/>
        <v>0</v>
      </c>
      <c r="AT183" s="37">
        <f t="shared" si="272"/>
        <v>0</v>
      </c>
      <c r="AU183" s="37">
        <f t="shared" si="272"/>
        <v>0</v>
      </c>
      <c r="AV183" s="37">
        <f t="shared" si="272"/>
        <v>0</v>
      </c>
      <c r="AW183" s="37">
        <f t="shared" si="272"/>
        <v>0</v>
      </c>
      <c r="AX183" s="37">
        <f t="shared" si="272"/>
        <v>0</v>
      </c>
      <c r="AY183" s="37">
        <f t="shared" si="272"/>
        <v>0</v>
      </c>
      <c r="AZ183" s="37">
        <f t="shared" si="272"/>
        <v>0</v>
      </c>
      <c r="BA183" s="37">
        <f t="shared" si="272"/>
        <v>0</v>
      </c>
      <c r="BB183" s="37">
        <f t="shared" si="272"/>
        <v>0</v>
      </c>
      <c r="BC183" s="37">
        <f t="shared" si="272"/>
        <v>0</v>
      </c>
      <c r="BD183" s="37">
        <f t="shared" si="272"/>
        <v>0</v>
      </c>
      <c r="BE183" s="37">
        <f t="shared" si="272"/>
        <v>0</v>
      </c>
      <c r="BF183" s="37">
        <f t="shared" si="272"/>
        <v>0</v>
      </c>
      <c r="BG183" s="37">
        <f t="shared" si="272"/>
        <v>0</v>
      </c>
      <c r="BH183" s="37">
        <f t="shared" si="272"/>
        <v>0</v>
      </c>
      <c r="BI183" s="37">
        <f t="shared" si="272"/>
        <v>0</v>
      </c>
      <c r="BJ183" s="37">
        <f t="shared" si="272"/>
        <v>0</v>
      </c>
      <c r="BK183" s="37">
        <f t="shared" si="272"/>
        <v>0</v>
      </c>
      <c r="BL183" s="37">
        <f t="shared" si="272"/>
        <v>0</v>
      </c>
      <c r="BM183" s="37">
        <f t="shared" si="272"/>
        <v>0</v>
      </c>
      <c r="BN183" s="37">
        <f t="shared" si="272"/>
        <v>0</v>
      </c>
      <c r="BO183" s="37">
        <f t="shared" si="272"/>
        <v>0</v>
      </c>
      <c r="BP183" s="37">
        <f t="shared" ref="BP183:CU183" si="273">BP$118*BP68</f>
        <v>0</v>
      </c>
      <c r="BQ183" s="37">
        <f t="shared" si="273"/>
        <v>0</v>
      </c>
      <c r="BR183" s="37">
        <f t="shared" si="273"/>
        <v>0</v>
      </c>
      <c r="BS183" s="37">
        <f t="shared" si="273"/>
        <v>0</v>
      </c>
      <c r="BT183" s="37">
        <f t="shared" si="273"/>
        <v>0</v>
      </c>
      <c r="BU183" s="37">
        <f t="shared" si="273"/>
        <v>0</v>
      </c>
      <c r="BV183" s="37">
        <f t="shared" si="273"/>
        <v>0</v>
      </c>
      <c r="BW183" s="37">
        <f t="shared" si="273"/>
        <v>0</v>
      </c>
      <c r="BX183" s="37">
        <f t="shared" si="273"/>
        <v>0</v>
      </c>
      <c r="BY183" s="37">
        <f t="shared" si="273"/>
        <v>0</v>
      </c>
      <c r="BZ183" s="37">
        <f t="shared" si="273"/>
        <v>0</v>
      </c>
      <c r="CA183" s="37">
        <f t="shared" si="273"/>
        <v>0</v>
      </c>
      <c r="CB183" s="37">
        <f t="shared" si="273"/>
        <v>0</v>
      </c>
      <c r="CC183" s="37">
        <f t="shared" si="273"/>
        <v>0</v>
      </c>
      <c r="CD183" s="37">
        <f t="shared" si="273"/>
        <v>0</v>
      </c>
      <c r="CE183" s="37">
        <f t="shared" si="273"/>
        <v>0</v>
      </c>
      <c r="CF183" s="37">
        <f t="shared" si="273"/>
        <v>0</v>
      </c>
      <c r="CG183" s="37">
        <f t="shared" si="273"/>
        <v>0</v>
      </c>
      <c r="CH183" s="37">
        <f t="shared" si="273"/>
        <v>0</v>
      </c>
      <c r="CI183" s="37">
        <f t="shared" si="273"/>
        <v>0</v>
      </c>
      <c r="CJ183" s="37">
        <f t="shared" si="273"/>
        <v>0</v>
      </c>
      <c r="CK183" s="37">
        <f t="shared" si="273"/>
        <v>0</v>
      </c>
      <c r="CL183" s="37">
        <f t="shared" si="273"/>
        <v>0</v>
      </c>
      <c r="CM183" s="37">
        <f t="shared" si="273"/>
        <v>0</v>
      </c>
      <c r="CN183" s="37">
        <f t="shared" si="273"/>
        <v>0</v>
      </c>
      <c r="CO183" s="37">
        <f t="shared" si="273"/>
        <v>0</v>
      </c>
      <c r="CP183" s="37">
        <f t="shared" si="273"/>
        <v>0</v>
      </c>
      <c r="CQ183" s="37">
        <f t="shared" si="273"/>
        <v>0</v>
      </c>
      <c r="CR183" s="37">
        <f t="shared" si="273"/>
        <v>0</v>
      </c>
      <c r="CS183" s="37">
        <f t="shared" si="273"/>
        <v>0</v>
      </c>
      <c r="CT183" s="37">
        <f t="shared" si="273"/>
        <v>0</v>
      </c>
      <c r="CU183" s="37">
        <f t="shared" si="273"/>
        <v>0</v>
      </c>
      <c r="CV183" s="37">
        <f t="shared" ref="CV183:DG183" si="274">CV$118*CV68</f>
        <v>0</v>
      </c>
      <c r="CW183" s="37">
        <f t="shared" si="274"/>
        <v>0</v>
      </c>
      <c r="CX183" s="37">
        <f t="shared" si="274"/>
        <v>0</v>
      </c>
      <c r="CY183" s="37">
        <f t="shared" si="274"/>
        <v>0</v>
      </c>
      <c r="CZ183" s="37">
        <f t="shared" si="274"/>
        <v>0</v>
      </c>
      <c r="DA183" s="37">
        <f t="shared" si="274"/>
        <v>0</v>
      </c>
      <c r="DB183" s="37">
        <f t="shared" si="274"/>
        <v>0</v>
      </c>
      <c r="DC183" s="37">
        <f t="shared" si="274"/>
        <v>0</v>
      </c>
      <c r="DD183" s="37">
        <f t="shared" si="274"/>
        <v>0</v>
      </c>
      <c r="DE183" s="37">
        <f t="shared" si="274"/>
        <v>0</v>
      </c>
      <c r="DF183" s="37">
        <f t="shared" si="274"/>
        <v>0</v>
      </c>
      <c r="DG183" s="37">
        <f t="shared" si="274"/>
        <v>0</v>
      </c>
      <c r="DH183" s="37">
        <f t="shared" si="270"/>
        <v>0</v>
      </c>
    </row>
    <row r="184" spans="2:112" x14ac:dyDescent="0.15">
      <c r="B184" s="26" t="s">
        <v>283</v>
      </c>
      <c r="C184" s="9" t="s">
        <v>798</v>
      </c>
      <c r="D184" s="35">
        <f t="shared" ref="D184:AI184" si="275">D$118*D69</f>
        <v>0</v>
      </c>
      <c r="E184" s="35">
        <f t="shared" si="275"/>
        <v>0</v>
      </c>
      <c r="F184" s="35">
        <f t="shared" si="275"/>
        <v>0</v>
      </c>
      <c r="G184" s="35">
        <f t="shared" si="275"/>
        <v>0</v>
      </c>
      <c r="H184" s="35">
        <f t="shared" si="275"/>
        <v>0</v>
      </c>
      <c r="I184" s="35">
        <f t="shared" si="275"/>
        <v>0</v>
      </c>
      <c r="J184" s="35">
        <f t="shared" si="275"/>
        <v>0</v>
      </c>
      <c r="K184" s="35">
        <f t="shared" si="275"/>
        <v>0</v>
      </c>
      <c r="L184" s="35">
        <f t="shared" si="275"/>
        <v>0</v>
      </c>
      <c r="M184" s="35">
        <f t="shared" si="275"/>
        <v>0</v>
      </c>
      <c r="N184" s="35">
        <f t="shared" si="275"/>
        <v>0</v>
      </c>
      <c r="O184" s="35">
        <f t="shared" si="275"/>
        <v>0</v>
      </c>
      <c r="P184" s="35">
        <f t="shared" si="275"/>
        <v>0</v>
      </c>
      <c r="Q184" s="35">
        <f t="shared" si="275"/>
        <v>0</v>
      </c>
      <c r="R184" s="35">
        <f t="shared" si="275"/>
        <v>0</v>
      </c>
      <c r="S184" s="35">
        <f t="shared" si="275"/>
        <v>0</v>
      </c>
      <c r="T184" s="35">
        <f t="shared" si="275"/>
        <v>0</v>
      </c>
      <c r="U184" s="35">
        <f t="shared" si="275"/>
        <v>0</v>
      </c>
      <c r="V184" s="35">
        <f t="shared" si="275"/>
        <v>0</v>
      </c>
      <c r="W184" s="35">
        <f t="shared" si="275"/>
        <v>0</v>
      </c>
      <c r="X184" s="35">
        <f t="shared" si="275"/>
        <v>0</v>
      </c>
      <c r="Y184" s="35">
        <f t="shared" si="275"/>
        <v>0</v>
      </c>
      <c r="Z184" s="35">
        <f t="shared" si="275"/>
        <v>0</v>
      </c>
      <c r="AA184" s="35">
        <f t="shared" si="275"/>
        <v>0</v>
      </c>
      <c r="AB184" s="35">
        <f t="shared" si="275"/>
        <v>0</v>
      </c>
      <c r="AC184" s="35">
        <f t="shared" si="275"/>
        <v>0</v>
      </c>
      <c r="AD184" s="35">
        <f t="shared" si="275"/>
        <v>0</v>
      </c>
      <c r="AE184" s="35">
        <f t="shared" si="275"/>
        <v>0</v>
      </c>
      <c r="AF184" s="35">
        <f t="shared" si="275"/>
        <v>0</v>
      </c>
      <c r="AG184" s="35">
        <f t="shared" si="275"/>
        <v>0</v>
      </c>
      <c r="AH184" s="35">
        <f t="shared" si="275"/>
        <v>0</v>
      </c>
      <c r="AI184" s="35">
        <f t="shared" si="275"/>
        <v>0</v>
      </c>
      <c r="AJ184" s="35">
        <f t="shared" ref="AJ184:BO184" si="276">AJ$118*AJ69</f>
        <v>0</v>
      </c>
      <c r="AK184" s="35">
        <f t="shared" si="276"/>
        <v>0</v>
      </c>
      <c r="AL184" s="35">
        <f t="shared" si="276"/>
        <v>0</v>
      </c>
      <c r="AM184" s="35">
        <f t="shared" si="276"/>
        <v>0</v>
      </c>
      <c r="AN184" s="35">
        <f t="shared" si="276"/>
        <v>0</v>
      </c>
      <c r="AO184" s="35">
        <f t="shared" si="276"/>
        <v>0</v>
      </c>
      <c r="AP184" s="35">
        <f t="shared" si="276"/>
        <v>0</v>
      </c>
      <c r="AQ184" s="35">
        <f t="shared" si="276"/>
        <v>0</v>
      </c>
      <c r="AR184" s="35">
        <f t="shared" si="276"/>
        <v>0</v>
      </c>
      <c r="AS184" s="35">
        <f t="shared" si="276"/>
        <v>0</v>
      </c>
      <c r="AT184" s="35">
        <f t="shared" si="276"/>
        <v>0</v>
      </c>
      <c r="AU184" s="35">
        <f t="shared" si="276"/>
        <v>0</v>
      </c>
      <c r="AV184" s="35">
        <f t="shared" si="276"/>
        <v>0</v>
      </c>
      <c r="AW184" s="35">
        <f t="shared" si="276"/>
        <v>0</v>
      </c>
      <c r="AX184" s="35">
        <f t="shared" si="276"/>
        <v>0</v>
      </c>
      <c r="AY184" s="35">
        <f t="shared" si="276"/>
        <v>0</v>
      </c>
      <c r="AZ184" s="35">
        <f t="shared" si="276"/>
        <v>0</v>
      </c>
      <c r="BA184" s="35">
        <f t="shared" si="276"/>
        <v>0</v>
      </c>
      <c r="BB184" s="35">
        <f t="shared" si="276"/>
        <v>0</v>
      </c>
      <c r="BC184" s="35">
        <f t="shared" si="276"/>
        <v>0</v>
      </c>
      <c r="BD184" s="35">
        <f t="shared" si="276"/>
        <v>0</v>
      </c>
      <c r="BE184" s="35">
        <f t="shared" si="276"/>
        <v>0</v>
      </c>
      <c r="BF184" s="35">
        <f t="shared" si="276"/>
        <v>0</v>
      </c>
      <c r="BG184" s="35">
        <f t="shared" si="276"/>
        <v>0</v>
      </c>
      <c r="BH184" s="35">
        <f t="shared" si="276"/>
        <v>0</v>
      </c>
      <c r="BI184" s="35">
        <f t="shared" si="276"/>
        <v>0</v>
      </c>
      <c r="BJ184" s="35">
        <f t="shared" si="276"/>
        <v>0</v>
      </c>
      <c r="BK184" s="35">
        <f t="shared" si="276"/>
        <v>0</v>
      </c>
      <c r="BL184" s="35">
        <f t="shared" si="276"/>
        <v>0</v>
      </c>
      <c r="BM184" s="35">
        <f t="shared" si="276"/>
        <v>0</v>
      </c>
      <c r="BN184" s="35">
        <f t="shared" si="276"/>
        <v>0</v>
      </c>
      <c r="BO184" s="35">
        <f t="shared" si="276"/>
        <v>0</v>
      </c>
      <c r="BP184" s="35">
        <f t="shared" ref="BP184:CU184" si="277">BP$118*BP69</f>
        <v>0</v>
      </c>
      <c r="BQ184" s="35">
        <f t="shared" si="277"/>
        <v>0</v>
      </c>
      <c r="BR184" s="35">
        <f t="shared" si="277"/>
        <v>0</v>
      </c>
      <c r="BS184" s="35">
        <f t="shared" si="277"/>
        <v>0</v>
      </c>
      <c r="BT184" s="35">
        <f t="shared" si="277"/>
        <v>0</v>
      </c>
      <c r="BU184" s="35">
        <f t="shared" si="277"/>
        <v>0</v>
      </c>
      <c r="BV184" s="35">
        <f t="shared" si="277"/>
        <v>0</v>
      </c>
      <c r="BW184" s="35">
        <f t="shared" si="277"/>
        <v>0</v>
      </c>
      <c r="BX184" s="35">
        <f t="shared" si="277"/>
        <v>0</v>
      </c>
      <c r="BY184" s="35">
        <f t="shared" si="277"/>
        <v>0</v>
      </c>
      <c r="BZ184" s="35">
        <f t="shared" si="277"/>
        <v>0</v>
      </c>
      <c r="CA184" s="35">
        <f t="shared" si="277"/>
        <v>0</v>
      </c>
      <c r="CB184" s="35">
        <f t="shared" si="277"/>
        <v>0</v>
      </c>
      <c r="CC184" s="35">
        <f t="shared" si="277"/>
        <v>0</v>
      </c>
      <c r="CD184" s="35">
        <f t="shared" si="277"/>
        <v>0</v>
      </c>
      <c r="CE184" s="35">
        <f t="shared" si="277"/>
        <v>0</v>
      </c>
      <c r="CF184" s="35">
        <f t="shared" si="277"/>
        <v>0</v>
      </c>
      <c r="CG184" s="35">
        <f t="shared" si="277"/>
        <v>0</v>
      </c>
      <c r="CH184" s="35">
        <f t="shared" si="277"/>
        <v>0</v>
      </c>
      <c r="CI184" s="35">
        <f t="shared" si="277"/>
        <v>0</v>
      </c>
      <c r="CJ184" s="35">
        <f t="shared" si="277"/>
        <v>0</v>
      </c>
      <c r="CK184" s="35">
        <f t="shared" si="277"/>
        <v>0</v>
      </c>
      <c r="CL184" s="35">
        <f t="shared" si="277"/>
        <v>0</v>
      </c>
      <c r="CM184" s="35">
        <f t="shared" si="277"/>
        <v>0</v>
      </c>
      <c r="CN184" s="35">
        <f t="shared" si="277"/>
        <v>0</v>
      </c>
      <c r="CO184" s="35">
        <f t="shared" si="277"/>
        <v>0</v>
      </c>
      <c r="CP184" s="35">
        <f t="shared" si="277"/>
        <v>0</v>
      </c>
      <c r="CQ184" s="35">
        <f t="shared" si="277"/>
        <v>0</v>
      </c>
      <c r="CR184" s="35">
        <f t="shared" si="277"/>
        <v>0</v>
      </c>
      <c r="CS184" s="35">
        <f t="shared" si="277"/>
        <v>0</v>
      </c>
      <c r="CT184" s="35">
        <f t="shared" si="277"/>
        <v>0</v>
      </c>
      <c r="CU184" s="35">
        <f t="shared" si="277"/>
        <v>0</v>
      </c>
      <c r="CV184" s="35">
        <f t="shared" ref="CV184:DG184" si="278">CV$118*CV69</f>
        <v>0</v>
      </c>
      <c r="CW184" s="35">
        <f t="shared" si="278"/>
        <v>0</v>
      </c>
      <c r="CX184" s="35">
        <f t="shared" si="278"/>
        <v>0</v>
      </c>
      <c r="CY184" s="35">
        <f t="shared" si="278"/>
        <v>0</v>
      </c>
      <c r="CZ184" s="35">
        <f t="shared" si="278"/>
        <v>0</v>
      </c>
      <c r="DA184" s="35">
        <f t="shared" si="278"/>
        <v>0</v>
      </c>
      <c r="DB184" s="35">
        <f t="shared" si="278"/>
        <v>0</v>
      </c>
      <c r="DC184" s="35">
        <f t="shared" si="278"/>
        <v>0</v>
      </c>
      <c r="DD184" s="35">
        <f t="shared" si="278"/>
        <v>0</v>
      </c>
      <c r="DE184" s="35">
        <f t="shared" si="278"/>
        <v>0</v>
      </c>
      <c r="DF184" s="35">
        <f t="shared" si="278"/>
        <v>0</v>
      </c>
      <c r="DG184" s="35">
        <f t="shared" si="278"/>
        <v>0</v>
      </c>
      <c r="DH184" s="35">
        <f t="shared" si="270"/>
        <v>0</v>
      </c>
    </row>
    <row r="185" spans="2:112" x14ac:dyDescent="0.15">
      <c r="B185" s="26" t="s">
        <v>284</v>
      </c>
      <c r="C185" s="9" t="s">
        <v>884</v>
      </c>
      <c r="D185" s="35">
        <f t="shared" ref="D185:AI185" si="279">D$118*D70</f>
        <v>0</v>
      </c>
      <c r="E185" s="35">
        <f t="shared" si="279"/>
        <v>0</v>
      </c>
      <c r="F185" s="35">
        <f t="shared" si="279"/>
        <v>0</v>
      </c>
      <c r="G185" s="35">
        <f t="shared" si="279"/>
        <v>0</v>
      </c>
      <c r="H185" s="35">
        <f t="shared" si="279"/>
        <v>0</v>
      </c>
      <c r="I185" s="35">
        <f t="shared" si="279"/>
        <v>0</v>
      </c>
      <c r="J185" s="35">
        <f t="shared" si="279"/>
        <v>0</v>
      </c>
      <c r="K185" s="35">
        <f t="shared" si="279"/>
        <v>0</v>
      </c>
      <c r="L185" s="35">
        <f t="shared" si="279"/>
        <v>0</v>
      </c>
      <c r="M185" s="35">
        <f t="shared" si="279"/>
        <v>0</v>
      </c>
      <c r="N185" s="35">
        <f t="shared" si="279"/>
        <v>0</v>
      </c>
      <c r="O185" s="35">
        <f t="shared" si="279"/>
        <v>0</v>
      </c>
      <c r="P185" s="35">
        <f t="shared" si="279"/>
        <v>0</v>
      </c>
      <c r="Q185" s="35">
        <f t="shared" si="279"/>
        <v>0</v>
      </c>
      <c r="R185" s="35">
        <f t="shared" si="279"/>
        <v>0</v>
      </c>
      <c r="S185" s="35">
        <f t="shared" si="279"/>
        <v>0</v>
      </c>
      <c r="T185" s="35">
        <f t="shared" si="279"/>
        <v>0</v>
      </c>
      <c r="U185" s="35">
        <f t="shared" si="279"/>
        <v>0</v>
      </c>
      <c r="V185" s="35">
        <f t="shared" si="279"/>
        <v>0</v>
      </c>
      <c r="W185" s="35">
        <f t="shared" si="279"/>
        <v>0</v>
      </c>
      <c r="X185" s="35">
        <f t="shared" si="279"/>
        <v>0</v>
      </c>
      <c r="Y185" s="35">
        <f t="shared" si="279"/>
        <v>0</v>
      </c>
      <c r="Z185" s="35">
        <f t="shared" si="279"/>
        <v>0</v>
      </c>
      <c r="AA185" s="35">
        <f t="shared" si="279"/>
        <v>0</v>
      </c>
      <c r="AB185" s="35">
        <f t="shared" si="279"/>
        <v>0</v>
      </c>
      <c r="AC185" s="35">
        <f t="shared" si="279"/>
        <v>0</v>
      </c>
      <c r="AD185" s="35">
        <f t="shared" si="279"/>
        <v>0</v>
      </c>
      <c r="AE185" s="35">
        <f t="shared" si="279"/>
        <v>0</v>
      </c>
      <c r="AF185" s="35">
        <f t="shared" si="279"/>
        <v>0</v>
      </c>
      <c r="AG185" s="35">
        <f t="shared" si="279"/>
        <v>0</v>
      </c>
      <c r="AH185" s="35">
        <f t="shared" si="279"/>
        <v>0</v>
      </c>
      <c r="AI185" s="35">
        <f t="shared" si="279"/>
        <v>0</v>
      </c>
      <c r="AJ185" s="35">
        <f t="shared" ref="AJ185:BO185" si="280">AJ$118*AJ70</f>
        <v>0</v>
      </c>
      <c r="AK185" s="35">
        <f t="shared" si="280"/>
        <v>0</v>
      </c>
      <c r="AL185" s="35">
        <f t="shared" si="280"/>
        <v>0</v>
      </c>
      <c r="AM185" s="35">
        <f t="shared" si="280"/>
        <v>0</v>
      </c>
      <c r="AN185" s="35">
        <f t="shared" si="280"/>
        <v>0</v>
      </c>
      <c r="AO185" s="35">
        <f t="shared" si="280"/>
        <v>0</v>
      </c>
      <c r="AP185" s="35">
        <f t="shared" si="280"/>
        <v>0</v>
      </c>
      <c r="AQ185" s="35">
        <f t="shared" si="280"/>
        <v>0</v>
      </c>
      <c r="AR185" s="35">
        <f t="shared" si="280"/>
        <v>0</v>
      </c>
      <c r="AS185" s="35">
        <f t="shared" si="280"/>
        <v>0</v>
      </c>
      <c r="AT185" s="35">
        <f t="shared" si="280"/>
        <v>0</v>
      </c>
      <c r="AU185" s="35">
        <f t="shared" si="280"/>
        <v>0</v>
      </c>
      <c r="AV185" s="35">
        <f t="shared" si="280"/>
        <v>0</v>
      </c>
      <c r="AW185" s="35">
        <f t="shared" si="280"/>
        <v>0</v>
      </c>
      <c r="AX185" s="35">
        <f t="shared" si="280"/>
        <v>0</v>
      </c>
      <c r="AY185" s="35">
        <f t="shared" si="280"/>
        <v>0</v>
      </c>
      <c r="AZ185" s="35">
        <f t="shared" si="280"/>
        <v>0</v>
      </c>
      <c r="BA185" s="35">
        <f t="shared" si="280"/>
        <v>0</v>
      </c>
      <c r="BB185" s="35">
        <f t="shared" si="280"/>
        <v>0</v>
      </c>
      <c r="BC185" s="35">
        <f t="shared" si="280"/>
        <v>0</v>
      </c>
      <c r="BD185" s="35">
        <f t="shared" si="280"/>
        <v>0</v>
      </c>
      <c r="BE185" s="35">
        <f t="shared" si="280"/>
        <v>0</v>
      </c>
      <c r="BF185" s="35">
        <f t="shared" si="280"/>
        <v>0</v>
      </c>
      <c r="BG185" s="35">
        <f t="shared" si="280"/>
        <v>0</v>
      </c>
      <c r="BH185" s="35">
        <f t="shared" si="280"/>
        <v>0</v>
      </c>
      <c r="BI185" s="35">
        <f t="shared" si="280"/>
        <v>0</v>
      </c>
      <c r="BJ185" s="35">
        <f t="shared" si="280"/>
        <v>0</v>
      </c>
      <c r="BK185" s="35">
        <f t="shared" si="280"/>
        <v>0</v>
      </c>
      <c r="BL185" s="35">
        <f t="shared" si="280"/>
        <v>0</v>
      </c>
      <c r="BM185" s="35">
        <f t="shared" si="280"/>
        <v>0</v>
      </c>
      <c r="BN185" s="35">
        <f t="shared" si="280"/>
        <v>0</v>
      </c>
      <c r="BO185" s="35">
        <f t="shared" si="280"/>
        <v>0</v>
      </c>
      <c r="BP185" s="35">
        <f t="shared" ref="BP185:CU185" si="281">BP$118*BP70</f>
        <v>0</v>
      </c>
      <c r="BQ185" s="35">
        <f t="shared" si="281"/>
        <v>0</v>
      </c>
      <c r="BR185" s="35">
        <f t="shared" si="281"/>
        <v>0</v>
      </c>
      <c r="BS185" s="35">
        <f t="shared" si="281"/>
        <v>0</v>
      </c>
      <c r="BT185" s="35">
        <f t="shared" si="281"/>
        <v>0</v>
      </c>
      <c r="BU185" s="35">
        <f t="shared" si="281"/>
        <v>0</v>
      </c>
      <c r="BV185" s="35">
        <f t="shared" si="281"/>
        <v>0</v>
      </c>
      <c r="BW185" s="35">
        <f t="shared" si="281"/>
        <v>0</v>
      </c>
      <c r="BX185" s="35">
        <f t="shared" si="281"/>
        <v>0</v>
      </c>
      <c r="BY185" s="35">
        <f t="shared" si="281"/>
        <v>0</v>
      </c>
      <c r="BZ185" s="35">
        <f t="shared" si="281"/>
        <v>0</v>
      </c>
      <c r="CA185" s="35">
        <f t="shared" si="281"/>
        <v>0</v>
      </c>
      <c r="CB185" s="35">
        <f t="shared" si="281"/>
        <v>0</v>
      </c>
      <c r="CC185" s="35">
        <f t="shared" si="281"/>
        <v>0</v>
      </c>
      <c r="CD185" s="35">
        <f t="shared" si="281"/>
        <v>0</v>
      </c>
      <c r="CE185" s="35">
        <f t="shared" si="281"/>
        <v>0</v>
      </c>
      <c r="CF185" s="35">
        <f t="shared" si="281"/>
        <v>0</v>
      </c>
      <c r="CG185" s="35">
        <f t="shared" si="281"/>
        <v>0</v>
      </c>
      <c r="CH185" s="35">
        <f t="shared" si="281"/>
        <v>0</v>
      </c>
      <c r="CI185" s="35">
        <f t="shared" si="281"/>
        <v>0</v>
      </c>
      <c r="CJ185" s="35">
        <f t="shared" si="281"/>
        <v>0</v>
      </c>
      <c r="CK185" s="35">
        <f t="shared" si="281"/>
        <v>0</v>
      </c>
      <c r="CL185" s="35">
        <f t="shared" si="281"/>
        <v>0</v>
      </c>
      <c r="CM185" s="35">
        <f t="shared" si="281"/>
        <v>0</v>
      </c>
      <c r="CN185" s="35">
        <f t="shared" si="281"/>
        <v>0</v>
      </c>
      <c r="CO185" s="35">
        <f t="shared" si="281"/>
        <v>0</v>
      </c>
      <c r="CP185" s="35">
        <f t="shared" si="281"/>
        <v>0</v>
      </c>
      <c r="CQ185" s="35">
        <f t="shared" si="281"/>
        <v>0</v>
      </c>
      <c r="CR185" s="35">
        <f t="shared" si="281"/>
        <v>0</v>
      </c>
      <c r="CS185" s="35">
        <f t="shared" si="281"/>
        <v>0</v>
      </c>
      <c r="CT185" s="35">
        <f t="shared" si="281"/>
        <v>0</v>
      </c>
      <c r="CU185" s="35">
        <f t="shared" si="281"/>
        <v>0</v>
      </c>
      <c r="CV185" s="35">
        <f t="shared" ref="CV185:DG185" si="282">CV$118*CV70</f>
        <v>0</v>
      </c>
      <c r="CW185" s="35">
        <f t="shared" si="282"/>
        <v>0</v>
      </c>
      <c r="CX185" s="35">
        <f t="shared" si="282"/>
        <v>0</v>
      </c>
      <c r="CY185" s="35">
        <f t="shared" si="282"/>
        <v>0</v>
      </c>
      <c r="CZ185" s="35">
        <f t="shared" si="282"/>
        <v>0</v>
      </c>
      <c r="DA185" s="35">
        <f t="shared" si="282"/>
        <v>0</v>
      </c>
      <c r="DB185" s="35">
        <f t="shared" si="282"/>
        <v>0</v>
      </c>
      <c r="DC185" s="35">
        <f t="shared" si="282"/>
        <v>0</v>
      </c>
      <c r="DD185" s="35">
        <f t="shared" si="282"/>
        <v>0</v>
      </c>
      <c r="DE185" s="35">
        <f t="shared" si="282"/>
        <v>0</v>
      </c>
      <c r="DF185" s="35">
        <f t="shared" si="282"/>
        <v>0</v>
      </c>
      <c r="DG185" s="35">
        <f t="shared" si="282"/>
        <v>0</v>
      </c>
      <c r="DH185" s="35">
        <f t="shared" si="270"/>
        <v>0</v>
      </c>
    </row>
    <row r="186" spans="2:112" x14ac:dyDescent="0.15">
      <c r="B186" s="26" t="s">
        <v>285</v>
      </c>
      <c r="C186" s="9" t="s">
        <v>885</v>
      </c>
      <c r="D186" s="35">
        <f t="shared" ref="D186:AI186" si="283">D$118*D71</f>
        <v>0</v>
      </c>
      <c r="E186" s="35">
        <f t="shared" si="283"/>
        <v>0</v>
      </c>
      <c r="F186" s="35">
        <f t="shared" si="283"/>
        <v>0</v>
      </c>
      <c r="G186" s="35">
        <f t="shared" si="283"/>
        <v>0</v>
      </c>
      <c r="H186" s="35">
        <f t="shared" si="283"/>
        <v>0</v>
      </c>
      <c r="I186" s="35">
        <f t="shared" si="283"/>
        <v>0</v>
      </c>
      <c r="J186" s="35">
        <f t="shared" si="283"/>
        <v>0</v>
      </c>
      <c r="K186" s="35">
        <f t="shared" si="283"/>
        <v>0</v>
      </c>
      <c r="L186" s="35">
        <f t="shared" si="283"/>
        <v>0</v>
      </c>
      <c r="M186" s="35">
        <f t="shared" si="283"/>
        <v>0</v>
      </c>
      <c r="N186" s="35">
        <f t="shared" si="283"/>
        <v>0</v>
      </c>
      <c r="O186" s="35">
        <f t="shared" si="283"/>
        <v>0</v>
      </c>
      <c r="P186" s="35">
        <f t="shared" si="283"/>
        <v>0</v>
      </c>
      <c r="Q186" s="35">
        <f t="shared" si="283"/>
        <v>0</v>
      </c>
      <c r="R186" s="35">
        <f t="shared" si="283"/>
        <v>0</v>
      </c>
      <c r="S186" s="35">
        <f t="shared" si="283"/>
        <v>0</v>
      </c>
      <c r="T186" s="35">
        <f t="shared" si="283"/>
        <v>0</v>
      </c>
      <c r="U186" s="35">
        <f t="shared" si="283"/>
        <v>0</v>
      </c>
      <c r="V186" s="35">
        <f t="shared" si="283"/>
        <v>0</v>
      </c>
      <c r="W186" s="35">
        <f t="shared" si="283"/>
        <v>0</v>
      </c>
      <c r="X186" s="35">
        <f t="shared" si="283"/>
        <v>0</v>
      </c>
      <c r="Y186" s="35">
        <f t="shared" si="283"/>
        <v>0</v>
      </c>
      <c r="Z186" s="35">
        <f t="shared" si="283"/>
        <v>0</v>
      </c>
      <c r="AA186" s="35">
        <f t="shared" si="283"/>
        <v>0</v>
      </c>
      <c r="AB186" s="35">
        <f t="shared" si="283"/>
        <v>0</v>
      </c>
      <c r="AC186" s="35">
        <f t="shared" si="283"/>
        <v>0</v>
      </c>
      <c r="AD186" s="35">
        <f t="shared" si="283"/>
        <v>0</v>
      </c>
      <c r="AE186" s="35">
        <f t="shared" si="283"/>
        <v>0</v>
      </c>
      <c r="AF186" s="35">
        <f t="shared" si="283"/>
        <v>0</v>
      </c>
      <c r="AG186" s="35">
        <f t="shared" si="283"/>
        <v>0</v>
      </c>
      <c r="AH186" s="35">
        <f t="shared" si="283"/>
        <v>0</v>
      </c>
      <c r="AI186" s="35">
        <f t="shared" si="283"/>
        <v>0</v>
      </c>
      <c r="AJ186" s="35">
        <f t="shared" ref="AJ186:BO186" si="284">AJ$118*AJ71</f>
        <v>0</v>
      </c>
      <c r="AK186" s="35">
        <f t="shared" si="284"/>
        <v>0</v>
      </c>
      <c r="AL186" s="35">
        <f t="shared" si="284"/>
        <v>0</v>
      </c>
      <c r="AM186" s="35">
        <f t="shared" si="284"/>
        <v>0</v>
      </c>
      <c r="AN186" s="35">
        <f t="shared" si="284"/>
        <v>0</v>
      </c>
      <c r="AO186" s="35">
        <f t="shared" si="284"/>
        <v>0</v>
      </c>
      <c r="AP186" s="35">
        <f t="shared" si="284"/>
        <v>0</v>
      </c>
      <c r="AQ186" s="35">
        <f t="shared" si="284"/>
        <v>0</v>
      </c>
      <c r="AR186" s="35">
        <f t="shared" si="284"/>
        <v>0</v>
      </c>
      <c r="AS186" s="35">
        <f t="shared" si="284"/>
        <v>0</v>
      </c>
      <c r="AT186" s="35">
        <f t="shared" si="284"/>
        <v>0</v>
      </c>
      <c r="AU186" s="35">
        <f t="shared" si="284"/>
        <v>0</v>
      </c>
      <c r="AV186" s="35">
        <f t="shared" si="284"/>
        <v>0</v>
      </c>
      <c r="AW186" s="35">
        <f t="shared" si="284"/>
        <v>0</v>
      </c>
      <c r="AX186" s="35">
        <f t="shared" si="284"/>
        <v>0</v>
      </c>
      <c r="AY186" s="35">
        <f t="shared" si="284"/>
        <v>0</v>
      </c>
      <c r="AZ186" s="35">
        <f t="shared" si="284"/>
        <v>0</v>
      </c>
      <c r="BA186" s="35">
        <f t="shared" si="284"/>
        <v>0</v>
      </c>
      <c r="BB186" s="35">
        <f t="shared" si="284"/>
        <v>0</v>
      </c>
      <c r="BC186" s="35">
        <f t="shared" si="284"/>
        <v>0</v>
      </c>
      <c r="BD186" s="35">
        <f t="shared" si="284"/>
        <v>0</v>
      </c>
      <c r="BE186" s="35">
        <f t="shared" si="284"/>
        <v>0</v>
      </c>
      <c r="BF186" s="35">
        <f t="shared" si="284"/>
        <v>0</v>
      </c>
      <c r="BG186" s="35">
        <f t="shared" si="284"/>
        <v>0</v>
      </c>
      <c r="BH186" s="35">
        <f t="shared" si="284"/>
        <v>0</v>
      </c>
      <c r="BI186" s="35">
        <f t="shared" si="284"/>
        <v>0</v>
      </c>
      <c r="BJ186" s="35">
        <f t="shared" si="284"/>
        <v>0</v>
      </c>
      <c r="BK186" s="35">
        <f t="shared" si="284"/>
        <v>0</v>
      </c>
      <c r="BL186" s="35">
        <f t="shared" si="284"/>
        <v>0</v>
      </c>
      <c r="BM186" s="35">
        <f t="shared" si="284"/>
        <v>0</v>
      </c>
      <c r="BN186" s="35">
        <f t="shared" si="284"/>
        <v>0</v>
      </c>
      <c r="BO186" s="35">
        <f t="shared" si="284"/>
        <v>0</v>
      </c>
      <c r="BP186" s="35">
        <f t="shared" ref="BP186:CU186" si="285">BP$118*BP71</f>
        <v>0</v>
      </c>
      <c r="BQ186" s="35">
        <f t="shared" si="285"/>
        <v>0</v>
      </c>
      <c r="BR186" s="35">
        <f t="shared" si="285"/>
        <v>0</v>
      </c>
      <c r="BS186" s="35">
        <f t="shared" si="285"/>
        <v>0</v>
      </c>
      <c r="BT186" s="35">
        <f t="shared" si="285"/>
        <v>0</v>
      </c>
      <c r="BU186" s="35">
        <f t="shared" si="285"/>
        <v>0</v>
      </c>
      <c r="BV186" s="35">
        <f t="shared" si="285"/>
        <v>0</v>
      </c>
      <c r="BW186" s="35">
        <f t="shared" si="285"/>
        <v>0</v>
      </c>
      <c r="BX186" s="35">
        <f t="shared" si="285"/>
        <v>0</v>
      </c>
      <c r="BY186" s="35">
        <f t="shared" si="285"/>
        <v>0</v>
      </c>
      <c r="BZ186" s="35">
        <f t="shared" si="285"/>
        <v>0</v>
      </c>
      <c r="CA186" s="35">
        <f t="shared" si="285"/>
        <v>0</v>
      </c>
      <c r="CB186" s="35">
        <f t="shared" si="285"/>
        <v>0</v>
      </c>
      <c r="CC186" s="35">
        <f t="shared" si="285"/>
        <v>0</v>
      </c>
      <c r="CD186" s="35">
        <f t="shared" si="285"/>
        <v>0</v>
      </c>
      <c r="CE186" s="35">
        <f t="shared" si="285"/>
        <v>0</v>
      </c>
      <c r="CF186" s="35">
        <f t="shared" si="285"/>
        <v>0</v>
      </c>
      <c r="CG186" s="35">
        <f t="shared" si="285"/>
        <v>0</v>
      </c>
      <c r="CH186" s="35">
        <f t="shared" si="285"/>
        <v>0</v>
      </c>
      <c r="CI186" s="35">
        <f t="shared" si="285"/>
        <v>0</v>
      </c>
      <c r="CJ186" s="35">
        <f t="shared" si="285"/>
        <v>0</v>
      </c>
      <c r="CK186" s="35">
        <f t="shared" si="285"/>
        <v>0</v>
      </c>
      <c r="CL186" s="35">
        <f t="shared" si="285"/>
        <v>0</v>
      </c>
      <c r="CM186" s="35">
        <f t="shared" si="285"/>
        <v>0</v>
      </c>
      <c r="CN186" s="35">
        <f t="shared" si="285"/>
        <v>0</v>
      </c>
      <c r="CO186" s="35">
        <f t="shared" si="285"/>
        <v>0</v>
      </c>
      <c r="CP186" s="35">
        <f t="shared" si="285"/>
        <v>0</v>
      </c>
      <c r="CQ186" s="35">
        <f t="shared" si="285"/>
        <v>0</v>
      </c>
      <c r="CR186" s="35">
        <f t="shared" si="285"/>
        <v>0</v>
      </c>
      <c r="CS186" s="35">
        <f t="shared" si="285"/>
        <v>0</v>
      </c>
      <c r="CT186" s="35">
        <f t="shared" si="285"/>
        <v>0</v>
      </c>
      <c r="CU186" s="35">
        <f t="shared" si="285"/>
        <v>0</v>
      </c>
      <c r="CV186" s="35">
        <f t="shared" ref="CV186:DG186" si="286">CV$118*CV71</f>
        <v>0</v>
      </c>
      <c r="CW186" s="35">
        <f t="shared" si="286"/>
        <v>0</v>
      </c>
      <c r="CX186" s="35">
        <f t="shared" si="286"/>
        <v>0</v>
      </c>
      <c r="CY186" s="35">
        <f t="shared" si="286"/>
        <v>0</v>
      </c>
      <c r="CZ186" s="35">
        <f t="shared" si="286"/>
        <v>0</v>
      </c>
      <c r="DA186" s="35">
        <f t="shared" si="286"/>
        <v>0</v>
      </c>
      <c r="DB186" s="35">
        <f t="shared" si="286"/>
        <v>0</v>
      </c>
      <c r="DC186" s="35">
        <f t="shared" si="286"/>
        <v>0</v>
      </c>
      <c r="DD186" s="35">
        <f t="shared" si="286"/>
        <v>0</v>
      </c>
      <c r="DE186" s="35">
        <f t="shared" si="286"/>
        <v>0</v>
      </c>
      <c r="DF186" s="35">
        <f t="shared" si="286"/>
        <v>0</v>
      </c>
      <c r="DG186" s="35">
        <f t="shared" si="286"/>
        <v>0</v>
      </c>
      <c r="DH186" s="35">
        <f t="shared" si="270"/>
        <v>0</v>
      </c>
    </row>
    <row r="187" spans="2:112" x14ac:dyDescent="0.15">
      <c r="B187" s="26" t="s">
        <v>286</v>
      </c>
      <c r="C187" s="9" t="s">
        <v>886</v>
      </c>
      <c r="D187" s="35">
        <f t="shared" ref="D187:AI187" si="287">D$118*D72</f>
        <v>0</v>
      </c>
      <c r="E187" s="35">
        <f t="shared" si="287"/>
        <v>0</v>
      </c>
      <c r="F187" s="35">
        <f t="shared" si="287"/>
        <v>0</v>
      </c>
      <c r="G187" s="35">
        <f t="shared" si="287"/>
        <v>0</v>
      </c>
      <c r="H187" s="35">
        <f t="shared" si="287"/>
        <v>0</v>
      </c>
      <c r="I187" s="35">
        <f t="shared" si="287"/>
        <v>0</v>
      </c>
      <c r="J187" s="35">
        <f t="shared" si="287"/>
        <v>0</v>
      </c>
      <c r="K187" s="35">
        <f t="shared" si="287"/>
        <v>0</v>
      </c>
      <c r="L187" s="35">
        <f t="shared" si="287"/>
        <v>0</v>
      </c>
      <c r="M187" s="35">
        <f t="shared" si="287"/>
        <v>0</v>
      </c>
      <c r="N187" s="35">
        <f t="shared" si="287"/>
        <v>0</v>
      </c>
      <c r="O187" s="35">
        <f t="shared" si="287"/>
        <v>0</v>
      </c>
      <c r="P187" s="35">
        <f t="shared" si="287"/>
        <v>0</v>
      </c>
      <c r="Q187" s="35">
        <f t="shared" si="287"/>
        <v>0</v>
      </c>
      <c r="R187" s="35">
        <f t="shared" si="287"/>
        <v>0</v>
      </c>
      <c r="S187" s="35">
        <f t="shared" si="287"/>
        <v>0</v>
      </c>
      <c r="T187" s="35">
        <f t="shared" si="287"/>
        <v>0</v>
      </c>
      <c r="U187" s="35">
        <f t="shared" si="287"/>
        <v>0</v>
      </c>
      <c r="V187" s="35">
        <f t="shared" si="287"/>
        <v>0</v>
      </c>
      <c r="W187" s="35">
        <f t="shared" si="287"/>
        <v>0</v>
      </c>
      <c r="X187" s="35">
        <f t="shared" si="287"/>
        <v>0</v>
      </c>
      <c r="Y187" s="35">
        <f t="shared" si="287"/>
        <v>0</v>
      </c>
      <c r="Z187" s="35">
        <f t="shared" si="287"/>
        <v>0</v>
      </c>
      <c r="AA187" s="35">
        <f t="shared" si="287"/>
        <v>0</v>
      </c>
      <c r="AB187" s="35">
        <f t="shared" si="287"/>
        <v>0</v>
      </c>
      <c r="AC187" s="35">
        <f t="shared" si="287"/>
        <v>0</v>
      </c>
      <c r="AD187" s="35">
        <f t="shared" si="287"/>
        <v>0</v>
      </c>
      <c r="AE187" s="35">
        <f t="shared" si="287"/>
        <v>0</v>
      </c>
      <c r="AF187" s="35">
        <f t="shared" si="287"/>
        <v>0</v>
      </c>
      <c r="AG187" s="35">
        <f t="shared" si="287"/>
        <v>0</v>
      </c>
      <c r="AH187" s="35">
        <f t="shared" si="287"/>
        <v>0</v>
      </c>
      <c r="AI187" s="35">
        <f t="shared" si="287"/>
        <v>0</v>
      </c>
      <c r="AJ187" s="35">
        <f t="shared" ref="AJ187:BO187" si="288">AJ$118*AJ72</f>
        <v>0</v>
      </c>
      <c r="AK187" s="35">
        <f t="shared" si="288"/>
        <v>0</v>
      </c>
      <c r="AL187" s="35">
        <f t="shared" si="288"/>
        <v>0</v>
      </c>
      <c r="AM187" s="35">
        <f t="shared" si="288"/>
        <v>0</v>
      </c>
      <c r="AN187" s="35">
        <f t="shared" si="288"/>
        <v>0</v>
      </c>
      <c r="AO187" s="35">
        <f t="shared" si="288"/>
        <v>0</v>
      </c>
      <c r="AP187" s="35">
        <f t="shared" si="288"/>
        <v>0</v>
      </c>
      <c r="AQ187" s="35">
        <f t="shared" si="288"/>
        <v>0</v>
      </c>
      <c r="AR187" s="35">
        <f t="shared" si="288"/>
        <v>0</v>
      </c>
      <c r="AS187" s="35">
        <f t="shared" si="288"/>
        <v>0</v>
      </c>
      <c r="AT187" s="35">
        <f t="shared" si="288"/>
        <v>0</v>
      </c>
      <c r="AU187" s="35">
        <f t="shared" si="288"/>
        <v>0</v>
      </c>
      <c r="AV187" s="35">
        <f t="shared" si="288"/>
        <v>0</v>
      </c>
      <c r="AW187" s="35">
        <f t="shared" si="288"/>
        <v>0</v>
      </c>
      <c r="AX187" s="35">
        <f t="shared" si="288"/>
        <v>0</v>
      </c>
      <c r="AY187" s="35">
        <f t="shared" si="288"/>
        <v>0</v>
      </c>
      <c r="AZ187" s="35">
        <f t="shared" si="288"/>
        <v>0</v>
      </c>
      <c r="BA187" s="35">
        <f t="shared" si="288"/>
        <v>0</v>
      </c>
      <c r="BB187" s="35">
        <f t="shared" si="288"/>
        <v>0</v>
      </c>
      <c r="BC187" s="35">
        <f t="shared" si="288"/>
        <v>0</v>
      </c>
      <c r="BD187" s="35">
        <f t="shared" si="288"/>
        <v>0</v>
      </c>
      <c r="BE187" s="35">
        <f t="shared" si="288"/>
        <v>0</v>
      </c>
      <c r="BF187" s="35">
        <f t="shared" si="288"/>
        <v>0</v>
      </c>
      <c r="BG187" s="35">
        <f t="shared" si="288"/>
        <v>0</v>
      </c>
      <c r="BH187" s="35">
        <f t="shared" si="288"/>
        <v>0</v>
      </c>
      <c r="BI187" s="35">
        <f t="shared" si="288"/>
        <v>0</v>
      </c>
      <c r="BJ187" s="35">
        <f t="shared" si="288"/>
        <v>0</v>
      </c>
      <c r="BK187" s="35">
        <f t="shared" si="288"/>
        <v>0</v>
      </c>
      <c r="BL187" s="35">
        <f t="shared" si="288"/>
        <v>0</v>
      </c>
      <c r="BM187" s="35">
        <f t="shared" si="288"/>
        <v>0</v>
      </c>
      <c r="BN187" s="35">
        <f t="shared" si="288"/>
        <v>0</v>
      </c>
      <c r="BO187" s="35">
        <f t="shared" si="288"/>
        <v>0</v>
      </c>
      <c r="BP187" s="35">
        <f t="shared" ref="BP187:CU187" si="289">BP$118*BP72</f>
        <v>0</v>
      </c>
      <c r="BQ187" s="35">
        <f t="shared" si="289"/>
        <v>0</v>
      </c>
      <c r="BR187" s="35">
        <f t="shared" si="289"/>
        <v>0</v>
      </c>
      <c r="BS187" s="35">
        <f t="shared" si="289"/>
        <v>0</v>
      </c>
      <c r="BT187" s="35">
        <f t="shared" si="289"/>
        <v>0</v>
      </c>
      <c r="BU187" s="35">
        <f t="shared" si="289"/>
        <v>0</v>
      </c>
      <c r="BV187" s="35">
        <f t="shared" si="289"/>
        <v>0</v>
      </c>
      <c r="BW187" s="35">
        <f t="shared" si="289"/>
        <v>0</v>
      </c>
      <c r="BX187" s="35">
        <f t="shared" si="289"/>
        <v>0</v>
      </c>
      <c r="BY187" s="35">
        <f t="shared" si="289"/>
        <v>0</v>
      </c>
      <c r="BZ187" s="35">
        <f t="shared" si="289"/>
        <v>0</v>
      </c>
      <c r="CA187" s="35">
        <f t="shared" si="289"/>
        <v>0</v>
      </c>
      <c r="CB187" s="35">
        <f t="shared" si="289"/>
        <v>0</v>
      </c>
      <c r="CC187" s="35">
        <f t="shared" si="289"/>
        <v>0</v>
      </c>
      <c r="CD187" s="35">
        <f t="shared" si="289"/>
        <v>0</v>
      </c>
      <c r="CE187" s="35">
        <f t="shared" si="289"/>
        <v>0</v>
      </c>
      <c r="CF187" s="35">
        <f t="shared" si="289"/>
        <v>0</v>
      </c>
      <c r="CG187" s="35">
        <f t="shared" si="289"/>
        <v>0</v>
      </c>
      <c r="CH187" s="35">
        <f t="shared" si="289"/>
        <v>0</v>
      </c>
      <c r="CI187" s="35">
        <f t="shared" si="289"/>
        <v>0</v>
      </c>
      <c r="CJ187" s="35">
        <f t="shared" si="289"/>
        <v>0</v>
      </c>
      <c r="CK187" s="35">
        <f t="shared" si="289"/>
        <v>0</v>
      </c>
      <c r="CL187" s="35">
        <f t="shared" si="289"/>
        <v>0</v>
      </c>
      <c r="CM187" s="35">
        <f t="shared" si="289"/>
        <v>0</v>
      </c>
      <c r="CN187" s="35">
        <f t="shared" si="289"/>
        <v>0</v>
      </c>
      <c r="CO187" s="35">
        <f t="shared" si="289"/>
        <v>0</v>
      </c>
      <c r="CP187" s="35">
        <f t="shared" si="289"/>
        <v>0</v>
      </c>
      <c r="CQ187" s="35">
        <f t="shared" si="289"/>
        <v>0</v>
      </c>
      <c r="CR187" s="35">
        <f t="shared" si="289"/>
        <v>0</v>
      </c>
      <c r="CS187" s="35">
        <f t="shared" si="289"/>
        <v>0</v>
      </c>
      <c r="CT187" s="35">
        <f t="shared" si="289"/>
        <v>0</v>
      </c>
      <c r="CU187" s="35">
        <f t="shared" si="289"/>
        <v>0</v>
      </c>
      <c r="CV187" s="35">
        <f t="shared" ref="CV187:DG187" si="290">CV$118*CV72</f>
        <v>0</v>
      </c>
      <c r="CW187" s="35">
        <f t="shared" si="290"/>
        <v>0</v>
      </c>
      <c r="CX187" s="35">
        <f t="shared" si="290"/>
        <v>0</v>
      </c>
      <c r="CY187" s="35">
        <f t="shared" si="290"/>
        <v>0</v>
      </c>
      <c r="CZ187" s="35">
        <f t="shared" si="290"/>
        <v>0</v>
      </c>
      <c r="DA187" s="35">
        <f t="shared" si="290"/>
        <v>0</v>
      </c>
      <c r="DB187" s="35">
        <f t="shared" si="290"/>
        <v>0</v>
      </c>
      <c r="DC187" s="35">
        <f t="shared" si="290"/>
        <v>0</v>
      </c>
      <c r="DD187" s="35">
        <f t="shared" si="290"/>
        <v>0</v>
      </c>
      <c r="DE187" s="35">
        <f t="shared" si="290"/>
        <v>0</v>
      </c>
      <c r="DF187" s="35">
        <f t="shared" si="290"/>
        <v>0</v>
      </c>
      <c r="DG187" s="35">
        <f t="shared" si="290"/>
        <v>0</v>
      </c>
      <c r="DH187" s="35">
        <f t="shared" si="270"/>
        <v>0</v>
      </c>
    </row>
    <row r="188" spans="2:112" x14ac:dyDescent="0.15">
      <c r="B188" s="30" t="s">
        <v>287</v>
      </c>
      <c r="C188" s="264" t="s">
        <v>887</v>
      </c>
      <c r="D188" s="37">
        <f t="shared" ref="D188:AI188" si="291">D$118*D73</f>
        <v>0</v>
      </c>
      <c r="E188" s="37">
        <f t="shared" si="291"/>
        <v>0</v>
      </c>
      <c r="F188" s="37">
        <f t="shared" si="291"/>
        <v>0</v>
      </c>
      <c r="G188" s="37">
        <f t="shared" si="291"/>
        <v>0</v>
      </c>
      <c r="H188" s="37">
        <f t="shared" si="291"/>
        <v>0</v>
      </c>
      <c r="I188" s="37">
        <f t="shared" si="291"/>
        <v>0</v>
      </c>
      <c r="J188" s="37">
        <f t="shared" si="291"/>
        <v>0</v>
      </c>
      <c r="K188" s="37">
        <f t="shared" si="291"/>
        <v>0</v>
      </c>
      <c r="L188" s="37">
        <f t="shared" si="291"/>
        <v>0</v>
      </c>
      <c r="M188" s="37">
        <f t="shared" si="291"/>
        <v>0</v>
      </c>
      <c r="N188" s="37">
        <f t="shared" si="291"/>
        <v>0</v>
      </c>
      <c r="O188" s="37">
        <f t="shared" si="291"/>
        <v>0</v>
      </c>
      <c r="P188" s="37">
        <f t="shared" si="291"/>
        <v>0</v>
      </c>
      <c r="Q188" s="37">
        <f t="shared" si="291"/>
        <v>0</v>
      </c>
      <c r="R188" s="37">
        <f t="shared" si="291"/>
        <v>0</v>
      </c>
      <c r="S188" s="37">
        <f t="shared" si="291"/>
        <v>0</v>
      </c>
      <c r="T188" s="37">
        <f t="shared" si="291"/>
        <v>0</v>
      </c>
      <c r="U188" s="37">
        <f t="shared" si="291"/>
        <v>0</v>
      </c>
      <c r="V188" s="37">
        <f t="shared" si="291"/>
        <v>0</v>
      </c>
      <c r="W188" s="37">
        <f t="shared" si="291"/>
        <v>0</v>
      </c>
      <c r="X188" s="37">
        <f t="shared" si="291"/>
        <v>0</v>
      </c>
      <c r="Y188" s="37">
        <f t="shared" si="291"/>
        <v>0</v>
      </c>
      <c r="Z188" s="37">
        <f t="shared" si="291"/>
        <v>0</v>
      </c>
      <c r="AA188" s="37">
        <f t="shared" si="291"/>
        <v>0</v>
      </c>
      <c r="AB188" s="37">
        <f t="shared" si="291"/>
        <v>0</v>
      </c>
      <c r="AC188" s="37">
        <f t="shared" si="291"/>
        <v>0</v>
      </c>
      <c r="AD188" s="37">
        <f t="shared" si="291"/>
        <v>0</v>
      </c>
      <c r="AE188" s="37">
        <f t="shared" si="291"/>
        <v>0</v>
      </c>
      <c r="AF188" s="37">
        <f t="shared" si="291"/>
        <v>0</v>
      </c>
      <c r="AG188" s="37">
        <f t="shared" si="291"/>
        <v>0</v>
      </c>
      <c r="AH188" s="37">
        <f t="shared" si="291"/>
        <v>0</v>
      </c>
      <c r="AI188" s="37">
        <f t="shared" si="291"/>
        <v>0</v>
      </c>
      <c r="AJ188" s="37">
        <f t="shared" ref="AJ188:BO188" si="292">AJ$118*AJ73</f>
        <v>0</v>
      </c>
      <c r="AK188" s="37">
        <f t="shared" si="292"/>
        <v>0</v>
      </c>
      <c r="AL188" s="37">
        <f t="shared" si="292"/>
        <v>0</v>
      </c>
      <c r="AM188" s="37">
        <f t="shared" si="292"/>
        <v>0</v>
      </c>
      <c r="AN188" s="37">
        <f t="shared" si="292"/>
        <v>0</v>
      </c>
      <c r="AO188" s="37">
        <f t="shared" si="292"/>
        <v>0</v>
      </c>
      <c r="AP188" s="37">
        <f t="shared" si="292"/>
        <v>0</v>
      </c>
      <c r="AQ188" s="37">
        <f t="shared" si="292"/>
        <v>0</v>
      </c>
      <c r="AR188" s="37">
        <f t="shared" si="292"/>
        <v>0</v>
      </c>
      <c r="AS188" s="37">
        <f t="shared" si="292"/>
        <v>0</v>
      </c>
      <c r="AT188" s="37">
        <f t="shared" si="292"/>
        <v>0</v>
      </c>
      <c r="AU188" s="37">
        <f t="shared" si="292"/>
        <v>0</v>
      </c>
      <c r="AV188" s="37">
        <f t="shared" si="292"/>
        <v>0</v>
      </c>
      <c r="AW188" s="37">
        <f t="shared" si="292"/>
        <v>0</v>
      </c>
      <c r="AX188" s="37">
        <f t="shared" si="292"/>
        <v>0</v>
      </c>
      <c r="AY188" s="37">
        <f t="shared" si="292"/>
        <v>0</v>
      </c>
      <c r="AZ188" s="37">
        <f t="shared" si="292"/>
        <v>0</v>
      </c>
      <c r="BA188" s="37">
        <f t="shared" si="292"/>
        <v>0</v>
      </c>
      <c r="BB188" s="37">
        <f t="shared" si="292"/>
        <v>0</v>
      </c>
      <c r="BC188" s="37">
        <f t="shared" si="292"/>
        <v>0</v>
      </c>
      <c r="BD188" s="37">
        <f t="shared" si="292"/>
        <v>0</v>
      </c>
      <c r="BE188" s="37">
        <f t="shared" si="292"/>
        <v>0</v>
      </c>
      <c r="BF188" s="37">
        <f t="shared" si="292"/>
        <v>0</v>
      </c>
      <c r="BG188" s="37">
        <f t="shared" si="292"/>
        <v>0</v>
      </c>
      <c r="BH188" s="37">
        <f t="shared" si="292"/>
        <v>0</v>
      </c>
      <c r="BI188" s="37">
        <f t="shared" si="292"/>
        <v>0</v>
      </c>
      <c r="BJ188" s="37">
        <f t="shared" si="292"/>
        <v>0</v>
      </c>
      <c r="BK188" s="37">
        <f t="shared" si="292"/>
        <v>0</v>
      </c>
      <c r="BL188" s="37">
        <f t="shared" si="292"/>
        <v>0</v>
      </c>
      <c r="BM188" s="37">
        <f t="shared" si="292"/>
        <v>0</v>
      </c>
      <c r="BN188" s="37">
        <f t="shared" si="292"/>
        <v>0</v>
      </c>
      <c r="BO188" s="37">
        <f t="shared" si="292"/>
        <v>0</v>
      </c>
      <c r="BP188" s="37">
        <f t="shared" ref="BP188:CU188" si="293">BP$118*BP73</f>
        <v>0</v>
      </c>
      <c r="BQ188" s="37">
        <f t="shared" si="293"/>
        <v>0</v>
      </c>
      <c r="BR188" s="37">
        <f t="shared" si="293"/>
        <v>0</v>
      </c>
      <c r="BS188" s="37">
        <f t="shared" si="293"/>
        <v>0</v>
      </c>
      <c r="BT188" s="37">
        <f t="shared" si="293"/>
        <v>0</v>
      </c>
      <c r="BU188" s="37">
        <f t="shared" si="293"/>
        <v>0</v>
      </c>
      <c r="BV188" s="37">
        <f t="shared" si="293"/>
        <v>0</v>
      </c>
      <c r="BW188" s="37">
        <f t="shared" si="293"/>
        <v>0</v>
      </c>
      <c r="BX188" s="37">
        <f t="shared" si="293"/>
        <v>0</v>
      </c>
      <c r="BY188" s="37">
        <f t="shared" si="293"/>
        <v>0</v>
      </c>
      <c r="BZ188" s="37">
        <f t="shared" si="293"/>
        <v>0</v>
      </c>
      <c r="CA188" s="37">
        <f t="shared" si="293"/>
        <v>0</v>
      </c>
      <c r="CB188" s="37">
        <f t="shared" si="293"/>
        <v>0</v>
      </c>
      <c r="CC188" s="37">
        <f t="shared" si="293"/>
        <v>0</v>
      </c>
      <c r="CD188" s="37">
        <f t="shared" si="293"/>
        <v>0</v>
      </c>
      <c r="CE188" s="37">
        <f t="shared" si="293"/>
        <v>0</v>
      </c>
      <c r="CF188" s="37">
        <f t="shared" si="293"/>
        <v>0</v>
      </c>
      <c r="CG188" s="37">
        <f t="shared" si="293"/>
        <v>0</v>
      </c>
      <c r="CH188" s="37">
        <f t="shared" si="293"/>
        <v>0</v>
      </c>
      <c r="CI188" s="37">
        <f t="shared" si="293"/>
        <v>0</v>
      </c>
      <c r="CJ188" s="37">
        <f t="shared" si="293"/>
        <v>0</v>
      </c>
      <c r="CK188" s="37">
        <f t="shared" si="293"/>
        <v>0</v>
      </c>
      <c r="CL188" s="37">
        <f t="shared" si="293"/>
        <v>0</v>
      </c>
      <c r="CM188" s="37">
        <f t="shared" si="293"/>
        <v>0</v>
      </c>
      <c r="CN188" s="37">
        <f t="shared" si="293"/>
        <v>0</v>
      </c>
      <c r="CO188" s="37">
        <f t="shared" si="293"/>
        <v>0</v>
      </c>
      <c r="CP188" s="37">
        <f t="shared" si="293"/>
        <v>0</v>
      </c>
      <c r="CQ188" s="37">
        <f t="shared" si="293"/>
        <v>0</v>
      </c>
      <c r="CR188" s="37">
        <f t="shared" si="293"/>
        <v>0</v>
      </c>
      <c r="CS188" s="37">
        <f t="shared" si="293"/>
        <v>0</v>
      </c>
      <c r="CT188" s="37">
        <f t="shared" si="293"/>
        <v>0</v>
      </c>
      <c r="CU188" s="37">
        <f t="shared" si="293"/>
        <v>0</v>
      </c>
      <c r="CV188" s="37">
        <f t="shared" ref="CV188:DG188" si="294">CV$118*CV73</f>
        <v>0</v>
      </c>
      <c r="CW188" s="37">
        <f t="shared" si="294"/>
        <v>0</v>
      </c>
      <c r="CX188" s="37">
        <f t="shared" si="294"/>
        <v>0</v>
      </c>
      <c r="CY188" s="37">
        <f t="shared" si="294"/>
        <v>0</v>
      </c>
      <c r="CZ188" s="37">
        <f t="shared" si="294"/>
        <v>0</v>
      </c>
      <c r="DA188" s="37">
        <f t="shared" si="294"/>
        <v>0</v>
      </c>
      <c r="DB188" s="37">
        <f t="shared" si="294"/>
        <v>0</v>
      </c>
      <c r="DC188" s="37">
        <f t="shared" si="294"/>
        <v>0</v>
      </c>
      <c r="DD188" s="37">
        <f t="shared" si="294"/>
        <v>0</v>
      </c>
      <c r="DE188" s="37">
        <f t="shared" si="294"/>
        <v>0</v>
      </c>
      <c r="DF188" s="37">
        <f t="shared" si="294"/>
        <v>0</v>
      </c>
      <c r="DG188" s="37">
        <f t="shared" si="294"/>
        <v>0</v>
      </c>
      <c r="DH188" s="37">
        <f t="shared" si="270"/>
        <v>0</v>
      </c>
    </row>
    <row r="189" spans="2:112" x14ac:dyDescent="0.15">
      <c r="B189" s="26" t="s">
        <v>288</v>
      </c>
      <c r="C189" s="9" t="s">
        <v>888</v>
      </c>
      <c r="D189" s="35">
        <f t="shared" ref="D189:AI189" si="295">D$118*D74</f>
        <v>0</v>
      </c>
      <c r="E189" s="35">
        <f t="shared" si="295"/>
        <v>0</v>
      </c>
      <c r="F189" s="35">
        <f t="shared" si="295"/>
        <v>0</v>
      </c>
      <c r="G189" s="35">
        <f t="shared" si="295"/>
        <v>0</v>
      </c>
      <c r="H189" s="35">
        <f t="shared" si="295"/>
        <v>0</v>
      </c>
      <c r="I189" s="35">
        <f t="shared" si="295"/>
        <v>0</v>
      </c>
      <c r="J189" s="35">
        <f t="shared" si="295"/>
        <v>0</v>
      </c>
      <c r="K189" s="35">
        <f t="shared" si="295"/>
        <v>0</v>
      </c>
      <c r="L189" s="35">
        <f t="shared" si="295"/>
        <v>0</v>
      </c>
      <c r="M189" s="35">
        <f t="shared" si="295"/>
        <v>0</v>
      </c>
      <c r="N189" s="35">
        <f t="shared" si="295"/>
        <v>0</v>
      </c>
      <c r="O189" s="35">
        <f t="shared" si="295"/>
        <v>0</v>
      </c>
      <c r="P189" s="35">
        <f t="shared" si="295"/>
        <v>0</v>
      </c>
      <c r="Q189" s="35">
        <f t="shared" si="295"/>
        <v>0</v>
      </c>
      <c r="R189" s="35">
        <f t="shared" si="295"/>
        <v>0</v>
      </c>
      <c r="S189" s="35">
        <f t="shared" si="295"/>
        <v>0</v>
      </c>
      <c r="T189" s="35">
        <f t="shared" si="295"/>
        <v>0</v>
      </c>
      <c r="U189" s="35">
        <f t="shared" si="295"/>
        <v>0</v>
      </c>
      <c r="V189" s="35">
        <f t="shared" si="295"/>
        <v>0</v>
      </c>
      <c r="W189" s="35">
        <f t="shared" si="295"/>
        <v>0</v>
      </c>
      <c r="X189" s="35">
        <f t="shared" si="295"/>
        <v>0</v>
      </c>
      <c r="Y189" s="35">
        <f t="shared" si="295"/>
        <v>0</v>
      </c>
      <c r="Z189" s="35">
        <f t="shared" si="295"/>
        <v>0</v>
      </c>
      <c r="AA189" s="35">
        <f t="shared" si="295"/>
        <v>0</v>
      </c>
      <c r="AB189" s="35">
        <f t="shared" si="295"/>
        <v>0</v>
      </c>
      <c r="AC189" s="35">
        <f t="shared" si="295"/>
        <v>0</v>
      </c>
      <c r="AD189" s="35">
        <f t="shared" si="295"/>
        <v>0</v>
      </c>
      <c r="AE189" s="35">
        <f t="shared" si="295"/>
        <v>0</v>
      </c>
      <c r="AF189" s="35">
        <f t="shared" si="295"/>
        <v>0</v>
      </c>
      <c r="AG189" s="35">
        <f t="shared" si="295"/>
        <v>0</v>
      </c>
      <c r="AH189" s="35">
        <f t="shared" si="295"/>
        <v>0</v>
      </c>
      <c r="AI189" s="35">
        <f t="shared" si="295"/>
        <v>0</v>
      </c>
      <c r="AJ189" s="35">
        <f t="shared" ref="AJ189:BO189" si="296">AJ$118*AJ74</f>
        <v>0</v>
      </c>
      <c r="AK189" s="35">
        <f t="shared" si="296"/>
        <v>0</v>
      </c>
      <c r="AL189" s="35">
        <f t="shared" si="296"/>
        <v>0</v>
      </c>
      <c r="AM189" s="35">
        <f t="shared" si="296"/>
        <v>0</v>
      </c>
      <c r="AN189" s="35">
        <f t="shared" si="296"/>
        <v>0</v>
      </c>
      <c r="AO189" s="35">
        <f t="shared" si="296"/>
        <v>0</v>
      </c>
      <c r="AP189" s="35">
        <f t="shared" si="296"/>
        <v>0</v>
      </c>
      <c r="AQ189" s="35">
        <f t="shared" si="296"/>
        <v>0</v>
      </c>
      <c r="AR189" s="35">
        <f t="shared" si="296"/>
        <v>0</v>
      </c>
      <c r="AS189" s="35">
        <f t="shared" si="296"/>
        <v>0</v>
      </c>
      <c r="AT189" s="35">
        <f t="shared" si="296"/>
        <v>0</v>
      </c>
      <c r="AU189" s="35">
        <f t="shared" si="296"/>
        <v>0</v>
      </c>
      <c r="AV189" s="35">
        <f t="shared" si="296"/>
        <v>0</v>
      </c>
      <c r="AW189" s="35">
        <f t="shared" si="296"/>
        <v>0</v>
      </c>
      <c r="AX189" s="35">
        <f t="shared" si="296"/>
        <v>0</v>
      </c>
      <c r="AY189" s="35">
        <f t="shared" si="296"/>
        <v>0</v>
      </c>
      <c r="AZ189" s="35">
        <f t="shared" si="296"/>
        <v>0</v>
      </c>
      <c r="BA189" s="35">
        <f t="shared" si="296"/>
        <v>0</v>
      </c>
      <c r="BB189" s="35">
        <f t="shared" si="296"/>
        <v>0</v>
      </c>
      <c r="BC189" s="35">
        <f t="shared" si="296"/>
        <v>0</v>
      </c>
      <c r="BD189" s="35">
        <f t="shared" si="296"/>
        <v>0</v>
      </c>
      <c r="BE189" s="35">
        <f t="shared" si="296"/>
        <v>0</v>
      </c>
      <c r="BF189" s="35">
        <f t="shared" si="296"/>
        <v>0</v>
      </c>
      <c r="BG189" s="35">
        <f t="shared" si="296"/>
        <v>0</v>
      </c>
      <c r="BH189" s="35">
        <f t="shared" si="296"/>
        <v>0</v>
      </c>
      <c r="BI189" s="35">
        <f t="shared" si="296"/>
        <v>0</v>
      </c>
      <c r="BJ189" s="35">
        <f t="shared" si="296"/>
        <v>0</v>
      </c>
      <c r="BK189" s="35">
        <f t="shared" si="296"/>
        <v>0</v>
      </c>
      <c r="BL189" s="35">
        <f t="shared" si="296"/>
        <v>0</v>
      </c>
      <c r="BM189" s="35">
        <f t="shared" si="296"/>
        <v>0</v>
      </c>
      <c r="BN189" s="35">
        <f t="shared" si="296"/>
        <v>0</v>
      </c>
      <c r="BO189" s="35">
        <f t="shared" si="296"/>
        <v>0</v>
      </c>
      <c r="BP189" s="35">
        <f t="shared" ref="BP189:CU189" si="297">BP$118*BP74</f>
        <v>0</v>
      </c>
      <c r="BQ189" s="35">
        <f t="shared" si="297"/>
        <v>0</v>
      </c>
      <c r="BR189" s="35">
        <f t="shared" si="297"/>
        <v>0</v>
      </c>
      <c r="BS189" s="35">
        <f t="shared" si="297"/>
        <v>0</v>
      </c>
      <c r="BT189" s="35">
        <f t="shared" si="297"/>
        <v>0</v>
      </c>
      <c r="BU189" s="35">
        <f t="shared" si="297"/>
        <v>0</v>
      </c>
      <c r="BV189" s="35">
        <f t="shared" si="297"/>
        <v>0</v>
      </c>
      <c r="BW189" s="35">
        <f t="shared" si="297"/>
        <v>0</v>
      </c>
      <c r="BX189" s="35">
        <f t="shared" si="297"/>
        <v>0</v>
      </c>
      <c r="BY189" s="35">
        <f t="shared" si="297"/>
        <v>0</v>
      </c>
      <c r="BZ189" s="35">
        <f t="shared" si="297"/>
        <v>0</v>
      </c>
      <c r="CA189" s="35">
        <f t="shared" si="297"/>
        <v>0</v>
      </c>
      <c r="CB189" s="35">
        <f t="shared" si="297"/>
        <v>0</v>
      </c>
      <c r="CC189" s="35">
        <f t="shared" si="297"/>
        <v>0</v>
      </c>
      <c r="CD189" s="35">
        <f t="shared" si="297"/>
        <v>0</v>
      </c>
      <c r="CE189" s="35">
        <f t="shared" si="297"/>
        <v>0</v>
      </c>
      <c r="CF189" s="35">
        <f t="shared" si="297"/>
        <v>0</v>
      </c>
      <c r="CG189" s="35">
        <f t="shared" si="297"/>
        <v>0</v>
      </c>
      <c r="CH189" s="35">
        <f t="shared" si="297"/>
        <v>0</v>
      </c>
      <c r="CI189" s="35">
        <f t="shared" si="297"/>
        <v>0</v>
      </c>
      <c r="CJ189" s="35">
        <f t="shared" si="297"/>
        <v>0</v>
      </c>
      <c r="CK189" s="35">
        <f t="shared" si="297"/>
        <v>0</v>
      </c>
      <c r="CL189" s="35">
        <f t="shared" si="297"/>
        <v>0</v>
      </c>
      <c r="CM189" s="35">
        <f t="shared" si="297"/>
        <v>0</v>
      </c>
      <c r="CN189" s="35">
        <f t="shared" si="297"/>
        <v>0</v>
      </c>
      <c r="CO189" s="35">
        <f t="shared" si="297"/>
        <v>0</v>
      </c>
      <c r="CP189" s="35">
        <f t="shared" si="297"/>
        <v>0</v>
      </c>
      <c r="CQ189" s="35">
        <f t="shared" si="297"/>
        <v>0</v>
      </c>
      <c r="CR189" s="35">
        <f t="shared" si="297"/>
        <v>0</v>
      </c>
      <c r="CS189" s="35">
        <f t="shared" si="297"/>
        <v>0</v>
      </c>
      <c r="CT189" s="35">
        <f t="shared" si="297"/>
        <v>0</v>
      </c>
      <c r="CU189" s="35">
        <f t="shared" si="297"/>
        <v>0</v>
      </c>
      <c r="CV189" s="35">
        <f t="shared" ref="CV189:DG189" si="298">CV$118*CV74</f>
        <v>0</v>
      </c>
      <c r="CW189" s="35">
        <f t="shared" si="298"/>
        <v>0</v>
      </c>
      <c r="CX189" s="35">
        <f t="shared" si="298"/>
        <v>0</v>
      </c>
      <c r="CY189" s="35">
        <f t="shared" si="298"/>
        <v>0</v>
      </c>
      <c r="CZ189" s="35">
        <f t="shared" si="298"/>
        <v>0</v>
      </c>
      <c r="DA189" s="35">
        <f t="shared" si="298"/>
        <v>0</v>
      </c>
      <c r="DB189" s="35">
        <f t="shared" si="298"/>
        <v>0</v>
      </c>
      <c r="DC189" s="35">
        <f t="shared" si="298"/>
        <v>0</v>
      </c>
      <c r="DD189" s="35">
        <f t="shared" si="298"/>
        <v>0</v>
      </c>
      <c r="DE189" s="35">
        <f t="shared" si="298"/>
        <v>0</v>
      </c>
      <c r="DF189" s="35">
        <f t="shared" si="298"/>
        <v>0</v>
      </c>
      <c r="DG189" s="35">
        <f t="shared" si="298"/>
        <v>0</v>
      </c>
      <c r="DH189" s="35">
        <f t="shared" si="270"/>
        <v>0</v>
      </c>
    </row>
    <row r="190" spans="2:112" x14ac:dyDescent="0.15">
      <c r="B190" s="26" t="s">
        <v>289</v>
      </c>
      <c r="C190" s="9" t="s">
        <v>889</v>
      </c>
      <c r="D190" s="35">
        <f t="shared" ref="D190:AI190" si="299">D$118*D75</f>
        <v>0</v>
      </c>
      <c r="E190" s="35">
        <f t="shared" si="299"/>
        <v>0</v>
      </c>
      <c r="F190" s="35">
        <f t="shared" si="299"/>
        <v>0</v>
      </c>
      <c r="G190" s="35">
        <f t="shared" si="299"/>
        <v>0</v>
      </c>
      <c r="H190" s="35">
        <f t="shared" si="299"/>
        <v>0</v>
      </c>
      <c r="I190" s="35">
        <f t="shared" si="299"/>
        <v>0</v>
      </c>
      <c r="J190" s="35">
        <f t="shared" si="299"/>
        <v>0</v>
      </c>
      <c r="K190" s="35">
        <f t="shared" si="299"/>
        <v>0</v>
      </c>
      <c r="L190" s="35">
        <f t="shared" si="299"/>
        <v>0</v>
      </c>
      <c r="M190" s="35">
        <f t="shared" si="299"/>
        <v>0</v>
      </c>
      <c r="N190" s="35">
        <f t="shared" si="299"/>
        <v>0</v>
      </c>
      <c r="O190" s="35">
        <f t="shared" si="299"/>
        <v>0</v>
      </c>
      <c r="P190" s="35">
        <f t="shared" si="299"/>
        <v>0</v>
      </c>
      <c r="Q190" s="35">
        <f t="shared" si="299"/>
        <v>0</v>
      </c>
      <c r="R190" s="35">
        <f t="shared" si="299"/>
        <v>0</v>
      </c>
      <c r="S190" s="35">
        <f t="shared" si="299"/>
        <v>0</v>
      </c>
      <c r="T190" s="35">
        <f t="shared" si="299"/>
        <v>0</v>
      </c>
      <c r="U190" s="35">
        <f t="shared" si="299"/>
        <v>0</v>
      </c>
      <c r="V190" s="35">
        <f t="shared" si="299"/>
        <v>0</v>
      </c>
      <c r="W190" s="35">
        <f t="shared" si="299"/>
        <v>0</v>
      </c>
      <c r="X190" s="35">
        <f t="shared" si="299"/>
        <v>0</v>
      </c>
      <c r="Y190" s="35">
        <f t="shared" si="299"/>
        <v>0</v>
      </c>
      <c r="Z190" s="35">
        <f t="shared" si="299"/>
        <v>0</v>
      </c>
      <c r="AA190" s="35">
        <f t="shared" si="299"/>
        <v>0</v>
      </c>
      <c r="AB190" s="35">
        <f t="shared" si="299"/>
        <v>0</v>
      </c>
      <c r="AC190" s="35">
        <f t="shared" si="299"/>
        <v>0</v>
      </c>
      <c r="AD190" s="35">
        <f t="shared" si="299"/>
        <v>0</v>
      </c>
      <c r="AE190" s="35">
        <f t="shared" si="299"/>
        <v>0</v>
      </c>
      <c r="AF190" s="35">
        <f t="shared" si="299"/>
        <v>0</v>
      </c>
      <c r="AG190" s="35">
        <f t="shared" si="299"/>
        <v>0</v>
      </c>
      <c r="AH190" s="35">
        <f t="shared" si="299"/>
        <v>0</v>
      </c>
      <c r="AI190" s="35">
        <f t="shared" si="299"/>
        <v>0</v>
      </c>
      <c r="AJ190" s="35">
        <f t="shared" ref="AJ190:BO190" si="300">AJ$118*AJ75</f>
        <v>0</v>
      </c>
      <c r="AK190" s="35">
        <f t="shared" si="300"/>
        <v>0</v>
      </c>
      <c r="AL190" s="35">
        <f t="shared" si="300"/>
        <v>0</v>
      </c>
      <c r="AM190" s="35">
        <f t="shared" si="300"/>
        <v>0</v>
      </c>
      <c r="AN190" s="35">
        <f t="shared" si="300"/>
        <v>0</v>
      </c>
      <c r="AO190" s="35">
        <f t="shared" si="300"/>
        <v>0</v>
      </c>
      <c r="AP190" s="35">
        <f t="shared" si="300"/>
        <v>0</v>
      </c>
      <c r="AQ190" s="35">
        <f t="shared" si="300"/>
        <v>0</v>
      </c>
      <c r="AR190" s="35">
        <f t="shared" si="300"/>
        <v>0</v>
      </c>
      <c r="AS190" s="35">
        <f t="shared" si="300"/>
        <v>0</v>
      </c>
      <c r="AT190" s="35">
        <f t="shared" si="300"/>
        <v>0</v>
      </c>
      <c r="AU190" s="35">
        <f t="shared" si="300"/>
        <v>0</v>
      </c>
      <c r="AV190" s="35">
        <f t="shared" si="300"/>
        <v>0</v>
      </c>
      <c r="AW190" s="35">
        <f t="shared" si="300"/>
        <v>0</v>
      </c>
      <c r="AX190" s="35">
        <f t="shared" si="300"/>
        <v>0</v>
      </c>
      <c r="AY190" s="35">
        <f t="shared" si="300"/>
        <v>0</v>
      </c>
      <c r="AZ190" s="35">
        <f t="shared" si="300"/>
        <v>0</v>
      </c>
      <c r="BA190" s="35">
        <f t="shared" si="300"/>
        <v>0</v>
      </c>
      <c r="BB190" s="35">
        <f t="shared" si="300"/>
        <v>0</v>
      </c>
      <c r="BC190" s="35">
        <f t="shared" si="300"/>
        <v>0</v>
      </c>
      <c r="BD190" s="35">
        <f t="shared" si="300"/>
        <v>0</v>
      </c>
      <c r="BE190" s="35">
        <f t="shared" si="300"/>
        <v>0</v>
      </c>
      <c r="BF190" s="35">
        <f t="shared" si="300"/>
        <v>0</v>
      </c>
      <c r="BG190" s="35">
        <f t="shared" si="300"/>
        <v>0</v>
      </c>
      <c r="BH190" s="35">
        <f t="shared" si="300"/>
        <v>0</v>
      </c>
      <c r="BI190" s="35">
        <f t="shared" si="300"/>
        <v>0</v>
      </c>
      <c r="BJ190" s="35">
        <f t="shared" si="300"/>
        <v>0</v>
      </c>
      <c r="BK190" s="35">
        <f t="shared" si="300"/>
        <v>0</v>
      </c>
      <c r="BL190" s="35">
        <f t="shared" si="300"/>
        <v>0</v>
      </c>
      <c r="BM190" s="35">
        <f t="shared" si="300"/>
        <v>0</v>
      </c>
      <c r="BN190" s="35">
        <f t="shared" si="300"/>
        <v>0</v>
      </c>
      <c r="BO190" s="35">
        <f t="shared" si="300"/>
        <v>0</v>
      </c>
      <c r="BP190" s="35">
        <f t="shared" ref="BP190:CU190" si="301">BP$118*BP75</f>
        <v>0</v>
      </c>
      <c r="BQ190" s="35">
        <f t="shared" si="301"/>
        <v>0</v>
      </c>
      <c r="BR190" s="35">
        <f t="shared" si="301"/>
        <v>0</v>
      </c>
      <c r="BS190" s="35">
        <f t="shared" si="301"/>
        <v>0</v>
      </c>
      <c r="BT190" s="35">
        <f t="shared" si="301"/>
        <v>0</v>
      </c>
      <c r="BU190" s="35">
        <f t="shared" si="301"/>
        <v>0</v>
      </c>
      <c r="BV190" s="35">
        <f t="shared" si="301"/>
        <v>0</v>
      </c>
      <c r="BW190" s="35">
        <f t="shared" si="301"/>
        <v>0</v>
      </c>
      <c r="BX190" s="35">
        <f t="shared" si="301"/>
        <v>0</v>
      </c>
      <c r="BY190" s="35">
        <f t="shared" si="301"/>
        <v>0</v>
      </c>
      <c r="BZ190" s="35">
        <f t="shared" si="301"/>
        <v>0</v>
      </c>
      <c r="CA190" s="35">
        <f t="shared" si="301"/>
        <v>0</v>
      </c>
      <c r="CB190" s="35">
        <f t="shared" si="301"/>
        <v>0</v>
      </c>
      <c r="CC190" s="35">
        <f t="shared" si="301"/>
        <v>0</v>
      </c>
      <c r="CD190" s="35">
        <f t="shared" si="301"/>
        <v>0</v>
      </c>
      <c r="CE190" s="35">
        <f t="shared" si="301"/>
        <v>0</v>
      </c>
      <c r="CF190" s="35">
        <f t="shared" si="301"/>
        <v>0</v>
      </c>
      <c r="CG190" s="35">
        <f t="shared" si="301"/>
        <v>0</v>
      </c>
      <c r="CH190" s="35">
        <f t="shared" si="301"/>
        <v>0</v>
      </c>
      <c r="CI190" s="35">
        <f t="shared" si="301"/>
        <v>0</v>
      </c>
      <c r="CJ190" s="35">
        <f t="shared" si="301"/>
        <v>0</v>
      </c>
      <c r="CK190" s="35">
        <f t="shared" si="301"/>
        <v>0</v>
      </c>
      <c r="CL190" s="35">
        <f t="shared" si="301"/>
        <v>0</v>
      </c>
      <c r="CM190" s="35">
        <f t="shared" si="301"/>
        <v>0</v>
      </c>
      <c r="CN190" s="35">
        <f t="shared" si="301"/>
        <v>0</v>
      </c>
      <c r="CO190" s="35">
        <f t="shared" si="301"/>
        <v>0</v>
      </c>
      <c r="CP190" s="35">
        <f t="shared" si="301"/>
        <v>0</v>
      </c>
      <c r="CQ190" s="35">
        <f t="shared" si="301"/>
        <v>0</v>
      </c>
      <c r="CR190" s="35">
        <f t="shared" si="301"/>
        <v>0</v>
      </c>
      <c r="CS190" s="35">
        <f t="shared" si="301"/>
        <v>0</v>
      </c>
      <c r="CT190" s="35">
        <f t="shared" si="301"/>
        <v>0</v>
      </c>
      <c r="CU190" s="35">
        <f t="shared" si="301"/>
        <v>0</v>
      </c>
      <c r="CV190" s="35">
        <f t="shared" ref="CV190:DG190" si="302">CV$118*CV75</f>
        <v>0</v>
      </c>
      <c r="CW190" s="35">
        <f t="shared" si="302"/>
        <v>0</v>
      </c>
      <c r="CX190" s="35">
        <f t="shared" si="302"/>
        <v>0</v>
      </c>
      <c r="CY190" s="35">
        <f t="shared" si="302"/>
        <v>0</v>
      </c>
      <c r="CZ190" s="35">
        <f t="shared" si="302"/>
        <v>0</v>
      </c>
      <c r="DA190" s="35">
        <f t="shared" si="302"/>
        <v>0</v>
      </c>
      <c r="DB190" s="35">
        <f t="shared" si="302"/>
        <v>0</v>
      </c>
      <c r="DC190" s="35">
        <f t="shared" si="302"/>
        <v>0</v>
      </c>
      <c r="DD190" s="35">
        <f t="shared" si="302"/>
        <v>0</v>
      </c>
      <c r="DE190" s="35">
        <f t="shared" si="302"/>
        <v>0</v>
      </c>
      <c r="DF190" s="35">
        <f t="shared" si="302"/>
        <v>0</v>
      </c>
      <c r="DG190" s="35">
        <f t="shared" si="302"/>
        <v>0</v>
      </c>
      <c r="DH190" s="35">
        <f t="shared" si="270"/>
        <v>0</v>
      </c>
    </row>
    <row r="191" spans="2:112" x14ac:dyDescent="0.15">
      <c r="B191" s="26" t="s">
        <v>290</v>
      </c>
      <c r="C191" s="9" t="s">
        <v>890</v>
      </c>
      <c r="D191" s="35">
        <f t="shared" ref="D191:AI191" si="303">D$118*D76</f>
        <v>0</v>
      </c>
      <c r="E191" s="35">
        <f t="shared" si="303"/>
        <v>0</v>
      </c>
      <c r="F191" s="35">
        <f t="shared" si="303"/>
        <v>0</v>
      </c>
      <c r="G191" s="35">
        <f t="shared" si="303"/>
        <v>0</v>
      </c>
      <c r="H191" s="35">
        <f t="shared" si="303"/>
        <v>0</v>
      </c>
      <c r="I191" s="35">
        <f t="shared" si="303"/>
        <v>0</v>
      </c>
      <c r="J191" s="35">
        <f t="shared" si="303"/>
        <v>0</v>
      </c>
      <c r="K191" s="35">
        <f t="shared" si="303"/>
        <v>0</v>
      </c>
      <c r="L191" s="35">
        <f t="shared" si="303"/>
        <v>0</v>
      </c>
      <c r="M191" s="35">
        <f t="shared" si="303"/>
        <v>0</v>
      </c>
      <c r="N191" s="35">
        <f t="shared" si="303"/>
        <v>0</v>
      </c>
      <c r="O191" s="35">
        <f t="shared" si="303"/>
        <v>0</v>
      </c>
      <c r="P191" s="35">
        <f t="shared" si="303"/>
        <v>0</v>
      </c>
      <c r="Q191" s="35">
        <f t="shared" si="303"/>
        <v>0</v>
      </c>
      <c r="R191" s="35">
        <f t="shared" si="303"/>
        <v>0</v>
      </c>
      <c r="S191" s="35">
        <f t="shared" si="303"/>
        <v>0</v>
      </c>
      <c r="T191" s="35">
        <f t="shared" si="303"/>
        <v>0</v>
      </c>
      <c r="U191" s="35">
        <f t="shared" si="303"/>
        <v>0</v>
      </c>
      <c r="V191" s="35">
        <f t="shared" si="303"/>
        <v>0</v>
      </c>
      <c r="W191" s="35">
        <f t="shared" si="303"/>
        <v>0</v>
      </c>
      <c r="X191" s="35">
        <f t="shared" si="303"/>
        <v>0</v>
      </c>
      <c r="Y191" s="35">
        <f t="shared" si="303"/>
        <v>0</v>
      </c>
      <c r="Z191" s="35">
        <f t="shared" si="303"/>
        <v>0</v>
      </c>
      <c r="AA191" s="35">
        <f t="shared" si="303"/>
        <v>0</v>
      </c>
      <c r="AB191" s="35">
        <f t="shared" si="303"/>
        <v>0</v>
      </c>
      <c r="AC191" s="35">
        <f t="shared" si="303"/>
        <v>0</v>
      </c>
      <c r="AD191" s="35">
        <f t="shared" si="303"/>
        <v>0</v>
      </c>
      <c r="AE191" s="35">
        <f t="shared" si="303"/>
        <v>0</v>
      </c>
      <c r="AF191" s="35">
        <f t="shared" si="303"/>
        <v>0</v>
      </c>
      <c r="AG191" s="35">
        <f t="shared" si="303"/>
        <v>0</v>
      </c>
      <c r="AH191" s="35">
        <f t="shared" si="303"/>
        <v>0</v>
      </c>
      <c r="AI191" s="35">
        <f t="shared" si="303"/>
        <v>0</v>
      </c>
      <c r="AJ191" s="35">
        <f t="shared" ref="AJ191:BO191" si="304">AJ$118*AJ76</f>
        <v>0</v>
      </c>
      <c r="AK191" s="35">
        <f t="shared" si="304"/>
        <v>0</v>
      </c>
      <c r="AL191" s="35">
        <f t="shared" si="304"/>
        <v>0</v>
      </c>
      <c r="AM191" s="35">
        <f t="shared" si="304"/>
        <v>0</v>
      </c>
      <c r="AN191" s="35">
        <f t="shared" si="304"/>
        <v>0</v>
      </c>
      <c r="AO191" s="35">
        <f t="shared" si="304"/>
        <v>0</v>
      </c>
      <c r="AP191" s="35">
        <f t="shared" si="304"/>
        <v>0</v>
      </c>
      <c r="AQ191" s="35">
        <f t="shared" si="304"/>
        <v>0</v>
      </c>
      <c r="AR191" s="35">
        <f t="shared" si="304"/>
        <v>0</v>
      </c>
      <c r="AS191" s="35">
        <f t="shared" si="304"/>
        <v>0</v>
      </c>
      <c r="AT191" s="35">
        <f t="shared" si="304"/>
        <v>0</v>
      </c>
      <c r="AU191" s="35">
        <f t="shared" si="304"/>
        <v>0</v>
      </c>
      <c r="AV191" s="35">
        <f t="shared" si="304"/>
        <v>0</v>
      </c>
      <c r="AW191" s="35">
        <f t="shared" si="304"/>
        <v>0</v>
      </c>
      <c r="AX191" s="35">
        <f t="shared" si="304"/>
        <v>0</v>
      </c>
      <c r="AY191" s="35">
        <f t="shared" si="304"/>
        <v>0</v>
      </c>
      <c r="AZ191" s="35">
        <f t="shared" si="304"/>
        <v>0</v>
      </c>
      <c r="BA191" s="35">
        <f t="shared" si="304"/>
        <v>0</v>
      </c>
      <c r="BB191" s="35">
        <f t="shared" si="304"/>
        <v>0</v>
      </c>
      <c r="BC191" s="35">
        <f t="shared" si="304"/>
        <v>0</v>
      </c>
      <c r="BD191" s="35">
        <f t="shared" si="304"/>
        <v>0</v>
      </c>
      <c r="BE191" s="35">
        <f t="shared" si="304"/>
        <v>0</v>
      </c>
      <c r="BF191" s="35">
        <f t="shared" si="304"/>
        <v>0</v>
      </c>
      <c r="BG191" s="35">
        <f t="shared" si="304"/>
        <v>0</v>
      </c>
      <c r="BH191" s="35">
        <f t="shared" si="304"/>
        <v>0</v>
      </c>
      <c r="BI191" s="35">
        <f t="shared" si="304"/>
        <v>0</v>
      </c>
      <c r="BJ191" s="35">
        <f t="shared" si="304"/>
        <v>0</v>
      </c>
      <c r="BK191" s="35">
        <f t="shared" si="304"/>
        <v>0</v>
      </c>
      <c r="BL191" s="35">
        <f t="shared" si="304"/>
        <v>0</v>
      </c>
      <c r="BM191" s="35">
        <f t="shared" si="304"/>
        <v>0</v>
      </c>
      <c r="BN191" s="35">
        <f t="shared" si="304"/>
        <v>0</v>
      </c>
      <c r="BO191" s="35">
        <f t="shared" si="304"/>
        <v>0</v>
      </c>
      <c r="BP191" s="35">
        <f t="shared" ref="BP191:CU191" si="305">BP$118*BP76</f>
        <v>0</v>
      </c>
      <c r="BQ191" s="35">
        <f t="shared" si="305"/>
        <v>0</v>
      </c>
      <c r="BR191" s="35">
        <f t="shared" si="305"/>
        <v>0</v>
      </c>
      <c r="BS191" s="35">
        <f t="shared" si="305"/>
        <v>0</v>
      </c>
      <c r="BT191" s="35">
        <f t="shared" si="305"/>
        <v>0</v>
      </c>
      <c r="BU191" s="35">
        <f t="shared" si="305"/>
        <v>0</v>
      </c>
      <c r="BV191" s="35">
        <f t="shared" si="305"/>
        <v>0</v>
      </c>
      <c r="BW191" s="35">
        <f t="shared" si="305"/>
        <v>0</v>
      </c>
      <c r="BX191" s="35">
        <f t="shared" si="305"/>
        <v>0</v>
      </c>
      <c r="BY191" s="35">
        <f t="shared" si="305"/>
        <v>0</v>
      </c>
      <c r="BZ191" s="35">
        <f t="shared" si="305"/>
        <v>0</v>
      </c>
      <c r="CA191" s="35">
        <f t="shared" si="305"/>
        <v>0</v>
      </c>
      <c r="CB191" s="35">
        <f t="shared" si="305"/>
        <v>0</v>
      </c>
      <c r="CC191" s="35">
        <f t="shared" si="305"/>
        <v>0</v>
      </c>
      <c r="CD191" s="35">
        <f t="shared" si="305"/>
        <v>0</v>
      </c>
      <c r="CE191" s="35">
        <f t="shared" si="305"/>
        <v>0</v>
      </c>
      <c r="CF191" s="35">
        <f t="shared" si="305"/>
        <v>0</v>
      </c>
      <c r="CG191" s="35">
        <f t="shared" si="305"/>
        <v>0</v>
      </c>
      <c r="CH191" s="35">
        <f t="shared" si="305"/>
        <v>0</v>
      </c>
      <c r="CI191" s="35">
        <f t="shared" si="305"/>
        <v>0</v>
      </c>
      <c r="CJ191" s="35">
        <f t="shared" si="305"/>
        <v>0</v>
      </c>
      <c r="CK191" s="35">
        <f t="shared" si="305"/>
        <v>0</v>
      </c>
      <c r="CL191" s="35">
        <f t="shared" si="305"/>
        <v>0</v>
      </c>
      <c r="CM191" s="35">
        <f t="shared" si="305"/>
        <v>0</v>
      </c>
      <c r="CN191" s="35">
        <f t="shared" si="305"/>
        <v>0</v>
      </c>
      <c r="CO191" s="35">
        <f t="shared" si="305"/>
        <v>0</v>
      </c>
      <c r="CP191" s="35">
        <f t="shared" si="305"/>
        <v>0</v>
      </c>
      <c r="CQ191" s="35">
        <f t="shared" si="305"/>
        <v>0</v>
      </c>
      <c r="CR191" s="35">
        <f t="shared" si="305"/>
        <v>0</v>
      </c>
      <c r="CS191" s="35">
        <f t="shared" si="305"/>
        <v>0</v>
      </c>
      <c r="CT191" s="35">
        <f t="shared" si="305"/>
        <v>0</v>
      </c>
      <c r="CU191" s="35">
        <f t="shared" si="305"/>
        <v>0</v>
      </c>
      <c r="CV191" s="35">
        <f t="shared" ref="CV191:DG191" si="306">CV$118*CV76</f>
        <v>0</v>
      </c>
      <c r="CW191" s="35">
        <f t="shared" si="306"/>
        <v>0</v>
      </c>
      <c r="CX191" s="35">
        <f t="shared" si="306"/>
        <v>0</v>
      </c>
      <c r="CY191" s="35">
        <f t="shared" si="306"/>
        <v>0</v>
      </c>
      <c r="CZ191" s="35">
        <f t="shared" si="306"/>
        <v>0</v>
      </c>
      <c r="DA191" s="35">
        <f t="shared" si="306"/>
        <v>0</v>
      </c>
      <c r="DB191" s="35">
        <f t="shared" si="306"/>
        <v>0</v>
      </c>
      <c r="DC191" s="35">
        <f t="shared" si="306"/>
        <v>0</v>
      </c>
      <c r="DD191" s="35">
        <f t="shared" si="306"/>
        <v>0</v>
      </c>
      <c r="DE191" s="35">
        <f t="shared" si="306"/>
        <v>0</v>
      </c>
      <c r="DF191" s="35">
        <f t="shared" si="306"/>
        <v>0</v>
      </c>
      <c r="DG191" s="35">
        <f t="shared" si="306"/>
        <v>0</v>
      </c>
      <c r="DH191" s="35">
        <f t="shared" si="270"/>
        <v>0</v>
      </c>
    </row>
    <row r="192" spans="2:112" x14ac:dyDescent="0.15">
      <c r="B192" s="26" t="s">
        <v>291</v>
      </c>
      <c r="C192" s="9" t="s">
        <v>891</v>
      </c>
      <c r="D192" s="35">
        <f t="shared" ref="D192:AI192" si="307">D$118*D77</f>
        <v>0</v>
      </c>
      <c r="E192" s="35">
        <f t="shared" si="307"/>
        <v>0</v>
      </c>
      <c r="F192" s="35">
        <f t="shared" si="307"/>
        <v>0</v>
      </c>
      <c r="G192" s="35">
        <f t="shared" si="307"/>
        <v>0</v>
      </c>
      <c r="H192" s="35">
        <f t="shared" si="307"/>
        <v>0</v>
      </c>
      <c r="I192" s="35">
        <f t="shared" si="307"/>
        <v>0</v>
      </c>
      <c r="J192" s="35">
        <f t="shared" si="307"/>
        <v>0</v>
      </c>
      <c r="K192" s="35">
        <f t="shared" si="307"/>
        <v>0</v>
      </c>
      <c r="L192" s="35">
        <f t="shared" si="307"/>
        <v>0</v>
      </c>
      <c r="M192" s="35">
        <f t="shared" si="307"/>
        <v>0</v>
      </c>
      <c r="N192" s="35">
        <f t="shared" si="307"/>
        <v>0</v>
      </c>
      <c r="O192" s="35">
        <f t="shared" si="307"/>
        <v>0</v>
      </c>
      <c r="P192" s="35">
        <f t="shared" si="307"/>
        <v>0</v>
      </c>
      <c r="Q192" s="35">
        <f t="shared" si="307"/>
        <v>0</v>
      </c>
      <c r="R192" s="35">
        <f t="shared" si="307"/>
        <v>0</v>
      </c>
      <c r="S192" s="35">
        <f t="shared" si="307"/>
        <v>0</v>
      </c>
      <c r="T192" s="35">
        <f t="shared" si="307"/>
        <v>0</v>
      </c>
      <c r="U192" s="35">
        <f t="shared" si="307"/>
        <v>0</v>
      </c>
      <c r="V192" s="35">
        <f t="shared" si="307"/>
        <v>0</v>
      </c>
      <c r="W192" s="35">
        <f t="shared" si="307"/>
        <v>0</v>
      </c>
      <c r="X192" s="35">
        <f t="shared" si="307"/>
        <v>0</v>
      </c>
      <c r="Y192" s="35">
        <f t="shared" si="307"/>
        <v>0</v>
      </c>
      <c r="Z192" s="35">
        <f t="shared" si="307"/>
        <v>0</v>
      </c>
      <c r="AA192" s="35">
        <f t="shared" si="307"/>
        <v>0</v>
      </c>
      <c r="AB192" s="35">
        <f t="shared" si="307"/>
        <v>0</v>
      </c>
      <c r="AC192" s="35">
        <f t="shared" si="307"/>
        <v>0</v>
      </c>
      <c r="AD192" s="35">
        <f t="shared" si="307"/>
        <v>0</v>
      </c>
      <c r="AE192" s="35">
        <f t="shared" si="307"/>
        <v>0</v>
      </c>
      <c r="AF192" s="35">
        <f t="shared" si="307"/>
        <v>0</v>
      </c>
      <c r="AG192" s="35">
        <f t="shared" si="307"/>
        <v>0</v>
      </c>
      <c r="AH192" s="35">
        <f t="shared" si="307"/>
        <v>0</v>
      </c>
      <c r="AI192" s="35">
        <f t="shared" si="307"/>
        <v>0</v>
      </c>
      <c r="AJ192" s="35">
        <f t="shared" ref="AJ192:BO192" si="308">AJ$118*AJ77</f>
        <v>0</v>
      </c>
      <c r="AK192" s="35">
        <f t="shared" si="308"/>
        <v>0</v>
      </c>
      <c r="AL192" s="35">
        <f t="shared" si="308"/>
        <v>0</v>
      </c>
      <c r="AM192" s="35">
        <f t="shared" si="308"/>
        <v>0</v>
      </c>
      <c r="AN192" s="35">
        <f t="shared" si="308"/>
        <v>0</v>
      </c>
      <c r="AO192" s="35">
        <f t="shared" si="308"/>
        <v>0</v>
      </c>
      <c r="AP192" s="35">
        <f t="shared" si="308"/>
        <v>0</v>
      </c>
      <c r="AQ192" s="35">
        <f t="shared" si="308"/>
        <v>0</v>
      </c>
      <c r="AR192" s="35">
        <f t="shared" si="308"/>
        <v>0</v>
      </c>
      <c r="AS192" s="35">
        <f t="shared" si="308"/>
        <v>0</v>
      </c>
      <c r="AT192" s="35">
        <f t="shared" si="308"/>
        <v>0</v>
      </c>
      <c r="AU192" s="35">
        <f t="shared" si="308"/>
        <v>0</v>
      </c>
      <c r="AV192" s="35">
        <f t="shared" si="308"/>
        <v>0</v>
      </c>
      <c r="AW192" s="35">
        <f t="shared" si="308"/>
        <v>0</v>
      </c>
      <c r="AX192" s="35">
        <f t="shared" si="308"/>
        <v>0</v>
      </c>
      <c r="AY192" s="35">
        <f t="shared" si="308"/>
        <v>0</v>
      </c>
      <c r="AZ192" s="35">
        <f t="shared" si="308"/>
        <v>0</v>
      </c>
      <c r="BA192" s="35">
        <f t="shared" si="308"/>
        <v>0</v>
      </c>
      <c r="BB192" s="35">
        <f t="shared" si="308"/>
        <v>0</v>
      </c>
      <c r="BC192" s="35">
        <f t="shared" si="308"/>
        <v>0</v>
      </c>
      <c r="BD192" s="35">
        <f t="shared" si="308"/>
        <v>0</v>
      </c>
      <c r="BE192" s="35">
        <f t="shared" si="308"/>
        <v>0</v>
      </c>
      <c r="BF192" s="35">
        <f t="shared" si="308"/>
        <v>0</v>
      </c>
      <c r="BG192" s="35">
        <f t="shared" si="308"/>
        <v>0</v>
      </c>
      <c r="BH192" s="35">
        <f t="shared" si="308"/>
        <v>0</v>
      </c>
      <c r="BI192" s="35">
        <f t="shared" si="308"/>
        <v>0</v>
      </c>
      <c r="BJ192" s="35">
        <f t="shared" si="308"/>
        <v>0</v>
      </c>
      <c r="BK192" s="35">
        <f t="shared" si="308"/>
        <v>0</v>
      </c>
      <c r="BL192" s="35">
        <f t="shared" si="308"/>
        <v>0</v>
      </c>
      <c r="BM192" s="35">
        <f t="shared" si="308"/>
        <v>0</v>
      </c>
      <c r="BN192" s="35">
        <f t="shared" si="308"/>
        <v>0</v>
      </c>
      <c r="BO192" s="35">
        <f t="shared" si="308"/>
        <v>0</v>
      </c>
      <c r="BP192" s="35">
        <f t="shared" ref="BP192:CU192" si="309">BP$118*BP77</f>
        <v>0</v>
      </c>
      <c r="BQ192" s="35">
        <f t="shared" si="309"/>
        <v>0</v>
      </c>
      <c r="BR192" s="35">
        <f t="shared" si="309"/>
        <v>0</v>
      </c>
      <c r="BS192" s="35">
        <f t="shared" si="309"/>
        <v>0</v>
      </c>
      <c r="BT192" s="35">
        <f t="shared" si="309"/>
        <v>0</v>
      </c>
      <c r="BU192" s="35">
        <f t="shared" si="309"/>
        <v>0</v>
      </c>
      <c r="BV192" s="35">
        <f t="shared" si="309"/>
        <v>0</v>
      </c>
      <c r="BW192" s="35">
        <f t="shared" si="309"/>
        <v>0</v>
      </c>
      <c r="BX192" s="35">
        <f t="shared" si="309"/>
        <v>0</v>
      </c>
      <c r="BY192" s="35">
        <f t="shared" si="309"/>
        <v>0</v>
      </c>
      <c r="BZ192" s="35">
        <f t="shared" si="309"/>
        <v>0</v>
      </c>
      <c r="CA192" s="35">
        <f t="shared" si="309"/>
        <v>0</v>
      </c>
      <c r="CB192" s="35">
        <f t="shared" si="309"/>
        <v>0</v>
      </c>
      <c r="CC192" s="35">
        <f t="shared" si="309"/>
        <v>0</v>
      </c>
      <c r="CD192" s="35">
        <f t="shared" si="309"/>
        <v>0</v>
      </c>
      <c r="CE192" s="35">
        <f t="shared" si="309"/>
        <v>0</v>
      </c>
      <c r="CF192" s="35">
        <f t="shared" si="309"/>
        <v>0</v>
      </c>
      <c r="CG192" s="35">
        <f t="shared" si="309"/>
        <v>0</v>
      </c>
      <c r="CH192" s="35">
        <f t="shared" si="309"/>
        <v>0</v>
      </c>
      <c r="CI192" s="35">
        <f t="shared" si="309"/>
        <v>0</v>
      </c>
      <c r="CJ192" s="35">
        <f t="shared" si="309"/>
        <v>0</v>
      </c>
      <c r="CK192" s="35">
        <f t="shared" si="309"/>
        <v>0</v>
      </c>
      <c r="CL192" s="35">
        <f t="shared" si="309"/>
        <v>0</v>
      </c>
      <c r="CM192" s="35">
        <f t="shared" si="309"/>
        <v>0</v>
      </c>
      <c r="CN192" s="35">
        <f t="shared" si="309"/>
        <v>0</v>
      </c>
      <c r="CO192" s="35">
        <f t="shared" si="309"/>
        <v>0</v>
      </c>
      <c r="CP192" s="35">
        <f t="shared" si="309"/>
        <v>0</v>
      </c>
      <c r="CQ192" s="35">
        <f t="shared" si="309"/>
        <v>0</v>
      </c>
      <c r="CR192" s="35">
        <f t="shared" si="309"/>
        <v>0</v>
      </c>
      <c r="CS192" s="35">
        <f t="shared" si="309"/>
        <v>0</v>
      </c>
      <c r="CT192" s="35">
        <f t="shared" si="309"/>
        <v>0</v>
      </c>
      <c r="CU192" s="35">
        <f t="shared" si="309"/>
        <v>0</v>
      </c>
      <c r="CV192" s="35">
        <f t="shared" ref="CV192:DG192" si="310">CV$118*CV77</f>
        <v>0</v>
      </c>
      <c r="CW192" s="35">
        <f t="shared" si="310"/>
        <v>0</v>
      </c>
      <c r="CX192" s="35">
        <f t="shared" si="310"/>
        <v>0</v>
      </c>
      <c r="CY192" s="35">
        <f t="shared" si="310"/>
        <v>0</v>
      </c>
      <c r="CZ192" s="35">
        <f t="shared" si="310"/>
        <v>0</v>
      </c>
      <c r="DA192" s="35">
        <f t="shared" si="310"/>
        <v>0</v>
      </c>
      <c r="DB192" s="35">
        <f t="shared" si="310"/>
        <v>0</v>
      </c>
      <c r="DC192" s="35">
        <f t="shared" si="310"/>
        <v>0</v>
      </c>
      <c r="DD192" s="35">
        <f t="shared" si="310"/>
        <v>0</v>
      </c>
      <c r="DE192" s="35">
        <f t="shared" si="310"/>
        <v>0</v>
      </c>
      <c r="DF192" s="35">
        <f t="shared" si="310"/>
        <v>0</v>
      </c>
      <c r="DG192" s="35">
        <f t="shared" si="310"/>
        <v>0</v>
      </c>
      <c r="DH192" s="35">
        <f t="shared" si="270"/>
        <v>0</v>
      </c>
    </row>
    <row r="193" spans="2:112" x14ac:dyDescent="0.15">
      <c r="B193" s="30" t="s">
        <v>292</v>
      </c>
      <c r="C193" s="264" t="s">
        <v>892</v>
      </c>
      <c r="D193" s="37">
        <f t="shared" ref="D193:AI193" si="311">D$118*D78</f>
        <v>0</v>
      </c>
      <c r="E193" s="37">
        <f t="shared" si="311"/>
        <v>0</v>
      </c>
      <c r="F193" s="37">
        <f t="shared" si="311"/>
        <v>0</v>
      </c>
      <c r="G193" s="37">
        <f t="shared" si="311"/>
        <v>0</v>
      </c>
      <c r="H193" s="37">
        <f t="shared" si="311"/>
        <v>0</v>
      </c>
      <c r="I193" s="37">
        <f t="shared" si="311"/>
        <v>0</v>
      </c>
      <c r="J193" s="37">
        <f t="shared" si="311"/>
        <v>0</v>
      </c>
      <c r="K193" s="37">
        <f t="shared" si="311"/>
        <v>0</v>
      </c>
      <c r="L193" s="37">
        <f t="shared" si="311"/>
        <v>0</v>
      </c>
      <c r="M193" s="37">
        <f t="shared" si="311"/>
        <v>0</v>
      </c>
      <c r="N193" s="37">
        <f t="shared" si="311"/>
        <v>0</v>
      </c>
      <c r="O193" s="37">
        <f t="shared" si="311"/>
        <v>0</v>
      </c>
      <c r="P193" s="37">
        <f t="shared" si="311"/>
        <v>0</v>
      </c>
      <c r="Q193" s="37">
        <f t="shared" si="311"/>
        <v>0</v>
      </c>
      <c r="R193" s="37">
        <f t="shared" si="311"/>
        <v>0</v>
      </c>
      <c r="S193" s="37">
        <f t="shared" si="311"/>
        <v>0</v>
      </c>
      <c r="T193" s="37">
        <f t="shared" si="311"/>
        <v>0</v>
      </c>
      <c r="U193" s="37">
        <f t="shared" si="311"/>
        <v>0</v>
      </c>
      <c r="V193" s="37">
        <f t="shared" si="311"/>
        <v>0</v>
      </c>
      <c r="W193" s="37">
        <f t="shared" si="311"/>
        <v>0</v>
      </c>
      <c r="X193" s="37">
        <f t="shared" si="311"/>
        <v>0</v>
      </c>
      <c r="Y193" s="37">
        <f t="shared" si="311"/>
        <v>0</v>
      </c>
      <c r="Z193" s="37">
        <f t="shared" si="311"/>
        <v>0</v>
      </c>
      <c r="AA193" s="37">
        <f t="shared" si="311"/>
        <v>0</v>
      </c>
      <c r="AB193" s="37">
        <f t="shared" si="311"/>
        <v>0</v>
      </c>
      <c r="AC193" s="37">
        <f t="shared" si="311"/>
        <v>0</v>
      </c>
      <c r="AD193" s="37">
        <f t="shared" si="311"/>
        <v>0</v>
      </c>
      <c r="AE193" s="37">
        <f t="shared" si="311"/>
        <v>0</v>
      </c>
      <c r="AF193" s="37">
        <f t="shared" si="311"/>
        <v>0</v>
      </c>
      <c r="AG193" s="37">
        <f t="shared" si="311"/>
        <v>0</v>
      </c>
      <c r="AH193" s="37">
        <f t="shared" si="311"/>
        <v>0</v>
      </c>
      <c r="AI193" s="37">
        <f t="shared" si="311"/>
        <v>0</v>
      </c>
      <c r="AJ193" s="37">
        <f t="shared" ref="AJ193:BO193" si="312">AJ$118*AJ78</f>
        <v>0</v>
      </c>
      <c r="AK193" s="37">
        <f t="shared" si="312"/>
        <v>0</v>
      </c>
      <c r="AL193" s="37">
        <f t="shared" si="312"/>
        <v>0</v>
      </c>
      <c r="AM193" s="37">
        <f t="shared" si="312"/>
        <v>0</v>
      </c>
      <c r="AN193" s="37">
        <f t="shared" si="312"/>
        <v>0</v>
      </c>
      <c r="AO193" s="37">
        <f t="shared" si="312"/>
        <v>0</v>
      </c>
      <c r="AP193" s="37">
        <f t="shared" si="312"/>
        <v>0</v>
      </c>
      <c r="AQ193" s="37">
        <f t="shared" si="312"/>
        <v>0</v>
      </c>
      <c r="AR193" s="37">
        <f t="shared" si="312"/>
        <v>0</v>
      </c>
      <c r="AS193" s="37">
        <f t="shared" si="312"/>
        <v>0</v>
      </c>
      <c r="AT193" s="37">
        <f t="shared" si="312"/>
        <v>0</v>
      </c>
      <c r="AU193" s="37">
        <f t="shared" si="312"/>
        <v>0</v>
      </c>
      <c r="AV193" s="37">
        <f t="shared" si="312"/>
        <v>0</v>
      </c>
      <c r="AW193" s="37">
        <f t="shared" si="312"/>
        <v>0</v>
      </c>
      <c r="AX193" s="37">
        <f t="shared" si="312"/>
        <v>0</v>
      </c>
      <c r="AY193" s="37">
        <f t="shared" si="312"/>
        <v>0</v>
      </c>
      <c r="AZ193" s="37">
        <f t="shared" si="312"/>
        <v>0</v>
      </c>
      <c r="BA193" s="37">
        <f t="shared" si="312"/>
        <v>0</v>
      </c>
      <c r="BB193" s="37">
        <f t="shared" si="312"/>
        <v>0</v>
      </c>
      <c r="BC193" s="37">
        <f t="shared" si="312"/>
        <v>0</v>
      </c>
      <c r="BD193" s="37">
        <f t="shared" si="312"/>
        <v>0</v>
      </c>
      <c r="BE193" s="37">
        <f t="shared" si="312"/>
        <v>0</v>
      </c>
      <c r="BF193" s="37">
        <f t="shared" si="312"/>
        <v>0</v>
      </c>
      <c r="BG193" s="37">
        <f t="shared" si="312"/>
        <v>0</v>
      </c>
      <c r="BH193" s="37">
        <f t="shared" si="312"/>
        <v>0</v>
      </c>
      <c r="BI193" s="37">
        <f t="shared" si="312"/>
        <v>0</v>
      </c>
      <c r="BJ193" s="37">
        <f t="shared" si="312"/>
        <v>0</v>
      </c>
      <c r="BK193" s="37">
        <f t="shared" si="312"/>
        <v>0</v>
      </c>
      <c r="BL193" s="37">
        <f t="shared" si="312"/>
        <v>0</v>
      </c>
      <c r="BM193" s="37">
        <f t="shared" si="312"/>
        <v>0</v>
      </c>
      <c r="BN193" s="37">
        <f t="shared" si="312"/>
        <v>0</v>
      </c>
      <c r="BO193" s="37">
        <f t="shared" si="312"/>
        <v>0</v>
      </c>
      <c r="BP193" s="37">
        <f t="shared" ref="BP193:CU193" si="313">BP$118*BP78</f>
        <v>0</v>
      </c>
      <c r="BQ193" s="37">
        <f t="shared" si="313"/>
        <v>0</v>
      </c>
      <c r="BR193" s="37">
        <f t="shared" si="313"/>
        <v>0</v>
      </c>
      <c r="BS193" s="37">
        <f t="shared" si="313"/>
        <v>0</v>
      </c>
      <c r="BT193" s="37">
        <f t="shared" si="313"/>
        <v>0</v>
      </c>
      <c r="BU193" s="37">
        <f t="shared" si="313"/>
        <v>0</v>
      </c>
      <c r="BV193" s="37">
        <f t="shared" si="313"/>
        <v>0</v>
      </c>
      <c r="BW193" s="37">
        <f t="shared" si="313"/>
        <v>0</v>
      </c>
      <c r="BX193" s="37">
        <f t="shared" si="313"/>
        <v>0</v>
      </c>
      <c r="BY193" s="37">
        <f t="shared" si="313"/>
        <v>0</v>
      </c>
      <c r="BZ193" s="37">
        <f t="shared" si="313"/>
        <v>0</v>
      </c>
      <c r="CA193" s="37">
        <f t="shared" si="313"/>
        <v>0</v>
      </c>
      <c r="CB193" s="37">
        <f t="shared" si="313"/>
        <v>0</v>
      </c>
      <c r="CC193" s="37">
        <f t="shared" si="313"/>
        <v>0</v>
      </c>
      <c r="CD193" s="37">
        <f t="shared" si="313"/>
        <v>0</v>
      </c>
      <c r="CE193" s="37">
        <f t="shared" si="313"/>
        <v>0</v>
      </c>
      <c r="CF193" s="37">
        <f t="shared" si="313"/>
        <v>0</v>
      </c>
      <c r="CG193" s="37">
        <f t="shared" si="313"/>
        <v>0</v>
      </c>
      <c r="CH193" s="37">
        <f t="shared" si="313"/>
        <v>0</v>
      </c>
      <c r="CI193" s="37">
        <f t="shared" si="313"/>
        <v>0</v>
      </c>
      <c r="CJ193" s="37">
        <f t="shared" si="313"/>
        <v>0</v>
      </c>
      <c r="CK193" s="37">
        <f t="shared" si="313"/>
        <v>0</v>
      </c>
      <c r="CL193" s="37">
        <f t="shared" si="313"/>
        <v>0</v>
      </c>
      <c r="CM193" s="37">
        <f t="shared" si="313"/>
        <v>0</v>
      </c>
      <c r="CN193" s="37">
        <f t="shared" si="313"/>
        <v>0</v>
      </c>
      <c r="CO193" s="37">
        <f t="shared" si="313"/>
        <v>0</v>
      </c>
      <c r="CP193" s="37">
        <f t="shared" si="313"/>
        <v>0</v>
      </c>
      <c r="CQ193" s="37">
        <f t="shared" si="313"/>
        <v>0</v>
      </c>
      <c r="CR193" s="37">
        <f t="shared" si="313"/>
        <v>0</v>
      </c>
      <c r="CS193" s="37">
        <f t="shared" si="313"/>
        <v>0</v>
      </c>
      <c r="CT193" s="37">
        <f t="shared" si="313"/>
        <v>0</v>
      </c>
      <c r="CU193" s="37">
        <f t="shared" si="313"/>
        <v>0</v>
      </c>
      <c r="CV193" s="37">
        <f t="shared" ref="CV193:DG193" si="314">CV$118*CV78</f>
        <v>0</v>
      </c>
      <c r="CW193" s="37">
        <f t="shared" si="314"/>
        <v>0</v>
      </c>
      <c r="CX193" s="37">
        <f t="shared" si="314"/>
        <v>0</v>
      </c>
      <c r="CY193" s="37">
        <f t="shared" si="314"/>
        <v>0</v>
      </c>
      <c r="CZ193" s="37">
        <f t="shared" si="314"/>
        <v>0</v>
      </c>
      <c r="DA193" s="37">
        <f t="shared" si="314"/>
        <v>0</v>
      </c>
      <c r="DB193" s="37">
        <f t="shared" si="314"/>
        <v>0</v>
      </c>
      <c r="DC193" s="37">
        <f t="shared" si="314"/>
        <v>0</v>
      </c>
      <c r="DD193" s="37">
        <f t="shared" si="314"/>
        <v>0</v>
      </c>
      <c r="DE193" s="37">
        <f t="shared" si="314"/>
        <v>0</v>
      </c>
      <c r="DF193" s="37">
        <f t="shared" si="314"/>
        <v>0</v>
      </c>
      <c r="DG193" s="37">
        <f t="shared" si="314"/>
        <v>0</v>
      </c>
      <c r="DH193" s="37">
        <f t="shared" si="270"/>
        <v>0</v>
      </c>
    </row>
    <row r="194" spans="2:112" x14ac:dyDescent="0.15">
      <c r="B194" s="26" t="s">
        <v>293</v>
      </c>
      <c r="C194" s="9" t="s">
        <v>893</v>
      </c>
      <c r="D194" s="35">
        <f t="shared" ref="D194:AI194" si="315">D$118*D79</f>
        <v>0</v>
      </c>
      <c r="E194" s="35">
        <f t="shared" si="315"/>
        <v>0</v>
      </c>
      <c r="F194" s="35">
        <f t="shared" si="315"/>
        <v>0</v>
      </c>
      <c r="G194" s="35">
        <f t="shared" si="315"/>
        <v>0</v>
      </c>
      <c r="H194" s="35">
        <f t="shared" si="315"/>
        <v>0</v>
      </c>
      <c r="I194" s="35">
        <f t="shared" si="315"/>
        <v>0</v>
      </c>
      <c r="J194" s="35">
        <f t="shared" si="315"/>
        <v>0</v>
      </c>
      <c r="K194" s="35">
        <f t="shared" si="315"/>
        <v>0</v>
      </c>
      <c r="L194" s="35">
        <f t="shared" si="315"/>
        <v>0</v>
      </c>
      <c r="M194" s="35">
        <f t="shared" si="315"/>
        <v>0</v>
      </c>
      <c r="N194" s="35">
        <f t="shared" si="315"/>
        <v>0</v>
      </c>
      <c r="O194" s="35">
        <f t="shared" si="315"/>
        <v>0</v>
      </c>
      <c r="P194" s="35">
        <f t="shared" si="315"/>
        <v>0</v>
      </c>
      <c r="Q194" s="35">
        <f t="shared" si="315"/>
        <v>0</v>
      </c>
      <c r="R194" s="35">
        <f t="shared" si="315"/>
        <v>0</v>
      </c>
      <c r="S194" s="35">
        <f t="shared" si="315"/>
        <v>0</v>
      </c>
      <c r="T194" s="35">
        <f t="shared" si="315"/>
        <v>0</v>
      </c>
      <c r="U194" s="35">
        <f t="shared" si="315"/>
        <v>0</v>
      </c>
      <c r="V194" s="35">
        <f t="shared" si="315"/>
        <v>0</v>
      </c>
      <c r="W194" s="35">
        <f t="shared" si="315"/>
        <v>0</v>
      </c>
      <c r="X194" s="35">
        <f t="shared" si="315"/>
        <v>0</v>
      </c>
      <c r="Y194" s="35">
        <f t="shared" si="315"/>
        <v>0</v>
      </c>
      <c r="Z194" s="35">
        <f t="shared" si="315"/>
        <v>0</v>
      </c>
      <c r="AA194" s="35">
        <f t="shared" si="315"/>
        <v>0</v>
      </c>
      <c r="AB194" s="35">
        <f t="shared" si="315"/>
        <v>0</v>
      </c>
      <c r="AC194" s="35">
        <f t="shared" si="315"/>
        <v>0</v>
      </c>
      <c r="AD194" s="35">
        <f t="shared" si="315"/>
        <v>0</v>
      </c>
      <c r="AE194" s="35">
        <f t="shared" si="315"/>
        <v>0</v>
      </c>
      <c r="AF194" s="35">
        <f t="shared" si="315"/>
        <v>0</v>
      </c>
      <c r="AG194" s="35">
        <f t="shared" si="315"/>
        <v>0</v>
      </c>
      <c r="AH194" s="35">
        <f t="shared" si="315"/>
        <v>0</v>
      </c>
      <c r="AI194" s="35">
        <f t="shared" si="315"/>
        <v>0</v>
      </c>
      <c r="AJ194" s="35">
        <f t="shared" ref="AJ194:BO194" si="316">AJ$118*AJ79</f>
        <v>0</v>
      </c>
      <c r="AK194" s="35">
        <f t="shared" si="316"/>
        <v>0</v>
      </c>
      <c r="AL194" s="35">
        <f t="shared" si="316"/>
        <v>0</v>
      </c>
      <c r="AM194" s="35">
        <f t="shared" si="316"/>
        <v>0</v>
      </c>
      <c r="AN194" s="35">
        <f t="shared" si="316"/>
        <v>0</v>
      </c>
      <c r="AO194" s="35">
        <f t="shared" si="316"/>
        <v>0</v>
      </c>
      <c r="AP194" s="35">
        <f t="shared" si="316"/>
        <v>0</v>
      </c>
      <c r="AQ194" s="35">
        <f t="shared" si="316"/>
        <v>0</v>
      </c>
      <c r="AR194" s="35">
        <f t="shared" si="316"/>
        <v>0</v>
      </c>
      <c r="AS194" s="35">
        <f t="shared" si="316"/>
        <v>0</v>
      </c>
      <c r="AT194" s="35">
        <f t="shared" si="316"/>
        <v>0</v>
      </c>
      <c r="AU194" s="35">
        <f t="shared" si="316"/>
        <v>0</v>
      </c>
      <c r="AV194" s="35">
        <f t="shared" si="316"/>
        <v>0</v>
      </c>
      <c r="AW194" s="35">
        <f t="shared" si="316"/>
        <v>0</v>
      </c>
      <c r="AX194" s="35">
        <f t="shared" si="316"/>
        <v>0</v>
      </c>
      <c r="AY194" s="35">
        <f t="shared" si="316"/>
        <v>0</v>
      </c>
      <c r="AZ194" s="35">
        <f t="shared" si="316"/>
        <v>0</v>
      </c>
      <c r="BA194" s="35">
        <f t="shared" si="316"/>
        <v>0</v>
      </c>
      <c r="BB194" s="35">
        <f t="shared" si="316"/>
        <v>0</v>
      </c>
      <c r="BC194" s="35">
        <f t="shared" si="316"/>
        <v>0</v>
      </c>
      <c r="BD194" s="35">
        <f t="shared" si="316"/>
        <v>0</v>
      </c>
      <c r="BE194" s="35">
        <f t="shared" si="316"/>
        <v>0</v>
      </c>
      <c r="BF194" s="35">
        <f t="shared" si="316"/>
        <v>0</v>
      </c>
      <c r="BG194" s="35">
        <f t="shared" si="316"/>
        <v>0</v>
      </c>
      <c r="BH194" s="35">
        <f t="shared" si="316"/>
        <v>0</v>
      </c>
      <c r="BI194" s="35">
        <f t="shared" si="316"/>
        <v>0</v>
      </c>
      <c r="BJ194" s="35">
        <f t="shared" si="316"/>
        <v>0</v>
      </c>
      <c r="BK194" s="35">
        <f t="shared" si="316"/>
        <v>0</v>
      </c>
      <c r="BL194" s="35">
        <f t="shared" si="316"/>
        <v>0</v>
      </c>
      <c r="BM194" s="35">
        <f t="shared" si="316"/>
        <v>0</v>
      </c>
      <c r="BN194" s="35">
        <f t="shared" si="316"/>
        <v>0</v>
      </c>
      <c r="BO194" s="35">
        <f t="shared" si="316"/>
        <v>0</v>
      </c>
      <c r="BP194" s="35">
        <f t="shared" ref="BP194:CU194" si="317">BP$118*BP79</f>
        <v>0</v>
      </c>
      <c r="BQ194" s="35">
        <f t="shared" si="317"/>
        <v>0</v>
      </c>
      <c r="BR194" s="35">
        <f t="shared" si="317"/>
        <v>0</v>
      </c>
      <c r="BS194" s="35">
        <f t="shared" si="317"/>
        <v>0</v>
      </c>
      <c r="BT194" s="35">
        <f t="shared" si="317"/>
        <v>0</v>
      </c>
      <c r="BU194" s="35">
        <f t="shared" si="317"/>
        <v>0</v>
      </c>
      <c r="BV194" s="35">
        <f t="shared" si="317"/>
        <v>0</v>
      </c>
      <c r="BW194" s="35">
        <f t="shared" si="317"/>
        <v>0</v>
      </c>
      <c r="BX194" s="35">
        <f t="shared" si="317"/>
        <v>0</v>
      </c>
      <c r="BY194" s="35">
        <f t="shared" si="317"/>
        <v>0</v>
      </c>
      <c r="BZ194" s="35">
        <f t="shared" si="317"/>
        <v>0</v>
      </c>
      <c r="CA194" s="35">
        <f t="shared" si="317"/>
        <v>0</v>
      </c>
      <c r="CB194" s="35">
        <f t="shared" si="317"/>
        <v>0</v>
      </c>
      <c r="CC194" s="35">
        <f t="shared" si="317"/>
        <v>0</v>
      </c>
      <c r="CD194" s="35">
        <f t="shared" si="317"/>
        <v>0</v>
      </c>
      <c r="CE194" s="35">
        <f t="shared" si="317"/>
        <v>0</v>
      </c>
      <c r="CF194" s="35">
        <f t="shared" si="317"/>
        <v>0</v>
      </c>
      <c r="CG194" s="35">
        <f t="shared" si="317"/>
        <v>0</v>
      </c>
      <c r="CH194" s="35">
        <f t="shared" si="317"/>
        <v>0</v>
      </c>
      <c r="CI194" s="35">
        <f t="shared" si="317"/>
        <v>0</v>
      </c>
      <c r="CJ194" s="35">
        <f t="shared" si="317"/>
        <v>0</v>
      </c>
      <c r="CK194" s="35">
        <f t="shared" si="317"/>
        <v>0</v>
      </c>
      <c r="CL194" s="35">
        <f t="shared" si="317"/>
        <v>0</v>
      </c>
      <c r="CM194" s="35">
        <f t="shared" si="317"/>
        <v>0</v>
      </c>
      <c r="CN194" s="35">
        <f t="shared" si="317"/>
        <v>0</v>
      </c>
      <c r="CO194" s="35">
        <f t="shared" si="317"/>
        <v>0</v>
      </c>
      <c r="CP194" s="35">
        <f t="shared" si="317"/>
        <v>0</v>
      </c>
      <c r="CQ194" s="35">
        <f t="shared" si="317"/>
        <v>0</v>
      </c>
      <c r="CR194" s="35">
        <f t="shared" si="317"/>
        <v>0</v>
      </c>
      <c r="CS194" s="35">
        <f t="shared" si="317"/>
        <v>0</v>
      </c>
      <c r="CT194" s="35">
        <f t="shared" si="317"/>
        <v>0</v>
      </c>
      <c r="CU194" s="35">
        <f t="shared" si="317"/>
        <v>0</v>
      </c>
      <c r="CV194" s="35">
        <f t="shared" ref="CV194:DG194" si="318">CV$118*CV79</f>
        <v>0</v>
      </c>
      <c r="CW194" s="35">
        <f t="shared" si="318"/>
        <v>0</v>
      </c>
      <c r="CX194" s="35">
        <f t="shared" si="318"/>
        <v>0</v>
      </c>
      <c r="CY194" s="35">
        <f t="shared" si="318"/>
        <v>0</v>
      </c>
      <c r="CZ194" s="35">
        <f t="shared" si="318"/>
        <v>0</v>
      </c>
      <c r="DA194" s="35">
        <f t="shared" si="318"/>
        <v>0</v>
      </c>
      <c r="DB194" s="35">
        <f t="shared" si="318"/>
        <v>0</v>
      </c>
      <c r="DC194" s="35">
        <f t="shared" si="318"/>
        <v>0</v>
      </c>
      <c r="DD194" s="35">
        <f t="shared" si="318"/>
        <v>0</v>
      </c>
      <c r="DE194" s="35">
        <f t="shared" si="318"/>
        <v>0</v>
      </c>
      <c r="DF194" s="35">
        <f t="shared" si="318"/>
        <v>0</v>
      </c>
      <c r="DG194" s="35">
        <f t="shared" si="318"/>
        <v>0</v>
      </c>
      <c r="DH194" s="35">
        <f t="shared" si="270"/>
        <v>0</v>
      </c>
    </row>
    <row r="195" spans="2:112" x14ac:dyDescent="0.15">
      <c r="B195" s="26" t="s">
        <v>294</v>
      </c>
      <c r="C195" s="9" t="s">
        <v>894</v>
      </c>
      <c r="D195" s="35">
        <f t="shared" ref="D195:AI195" si="319">D$118*D80</f>
        <v>0</v>
      </c>
      <c r="E195" s="35">
        <f t="shared" si="319"/>
        <v>0</v>
      </c>
      <c r="F195" s="35">
        <f t="shared" si="319"/>
        <v>0</v>
      </c>
      <c r="G195" s="35">
        <f t="shared" si="319"/>
        <v>0</v>
      </c>
      <c r="H195" s="35">
        <f t="shared" si="319"/>
        <v>0</v>
      </c>
      <c r="I195" s="35">
        <f t="shared" si="319"/>
        <v>0</v>
      </c>
      <c r="J195" s="35">
        <f t="shared" si="319"/>
        <v>0</v>
      </c>
      <c r="K195" s="35">
        <f t="shared" si="319"/>
        <v>0</v>
      </c>
      <c r="L195" s="35">
        <f t="shared" si="319"/>
        <v>0</v>
      </c>
      <c r="M195" s="35">
        <f t="shared" si="319"/>
        <v>0</v>
      </c>
      <c r="N195" s="35">
        <f t="shared" si="319"/>
        <v>0</v>
      </c>
      <c r="O195" s="35">
        <f t="shared" si="319"/>
        <v>0</v>
      </c>
      <c r="P195" s="35">
        <f t="shared" si="319"/>
        <v>0</v>
      </c>
      <c r="Q195" s="35">
        <f t="shared" si="319"/>
        <v>0</v>
      </c>
      <c r="R195" s="35">
        <f t="shared" si="319"/>
        <v>0</v>
      </c>
      <c r="S195" s="35">
        <f t="shared" si="319"/>
        <v>0</v>
      </c>
      <c r="T195" s="35">
        <f t="shared" si="319"/>
        <v>0</v>
      </c>
      <c r="U195" s="35">
        <f t="shared" si="319"/>
        <v>0</v>
      </c>
      <c r="V195" s="35">
        <f t="shared" si="319"/>
        <v>0</v>
      </c>
      <c r="W195" s="35">
        <f t="shared" si="319"/>
        <v>0</v>
      </c>
      <c r="X195" s="35">
        <f t="shared" si="319"/>
        <v>0</v>
      </c>
      <c r="Y195" s="35">
        <f t="shared" si="319"/>
        <v>0</v>
      </c>
      <c r="Z195" s="35">
        <f t="shared" si="319"/>
        <v>0</v>
      </c>
      <c r="AA195" s="35">
        <f t="shared" si="319"/>
        <v>0</v>
      </c>
      <c r="AB195" s="35">
        <f t="shared" si="319"/>
        <v>0</v>
      </c>
      <c r="AC195" s="35">
        <f t="shared" si="319"/>
        <v>0</v>
      </c>
      <c r="AD195" s="35">
        <f t="shared" si="319"/>
        <v>0</v>
      </c>
      <c r="AE195" s="35">
        <f t="shared" si="319"/>
        <v>0</v>
      </c>
      <c r="AF195" s="35">
        <f t="shared" si="319"/>
        <v>0</v>
      </c>
      <c r="AG195" s="35">
        <f t="shared" si="319"/>
        <v>0</v>
      </c>
      <c r="AH195" s="35">
        <f t="shared" si="319"/>
        <v>0</v>
      </c>
      <c r="AI195" s="35">
        <f t="shared" si="319"/>
        <v>0</v>
      </c>
      <c r="AJ195" s="35">
        <f t="shared" ref="AJ195:BO195" si="320">AJ$118*AJ80</f>
        <v>0</v>
      </c>
      <c r="AK195" s="35">
        <f t="shared" si="320"/>
        <v>0</v>
      </c>
      <c r="AL195" s="35">
        <f t="shared" si="320"/>
        <v>0</v>
      </c>
      <c r="AM195" s="35">
        <f t="shared" si="320"/>
        <v>0</v>
      </c>
      <c r="AN195" s="35">
        <f t="shared" si="320"/>
        <v>0</v>
      </c>
      <c r="AO195" s="35">
        <f t="shared" si="320"/>
        <v>0</v>
      </c>
      <c r="AP195" s="35">
        <f t="shared" si="320"/>
        <v>0</v>
      </c>
      <c r="AQ195" s="35">
        <f t="shared" si="320"/>
        <v>0</v>
      </c>
      <c r="AR195" s="35">
        <f t="shared" si="320"/>
        <v>0</v>
      </c>
      <c r="AS195" s="35">
        <f t="shared" si="320"/>
        <v>0</v>
      </c>
      <c r="AT195" s="35">
        <f t="shared" si="320"/>
        <v>0</v>
      </c>
      <c r="AU195" s="35">
        <f t="shared" si="320"/>
        <v>0</v>
      </c>
      <c r="AV195" s="35">
        <f t="shared" si="320"/>
        <v>0</v>
      </c>
      <c r="AW195" s="35">
        <f t="shared" si="320"/>
        <v>0</v>
      </c>
      <c r="AX195" s="35">
        <f t="shared" si="320"/>
        <v>0</v>
      </c>
      <c r="AY195" s="35">
        <f t="shared" si="320"/>
        <v>0</v>
      </c>
      <c r="AZ195" s="35">
        <f t="shared" si="320"/>
        <v>0</v>
      </c>
      <c r="BA195" s="35">
        <f t="shared" si="320"/>
        <v>0</v>
      </c>
      <c r="BB195" s="35">
        <f t="shared" si="320"/>
        <v>0</v>
      </c>
      <c r="BC195" s="35">
        <f t="shared" si="320"/>
        <v>0</v>
      </c>
      <c r="BD195" s="35">
        <f t="shared" si="320"/>
        <v>0</v>
      </c>
      <c r="BE195" s="35">
        <f t="shared" si="320"/>
        <v>0</v>
      </c>
      <c r="BF195" s="35">
        <f t="shared" si="320"/>
        <v>0</v>
      </c>
      <c r="BG195" s="35">
        <f t="shared" si="320"/>
        <v>0</v>
      </c>
      <c r="BH195" s="35">
        <f t="shared" si="320"/>
        <v>0</v>
      </c>
      <c r="BI195" s="35">
        <f t="shared" si="320"/>
        <v>0</v>
      </c>
      <c r="BJ195" s="35">
        <f t="shared" si="320"/>
        <v>0</v>
      </c>
      <c r="BK195" s="35">
        <f t="shared" si="320"/>
        <v>0</v>
      </c>
      <c r="BL195" s="35">
        <f t="shared" si="320"/>
        <v>0</v>
      </c>
      <c r="BM195" s="35">
        <f t="shared" si="320"/>
        <v>0</v>
      </c>
      <c r="BN195" s="35">
        <f t="shared" si="320"/>
        <v>0</v>
      </c>
      <c r="BO195" s="35">
        <f t="shared" si="320"/>
        <v>0</v>
      </c>
      <c r="BP195" s="35">
        <f t="shared" ref="BP195:CU195" si="321">BP$118*BP80</f>
        <v>0</v>
      </c>
      <c r="BQ195" s="35">
        <f t="shared" si="321"/>
        <v>0</v>
      </c>
      <c r="BR195" s="35">
        <f t="shared" si="321"/>
        <v>0</v>
      </c>
      <c r="BS195" s="35">
        <f t="shared" si="321"/>
        <v>0</v>
      </c>
      <c r="BT195" s="35">
        <f t="shared" si="321"/>
        <v>0</v>
      </c>
      <c r="BU195" s="35">
        <f t="shared" si="321"/>
        <v>0</v>
      </c>
      <c r="BV195" s="35">
        <f t="shared" si="321"/>
        <v>0</v>
      </c>
      <c r="BW195" s="35">
        <f t="shared" si="321"/>
        <v>0</v>
      </c>
      <c r="BX195" s="35">
        <f t="shared" si="321"/>
        <v>0</v>
      </c>
      <c r="BY195" s="35">
        <f t="shared" si="321"/>
        <v>0</v>
      </c>
      <c r="BZ195" s="35">
        <f t="shared" si="321"/>
        <v>0</v>
      </c>
      <c r="CA195" s="35">
        <f t="shared" si="321"/>
        <v>0</v>
      </c>
      <c r="CB195" s="35">
        <f t="shared" si="321"/>
        <v>0</v>
      </c>
      <c r="CC195" s="35">
        <f t="shared" si="321"/>
        <v>0</v>
      </c>
      <c r="CD195" s="35">
        <f t="shared" si="321"/>
        <v>0</v>
      </c>
      <c r="CE195" s="35">
        <f t="shared" si="321"/>
        <v>0</v>
      </c>
      <c r="CF195" s="35">
        <f t="shared" si="321"/>
        <v>0</v>
      </c>
      <c r="CG195" s="35">
        <f t="shared" si="321"/>
        <v>0</v>
      </c>
      <c r="CH195" s="35">
        <f t="shared" si="321"/>
        <v>0</v>
      </c>
      <c r="CI195" s="35">
        <f t="shared" si="321"/>
        <v>0</v>
      </c>
      <c r="CJ195" s="35">
        <f t="shared" si="321"/>
        <v>0</v>
      </c>
      <c r="CK195" s="35">
        <f t="shared" si="321"/>
        <v>0</v>
      </c>
      <c r="CL195" s="35">
        <f t="shared" si="321"/>
        <v>0</v>
      </c>
      <c r="CM195" s="35">
        <f t="shared" si="321"/>
        <v>0</v>
      </c>
      <c r="CN195" s="35">
        <f t="shared" si="321"/>
        <v>0</v>
      </c>
      <c r="CO195" s="35">
        <f t="shared" si="321"/>
        <v>0</v>
      </c>
      <c r="CP195" s="35">
        <f t="shared" si="321"/>
        <v>0</v>
      </c>
      <c r="CQ195" s="35">
        <f t="shared" si="321"/>
        <v>0</v>
      </c>
      <c r="CR195" s="35">
        <f t="shared" si="321"/>
        <v>0</v>
      </c>
      <c r="CS195" s="35">
        <f t="shared" si="321"/>
        <v>0</v>
      </c>
      <c r="CT195" s="35">
        <f t="shared" si="321"/>
        <v>0</v>
      </c>
      <c r="CU195" s="35">
        <f t="shared" si="321"/>
        <v>0</v>
      </c>
      <c r="CV195" s="35">
        <f t="shared" ref="CV195:DG195" si="322">CV$118*CV80</f>
        <v>0</v>
      </c>
      <c r="CW195" s="35">
        <f t="shared" si="322"/>
        <v>0</v>
      </c>
      <c r="CX195" s="35">
        <f t="shared" si="322"/>
        <v>0</v>
      </c>
      <c r="CY195" s="35">
        <f t="shared" si="322"/>
        <v>0</v>
      </c>
      <c r="CZ195" s="35">
        <f t="shared" si="322"/>
        <v>0</v>
      </c>
      <c r="DA195" s="35">
        <f t="shared" si="322"/>
        <v>0</v>
      </c>
      <c r="DB195" s="35">
        <f t="shared" si="322"/>
        <v>0</v>
      </c>
      <c r="DC195" s="35">
        <f t="shared" si="322"/>
        <v>0</v>
      </c>
      <c r="DD195" s="35">
        <f t="shared" si="322"/>
        <v>0</v>
      </c>
      <c r="DE195" s="35">
        <f t="shared" si="322"/>
        <v>0</v>
      </c>
      <c r="DF195" s="35">
        <f t="shared" si="322"/>
        <v>0</v>
      </c>
      <c r="DG195" s="35">
        <f t="shared" si="322"/>
        <v>0</v>
      </c>
      <c r="DH195" s="35">
        <f t="shared" si="270"/>
        <v>0</v>
      </c>
    </row>
    <row r="196" spans="2:112" x14ac:dyDescent="0.15">
      <c r="B196" s="26" t="s">
        <v>295</v>
      </c>
      <c r="C196" s="9" t="s">
        <v>895</v>
      </c>
      <c r="D196" s="35">
        <f t="shared" ref="D196:AI196" si="323">D$118*D81</f>
        <v>0</v>
      </c>
      <c r="E196" s="35">
        <f t="shared" si="323"/>
        <v>0</v>
      </c>
      <c r="F196" s="35">
        <f t="shared" si="323"/>
        <v>0</v>
      </c>
      <c r="G196" s="35">
        <f t="shared" si="323"/>
        <v>0</v>
      </c>
      <c r="H196" s="35">
        <f t="shared" si="323"/>
        <v>0</v>
      </c>
      <c r="I196" s="35">
        <f t="shared" si="323"/>
        <v>0</v>
      </c>
      <c r="J196" s="35">
        <f t="shared" si="323"/>
        <v>0</v>
      </c>
      <c r="K196" s="35">
        <f t="shared" si="323"/>
        <v>0</v>
      </c>
      <c r="L196" s="35">
        <f t="shared" si="323"/>
        <v>0</v>
      </c>
      <c r="M196" s="35">
        <f t="shared" si="323"/>
        <v>0</v>
      </c>
      <c r="N196" s="35">
        <f t="shared" si="323"/>
        <v>0</v>
      </c>
      <c r="O196" s="35">
        <f t="shared" si="323"/>
        <v>0</v>
      </c>
      <c r="P196" s="35">
        <f t="shared" si="323"/>
        <v>0</v>
      </c>
      <c r="Q196" s="35">
        <f t="shared" si="323"/>
        <v>0</v>
      </c>
      <c r="R196" s="35">
        <f t="shared" si="323"/>
        <v>0</v>
      </c>
      <c r="S196" s="35">
        <f t="shared" si="323"/>
        <v>0</v>
      </c>
      <c r="T196" s="35">
        <f t="shared" si="323"/>
        <v>0</v>
      </c>
      <c r="U196" s="35">
        <f t="shared" si="323"/>
        <v>0</v>
      </c>
      <c r="V196" s="35">
        <f t="shared" si="323"/>
        <v>0</v>
      </c>
      <c r="W196" s="35">
        <f t="shared" si="323"/>
        <v>0</v>
      </c>
      <c r="X196" s="35">
        <f t="shared" si="323"/>
        <v>0</v>
      </c>
      <c r="Y196" s="35">
        <f t="shared" si="323"/>
        <v>0</v>
      </c>
      <c r="Z196" s="35">
        <f t="shared" si="323"/>
        <v>0</v>
      </c>
      <c r="AA196" s="35">
        <f t="shared" si="323"/>
        <v>0</v>
      </c>
      <c r="AB196" s="35">
        <f t="shared" si="323"/>
        <v>0</v>
      </c>
      <c r="AC196" s="35">
        <f t="shared" si="323"/>
        <v>0</v>
      </c>
      <c r="AD196" s="35">
        <f t="shared" si="323"/>
        <v>0</v>
      </c>
      <c r="AE196" s="35">
        <f t="shared" si="323"/>
        <v>0</v>
      </c>
      <c r="AF196" s="35">
        <f t="shared" si="323"/>
        <v>0</v>
      </c>
      <c r="AG196" s="35">
        <f t="shared" si="323"/>
        <v>0</v>
      </c>
      <c r="AH196" s="35">
        <f t="shared" si="323"/>
        <v>0</v>
      </c>
      <c r="AI196" s="35">
        <f t="shared" si="323"/>
        <v>0</v>
      </c>
      <c r="AJ196" s="35">
        <f t="shared" ref="AJ196:BO196" si="324">AJ$118*AJ81</f>
        <v>0</v>
      </c>
      <c r="AK196" s="35">
        <f t="shared" si="324"/>
        <v>0</v>
      </c>
      <c r="AL196" s="35">
        <f t="shared" si="324"/>
        <v>0</v>
      </c>
      <c r="AM196" s="35">
        <f t="shared" si="324"/>
        <v>0</v>
      </c>
      <c r="AN196" s="35">
        <f t="shared" si="324"/>
        <v>0</v>
      </c>
      <c r="AO196" s="35">
        <f t="shared" si="324"/>
        <v>0</v>
      </c>
      <c r="AP196" s="35">
        <f t="shared" si="324"/>
        <v>0</v>
      </c>
      <c r="AQ196" s="35">
        <f t="shared" si="324"/>
        <v>0</v>
      </c>
      <c r="AR196" s="35">
        <f t="shared" si="324"/>
        <v>0</v>
      </c>
      <c r="AS196" s="35">
        <f t="shared" si="324"/>
        <v>0</v>
      </c>
      <c r="AT196" s="35">
        <f t="shared" si="324"/>
        <v>0</v>
      </c>
      <c r="AU196" s="35">
        <f t="shared" si="324"/>
        <v>0</v>
      </c>
      <c r="AV196" s="35">
        <f t="shared" si="324"/>
        <v>0</v>
      </c>
      <c r="AW196" s="35">
        <f t="shared" si="324"/>
        <v>0</v>
      </c>
      <c r="AX196" s="35">
        <f t="shared" si="324"/>
        <v>0</v>
      </c>
      <c r="AY196" s="35">
        <f t="shared" si="324"/>
        <v>0</v>
      </c>
      <c r="AZ196" s="35">
        <f t="shared" si="324"/>
        <v>0</v>
      </c>
      <c r="BA196" s="35">
        <f t="shared" si="324"/>
        <v>0</v>
      </c>
      <c r="BB196" s="35">
        <f t="shared" si="324"/>
        <v>0</v>
      </c>
      <c r="BC196" s="35">
        <f t="shared" si="324"/>
        <v>0</v>
      </c>
      <c r="BD196" s="35">
        <f t="shared" si="324"/>
        <v>0</v>
      </c>
      <c r="BE196" s="35">
        <f t="shared" si="324"/>
        <v>0</v>
      </c>
      <c r="BF196" s="35">
        <f t="shared" si="324"/>
        <v>0</v>
      </c>
      <c r="BG196" s="35">
        <f t="shared" si="324"/>
        <v>0</v>
      </c>
      <c r="BH196" s="35">
        <f t="shared" si="324"/>
        <v>0</v>
      </c>
      <c r="BI196" s="35">
        <f t="shared" si="324"/>
        <v>0</v>
      </c>
      <c r="BJ196" s="35">
        <f t="shared" si="324"/>
        <v>0</v>
      </c>
      <c r="BK196" s="35">
        <f t="shared" si="324"/>
        <v>0</v>
      </c>
      <c r="BL196" s="35">
        <f t="shared" si="324"/>
        <v>0</v>
      </c>
      <c r="BM196" s="35">
        <f t="shared" si="324"/>
        <v>0</v>
      </c>
      <c r="BN196" s="35">
        <f t="shared" si="324"/>
        <v>0</v>
      </c>
      <c r="BO196" s="35">
        <f t="shared" si="324"/>
        <v>0</v>
      </c>
      <c r="BP196" s="35">
        <f t="shared" ref="BP196:CU196" si="325">BP$118*BP81</f>
        <v>0</v>
      </c>
      <c r="BQ196" s="35">
        <f t="shared" si="325"/>
        <v>0</v>
      </c>
      <c r="BR196" s="35">
        <f t="shared" si="325"/>
        <v>0</v>
      </c>
      <c r="BS196" s="35">
        <f t="shared" si="325"/>
        <v>0</v>
      </c>
      <c r="BT196" s="35">
        <f t="shared" si="325"/>
        <v>0</v>
      </c>
      <c r="BU196" s="35">
        <f t="shared" si="325"/>
        <v>0</v>
      </c>
      <c r="BV196" s="35">
        <f t="shared" si="325"/>
        <v>0</v>
      </c>
      <c r="BW196" s="35">
        <f t="shared" si="325"/>
        <v>0</v>
      </c>
      <c r="BX196" s="35">
        <f t="shared" si="325"/>
        <v>0</v>
      </c>
      <c r="BY196" s="35">
        <f t="shared" si="325"/>
        <v>0</v>
      </c>
      <c r="BZ196" s="35">
        <f t="shared" si="325"/>
        <v>0</v>
      </c>
      <c r="CA196" s="35">
        <f t="shared" si="325"/>
        <v>0</v>
      </c>
      <c r="CB196" s="35">
        <f t="shared" si="325"/>
        <v>0</v>
      </c>
      <c r="CC196" s="35">
        <f t="shared" si="325"/>
        <v>0</v>
      </c>
      <c r="CD196" s="35">
        <f t="shared" si="325"/>
        <v>0</v>
      </c>
      <c r="CE196" s="35">
        <f t="shared" si="325"/>
        <v>0</v>
      </c>
      <c r="CF196" s="35">
        <f t="shared" si="325"/>
        <v>0</v>
      </c>
      <c r="CG196" s="35">
        <f t="shared" si="325"/>
        <v>0</v>
      </c>
      <c r="CH196" s="35">
        <f t="shared" si="325"/>
        <v>0</v>
      </c>
      <c r="CI196" s="35">
        <f t="shared" si="325"/>
        <v>0</v>
      </c>
      <c r="CJ196" s="35">
        <f t="shared" si="325"/>
        <v>0</v>
      </c>
      <c r="CK196" s="35">
        <f t="shared" si="325"/>
        <v>0</v>
      </c>
      <c r="CL196" s="35">
        <f t="shared" si="325"/>
        <v>0</v>
      </c>
      <c r="CM196" s="35">
        <f t="shared" si="325"/>
        <v>0</v>
      </c>
      <c r="CN196" s="35">
        <f t="shared" si="325"/>
        <v>0</v>
      </c>
      <c r="CO196" s="35">
        <f t="shared" si="325"/>
        <v>0</v>
      </c>
      <c r="CP196" s="35">
        <f t="shared" si="325"/>
        <v>0</v>
      </c>
      <c r="CQ196" s="35">
        <f t="shared" si="325"/>
        <v>0</v>
      </c>
      <c r="CR196" s="35">
        <f t="shared" si="325"/>
        <v>0</v>
      </c>
      <c r="CS196" s="35">
        <f t="shared" si="325"/>
        <v>0</v>
      </c>
      <c r="CT196" s="35">
        <f t="shared" si="325"/>
        <v>0</v>
      </c>
      <c r="CU196" s="35">
        <f t="shared" si="325"/>
        <v>0</v>
      </c>
      <c r="CV196" s="35">
        <f t="shared" ref="CV196:DG196" si="326">CV$118*CV81</f>
        <v>0</v>
      </c>
      <c r="CW196" s="35">
        <f t="shared" si="326"/>
        <v>0</v>
      </c>
      <c r="CX196" s="35">
        <f t="shared" si="326"/>
        <v>0</v>
      </c>
      <c r="CY196" s="35">
        <f t="shared" si="326"/>
        <v>0</v>
      </c>
      <c r="CZ196" s="35">
        <f t="shared" si="326"/>
        <v>0</v>
      </c>
      <c r="DA196" s="35">
        <f t="shared" si="326"/>
        <v>0</v>
      </c>
      <c r="DB196" s="35">
        <f t="shared" si="326"/>
        <v>0</v>
      </c>
      <c r="DC196" s="35">
        <f t="shared" si="326"/>
        <v>0</v>
      </c>
      <c r="DD196" s="35">
        <f t="shared" si="326"/>
        <v>0</v>
      </c>
      <c r="DE196" s="35">
        <f t="shared" si="326"/>
        <v>0</v>
      </c>
      <c r="DF196" s="35">
        <f t="shared" si="326"/>
        <v>0</v>
      </c>
      <c r="DG196" s="35">
        <f t="shared" si="326"/>
        <v>0</v>
      </c>
      <c r="DH196" s="35">
        <f t="shared" si="270"/>
        <v>0</v>
      </c>
    </row>
    <row r="197" spans="2:112" x14ac:dyDescent="0.15">
      <c r="B197" s="26" t="s">
        <v>296</v>
      </c>
      <c r="C197" s="9" t="s">
        <v>896</v>
      </c>
      <c r="D197" s="35">
        <f t="shared" ref="D197:AI197" si="327">D$118*D82</f>
        <v>0</v>
      </c>
      <c r="E197" s="35">
        <f t="shared" si="327"/>
        <v>0</v>
      </c>
      <c r="F197" s="35">
        <f t="shared" si="327"/>
        <v>0</v>
      </c>
      <c r="G197" s="35">
        <f t="shared" si="327"/>
        <v>0</v>
      </c>
      <c r="H197" s="35">
        <f t="shared" si="327"/>
        <v>0</v>
      </c>
      <c r="I197" s="35">
        <f t="shared" si="327"/>
        <v>0</v>
      </c>
      <c r="J197" s="35">
        <f t="shared" si="327"/>
        <v>0</v>
      </c>
      <c r="K197" s="35">
        <f t="shared" si="327"/>
        <v>0</v>
      </c>
      <c r="L197" s="35">
        <f t="shared" si="327"/>
        <v>0</v>
      </c>
      <c r="M197" s="35">
        <f t="shared" si="327"/>
        <v>0</v>
      </c>
      <c r="N197" s="35">
        <f t="shared" si="327"/>
        <v>0</v>
      </c>
      <c r="O197" s="35">
        <f t="shared" si="327"/>
        <v>0</v>
      </c>
      <c r="P197" s="35">
        <f t="shared" si="327"/>
        <v>0</v>
      </c>
      <c r="Q197" s="35">
        <f t="shared" si="327"/>
        <v>0</v>
      </c>
      <c r="R197" s="35">
        <f t="shared" si="327"/>
        <v>0</v>
      </c>
      <c r="S197" s="35">
        <f t="shared" si="327"/>
        <v>0</v>
      </c>
      <c r="T197" s="35">
        <f t="shared" si="327"/>
        <v>0</v>
      </c>
      <c r="U197" s="35">
        <f t="shared" si="327"/>
        <v>0</v>
      </c>
      <c r="V197" s="35">
        <f t="shared" si="327"/>
        <v>0</v>
      </c>
      <c r="W197" s="35">
        <f t="shared" si="327"/>
        <v>0</v>
      </c>
      <c r="X197" s="35">
        <f t="shared" si="327"/>
        <v>0</v>
      </c>
      <c r="Y197" s="35">
        <f t="shared" si="327"/>
        <v>0</v>
      </c>
      <c r="Z197" s="35">
        <f t="shared" si="327"/>
        <v>0</v>
      </c>
      <c r="AA197" s="35">
        <f t="shared" si="327"/>
        <v>0</v>
      </c>
      <c r="AB197" s="35">
        <f t="shared" si="327"/>
        <v>0</v>
      </c>
      <c r="AC197" s="35">
        <f t="shared" si="327"/>
        <v>0</v>
      </c>
      <c r="AD197" s="35">
        <f t="shared" si="327"/>
        <v>0</v>
      </c>
      <c r="AE197" s="35">
        <f t="shared" si="327"/>
        <v>0</v>
      </c>
      <c r="AF197" s="35">
        <f t="shared" si="327"/>
        <v>0</v>
      </c>
      <c r="AG197" s="35">
        <f t="shared" si="327"/>
        <v>0</v>
      </c>
      <c r="AH197" s="35">
        <f t="shared" si="327"/>
        <v>0</v>
      </c>
      <c r="AI197" s="35">
        <f t="shared" si="327"/>
        <v>0</v>
      </c>
      <c r="AJ197" s="35">
        <f t="shared" ref="AJ197:BO197" si="328">AJ$118*AJ82</f>
        <v>0</v>
      </c>
      <c r="AK197" s="35">
        <f t="shared" si="328"/>
        <v>0</v>
      </c>
      <c r="AL197" s="35">
        <f t="shared" si="328"/>
        <v>0</v>
      </c>
      <c r="AM197" s="35">
        <f t="shared" si="328"/>
        <v>0</v>
      </c>
      <c r="AN197" s="35">
        <f t="shared" si="328"/>
        <v>0</v>
      </c>
      <c r="AO197" s="35">
        <f t="shared" si="328"/>
        <v>0</v>
      </c>
      <c r="AP197" s="35">
        <f t="shared" si="328"/>
        <v>0</v>
      </c>
      <c r="AQ197" s="35">
        <f t="shared" si="328"/>
        <v>0</v>
      </c>
      <c r="AR197" s="35">
        <f t="shared" si="328"/>
        <v>0</v>
      </c>
      <c r="AS197" s="35">
        <f t="shared" si="328"/>
        <v>0</v>
      </c>
      <c r="AT197" s="35">
        <f t="shared" si="328"/>
        <v>0</v>
      </c>
      <c r="AU197" s="35">
        <f t="shared" si="328"/>
        <v>0</v>
      </c>
      <c r="AV197" s="35">
        <f t="shared" si="328"/>
        <v>0</v>
      </c>
      <c r="AW197" s="35">
        <f t="shared" si="328"/>
        <v>0</v>
      </c>
      <c r="AX197" s="35">
        <f t="shared" si="328"/>
        <v>0</v>
      </c>
      <c r="AY197" s="35">
        <f t="shared" si="328"/>
        <v>0</v>
      </c>
      <c r="AZ197" s="35">
        <f t="shared" si="328"/>
        <v>0</v>
      </c>
      <c r="BA197" s="35">
        <f t="shared" si="328"/>
        <v>0</v>
      </c>
      <c r="BB197" s="35">
        <f t="shared" si="328"/>
        <v>0</v>
      </c>
      <c r="BC197" s="35">
        <f t="shared" si="328"/>
        <v>0</v>
      </c>
      <c r="BD197" s="35">
        <f t="shared" si="328"/>
        <v>0</v>
      </c>
      <c r="BE197" s="35">
        <f t="shared" si="328"/>
        <v>0</v>
      </c>
      <c r="BF197" s="35">
        <f t="shared" si="328"/>
        <v>0</v>
      </c>
      <c r="BG197" s="35">
        <f t="shared" si="328"/>
        <v>0</v>
      </c>
      <c r="BH197" s="35">
        <f t="shared" si="328"/>
        <v>0</v>
      </c>
      <c r="BI197" s="35">
        <f t="shared" si="328"/>
        <v>0</v>
      </c>
      <c r="BJ197" s="35">
        <f t="shared" si="328"/>
        <v>0</v>
      </c>
      <c r="BK197" s="35">
        <f t="shared" si="328"/>
        <v>0</v>
      </c>
      <c r="BL197" s="35">
        <f t="shared" si="328"/>
        <v>0</v>
      </c>
      <c r="BM197" s="35">
        <f t="shared" si="328"/>
        <v>0</v>
      </c>
      <c r="BN197" s="35">
        <f t="shared" si="328"/>
        <v>0</v>
      </c>
      <c r="BO197" s="35">
        <f t="shared" si="328"/>
        <v>0</v>
      </c>
      <c r="BP197" s="35">
        <f t="shared" ref="BP197:CU197" si="329">BP$118*BP82</f>
        <v>0</v>
      </c>
      <c r="BQ197" s="35">
        <f t="shared" si="329"/>
        <v>0</v>
      </c>
      <c r="BR197" s="35">
        <f t="shared" si="329"/>
        <v>0</v>
      </c>
      <c r="BS197" s="35">
        <f t="shared" si="329"/>
        <v>0</v>
      </c>
      <c r="BT197" s="35">
        <f t="shared" si="329"/>
        <v>0</v>
      </c>
      <c r="BU197" s="35">
        <f t="shared" si="329"/>
        <v>0</v>
      </c>
      <c r="BV197" s="35">
        <f t="shared" si="329"/>
        <v>0</v>
      </c>
      <c r="BW197" s="35">
        <f t="shared" si="329"/>
        <v>0</v>
      </c>
      <c r="BX197" s="35">
        <f t="shared" si="329"/>
        <v>0</v>
      </c>
      <c r="BY197" s="35">
        <f t="shared" si="329"/>
        <v>0</v>
      </c>
      <c r="BZ197" s="35">
        <f t="shared" si="329"/>
        <v>0</v>
      </c>
      <c r="CA197" s="35">
        <f t="shared" si="329"/>
        <v>0</v>
      </c>
      <c r="CB197" s="35">
        <f t="shared" si="329"/>
        <v>0</v>
      </c>
      <c r="CC197" s="35">
        <f t="shared" si="329"/>
        <v>0</v>
      </c>
      <c r="CD197" s="35">
        <f t="shared" si="329"/>
        <v>0</v>
      </c>
      <c r="CE197" s="35">
        <f t="shared" si="329"/>
        <v>0</v>
      </c>
      <c r="CF197" s="35">
        <f t="shared" si="329"/>
        <v>0</v>
      </c>
      <c r="CG197" s="35">
        <f t="shared" si="329"/>
        <v>0</v>
      </c>
      <c r="CH197" s="35">
        <f t="shared" si="329"/>
        <v>0</v>
      </c>
      <c r="CI197" s="35">
        <f t="shared" si="329"/>
        <v>0</v>
      </c>
      <c r="CJ197" s="35">
        <f t="shared" si="329"/>
        <v>0</v>
      </c>
      <c r="CK197" s="35">
        <f t="shared" si="329"/>
        <v>0</v>
      </c>
      <c r="CL197" s="35">
        <f t="shared" si="329"/>
        <v>0</v>
      </c>
      <c r="CM197" s="35">
        <f t="shared" si="329"/>
        <v>0</v>
      </c>
      <c r="CN197" s="35">
        <f t="shared" si="329"/>
        <v>0</v>
      </c>
      <c r="CO197" s="35">
        <f t="shared" si="329"/>
        <v>0</v>
      </c>
      <c r="CP197" s="35">
        <f t="shared" si="329"/>
        <v>0</v>
      </c>
      <c r="CQ197" s="35">
        <f t="shared" si="329"/>
        <v>0</v>
      </c>
      <c r="CR197" s="35">
        <f t="shared" si="329"/>
        <v>0</v>
      </c>
      <c r="CS197" s="35">
        <f t="shared" si="329"/>
        <v>0</v>
      </c>
      <c r="CT197" s="35">
        <f t="shared" si="329"/>
        <v>0</v>
      </c>
      <c r="CU197" s="35">
        <f t="shared" si="329"/>
        <v>0</v>
      </c>
      <c r="CV197" s="35">
        <f t="shared" ref="CV197:DG197" si="330">CV$118*CV82</f>
        <v>0</v>
      </c>
      <c r="CW197" s="35">
        <f t="shared" si="330"/>
        <v>0</v>
      </c>
      <c r="CX197" s="35">
        <f t="shared" si="330"/>
        <v>0</v>
      </c>
      <c r="CY197" s="35">
        <f t="shared" si="330"/>
        <v>0</v>
      </c>
      <c r="CZ197" s="35">
        <f t="shared" si="330"/>
        <v>0</v>
      </c>
      <c r="DA197" s="35">
        <f t="shared" si="330"/>
        <v>0</v>
      </c>
      <c r="DB197" s="35">
        <f t="shared" si="330"/>
        <v>0</v>
      </c>
      <c r="DC197" s="35">
        <f t="shared" si="330"/>
        <v>0</v>
      </c>
      <c r="DD197" s="35">
        <f t="shared" si="330"/>
        <v>0</v>
      </c>
      <c r="DE197" s="35">
        <f t="shared" si="330"/>
        <v>0</v>
      </c>
      <c r="DF197" s="35">
        <f t="shared" si="330"/>
        <v>0</v>
      </c>
      <c r="DG197" s="35">
        <f t="shared" si="330"/>
        <v>0</v>
      </c>
      <c r="DH197" s="35">
        <f t="shared" si="270"/>
        <v>0</v>
      </c>
    </row>
    <row r="198" spans="2:112" x14ac:dyDescent="0.15">
      <c r="B198" s="30" t="s">
        <v>297</v>
      </c>
      <c r="C198" s="264" t="s">
        <v>897</v>
      </c>
      <c r="D198" s="37">
        <f t="shared" ref="D198:AI198" si="331">D$118*D83</f>
        <v>0</v>
      </c>
      <c r="E198" s="37">
        <f t="shared" si="331"/>
        <v>0</v>
      </c>
      <c r="F198" s="37">
        <f t="shared" si="331"/>
        <v>0</v>
      </c>
      <c r="G198" s="37">
        <f t="shared" si="331"/>
        <v>0</v>
      </c>
      <c r="H198" s="37">
        <f t="shared" si="331"/>
        <v>0</v>
      </c>
      <c r="I198" s="37">
        <f t="shared" si="331"/>
        <v>0</v>
      </c>
      <c r="J198" s="37">
        <f t="shared" si="331"/>
        <v>0</v>
      </c>
      <c r="K198" s="37">
        <f t="shared" si="331"/>
        <v>0</v>
      </c>
      <c r="L198" s="37">
        <f t="shared" si="331"/>
        <v>0</v>
      </c>
      <c r="M198" s="37">
        <f t="shared" si="331"/>
        <v>0</v>
      </c>
      <c r="N198" s="37">
        <f t="shared" si="331"/>
        <v>0</v>
      </c>
      <c r="O198" s="37">
        <f t="shared" si="331"/>
        <v>0</v>
      </c>
      <c r="P198" s="37">
        <f t="shared" si="331"/>
        <v>0</v>
      </c>
      <c r="Q198" s="37">
        <f t="shared" si="331"/>
        <v>0</v>
      </c>
      <c r="R198" s="37">
        <f t="shared" si="331"/>
        <v>0</v>
      </c>
      <c r="S198" s="37">
        <f t="shared" si="331"/>
        <v>0</v>
      </c>
      <c r="T198" s="37">
        <f t="shared" si="331"/>
        <v>0</v>
      </c>
      <c r="U198" s="37">
        <f t="shared" si="331"/>
        <v>0</v>
      </c>
      <c r="V198" s="37">
        <f t="shared" si="331"/>
        <v>0</v>
      </c>
      <c r="W198" s="37">
        <f t="shared" si="331"/>
        <v>0</v>
      </c>
      <c r="X198" s="37">
        <f t="shared" si="331"/>
        <v>0</v>
      </c>
      <c r="Y198" s="37">
        <f t="shared" si="331"/>
        <v>0</v>
      </c>
      <c r="Z198" s="37">
        <f t="shared" si="331"/>
        <v>0</v>
      </c>
      <c r="AA198" s="37">
        <f t="shared" si="331"/>
        <v>0</v>
      </c>
      <c r="AB198" s="37">
        <f t="shared" si="331"/>
        <v>0</v>
      </c>
      <c r="AC198" s="37">
        <f t="shared" si="331"/>
        <v>0</v>
      </c>
      <c r="AD198" s="37">
        <f t="shared" si="331"/>
        <v>0</v>
      </c>
      <c r="AE198" s="37">
        <f t="shared" si="331"/>
        <v>0</v>
      </c>
      <c r="AF198" s="37">
        <f t="shared" si="331"/>
        <v>0</v>
      </c>
      <c r="AG198" s="37">
        <f t="shared" si="331"/>
        <v>0</v>
      </c>
      <c r="AH198" s="37">
        <f t="shared" si="331"/>
        <v>0</v>
      </c>
      <c r="AI198" s="37">
        <f t="shared" si="331"/>
        <v>0</v>
      </c>
      <c r="AJ198" s="37">
        <f t="shared" ref="AJ198:BO198" si="332">AJ$118*AJ83</f>
        <v>0</v>
      </c>
      <c r="AK198" s="37">
        <f t="shared" si="332"/>
        <v>0</v>
      </c>
      <c r="AL198" s="37">
        <f t="shared" si="332"/>
        <v>0</v>
      </c>
      <c r="AM198" s="37">
        <f t="shared" si="332"/>
        <v>0</v>
      </c>
      <c r="AN198" s="37">
        <f t="shared" si="332"/>
        <v>0</v>
      </c>
      <c r="AO198" s="37">
        <f t="shared" si="332"/>
        <v>0</v>
      </c>
      <c r="AP198" s="37">
        <f t="shared" si="332"/>
        <v>0</v>
      </c>
      <c r="AQ198" s="37">
        <f t="shared" si="332"/>
        <v>0</v>
      </c>
      <c r="AR198" s="37">
        <f t="shared" si="332"/>
        <v>0</v>
      </c>
      <c r="AS198" s="37">
        <f t="shared" si="332"/>
        <v>0</v>
      </c>
      <c r="AT198" s="37">
        <f t="shared" si="332"/>
        <v>0</v>
      </c>
      <c r="AU198" s="37">
        <f t="shared" si="332"/>
        <v>0</v>
      </c>
      <c r="AV198" s="37">
        <f t="shared" si="332"/>
        <v>0</v>
      </c>
      <c r="AW198" s="37">
        <f t="shared" si="332"/>
        <v>0</v>
      </c>
      <c r="AX198" s="37">
        <f t="shared" si="332"/>
        <v>0</v>
      </c>
      <c r="AY198" s="37">
        <f t="shared" si="332"/>
        <v>0</v>
      </c>
      <c r="AZ198" s="37">
        <f t="shared" si="332"/>
        <v>0</v>
      </c>
      <c r="BA198" s="37">
        <f t="shared" si="332"/>
        <v>0</v>
      </c>
      <c r="BB198" s="37">
        <f t="shared" si="332"/>
        <v>0</v>
      </c>
      <c r="BC198" s="37">
        <f t="shared" si="332"/>
        <v>0</v>
      </c>
      <c r="BD198" s="37">
        <f t="shared" si="332"/>
        <v>0</v>
      </c>
      <c r="BE198" s="37">
        <f t="shared" si="332"/>
        <v>0</v>
      </c>
      <c r="BF198" s="37">
        <f t="shared" si="332"/>
        <v>0</v>
      </c>
      <c r="BG198" s="37">
        <f t="shared" si="332"/>
        <v>0</v>
      </c>
      <c r="BH198" s="37">
        <f t="shared" si="332"/>
        <v>0</v>
      </c>
      <c r="BI198" s="37">
        <f t="shared" si="332"/>
        <v>0</v>
      </c>
      <c r="BJ198" s="37">
        <f t="shared" si="332"/>
        <v>0</v>
      </c>
      <c r="BK198" s="37">
        <f t="shared" si="332"/>
        <v>0</v>
      </c>
      <c r="BL198" s="37">
        <f t="shared" si="332"/>
        <v>0</v>
      </c>
      <c r="BM198" s="37">
        <f t="shared" si="332"/>
        <v>0</v>
      </c>
      <c r="BN198" s="37">
        <f t="shared" si="332"/>
        <v>0</v>
      </c>
      <c r="BO198" s="37">
        <f t="shared" si="332"/>
        <v>0</v>
      </c>
      <c r="BP198" s="37">
        <f t="shared" ref="BP198:CU198" si="333">BP$118*BP83</f>
        <v>0</v>
      </c>
      <c r="BQ198" s="37">
        <f t="shared" si="333"/>
        <v>0</v>
      </c>
      <c r="BR198" s="37">
        <f t="shared" si="333"/>
        <v>0</v>
      </c>
      <c r="BS198" s="37">
        <f t="shared" si="333"/>
        <v>0</v>
      </c>
      <c r="BT198" s="37">
        <f t="shared" si="333"/>
        <v>0</v>
      </c>
      <c r="BU198" s="37">
        <f t="shared" si="333"/>
        <v>0</v>
      </c>
      <c r="BV198" s="37">
        <f t="shared" si="333"/>
        <v>0</v>
      </c>
      <c r="BW198" s="37">
        <f t="shared" si="333"/>
        <v>0</v>
      </c>
      <c r="BX198" s="37">
        <f t="shared" si="333"/>
        <v>0</v>
      </c>
      <c r="BY198" s="37">
        <f t="shared" si="333"/>
        <v>0</v>
      </c>
      <c r="BZ198" s="37">
        <f t="shared" si="333"/>
        <v>0</v>
      </c>
      <c r="CA198" s="37">
        <f t="shared" si="333"/>
        <v>0</v>
      </c>
      <c r="CB198" s="37">
        <f t="shared" si="333"/>
        <v>0</v>
      </c>
      <c r="CC198" s="37">
        <f t="shared" si="333"/>
        <v>0</v>
      </c>
      <c r="CD198" s="37">
        <f t="shared" si="333"/>
        <v>0</v>
      </c>
      <c r="CE198" s="37">
        <f t="shared" si="333"/>
        <v>0</v>
      </c>
      <c r="CF198" s="37">
        <f t="shared" si="333"/>
        <v>0</v>
      </c>
      <c r="CG198" s="37">
        <f t="shared" si="333"/>
        <v>0</v>
      </c>
      <c r="CH198" s="37">
        <f t="shared" si="333"/>
        <v>0</v>
      </c>
      <c r="CI198" s="37">
        <f t="shared" si="333"/>
        <v>0</v>
      </c>
      <c r="CJ198" s="37">
        <f t="shared" si="333"/>
        <v>0</v>
      </c>
      <c r="CK198" s="37">
        <f t="shared" si="333"/>
        <v>0</v>
      </c>
      <c r="CL198" s="37">
        <f t="shared" si="333"/>
        <v>0</v>
      </c>
      <c r="CM198" s="37">
        <f t="shared" si="333"/>
        <v>0</v>
      </c>
      <c r="CN198" s="37">
        <f t="shared" si="333"/>
        <v>0</v>
      </c>
      <c r="CO198" s="37">
        <f t="shared" si="333"/>
        <v>0</v>
      </c>
      <c r="CP198" s="37">
        <f t="shared" si="333"/>
        <v>0</v>
      </c>
      <c r="CQ198" s="37">
        <f t="shared" si="333"/>
        <v>0</v>
      </c>
      <c r="CR198" s="37">
        <f t="shared" si="333"/>
        <v>0</v>
      </c>
      <c r="CS198" s="37">
        <f t="shared" si="333"/>
        <v>0</v>
      </c>
      <c r="CT198" s="37">
        <f t="shared" si="333"/>
        <v>0</v>
      </c>
      <c r="CU198" s="37">
        <f t="shared" si="333"/>
        <v>0</v>
      </c>
      <c r="CV198" s="37">
        <f t="shared" ref="CV198:DG198" si="334">CV$118*CV83</f>
        <v>0</v>
      </c>
      <c r="CW198" s="37">
        <f t="shared" si="334"/>
        <v>0</v>
      </c>
      <c r="CX198" s="37">
        <f t="shared" si="334"/>
        <v>0</v>
      </c>
      <c r="CY198" s="37">
        <f t="shared" si="334"/>
        <v>0</v>
      </c>
      <c r="CZ198" s="37">
        <f t="shared" si="334"/>
        <v>0</v>
      </c>
      <c r="DA198" s="37">
        <f t="shared" si="334"/>
        <v>0</v>
      </c>
      <c r="DB198" s="37">
        <f t="shared" si="334"/>
        <v>0</v>
      </c>
      <c r="DC198" s="37">
        <f t="shared" si="334"/>
        <v>0</v>
      </c>
      <c r="DD198" s="37">
        <f t="shared" si="334"/>
        <v>0</v>
      </c>
      <c r="DE198" s="37">
        <f t="shared" si="334"/>
        <v>0</v>
      </c>
      <c r="DF198" s="37">
        <f t="shared" si="334"/>
        <v>0</v>
      </c>
      <c r="DG198" s="37">
        <f t="shared" si="334"/>
        <v>0</v>
      </c>
      <c r="DH198" s="37">
        <f t="shared" si="270"/>
        <v>0</v>
      </c>
    </row>
    <row r="199" spans="2:112" x14ac:dyDescent="0.15">
      <c r="B199" s="26" t="s">
        <v>298</v>
      </c>
      <c r="C199" s="9" t="s">
        <v>898</v>
      </c>
      <c r="D199" s="35">
        <f t="shared" ref="D199:AI199" si="335">D$118*D84</f>
        <v>0</v>
      </c>
      <c r="E199" s="35">
        <f t="shared" si="335"/>
        <v>0</v>
      </c>
      <c r="F199" s="35">
        <f t="shared" si="335"/>
        <v>0</v>
      </c>
      <c r="G199" s="35">
        <f t="shared" si="335"/>
        <v>0</v>
      </c>
      <c r="H199" s="35">
        <f t="shared" si="335"/>
        <v>0</v>
      </c>
      <c r="I199" s="35">
        <f t="shared" si="335"/>
        <v>0</v>
      </c>
      <c r="J199" s="35">
        <f t="shared" si="335"/>
        <v>0</v>
      </c>
      <c r="K199" s="35">
        <f t="shared" si="335"/>
        <v>0</v>
      </c>
      <c r="L199" s="35">
        <f t="shared" si="335"/>
        <v>0</v>
      </c>
      <c r="M199" s="35">
        <f t="shared" si="335"/>
        <v>0</v>
      </c>
      <c r="N199" s="35">
        <f t="shared" si="335"/>
        <v>0</v>
      </c>
      <c r="O199" s="35">
        <f t="shared" si="335"/>
        <v>0</v>
      </c>
      <c r="P199" s="35">
        <f t="shared" si="335"/>
        <v>0</v>
      </c>
      <c r="Q199" s="35">
        <f t="shared" si="335"/>
        <v>0</v>
      </c>
      <c r="R199" s="35">
        <f t="shared" si="335"/>
        <v>0</v>
      </c>
      <c r="S199" s="35">
        <f t="shared" si="335"/>
        <v>0</v>
      </c>
      <c r="T199" s="35">
        <f t="shared" si="335"/>
        <v>0</v>
      </c>
      <c r="U199" s="35">
        <f t="shared" si="335"/>
        <v>0</v>
      </c>
      <c r="V199" s="35">
        <f t="shared" si="335"/>
        <v>0</v>
      </c>
      <c r="W199" s="35">
        <f t="shared" si="335"/>
        <v>0</v>
      </c>
      <c r="X199" s="35">
        <f t="shared" si="335"/>
        <v>0</v>
      </c>
      <c r="Y199" s="35">
        <f t="shared" si="335"/>
        <v>0</v>
      </c>
      <c r="Z199" s="35">
        <f t="shared" si="335"/>
        <v>0</v>
      </c>
      <c r="AA199" s="35">
        <f t="shared" si="335"/>
        <v>0</v>
      </c>
      <c r="AB199" s="35">
        <f t="shared" si="335"/>
        <v>0</v>
      </c>
      <c r="AC199" s="35">
        <f t="shared" si="335"/>
        <v>0</v>
      </c>
      <c r="AD199" s="35">
        <f t="shared" si="335"/>
        <v>0</v>
      </c>
      <c r="AE199" s="35">
        <f t="shared" si="335"/>
        <v>0</v>
      </c>
      <c r="AF199" s="35">
        <f t="shared" si="335"/>
        <v>0</v>
      </c>
      <c r="AG199" s="35">
        <f t="shared" si="335"/>
        <v>0</v>
      </c>
      <c r="AH199" s="35">
        <f t="shared" si="335"/>
        <v>0</v>
      </c>
      <c r="AI199" s="35">
        <f t="shared" si="335"/>
        <v>0</v>
      </c>
      <c r="AJ199" s="35">
        <f t="shared" ref="AJ199:BO199" si="336">AJ$118*AJ84</f>
        <v>0</v>
      </c>
      <c r="AK199" s="35">
        <f t="shared" si="336"/>
        <v>0</v>
      </c>
      <c r="AL199" s="35">
        <f t="shared" si="336"/>
        <v>0</v>
      </c>
      <c r="AM199" s="35">
        <f t="shared" si="336"/>
        <v>0</v>
      </c>
      <c r="AN199" s="35">
        <f t="shared" si="336"/>
        <v>0</v>
      </c>
      <c r="AO199" s="35">
        <f t="shared" si="336"/>
        <v>0</v>
      </c>
      <c r="AP199" s="35">
        <f t="shared" si="336"/>
        <v>0</v>
      </c>
      <c r="AQ199" s="35">
        <f t="shared" si="336"/>
        <v>0</v>
      </c>
      <c r="AR199" s="35">
        <f t="shared" si="336"/>
        <v>0</v>
      </c>
      <c r="AS199" s="35">
        <f t="shared" si="336"/>
        <v>0</v>
      </c>
      <c r="AT199" s="35">
        <f t="shared" si="336"/>
        <v>0</v>
      </c>
      <c r="AU199" s="35">
        <f t="shared" si="336"/>
        <v>0</v>
      </c>
      <c r="AV199" s="35">
        <f t="shared" si="336"/>
        <v>0</v>
      </c>
      <c r="AW199" s="35">
        <f t="shared" si="336"/>
        <v>0</v>
      </c>
      <c r="AX199" s="35">
        <f t="shared" si="336"/>
        <v>0</v>
      </c>
      <c r="AY199" s="35">
        <f t="shared" si="336"/>
        <v>0</v>
      </c>
      <c r="AZ199" s="35">
        <f t="shared" si="336"/>
        <v>0</v>
      </c>
      <c r="BA199" s="35">
        <f t="shared" si="336"/>
        <v>0</v>
      </c>
      <c r="BB199" s="35">
        <f t="shared" si="336"/>
        <v>0</v>
      </c>
      <c r="BC199" s="35">
        <f t="shared" si="336"/>
        <v>0</v>
      </c>
      <c r="BD199" s="35">
        <f t="shared" si="336"/>
        <v>0</v>
      </c>
      <c r="BE199" s="35">
        <f t="shared" si="336"/>
        <v>0</v>
      </c>
      <c r="BF199" s="35">
        <f t="shared" si="336"/>
        <v>0</v>
      </c>
      <c r="BG199" s="35">
        <f t="shared" si="336"/>
        <v>0</v>
      </c>
      <c r="BH199" s="35">
        <f t="shared" si="336"/>
        <v>0</v>
      </c>
      <c r="BI199" s="35">
        <f t="shared" si="336"/>
        <v>0</v>
      </c>
      <c r="BJ199" s="35">
        <f t="shared" si="336"/>
        <v>0</v>
      </c>
      <c r="BK199" s="35">
        <f t="shared" si="336"/>
        <v>0</v>
      </c>
      <c r="BL199" s="35">
        <f t="shared" si="336"/>
        <v>0</v>
      </c>
      <c r="BM199" s="35">
        <f t="shared" si="336"/>
        <v>0</v>
      </c>
      <c r="BN199" s="35">
        <f t="shared" si="336"/>
        <v>0</v>
      </c>
      <c r="BO199" s="35">
        <f t="shared" si="336"/>
        <v>0</v>
      </c>
      <c r="BP199" s="35">
        <f t="shared" ref="BP199:CU199" si="337">BP$118*BP84</f>
        <v>0</v>
      </c>
      <c r="BQ199" s="35">
        <f t="shared" si="337"/>
        <v>0</v>
      </c>
      <c r="BR199" s="35">
        <f t="shared" si="337"/>
        <v>0</v>
      </c>
      <c r="BS199" s="35">
        <f t="shared" si="337"/>
        <v>0</v>
      </c>
      <c r="BT199" s="35">
        <f t="shared" si="337"/>
        <v>0</v>
      </c>
      <c r="BU199" s="35">
        <f t="shared" si="337"/>
        <v>0</v>
      </c>
      <c r="BV199" s="35">
        <f t="shared" si="337"/>
        <v>0</v>
      </c>
      <c r="BW199" s="35">
        <f t="shared" si="337"/>
        <v>0</v>
      </c>
      <c r="BX199" s="35">
        <f t="shared" si="337"/>
        <v>0</v>
      </c>
      <c r="BY199" s="35">
        <f t="shared" si="337"/>
        <v>0</v>
      </c>
      <c r="BZ199" s="35">
        <f t="shared" si="337"/>
        <v>0</v>
      </c>
      <c r="CA199" s="35">
        <f t="shared" si="337"/>
        <v>0</v>
      </c>
      <c r="CB199" s="35">
        <f t="shared" si="337"/>
        <v>0</v>
      </c>
      <c r="CC199" s="35">
        <f t="shared" si="337"/>
        <v>0</v>
      </c>
      <c r="CD199" s="35">
        <f t="shared" si="337"/>
        <v>0</v>
      </c>
      <c r="CE199" s="35">
        <f t="shared" si="337"/>
        <v>0</v>
      </c>
      <c r="CF199" s="35">
        <f t="shared" si="337"/>
        <v>0</v>
      </c>
      <c r="CG199" s="35">
        <f t="shared" si="337"/>
        <v>0</v>
      </c>
      <c r="CH199" s="35">
        <f t="shared" si="337"/>
        <v>0</v>
      </c>
      <c r="CI199" s="35">
        <f t="shared" si="337"/>
        <v>0</v>
      </c>
      <c r="CJ199" s="35">
        <f t="shared" si="337"/>
        <v>0</v>
      </c>
      <c r="CK199" s="35">
        <f t="shared" si="337"/>
        <v>0</v>
      </c>
      <c r="CL199" s="35">
        <f t="shared" si="337"/>
        <v>0</v>
      </c>
      <c r="CM199" s="35">
        <f t="shared" si="337"/>
        <v>0</v>
      </c>
      <c r="CN199" s="35">
        <f t="shared" si="337"/>
        <v>0</v>
      </c>
      <c r="CO199" s="35">
        <f t="shared" si="337"/>
        <v>0</v>
      </c>
      <c r="CP199" s="35">
        <f t="shared" si="337"/>
        <v>0</v>
      </c>
      <c r="CQ199" s="35">
        <f t="shared" si="337"/>
        <v>0</v>
      </c>
      <c r="CR199" s="35">
        <f t="shared" si="337"/>
        <v>0</v>
      </c>
      <c r="CS199" s="35">
        <f t="shared" si="337"/>
        <v>0</v>
      </c>
      <c r="CT199" s="35">
        <f t="shared" si="337"/>
        <v>0</v>
      </c>
      <c r="CU199" s="35">
        <f t="shared" si="337"/>
        <v>0</v>
      </c>
      <c r="CV199" s="35">
        <f t="shared" ref="CV199:DG199" si="338">CV$118*CV84</f>
        <v>0</v>
      </c>
      <c r="CW199" s="35">
        <f t="shared" si="338"/>
        <v>0</v>
      </c>
      <c r="CX199" s="35">
        <f t="shared" si="338"/>
        <v>0</v>
      </c>
      <c r="CY199" s="35">
        <f t="shared" si="338"/>
        <v>0</v>
      </c>
      <c r="CZ199" s="35">
        <f t="shared" si="338"/>
        <v>0</v>
      </c>
      <c r="DA199" s="35">
        <f t="shared" si="338"/>
        <v>0</v>
      </c>
      <c r="DB199" s="35">
        <f t="shared" si="338"/>
        <v>0</v>
      </c>
      <c r="DC199" s="35">
        <f t="shared" si="338"/>
        <v>0</v>
      </c>
      <c r="DD199" s="35">
        <f t="shared" si="338"/>
        <v>0</v>
      </c>
      <c r="DE199" s="35">
        <f t="shared" si="338"/>
        <v>0</v>
      </c>
      <c r="DF199" s="35">
        <f t="shared" si="338"/>
        <v>0</v>
      </c>
      <c r="DG199" s="35">
        <f t="shared" si="338"/>
        <v>0</v>
      </c>
      <c r="DH199" s="35">
        <f t="shared" si="270"/>
        <v>0</v>
      </c>
    </row>
    <row r="200" spans="2:112" x14ac:dyDescent="0.15">
      <c r="B200" s="26" t="s">
        <v>299</v>
      </c>
      <c r="C200" s="9" t="s">
        <v>899</v>
      </c>
      <c r="D200" s="35">
        <f t="shared" ref="D200:AI200" si="339">D$118*D85</f>
        <v>0</v>
      </c>
      <c r="E200" s="35">
        <f t="shared" si="339"/>
        <v>0</v>
      </c>
      <c r="F200" s="35">
        <f t="shared" si="339"/>
        <v>0</v>
      </c>
      <c r="G200" s="35">
        <f t="shared" si="339"/>
        <v>0</v>
      </c>
      <c r="H200" s="35">
        <f t="shared" si="339"/>
        <v>0</v>
      </c>
      <c r="I200" s="35">
        <f t="shared" si="339"/>
        <v>0</v>
      </c>
      <c r="J200" s="35">
        <f t="shared" si="339"/>
        <v>0</v>
      </c>
      <c r="K200" s="35">
        <f t="shared" si="339"/>
        <v>0</v>
      </c>
      <c r="L200" s="35">
        <f t="shared" si="339"/>
        <v>0</v>
      </c>
      <c r="M200" s="35">
        <f t="shared" si="339"/>
        <v>0</v>
      </c>
      <c r="N200" s="35">
        <f t="shared" si="339"/>
        <v>0</v>
      </c>
      <c r="O200" s="35">
        <f t="shared" si="339"/>
        <v>0</v>
      </c>
      <c r="P200" s="35">
        <f t="shared" si="339"/>
        <v>0</v>
      </c>
      <c r="Q200" s="35">
        <f t="shared" si="339"/>
        <v>0</v>
      </c>
      <c r="R200" s="35">
        <f t="shared" si="339"/>
        <v>0</v>
      </c>
      <c r="S200" s="35">
        <f t="shared" si="339"/>
        <v>0</v>
      </c>
      <c r="T200" s="35">
        <f t="shared" si="339"/>
        <v>0</v>
      </c>
      <c r="U200" s="35">
        <f t="shared" si="339"/>
        <v>0</v>
      </c>
      <c r="V200" s="35">
        <f t="shared" si="339"/>
        <v>0</v>
      </c>
      <c r="W200" s="35">
        <f t="shared" si="339"/>
        <v>0</v>
      </c>
      <c r="X200" s="35">
        <f t="shared" si="339"/>
        <v>0</v>
      </c>
      <c r="Y200" s="35">
        <f t="shared" si="339"/>
        <v>0</v>
      </c>
      <c r="Z200" s="35">
        <f t="shared" si="339"/>
        <v>0</v>
      </c>
      <c r="AA200" s="35">
        <f t="shared" si="339"/>
        <v>0</v>
      </c>
      <c r="AB200" s="35">
        <f t="shared" si="339"/>
        <v>0</v>
      </c>
      <c r="AC200" s="35">
        <f t="shared" si="339"/>
        <v>0</v>
      </c>
      <c r="AD200" s="35">
        <f t="shared" si="339"/>
        <v>0</v>
      </c>
      <c r="AE200" s="35">
        <f t="shared" si="339"/>
        <v>0</v>
      </c>
      <c r="AF200" s="35">
        <f t="shared" si="339"/>
        <v>0</v>
      </c>
      <c r="AG200" s="35">
        <f t="shared" si="339"/>
        <v>0</v>
      </c>
      <c r="AH200" s="35">
        <f t="shared" si="339"/>
        <v>0</v>
      </c>
      <c r="AI200" s="35">
        <f t="shared" si="339"/>
        <v>0</v>
      </c>
      <c r="AJ200" s="35">
        <f t="shared" ref="AJ200:BO200" si="340">AJ$118*AJ85</f>
        <v>0</v>
      </c>
      <c r="AK200" s="35">
        <f t="shared" si="340"/>
        <v>0</v>
      </c>
      <c r="AL200" s="35">
        <f t="shared" si="340"/>
        <v>0</v>
      </c>
      <c r="AM200" s="35">
        <f t="shared" si="340"/>
        <v>0</v>
      </c>
      <c r="AN200" s="35">
        <f t="shared" si="340"/>
        <v>0</v>
      </c>
      <c r="AO200" s="35">
        <f t="shared" si="340"/>
        <v>0</v>
      </c>
      <c r="AP200" s="35">
        <f t="shared" si="340"/>
        <v>0</v>
      </c>
      <c r="AQ200" s="35">
        <f t="shared" si="340"/>
        <v>0</v>
      </c>
      <c r="AR200" s="35">
        <f t="shared" si="340"/>
        <v>0</v>
      </c>
      <c r="AS200" s="35">
        <f t="shared" si="340"/>
        <v>0</v>
      </c>
      <c r="AT200" s="35">
        <f t="shared" si="340"/>
        <v>0</v>
      </c>
      <c r="AU200" s="35">
        <f t="shared" si="340"/>
        <v>0</v>
      </c>
      <c r="AV200" s="35">
        <f t="shared" si="340"/>
        <v>0</v>
      </c>
      <c r="AW200" s="35">
        <f t="shared" si="340"/>
        <v>0</v>
      </c>
      <c r="AX200" s="35">
        <f t="shared" si="340"/>
        <v>0</v>
      </c>
      <c r="AY200" s="35">
        <f t="shared" si="340"/>
        <v>0</v>
      </c>
      <c r="AZ200" s="35">
        <f t="shared" si="340"/>
        <v>0</v>
      </c>
      <c r="BA200" s="35">
        <f t="shared" si="340"/>
        <v>0</v>
      </c>
      <c r="BB200" s="35">
        <f t="shared" si="340"/>
        <v>0</v>
      </c>
      <c r="BC200" s="35">
        <f t="shared" si="340"/>
        <v>0</v>
      </c>
      <c r="BD200" s="35">
        <f t="shared" si="340"/>
        <v>0</v>
      </c>
      <c r="BE200" s="35">
        <f t="shared" si="340"/>
        <v>0</v>
      </c>
      <c r="BF200" s="35">
        <f t="shared" si="340"/>
        <v>0</v>
      </c>
      <c r="BG200" s="35">
        <f t="shared" si="340"/>
        <v>0</v>
      </c>
      <c r="BH200" s="35">
        <f t="shared" si="340"/>
        <v>0</v>
      </c>
      <c r="BI200" s="35">
        <f t="shared" si="340"/>
        <v>0</v>
      </c>
      <c r="BJ200" s="35">
        <f t="shared" si="340"/>
        <v>0</v>
      </c>
      <c r="BK200" s="35">
        <f t="shared" si="340"/>
        <v>0</v>
      </c>
      <c r="BL200" s="35">
        <f t="shared" si="340"/>
        <v>0</v>
      </c>
      <c r="BM200" s="35">
        <f t="shared" si="340"/>
        <v>0</v>
      </c>
      <c r="BN200" s="35">
        <f t="shared" si="340"/>
        <v>0</v>
      </c>
      <c r="BO200" s="35">
        <f t="shared" si="340"/>
        <v>0</v>
      </c>
      <c r="BP200" s="35">
        <f t="shared" ref="BP200:CU200" si="341">BP$118*BP85</f>
        <v>0</v>
      </c>
      <c r="BQ200" s="35">
        <f t="shared" si="341"/>
        <v>0</v>
      </c>
      <c r="BR200" s="35">
        <f t="shared" si="341"/>
        <v>0</v>
      </c>
      <c r="BS200" s="35">
        <f t="shared" si="341"/>
        <v>0</v>
      </c>
      <c r="BT200" s="35">
        <f t="shared" si="341"/>
        <v>0</v>
      </c>
      <c r="BU200" s="35">
        <f t="shared" si="341"/>
        <v>0</v>
      </c>
      <c r="BV200" s="35">
        <f t="shared" si="341"/>
        <v>0</v>
      </c>
      <c r="BW200" s="35">
        <f t="shared" si="341"/>
        <v>0</v>
      </c>
      <c r="BX200" s="35">
        <f t="shared" si="341"/>
        <v>0</v>
      </c>
      <c r="BY200" s="35">
        <f t="shared" si="341"/>
        <v>0</v>
      </c>
      <c r="BZ200" s="35">
        <f t="shared" si="341"/>
        <v>0</v>
      </c>
      <c r="CA200" s="35">
        <f t="shared" si="341"/>
        <v>0</v>
      </c>
      <c r="CB200" s="35">
        <f t="shared" si="341"/>
        <v>0</v>
      </c>
      <c r="CC200" s="35">
        <f t="shared" si="341"/>
        <v>0</v>
      </c>
      <c r="CD200" s="35">
        <f t="shared" si="341"/>
        <v>0</v>
      </c>
      <c r="CE200" s="35">
        <f t="shared" si="341"/>
        <v>0</v>
      </c>
      <c r="CF200" s="35">
        <f t="shared" si="341"/>
        <v>0</v>
      </c>
      <c r="CG200" s="35">
        <f t="shared" si="341"/>
        <v>0</v>
      </c>
      <c r="CH200" s="35">
        <f t="shared" si="341"/>
        <v>0</v>
      </c>
      <c r="CI200" s="35">
        <f t="shared" si="341"/>
        <v>0</v>
      </c>
      <c r="CJ200" s="35">
        <f t="shared" si="341"/>
        <v>0</v>
      </c>
      <c r="CK200" s="35">
        <f t="shared" si="341"/>
        <v>0</v>
      </c>
      <c r="CL200" s="35">
        <f t="shared" si="341"/>
        <v>0</v>
      </c>
      <c r="CM200" s="35">
        <f t="shared" si="341"/>
        <v>0</v>
      </c>
      <c r="CN200" s="35">
        <f t="shared" si="341"/>
        <v>0</v>
      </c>
      <c r="CO200" s="35">
        <f t="shared" si="341"/>
        <v>0</v>
      </c>
      <c r="CP200" s="35">
        <f t="shared" si="341"/>
        <v>0</v>
      </c>
      <c r="CQ200" s="35">
        <f t="shared" si="341"/>
        <v>0</v>
      </c>
      <c r="CR200" s="35">
        <f t="shared" si="341"/>
        <v>0</v>
      </c>
      <c r="CS200" s="35">
        <f t="shared" si="341"/>
        <v>0</v>
      </c>
      <c r="CT200" s="35">
        <f t="shared" si="341"/>
        <v>0</v>
      </c>
      <c r="CU200" s="35">
        <f t="shared" si="341"/>
        <v>0</v>
      </c>
      <c r="CV200" s="35">
        <f t="shared" ref="CV200:DG200" si="342">CV$118*CV85</f>
        <v>0</v>
      </c>
      <c r="CW200" s="35">
        <f t="shared" si="342"/>
        <v>0</v>
      </c>
      <c r="CX200" s="35">
        <f t="shared" si="342"/>
        <v>0</v>
      </c>
      <c r="CY200" s="35">
        <f t="shared" si="342"/>
        <v>0</v>
      </c>
      <c r="CZ200" s="35">
        <f t="shared" si="342"/>
        <v>0</v>
      </c>
      <c r="DA200" s="35">
        <f t="shared" si="342"/>
        <v>0</v>
      </c>
      <c r="DB200" s="35">
        <f t="shared" si="342"/>
        <v>0</v>
      </c>
      <c r="DC200" s="35">
        <f t="shared" si="342"/>
        <v>0</v>
      </c>
      <c r="DD200" s="35">
        <f t="shared" si="342"/>
        <v>0</v>
      </c>
      <c r="DE200" s="35">
        <f t="shared" si="342"/>
        <v>0</v>
      </c>
      <c r="DF200" s="35">
        <f t="shared" si="342"/>
        <v>0</v>
      </c>
      <c r="DG200" s="35">
        <f t="shared" si="342"/>
        <v>0</v>
      </c>
      <c r="DH200" s="35">
        <f t="shared" si="270"/>
        <v>0</v>
      </c>
    </row>
    <row r="201" spans="2:112" x14ac:dyDescent="0.15">
      <c r="B201" s="26" t="s">
        <v>300</v>
      </c>
      <c r="C201" s="9" t="s">
        <v>900</v>
      </c>
      <c r="D201" s="35">
        <f t="shared" ref="D201:AI201" si="343">D$118*D86</f>
        <v>0</v>
      </c>
      <c r="E201" s="35">
        <f t="shared" si="343"/>
        <v>0</v>
      </c>
      <c r="F201" s="35">
        <f t="shared" si="343"/>
        <v>0</v>
      </c>
      <c r="G201" s="35">
        <f t="shared" si="343"/>
        <v>0</v>
      </c>
      <c r="H201" s="35">
        <f t="shared" si="343"/>
        <v>0</v>
      </c>
      <c r="I201" s="35">
        <f t="shared" si="343"/>
        <v>0</v>
      </c>
      <c r="J201" s="35">
        <f t="shared" si="343"/>
        <v>0</v>
      </c>
      <c r="K201" s="35">
        <f t="shared" si="343"/>
        <v>0</v>
      </c>
      <c r="L201" s="35">
        <f t="shared" si="343"/>
        <v>0</v>
      </c>
      <c r="M201" s="35">
        <f t="shared" si="343"/>
        <v>0</v>
      </c>
      <c r="N201" s="35">
        <f t="shared" si="343"/>
        <v>0</v>
      </c>
      <c r="O201" s="35">
        <f t="shared" si="343"/>
        <v>0</v>
      </c>
      <c r="P201" s="35">
        <f t="shared" si="343"/>
        <v>0</v>
      </c>
      <c r="Q201" s="35">
        <f t="shared" si="343"/>
        <v>0</v>
      </c>
      <c r="R201" s="35">
        <f t="shared" si="343"/>
        <v>0</v>
      </c>
      <c r="S201" s="35">
        <f t="shared" si="343"/>
        <v>0</v>
      </c>
      <c r="T201" s="35">
        <f t="shared" si="343"/>
        <v>0</v>
      </c>
      <c r="U201" s="35">
        <f t="shared" si="343"/>
        <v>0</v>
      </c>
      <c r="V201" s="35">
        <f t="shared" si="343"/>
        <v>0</v>
      </c>
      <c r="W201" s="35">
        <f t="shared" si="343"/>
        <v>0</v>
      </c>
      <c r="X201" s="35">
        <f t="shared" si="343"/>
        <v>0</v>
      </c>
      <c r="Y201" s="35">
        <f t="shared" si="343"/>
        <v>0</v>
      </c>
      <c r="Z201" s="35">
        <f t="shared" si="343"/>
        <v>0</v>
      </c>
      <c r="AA201" s="35">
        <f t="shared" si="343"/>
        <v>0</v>
      </c>
      <c r="AB201" s="35">
        <f t="shared" si="343"/>
        <v>0</v>
      </c>
      <c r="AC201" s="35">
        <f t="shared" si="343"/>
        <v>0</v>
      </c>
      <c r="AD201" s="35">
        <f t="shared" si="343"/>
        <v>0</v>
      </c>
      <c r="AE201" s="35">
        <f t="shared" si="343"/>
        <v>0</v>
      </c>
      <c r="AF201" s="35">
        <f t="shared" si="343"/>
        <v>0</v>
      </c>
      <c r="AG201" s="35">
        <f t="shared" si="343"/>
        <v>0</v>
      </c>
      <c r="AH201" s="35">
        <f t="shared" si="343"/>
        <v>0</v>
      </c>
      <c r="AI201" s="35">
        <f t="shared" si="343"/>
        <v>0</v>
      </c>
      <c r="AJ201" s="35">
        <f t="shared" ref="AJ201:BO201" si="344">AJ$118*AJ86</f>
        <v>0</v>
      </c>
      <c r="AK201" s="35">
        <f t="shared" si="344"/>
        <v>0</v>
      </c>
      <c r="AL201" s="35">
        <f t="shared" si="344"/>
        <v>0</v>
      </c>
      <c r="AM201" s="35">
        <f t="shared" si="344"/>
        <v>0</v>
      </c>
      <c r="AN201" s="35">
        <f t="shared" si="344"/>
        <v>0</v>
      </c>
      <c r="AO201" s="35">
        <f t="shared" si="344"/>
        <v>0</v>
      </c>
      <c r="AP201" s="35">
        <f t="shared" si="344"/>
        <v>0</v>
      </c>
      <c r="AQ201" s="35">
        <f t="shared" si="344"/>
        <v>0</v>
      </c>
      <c r="AR201" s="35">
        <f t="shared" si="344"/>
        <v>0</v>
      </c>
      <c r="AS201" s="35">
        <f t="shared" si="344"/>
        <v>0</v>
      </c>
      <c r="AT201" s="35">
        <f t="shared" si="344"/>
        <v>0</v>
      </c>
      <c r="AU201" s="35">
        <f t="shared" si="344"/>
        <v>0</v>
      </c>
      <c r="AV201" s="35">
        <f t="shared" si="344"/>
        <v>0</v>
      </c>
      <c r="AW201" s="35">
        <f t="shared" si="344"/>
        <v>0</v>
      </c>
      <c r="AX201" s="35">
        <f t="shared" si="344"/>
        <v>0</v>
      </c>
      <c r="AY201" s="35">
        <f t="shared" si="344"/>
        <v>0</v>
      </c>
      <c r="AZ201" s="35">
        <f t="shared" si="344"/>
        <v>0</v>
      </c>
      <c r="BA201" s="35">
        <f t="shared" si="344"/>
        <v>0</v>
      </c>
      <c r="BB201" s="35">
        <f t="shared" si="344"/>
        <v>0</v>
      </c>
      <c r="BC201" s="35">
        <f t="shared" si="344"/>
        <v>0</v>
      </c>
      <c r="BD201" s="35">
        <f t="shared" si="344"/>
        <v>0</v>
      </c>
      <c r="BE201" s="35">
        <f t="shared" si="344"/>
        <v>0</v>
      </c>
      <c r="BF201" s="35">
        <f t="shared" si="344"/>
        <v>0</v>
      </c>
      <c r="BG201" s="35">
        <f t="shared" si="344"/>
        <v>0</v>
      </c>
      <c r="BH201" s="35">
        <f t="shared" si="344"/>
        <v>0</v>
      </c>
      <c r="BI201" s="35">
        <f t="shared" si="344"/>
        <v>0</v>
      </c>
      <c r="BJ201" s="35">
        <f t="shared" si="344"/>
        <v>0</v>
      </c>
      <c r="BK201" s="35">
        <f t="shared" si="344"/>
        <v>0</v>
      </c>
      <c r="BL201" s="35">
        <f t="shared" si="344"/>
        <v>0</v>
      </c>
      <c r="BM201" s="35">
        <f t="shared" si="344"/>
        <v>0</v>
      </c>
      <c r="BN201" s="35">
        <f t="shared" si="344"/>
        <v>0</v>
      </c>
      <c r="BO201" s="35">
        <f t="shared" si="344"/>
        <v>0</v>
      </c>
      <c r="BP201" s="35">
        <f t="shared" ref="BP201:CU201" si="345">BP$118*BP86</f>
        <v>0</v>
      </c>
      <c r="BQ201" s="35">
        <f t="shared" si="345"/>
        <v>0</v>
      </c>
      <c r="BR201" s="35">
        <f t="shared" si="345"/>
        <v>0</v>
      </c>
      <c r="BS201" s="35">
        <f t="shared" si="345"/>
        <v>0</v>
      </c>
      <c r="BT201" s="35">
        <f t="shared" si="345"/>
        <v>0</v>
      </c>
      <c r="BU201" s="35">
        <f t="shared" si="345"/>
        <v>0</v>
      </c>
      <c r="BV201" s="35">
        <f t="shared" si="345"/>
        <v>0</v>
      </c>
      <c r="BW201" s="35">
        <f t="shared" si="345"/>
        <v>0</v>
      </c>
      <c r="BX201" s="35">
        <f t="shared" si="345"/>
        <v>0</v>
      </c>
      <c r="BY201" s="35">
        <f t="shared" si="345"/>
        <v>0</v>
      </c>
      <c r="BZ201" s="35">
        <f t="shared" si="345"/>
        <v>0</v>
      </c>
      <c r="CA201" s="35">
        <f t="shared" si="345"/>
        <v>0</v>
      </c>
      <c r="CB201" s="35">
        <f t="shared" si="345"/>
        <v>0</v>
      </c>
      <c r="CC201" s="35">
        <f t="shared" si="345"/>
        <v>0</v>
      </c>
      <c r="CD201" s="35">
        <f t="shared" si="345"/>
        <v>0</v>
      </c>
      <c r="CE201" s="35">
        <f t="shared" si="345"/>
        <v>0</v>
      </c>
      <c r="CF201" s="35">
        <f t="shared" si="345"/>
        <v>0</v>
      </c>
      <c r="CG201" s="35">
        <f t="shared" si="345"/>
        <v>0</v>
      </c>
      <c r="CH201" s="35">
        <f t="shared" si="345"/>
        <v>0</v>
      </c>
      <c r="CI201" s="35">
        <f t="shared" si="345"/>
        <v>0</v>
      </c>
      <c r="CJ201" s="35">
        <f t="shared" si="345"/>
        <v>0</v>
      </c>
      <c r="CK201" s="35">
        <f t="shared" si="345"/>
        <v>0</v>
      </c>
      <c r="CL201" s="35">
        <f t="shared" si="345"/>
        <v>0</v>
      </c>
      <c r="CM201" s="35">
        <f t="shared" si="345"/>
        <v>0</v>
      </c>
      <c r="CN201" s="35">
        <f t="shared" si="345"/>
        <v>0</v>
      </c>
      <c r="CO201" s="35">
        <f t="shared" si="345"/>
        <v>0</v>
      </c>
      <c r="CP201" s="35">
        <f t="shared" si="345"/>
        <v>0</v>
      </c>
      <c r="CQ201" s="35">
        <f t="shared" si="345"/>
        <v>0</v>
      </c>
      <c r="CR201" s="35">
        <f t="shared" si="345"/>
        <v>0</v>
      </c>
      <c r="CS201" s="35">
        <f t="shared" si="345"/>
        <v>0</v>
      </c>
      <c r="CT201" s="35">
        <f t="shared" si="345"/>
        <v>0</v>
      </c>
      <c r="CU201" s="35">
        <f t="shared" si="345"/>
        <v>0</v>
      </c>
      <c r="CV201" s="35">
        <f t="shared" ref="CV201:DG201" si="346">CV$118*CV86</f>
        <v>0</v>
      </c>
      <c r="CW201" s="35">
        <f t="shared" si="346"/>
        <v>0</v>
      </c>
      <c r="CX201" s="35">
        <f t="shared" si="346"/>
        <v>0</v>
      </c>
      <c r="CY201" s="35">
        <f t="shared" si="346"/>
        <v>0</v>
      </c>
      <c r="CZ201" s="35">
        <f t="shared" si="346"/>
        <v>0</v>
      </c>
      <c r="DA201" s="35">
        <f t="shared" si="346"/>
        <v>0</v>
      </c>
      <c r="DB201" s="35">
        <f t="shared" si="346"/>
        <v>0</v>
      </c>
      <c r="DC201" s="35">
        <f t="shared" si="346"/>
        <v>0</v>
      </c>
      <c r="DD201" s="35">
        <f t="shared" si="346"/>
        <v>0</v>
      </c>
      <c r="DE201" s="35">
        <f t="shared" si="346"/>
        <v>0</v>
      </c>
      <c r="DF201" s="35">
        <f t="shared" si="346"/>
        <v>0</v>
      </c>
      <c r="DG201" s="35">
        <f t="shared" si="346"/>
        <v>0</v>
      </c>
      <c r="DH201" s="35">
        <f t="shared" si="270"/>
        <v>0</v>
      </c>
    </row>
    <row r="202" spans="2:112" x14ac:dyDescent="0.15">
      <c r="B202" s="26" t="s">
        <v>301</v>
      </c>
      <c r="C202" s="9" t="s">
        <v>901</v>
      </c>
      <c r="D202" s="35">
        <f t="shared" ref="D202:AI202" si="347">D$118*D87</f>
        <v>0</v>
      </c>
      <c r="E202" s="35">
        <f t="shared" si="347"/>
        <v>0</v>
      </c>
      <c r="F202" s="35">
        <f t="shared" si="347"/>
        <v>0</v>
      </c>
      <c r="G202" s="35">
        <f t="shared" si="347"/>
        <v>0</v>
      </c>
      <c r="H202" s="35">
        <f t="shared" si="347"/>
        <v>0</v>
      </c>
      <c r="I202" s="35">
        <f t="shared" si="347"/>
        <v>0</v>
      </c>
      <c r="J202" s="35">
        <f t="shared" si="347"/>
        <v>0</v>
      </c>
      <c r="K202" s="35">
        <f t="shared" si="347"/>
        <v>0</v>
      </c>
      <c r="L202" s="35">
        <f t="shared" si="347"/>
        <v>0</v>
      </c>
      <c r="M202" s="35">
        <f t="shared" si="347"/>
        <v>0</v>
      </c>
      <c r="N202" s="35">
        <f t="shared" si="347"/>
        <v>0</v>
      </c>
      <c r="O202" s="35">
        <f t="shared" si="347"/>
        <v>0</v>
      </c>
      <c r="P202" s="35">
        <f t="shared" si="347"/>
        <v>0</v>
      </c>
      <c r="Q202" s="35">
        <f t="shared" si="347"/>
        <v>0</v>
      </c>
      <c r="R202" s="35">
        <f t="shared" si="347"/>
        <v>0</v>
      </c>
      <c r="S202" s="35">
        <f t="shared" si="347"/>
        <v>0</v>
      </c>
      <c r="T202" s="35">
        <f t="shared" si="347"/>
        <v>0</v>
      </c>
      <c r="U202" s="35">
        <f t="shared" si="347"/>
        <v>0</v>
      </c>
      <c r="V202" s="35">
        <f t="shared" si="347"/>
        <v>0</v>
      </c>
      <c r="W202" s="35">
        <f t="shared" si="347"/>
        <v>0</v>
      </c>
      <c r="X202" s="35">
        <f t="shared" si="347"/>
        <v>0</v>
      </c>
      <c r="Y202" s="35">
        <f t="shared" si="347"/>
        <v>0</v>
      </c>
      <c r="Z202" s="35">
        <f t="shared" si="347"/>
        <v>0</v>
      </c>
      <c r="AA202" s="35">
        <f t="shared" si="347"/>
        <v>0</v>
      </c>
      <c r="AB202" s="35">
        <f t="shared" si="347"/>
        <v>0</v>
      </c>
      <c r="AC202" s="35">
        <f t="shared" si="347"/>
        <v>0</v>
      </c>
      <c r="AD202" s="35">
        <f t="shared" si="347"/>
        <v>0</v>
      </c>
      <c r="AE202" s="35">
        <f t="shared" si="347"/>
        <v>0</v>
      </c>
      <c r="AF202" s="35">
        <f t="shared" si="347"/>
        <v>0</v>
      </c>
      <c r="AG202" s="35">
        <f t="shared" si="347"/>
        <v>0</v>
      </c>
      <c r="AH202" s="35">
        <f t="shared" si="347"/>
        <v>0</v>
      </c>
      <c r="AI202" s="35">
        <f t="shared" si="347"/>
        <v>0</v>
      </c>
      <c r="AJ202" s="35">
        <f t="shared" ref="AJ202:BO202" si="348">AJ$118*AJ87</f>
        <v>0</v>
      </c>
      <c r="AK202" s="35">
        <f t="shared" si="348"/>
        <v>0</v>
      </c>
      <c r="AL202" s="35">
        <f t="shared" si="348"/>
        <v>0</v>
      </c>
      <c r="AM202" s="35">
        <f t="shared" si="348"/>
        <v>0</v>
      </c>
      <c r="AN202" s="35">
        <f t="shared" si="348"/>
        <v>0</v>
      </c>
      <c r="AO202" s="35">
        <f t="shared" si="348"/>
        <v>0</v>
      </c>
      <c r="AP202" s="35">
        <f t="shared" si="348"/>
        <v>0</v>
      </c>
      <c r="AQ202" s="35">
        <f t="shared" si="348"/>
        <v>0</v>
      </c>
      <c r="AR202" s="35">
        <f t="shared" si="348"/>
        <v>0</v>
      </c>
      <c r="AS202" s="35">
        <f t="shared" si="348"/>
        <v>0</v>
      </c>
      <c r="AT202" s="35">
        <f t="shared" si="348"/>
        <v>0</v>
      </c>
      <c r="AU202" s="35">
        <f t="shared" si="348"/>
        <v>0</v>
      </c>
      <c r="AV202" s="35">
        <f t="shared" si="348"/>
        <v>0</v>
      </c>
      <c r="AW202" s="35">
        <f t="shared" si="348"/>
        <v>0</v>
      </c>
      <c r="AX202" s="35">
        <f t="shared" si="348"/>
        <v>0</v>
      </c>
      <c r="AY202" s="35">
        <f t="shared" si="348"/>
        <v>0</v>
      </c>
      <c r="AZ202" s="35">
        <f t="shared" si="348"/>
        <v>0</v>
      </c>
      <c r="BA202" s="35">
        <f t="shared" si="348"/>
        <v>0</v>
      </c>
      <c r="BB202" s="35">
        <f t="shared" si="348"/>
        <v>0</v>
      </c>
      <c r="BC202" s="35">
        <f t="shared" si="348"/>
        <v>0</v>
      </c>
      <c r="BD202" s="35">
        <f t="shared" si="348"/>
        <v>0</v>
      </c>
      <c r="BE202" s="35">
        <f t="shared" si="348"/>
        <v>0</v>
      </c>
      <c r="BF202" s="35">
        <f t="shared" si="348"/>
        <v>0</v>
      </c>
      <c r="BG202" s="35">
        <f t="shared" si="348"/>
        <v>0</v>
      </c>
      <c r="BH202" s="35">
        <f t="shared" si="348"/>
        <v>0</v>
      </c>
      <c r="BI202" s="35">
        <f t="shared" si="348"/>
        <v>0</v>
      </c>
      <c r="BJ202" s="35">
        <f t="shared" si="348"/>
        <v>0</v>
      </c>
      <c r="BK202" s="35">
        <f t="shared" si="348"/>
        <v>0</v>
      </c>
      <c r="BL202" s="35">
        <f t="shared" si="348"/>
        <v>0</v>
      </c>
      <c r="BM202" s="35">
        <f t="shared" si="348"/>
        <v>0</v>
      </c>
      <c r="BN202" s="35">
        <f t="shared" si="348"/>
        <v>0</v>
      </c>
      <c r="BO202" s="35">
        <f t="shared" si="348"/>
        <v>0</v>
      </c>
      <c r="BP202" s="35">
        <f t="shared" ref="BP202:CU202" si="349">BP$118*BP87</f>
        <v>0</v>
      </c>
      <c r="BQ202" s="35">
        <f t="shared" si="349"/>
        <v>0</v>
      </c>
      <c r="BR202" s="35">
        <f t="shared" si="349"/>
        <v>0</v>
      </c>
      <c r="BS202" s="35">
        <f t="shared" si="349"/>
        <v>0</v>
      </c>
      <c r="BT202" s="35">
        <f t="shared" si="349"/>
        <v>0</v>
      </c>
      <c r="BU202" s="35">
        <f t="shared" si="349"/>
        <v>0</v>
      </c>
      <c r="BV202" s="35">
        <f t="shared" si="349"/>
        <v>0</v>
      </c>
      <c r="BW202" s="35">
        <f t="shared" si="349"/>
        <v>0</v>
      </c>
      <c r="BX202" s="35">
        <f t="shared" si="349"/>
        <v>0</v>
      </c>
      <c r="BY202" s="35">
        <f t="shared" si="349"/>
        <v>0</v>
      </c>
      <c r="BZ202" s="35">
        <f t="shared" si="349"/>
        <v>0</v>
      </c>
      <c r="CA202" s="35">
        <f t="shared" si="349"/>
        <v>0</v>
      </c>
      <c r="CB202" s="35">
        <f t="shared" si="349"/>
        <v>0</v>
      </c>
      <c r="CC202" s="35">
        <f t="shared" si="349"/>
        <v>0</v>
      </c>
      <c r="CD202" s="35">
        <f t="shared" si="349"/>
        <v>0</v>
      </c>
      <c r="CE202" s="35">
        <f t="shared" si="349"/>
        <v>0</v>
      </c>
      <c r="CF202" s="35">
        <f t="shared" si="349"/>
        <v>0</v>
      </c>
      <c r="CG202" s="35">
        <f t="shared" si="349"/>
        <v>0</v>
      </c>
      <c r="CH202" s="35">
        <f t="shared" si="349"/>
        <v>0</v>
      </c>
      <c r="CI202" s="35">
        <f t="shared" si="349"/>
        <v>0</v>
      </c>
      <c r="CJ202" s="35">
        <f t="shared" si="349"/>
        <v>0</v>
      </c>
      <c r="CK202" s="35">
        <f t="shared" si="349"/>
        <v>0</v>
      </c>
      <c r="CL202" s="35">
        <f t="shared" si="349"/>
        <v>0</v>
      </c>
      <c r="CM202" s="35">
        <f t="shared" si="349"/>
        <v>0</v>
      </c>
      <c r="CN202" s="35">
        <f t="shared" si="349"/>
        <v>0</v>
      </c>
      <c r="CO202" s="35">
        <f t="shared" si="349"/>
        <v>0</v>
      </c>
      <c r="CP202" s="35">
        <f t="shared" si="349"/>
        <v>0</v>
      </c>
      <c r="CQ202" s="35">
        <f t="shared" si="349"/>
        <v>0</v>
      </c>
      <c r="CR202" s="35">
        <f t="shared" si="349"/>
        <v>0</v>
      </c>
      <c r="CS202" s="35">
        <f t="shared" si="349"/>
        <v>0</v>
      </c>
      <c r="CT202" s="35">
        <f t="shared" si="349"/>
        <v>0</v>
      </c>
      <c r="CU202" s="35">
        <f t="shared" si="349"/>
        <v>0</v>
      </c>
      <c r="CV202" s="35">
        <f t="shared" ref="CV202:DG202" si="350">CV$118*CV87</f>
        <v>0</v>
      </c>
      <c r="CW202" s="35">
        <f t="shared" si="350"/>
        <v>0</v>
      </c>
      <c r="CX202" s="35">
        <f t="shared" si="350"/>
        <v>0</v>
      </c>
      <c r="CY202" s="35">
        <f t="shared" si="350"/>
        <v>0</v>
      </c>
      <c r="CZ202" s="35">
        <f t="shared" si="350"/>
        <v>0</v>
      </c>
      <c r="DA202" s="35">
        <f t="shared" si="350"/>
        <v>0</v>
      </c>
      <c r="DB202" s="35">
        <f t="shared" si="350"/>
        <v>0</v>
      </c>
      <c r="DC202" s="35">
        <f t="shared" si="350"/>
        <v>0</v>
      </c>
      <c r="DD202" s="35">
        <f t="shared" si="350"/>
        <v>0</v>
      </c>
      <c r="DE202" s="35">
        <f t="shared" si="350"/>
        <v>0</v>
      </c>
      <c r="DF202" s="35">
        <f t="shared" si="350"/>
        <v>0</v>
      </c>
      <c r="DG202" s="35">
        <f t="shared" si="350"/>
        <v>0</v>
      </c>
      <c r="DH202" s="35">
        <f t="shared" si="270"/>
        <v>0</v>
      </c>
    </row>
    <row r="203" spans="2:112" x14ac:dyDescent="0.15">
      <c r="B203" s="30" t="s">
        <v>302</v>
      </c>
      <c r="C203" s="264" t="s">
        <v>902</v>
      </c>
      <c r="D203" s="37">
        <f t="shared" ref="D203:AI203" si="351">D$118*D88</f>
        <v>0</v>
      </c>
      <c r="E203" s="37">
        <f t="shared" si="351"/>
        <v>0</v>
      </c>
      <c r="F203" s="37">
        <f t="shared" si="351"/>
        <v>0</v>
      </c>
      <c r="G203" s="37">
        <f t="shared" si="351"/>
        <v>0</v>
      </c>
      <c r="H203" s="37">
        <f t="shared" si="351"/>
        <v>0</v>
      </c>
      <c r="I203" s="37">
        <f t="shared" si="351"/>
        <v>0</v>
      </c>
      <c r="J203" s="37">
        <f t="shared" si="351"/>
        <v>0</v>
      </c>
      <c r="K203" s="37">
        <f t="shared" si="351"/>
        <v>0</v>
      </c>
      <c r="L203" s="37">
        <f t="shared" si="351"/>
        <v>0</v>
      </c>
      <c r="M203" s="37">
        <f t="shared" si="351"/>
        <v>0</v>
      </c>
      <c r="N203" s="37">
        <f t="shared" si="351"/>
        <v>0</v>
      </c>
      <c r="O203" s="37">
        <f t="shared" si="351"/>
        <v>0</v>
      </c>
      <c r="P203" s="37">
        <f t="shared" si="351"/>
        <v>0</v>
      </c>
      <c r="Q203" s="37">
        <f t="shared" si="351"/>
        <v>0</v>
      </c>
      <c r="R203" s="37">
        <f t="shared" si="351"/>
        <v>0</v>
      </c>
      <c r="S203" s="37">
        <f t="shared" si="351"/>
        <v>0</v>
      </c>
      <c r="T203" s="37">
        <f t="shared" si="351"/>
        <v>0</v>
      </c>
      <c r="U203" s="37">
        <f t="shared" si="351"/>
        <v>0</v>
      </c>
      <c r="V203" s="37">
        <f t="shared" si="351"/>
        <v>0</v>
      </c>
      <c r="W203" s="37">
        <f t="shared" si="351"/>
        <v>0</v>
      </c>
      <c r="X203" s="37">
        <f t="shared" si="351"/>
        <v>0</v>
      </c>
      <c r="Y203" s="37">
        <f t="shared" si="351"/>
        <v>0</v>
      </c>
      <c r="Z203" s="37">
        <f t="shared" si="351"/>
        <v>0</v>
      </c>
      <c r="AA203" s="37">
        <f t="shared" si="351"/>
        <v>0</v>
      </c>
      <c r="AB203" s="37">
        <f t="shared" si="351"/>
        <v>0</v>
      </c>
      <c r="AC203" s="37">
        <f t="shared" si="351"/>
        <v>0</v>
      </c>
      <c r="AD203" s="37">
        <f t="shared" si="351"/>
        <v>0</v>
      </c>
      <c r="AE203" s="37">
        <f t="shared" si="351"/>
        <v>0</v>
      </c>
      <c r="AF203" s="37">
        <f t="shared" si="351"/>
        <v>0</v>
      </c>
      <c r="AG203" s="37">
        <f t="shared" si="351"/>
        <v>0</v>
      </c>
      <c r="AH203" s="37">
        <f t="shared" si="351"/>
        <v>0</v>
      </c>
      <c r="AI203" s="37">
        <f t="shared" si="351"/>
        <v>0</v>
      </c>
      <c r="AJ203" s="37">
        <f t="shared" ref="AJ203:BO203" si="352">AJ$118*AJ88</f>
        <v>0</v>
      </c>
      <c r="AK203" s="37">
        <f t="shared" si="352"/>
        <v>0</v>
      </c>
      <c r="AL203" s="37">
        <f t="shared" si="352"/>
        <v>0</v>
      </c>
      <c r="AM203" s="37">
        <f t="shared" si="352"/>
        <v>0</v>
      </c>
      <c r="AN203" s="37">
        <f t="shared" si="352"/>
        <v>0</v>
      </c>
      <c r="AO203" s="37">
        <f t="shared" si="352"/>
        <v>0</v>
      </c>
      <c r="AP203" s="37">
        <f t="shared" si="352"/>
        <v>0</v>
      </c>
      <c r="AQ203" s="37">
        <f t="shared" si="352"/>
        <v>0</v>
      </c>
      <c r="AR203" s="37">
        <f t="shared" si="352"/>
        <v>0</v>
      </c>
      <c r="AS203" s="37">
        <f t="shared" si="352"/>
        <v>0</v>
      </c>
      <c r="AT203" s="37">
        <f t="shared" si="352"/>
        <v>0</v>
      </c>
      <c r="AU203" s="37">
        <f t="shared" si="352"/>
        <v>0</v>
      </c>
      <c r="AV203" s="37">
        <f t="shared" si="352"/>
        <v>0</v>
      </c>
      <c r="AW203" s="37">
        <f t="shared" si="352"/>
        <v>0</v>
      </c>
      <c r="AX203" s="37">
        <f t="shared" si="352"/>
        <v>0</v>
      </c>
      <c r="AY203" s="37">
        <f t="shared" si="352"/>
        <v>0</v>
      </c>
      <c r="AZ203" s="37">
        <f t="shared" si="352"/>
        <v>0</v>
      </c>
      <c r="BA203" s="37">
        <f t="shared" si="352"/>
        <v>0</v>
      </c>
      <c r="BB203" s="37">
        <f t="shared" si="352"/>
        <v>0</v>
      </c>
      <c r="BC203" s="37">
        <f t="shared" si="352"/>
        <v>0</v>
      </c>
      <c r="BD203" s="37">
        <f t="shared" si="352"/>
        <v>0</v>
      </c>
      <c r="BE203" s="37">
        <f t="shared" si="352"/>
        <v>0</v>
      </c>
      <c r="BF203" s="37">
        <f t="shared" si="352"/>
        <v>0</v>
      </c>
      <c r="BG203" s="37">
        <f t="shared" si="352"/>
        <v>0</v>
      </c>
      <c r="BH203" s="37">
        <f t="shared" si="352"/>
        <v>0</v>
      </c>
      <c r="BI203" s="37">
        <f t="shared" si="352"/>
        <v>0</v>
      </c>
      <c r="BJ203" s="37">
        <f t="shared" si="352"/>
        <v>0</v>
      </c>
      <c r="BK203" s="37">
        <f t="shared" si="352"/>
        <v>0</v>
      </c>
      <c r="BL203" s="37">
        <f t="shared" si="352"/>
        <v>0</v>
      </c>
      <c r="BM203" s="37">
        <f t="shared" si="352"/>
        <v>0</v>
      </c>
      <c r="BN203" s="37">
        <f t="shared" si="352"/>
        <v>0</v>
      </c>
      <c r="BO203" s="37">
        <f t="shared" si="352"/>
        <v>0</v>
      </c>
      <c r="BP203" s="37">
        <f t="shared" ref="BP203:CU203" si="353">BP$118*BP88</f>
        <v>0</v>
      </c>
      <c r="BQ203" s="37">
        <f t="shared" si="353"/>
        <v>0</v>
      </c>
      <c r="BR203" s="37">
        <f t="shared" si="353"/>
        <v>0</v>
      </c>
      <c r="BS203" s="37">
        <f t="shared" si="353"/>
        <v>0</v>
      </c>
      <c r="BT203" s="37">
        <f t="shared" si="353"/>
        <v>0</v>
      </c>
      <c r="BU203" s="37">
        <f t="shared" si="353"/>
        <v>0</v>
      </c>
      <c r="BV203" s="37">
        <f t="shared" si="353"/>
        <v>0</v>
      </c>
      <c r="BW203" s="37">
        <f t="shared" si="353"/>
        <v>0</v>
      </c>
      <c r="BX203" s="37">
        <f t="shared" si="353"/>
        <v>0</v>
      </c>
      <c r="BY203" s="37">
        <f t="shared" si="353"/>
        <v>0</v>
      </c>
      <c r="BZ203" s="37">
        <f t="shared" si="353"/>
        <v>0</v>
      </c>
      <c r="CA203" s="37">
        <f t="shared" si="353"/>
        <v>0</v>
      </c>
      <c r="CB203" s="37">
        <f t="shared" si="353"/>
        <v>0</v>
      </c>
      <c r="CC203" s="37">
        <f t="shared" si="353"/>
        <v>0</v>
      </c>
      <c r="CD203" s="37">
        <f t="shared" si="353"/>
        <v>0</v>
      </c>
      <c r="CE203" s="37">
        <f t="shared" si="353"/>
        <v>0</v>
      </c>
      <c r="CF203" s="37">
        <f t="shared" si="353"/>
        <v>0</v>
      </c>
      <c r="CG203" s="37">
        <f t="shared" si="353"/>
        <v>0</v>
      </c>
      <c r="CH203" s="37">
        <f t="shared" si="353"/>
        <v>0</v>
      </c>
      <c r="CI203" s="37">
        <f t="shared" si="353"/>
        <v>0</v>
      </c>
      <c r="CJ203" s="37">
        <f t="shared" si="353"/>
        <v>0</v>
      </c>
      <c r="CK203" s="37">
        <f t="shared" si="353"/>
        <v>0</v>
      </c>
      <c r="CL203" s="37">
        <f t="shared" si="353"/>
        <v>0</v>
      </c>
      <c r="CM203" s="37">
        <f t="shared" si="353"/>
        <v>0</v>
      </c>
      <c r="CN203" s="37">
        <f t="shared" si="353"/>
        <v>0</v>
      </c>
      <c r="CO203" s="37">
        <f t="shared" si="353"/>
        <v>0</v>
      </c>
      <c r="CP203" s="37">
        <f t="shared" si="353"/>
        <v>0</v>
      </c>
      <c r="CQ203" s="37">
        <f t="shared" si="353"/>
        <v>0</v>
      </c>
      <c r="CR203" s="37">
        <f t="shared" si="353"/>
        <v>0</v>
      </c>
      <c r="CS203" s="37">
        <f t="shared" si="353"/>
        <v>0</v>
      </c>
      <c r="CT203" s="37">
        <f t="shared" si="353"/>
        <v>0</v>
      </c>
      <c r="CU203" s="37">
        <f t="shared" si="353"/>
        <v>0</v>
      </c>
      <c r="CV203" s="37">
        <f t="shared" ref="CV203:DG203" si="354">CV$118*CV88</f>
        <v>0</v>
      </c>
      <c r="CW203" s="37">
        <f t="shared" si="354"/>
        <v>0</v>
      </c>
      <c r="CX203" s="37">
        <f t="shared" si="354"/>
        <v>0</v>
      </c>
      <c r="CY203" s="37">
        <f t="shared" si="354"/>
        <v>0</v>
      </c>
      <c r="CZ203" s="37">
        <f t="shared" si="354"/>
        <v>0</v>
      </c>
      <c r="DA203" s="37">
        <f t="shared" si="354"/>
        <v>0</v>
      </c>
      <c r="DB203" s="37">
        <f t="shared" si="354"/>
        <v>0</v>
      </c>
      <c r="DC203" s="37">
        <f t="shared" si="354"/>
        <v>0</v>
      </c>
      <c r="DD203" s="37">
        <f t="shared" si="354"/>
        <v>0</v>
      </c>
      <c r="DE203" s="37">
        <f t="shared" si="354"/>
        <v>0</v>
      </c>
      <c r="DF203" s="37">
        <f t="shared" si="354"/>
        <v>0</v>
      </c>
      <c r="DG203" s="37">
        <f t="shared" si="354"/>
        <v>0</v>
      </c>
      <c r="DH203" s="37">
        <f t="shared" si="270"/>
        <v>0</v>
      </c>
    </row>
    <row r="204" spans="2:112" x14ac:dyDescent="0.15">
      <c r="B204" s="26" t="s">
        <v>303</v>
      </c>
      <c r="C204" s="9" t="s">
        <v>903</v>
      </c>
      <c r="D204" s="35">
        <f t="shared" ref="D204:AI204" si="355">D$118*D89</f>
        <v>0</v>
      </c>
      <c r="E204" s="35">
        <f t="shared" si="355"/>
        <v>0</v>
      </c>
      <c r="F204" s="35">
        <f t="shared" si="355"/>
        <v>0</v>
      </c>
      <c r="G204" s="35">
        <f t="shared" si="355"/>
        <v>0</v>
      </c>
      <c r="H204" s="35">
        <f t="shared" si="355"/>
        <v>0</v>
      </c>
      <c r="I204" s="35">
        <f t="shared" si="355"/>
        <v>0</v>
      </c>
      <c r="J204" s="35">
        <f t="shared" si="355"/>
        <v>0</v>
      </c>
      <c r="K204" s="35">
        <f t="shared" si="355"/>
        <v>0</v>
      </c>
      <c r="L204" s="35">
        <f t="shared" si="355"/>
        <v>0</v>
      </c>
      <c r="M204" s="35">
        <f t="shared" si="355"/>
        <v>0</v>
      </c>
      <c r="N204" s="35">
        <f t="shared" si="355"/>
        <v>0</v>
      </c>
      <c r="O204" s="35">
        <f t="shared" si="355"/>
        <v>0</v>
      </c>
      <c r="P204" s="35">
        <f t="shared" si="355"/>
        <v>0</v>
      </c>
      <c r="Q204" s="35">
        <f t="shared" si="355"/>
        <v>0</v>
      </c>
      <c r="R204" s="35">
        <f t="shared" si="355"/>
        <v>0</v>
      </c>
      <c r="S204" s="35">
        <f t="shared" si="355"/>
        <v>0</v>
      </c>
      <c r="T204" s="35">
        <f t="shared" si="355"/>
        <v>0</v>
      </c>
      <c r="U204" s="35">
        <f t="shared" si="355"/>
        <v>0</v>
      </c>
      <c r="V204" s="35">
        <f t="shared" si="355"/>
        <v>0</v>
      </c>
      <c r="W204" s="35">
        <f t="shared" si="355"/>
        <v>0</v>
      </c>
      <c r="X204" s="35">
        <f t="shared" si="355"/>
        <v>0</v>
      </c>
      <c r="Y204" s="35">
        <f t="shared" si="355"/>
        <v>0</v>
      </c>
      <c r="Z204" s="35">
        <f t="shared" si="355"/>
        <v>0</v>
      </c>
      <c r="AA204" s="35">
        <f t="shared" si="355"/>
        <v>0</v>
      </c>
      <c r="AB204" s="35">
        <f t="shared" si="355"/>
        <v>0</v>
      </c>
      <c r="AC204" s="35">
        <f t="shared" si="355"/>
        <v>0</v>
      </c>
      <c r="AD204" s="35">
        <f t="shared" si="355"/>
        <v>0</v>
      </c>
      <c r="AE204" s="35">
        <f t="shared" si="355"/>
        <v>0</v>
      </c>
      <c r="AF204" s="35">
        <f t="shared" si="355"/>
        <v>0</v>
      </c>
      <c r="AG204" s="35">
        <f t="shared" si="355"/>
        <v>0</v>
      </c>
      <c r="AH204" s="35">
        <f t="shared" si="355"/>
        <v>0</v>
      </c>
      <c r="AI204" s="35">
        <f t="shared" si="355"/>
        <v>0</v>
      </c>
      <c r="AJ204" s="35">
        <f t="shared" ref="AJ204:BO204" si="356">AJ$118*AJ89</f>
        <v>0</v>
      </c>
      <c r="AK204" s="35">
        <f t="shared" si="356"/>
        <v>0</v>
      </c>
      <c r="AL204" s="35">
        <f t="shared" si="356"/>
        <v>0</v>
      </c>
      <c r="AM204" s="35">
        <f t="shared" si="356"/>
        <v>0</v>
      </c>
      <c r="AN204" s="35">
        <f t="shared" si="356"/>
        <v>0</v>
      </c>
      <c r="AO204" s="35">
        <f t="shared" si="356"/>
        <v>0</v>
      </c>
      <c r="AP204" s="35">
        <f t="shared" si="356"/>
        <v>0</v>
      </c>
      <c r="AQ204" s="35">
        <f t="shared" si="356"/>
        <v>0</v>
      </c>
      <c r="AR204" s="35">
        <f t="shared" si="356"/>
        <v>0</v>
      </c>
      <c r="AS204" s="35">
        <f t="shared" si="356"/>
        <v>0</v>
      </c>
      <c r="AT204" s="35">
        <f t="shared" si="356"/>
        <v>0</v>
      </c>
      <c r="AU204" s="35">
        <f t="shared" si="356"/>
        <v>0</v>
      </c>
      <c r="AV204" s="35">
        <f t="shared" si="356"/>
        <v>0</v>
      </c>
      <c r="AW204" s="35">
        <f t="shared" si="356"/>
        <v>0</v>
      </c>
      <c r="AX204" s="35">
        <f t="shared" si="356"/>
        <v>0</v>
      </c>
      <c r="AY204" s="35">
        <f t="shared" si="356"/>
        <v>0</v>
      </c>
      <c r="AZ204" s="35">
        <f t="shared" si="356"/>
        <v>0</v>
      </c>
      <c r="BA204" s="35">
        <f t="shared" si="356"/>
        <v>0</v>
      </c>
      <c r="BB204" s="35">
        <f t="shared" si="356"/>
        <v>0</v>
      </c>
      <c r="BC204" s="35">
        <f t="shared" si="356"/>
        <v>0</v>
      </c>
      <c r="BD204" s="35">
        <f t="shared" si="356"/>
        <v>0</v>
      </c>
      <c r="BE204" s="35">
        <f t="shared" si="356"/>
        <v>0</v>
      </c>
      <c r="BF204" s="35">
        <f t="shared" si="356"/>
        <v>0</v>
      </c>
      <c r="BG204" s="35">
        <f t="shared" si="356"/>
        <v>0</v>
      </c>
      <c r="BH204" s="35">
        <f t="shared" si="356"/>
        <v>0</v>
      </c>
      <c r="BI204" s="35">
        <f t="shared" si="356"/>
        <v>0</v>
      </c>
      <c r="BJ204" s="35">
        <f t="shared" si="356"/>
        <v>0</v>
      </c>
      <c r="BK204" s="35">
        <f t="shared" si="356"/>
        <v>0</v>
      </c>
      <c r="BL204" s="35">
        <f t="shared" si="356"/>
        <v>0</v>
      </c>
      <c r="BM204" s="35">
        <f t="shared" si="356"/>
        <v>0</v>
      </c>
      <c r="BN204" s="35">
        <f t="shared" si="356"/>
        <v>0</v>
      </c>
      <c r="BO204" s="35">
        <f t="shared" si="356"/>
        <v>0</v>
      </c>
      <c r="BP204" s="35">
        <f t="shared" ref="BP204:CU204" si="357">BP$118*BP89</f>
        <v>0</v>
      </c>
      <c r="BQ204" s="35">
        <f t="shared" si="357"/>
        <v>0</v>
      </c>
      <c r="BR204" s="35">
        <f t="shared" si="357"/>
        <v>0</v>
      </c>
      <c r="BS204" s="35">
        <f t="shared" si="357"/>
        <v>0</v>
      </c>
      <c r="BT204" s="35">
        <f t="shared" si="357"/>
        <v>0</v>
      </c>
      <c r="BU204" s="35">
        <f t="shared" si="357"/>
        <v>0</v>
      </c>
      <c r="BV204" s="35">
        <f t="shared" si="357"/>
        <v>0</v>
      </c>
      <c r="BW204" s="35">
        <f t="shared" si="357"/>
        <v>0</v>
      </c>
      <c r="BX204" s="35">
        <f t="shared" si="357"/>
        <v>0</v>
      </c>
      <c r="BY204" s="35">
        <f t="shared" si="357"/>
        <v>0</v>
      </c>
      <c r="BZ204" s="35">
        <f t="shared" si="357"/>
        <v>0</v>
      </c>
      <c r="CA204" s="35">
        <f t="shared" si="357"/>
        <v>0</v>
      </c>
      <c r="CB204" s="35">
        <f t="shared" si="357"/>
        <v>0</v>
      </c>
      <c r="CC204" s="35">
        <f t="shared" si="357"/>
        <v>0</v>
      </c>
      <c r="CD204" s="35">
        <f t="shared" si="357"/>
        <v>0</v>
      </c>
      <c r="CE204" s="35">
        <f t="shared" si="357"/>
        <v>0</v>
      </c>
      <c r="CF204" s="35">
        <f t="shared" si="357"/>
        <v>0</v>
      </c>
      <c r="CG204" s="35">
        <f t="shared" si="357"/>
        <v>0</v>
      </c>
      <c r="CH204" s="35">
        <f t="shared" si="357"/>
        <v>0</v>
      </c>
      <c r="CI204" s="35">
        <f t="shared" si="357"/>
        <v>0</v>
      </c>
      <c r="CJ204" s="35">
        <f t="shared" si="357"/>
        <v>0</v>
      </c>
      <c r="CK204" s="35">
        <f t="shared" si="357"/>
        <v>0</v>
      </c>
      <c r="CL204" s="35">
        <f t="shared" si="357"/>
        <v>0</v>
      </c>
      <c r="CM204" s="35">
        <f t="shared" si="357"/>
        <v>0</v>
      </c>
      <c r="CN204" s="35">
        <f t="shared" si="357"/>
        <v>0</v>
      </c>
      <c r="CO204" s="35">
        <f t="shared" si="357"/>
        <v>0</v>
      </c>
      <c r="CP204" s="35">
        <f t="shared" si="357"/>
        <v>0</v>
      </c>
      <c r="CQ204" s="35">
        <f t="shared" si="357"/>
        <v>0</v>
      </c>
      <c r="CR204" s="35">
        <f t="shared" si="357"/>
        <v>0</v>
      </c>
      <c r="CS204" s="35">
        <f t="shared" si="357"/>
        <v>0</v>
      </c>
      <c r="CT204" s="35">
        <f t="shared" si="357"/>
        <v>0</v>
      </c>
      <c r="CU204" s="35">
        <f t="shared" si="357"/>
        <v>0</v>
      </c>
      <c r="CV204" s="35">
        <f t="shared" ref="CV204:DG204" si="358">CV$118*CV89</f>
        <v>0</v>
      </c>
      <c r="CW204" s="35">
        <f t="shared" si="358"/>
        <v>0</v>
      </c>
      <c r="CX204" s="35">
        <f t="shared" si="358"/>
        <v>0</v>
      </c>
      <c r="CY204" s="35">
        <f t="shared" si="358"/>
        <v>0</v>
      </c>
      <c r="CZ204" s="35">
        <f t="shared" si="358"/>
        <v>0</v>
      </c>
      <c r="DA204" s="35">
        <f t="shared" si="358"/>
        <v>0</v>
      </c>
      <c r="DB204" s="35">
        <f t="shared" si="358"/>
        <v>0</v>
      </c>
      <c r="DC204" s="35">
        <f t="shared" si="358"/>
        <v>0</v>
      </c>
      <c r="DD204" s="35">
        <f t="shared" si="358"/>
        <v>0</v>
      </c>
      <c r="DE204" s="35">
        <f t="shared" si="358"/>
        <v>0</v>
      </c>
      <c r="DF204" s="35">
        <f t="shared" si="358"/>
        <v>0</v>
      </c>
      <c r="DG204" s="35">
        <f t="shared" si="358"/>
        <v>0</v>
      </c>
      <c r="DH204" s="35">
        <f t="shared" si="270"/>
        <v>0</v>
      </c>
    </row>
    <row r="205" spans="2:112" x14ac:dyDescent="0.15">
      <c r="B205" s="26" t="s">
        <v>304</v>
      </c>
      <c r="C205" s="9" t="s">
        <v>904</v>
      </c>
      <c r="D205" s="35">
        <f t="shared" ref="D205:AI205" si="359">D$118*D90</f>
        <v>0</v>
      </c>
      <c r="E205" s="35">
        <f t="shared" si="359"/>
        <v>0</v>
      </c>
      <c r="F205" s="35">
        <f t="shared" si="359"/>
        <v>0</v>
      </c>
      <c r="G205" s="35">
        <f t="shared" si="359"/>
        <v>0</v>
      </c>
      <c r="H205" s="35">
        <f t="shared" si="359"/>
        <v>0</v>
      </c>
      <c r="I205" s="35">
        <f t="shared" si="359"/>
        <v>0</v>
      </c>
      <c r="J205" s="35">
        <f t="shared" si="359"/>
        <v>0</v>
      </c>
      <c r="K205" s="35">
        <f t="shared" si="359"/>
        <v>0</v>
      </c>
      <c r="L205" s="35">
        <f t="shared" si="359"/>
        <v>0</v>
      </c>
      <c r="M205" s="35">
        <f t="shared" si="359"/>
        <v>0</v>
      </c>
      <c r="N205" s="35">
        <f t="shared" si="359"/>
        <v>0</v>
      </c>
      <c r="O205" s="35">
        <f t="shared" si="359"/>
        <v>0</v>
      </c>
      <c r="P205" s="35">
        <f t="shared" si="359"/>
        <v>0</v>
      </c>
      <c r="Q205" s="35">
        <f t="shared" si="359"/>
        <v>0</v>
      </c>
      <c r="R205" s="35">
        <f t="shared" si="359"/>
        <v>0</v>
      </c>
      <c r="S205" s="35">
        <f t="shared" si="359"/>
        <v>0</v>
      </c>
      <c r="T205" s="35">
        <f t="shared" si="359"/>
        <v>0</v>
      </c>
      <c r="U205" s="35">
        <f t="shared" si="359"/>
        <v>0</v>
      </c>
      <c r="V205" s="35">
        <f t="shared" si="359"/>
        <v>0</v>
      </c>
      <c r="W205" s="35">
        <f t="shared" si="359"/>
        <v>0</v>
      </c>
      <c r="X205" s="35">
        <f t="shared" si="359"/>
        <v>0</v>
      </c>
      <c r="Y205" s="35">
        <f t="shared" si="359"/>
        <v>0</v>
      </c>
      <c r="Z205" s="35">
        <f t="shared" si="359"/>
        <v>0</v>
      </c>
      <c r="AA205" s="35">
        <f t="shared" si="359"/>
        <v>0</v>
      </c>
      <c r="AB205" s="35">
        <f t="shared" si="359"/>
        <v>0</v>
      </c>
      <c r="AC205" s="35">
        <f t="shared" si="359"/>
        <v>0</v>
      </c>
      <c r="AD205" s="35">
        <f t="shared" si="359"/>
        <v>0</v>
      </c>
      <c r="AE205" s="35">
        <f t="shared" si="359"/>
        <v>0</v>
      </c>
      <c r="AF205" s="35">
        <f t="shared" si="359"/>
        <v>0</v>
      </c>
      <c r="AG205" s="35">
        <f t="shared" si="359"/>
        <v>0</v>
      </c>
      <c r="AH205" s="35">
        <f t="shared" si="359"/>
        <v>0</v>
      </c>
      <c r="AI205" s="35">
        <f t="shared" si="359"/>
        <v>0</v>
      </c>
      <c r="AJ205" s="35">
        <f t="shared" ref="AJ205:BO205" si="360">AJ$118*AJ90</f>
        <v>0</v>
      </c>
      <c r="AK205" s="35">
        <f t="shared" si="360"/>
        <v>0</v>
      </c>
      <c r="AL205" s="35">
        <f t="shared" si="360"/>
        <v>0</v>
      </c>
      <c r="AM205" s="35">
        <f t="shared" si="360"/>
        <v>0</v>
      </c>
      <c r="AN205" s="35">
        <f t="shared" si="360"/>
        <v>0</v>
      </c>
      <c r="AO205" s="35">
        <f t="shared" si="360"/>
        <v>0</v>
      </c>
      <c r="AP205" s="35">
        <f t="shared" si="360"/>
        <v>0</v>
      </c>
      <c r="AQ205" s="35">
        <f t="shared" si="360"/>
        <v>0</v>
      </c>
      <c r="AR205" s="35">
        <f t="shared" si="360"/>
        <v>0</v>
      </c>
      <c r="AS205" s="35">
        <f t="shared" si="360"/>
        <v>0</v>
      </c>
      <c r="AT205" s="35">
        <f t="shared" si="360"/>
        <v>0</v>
      </c>
      <c r="AU205" s="35">
        <f t="shared" si="360"/>
        <v>0</v>
      </c>
      <c r="AV205" s="35">
        <f t="shared" si="360"/>
        <v>0</v>
      </c>
      <c r="AW205" s="35">
        <f t="shared" si="360"/>
        <v>0</v>
      </c>
      <c r="AX205" s="35">
        <f t="shared" si="360"/>
        <v>0</v>
      </c>
      <c r="AY205" s="35">
        <f t="shared" si="360"/>
        <v>0</v>
      </c>
      <c r="AZ205" s="35">
        <f t="shared" si="360"/>
        <v>0</v>
      </c>
      <c r="BA205" s="35">
        <f t="shared" si="360"/>
        <v>0</v>
      </c>
      <c r="BB205" s="35">
        <f t="shared" si="360"/>
        <v>0</v>
      </c>
      <c r="BC205" s="35">
        <f t="shared" si="360"/>
        <v>0</v>
      </c>
      <c r="BD205" s="35">
        <f t="shared" si="360"/>
        <v>0</v>
      </c>
      <c r="BE205" s="35">
        <f t="shared" si="360"/>
        <v>0</v>
      </c>
      <c r="BF205" s="35">
        <f t="shared" si="360"/>
        <v>0</v>
      </c>
      <c r="BG205" s="35">
        <f t="shared" si="360"/>
        <v>0</v>
      </c>
      <c r="BH205" s="35">
        <f t="shared" si="360"/>
        <v>0</v>
      </c>
      <c r="BI205" s="35">
        <f t="shared" si="360"/>
        <v>0</v>
      </c>
      <c r="BJ205" s="35">
        <f t="shared" si="360"/>
        <v>0</v>
      </c>
      <c r="BK205" s="35">
        <f t="shared" si="360"/>
        <v>0</v>
      </c>
      <c r="BL205" s="35">
        <f t="shared" si="360"/>
        <v>0</v>
      </c>
      <c r="BM205" s="35">
        <f t="shared" si="360"/>
        <v>0</v>
      </c>
      <c r="BN205" s="35">
        <f t="shared" si="360"/>
        <v>0</v>
      </c>
      <c r="BO205" s="35">
        <f t="shared" si="360"/>
        <v>0</v>
      </c>
      <c r="BP205" s="35">
        <f t="shared" ref="BP205:CU205" si="361">BP$118*BP90</f>
        <v>0</v>
      </c>
      <c r="BQ205" s="35">
        <f t="shared" si="361"/>
        <v>0</v>
      </c>
      <c r="BR205" s="35">
        <f t="shared" si="361"/>
        <v>0</v>
      </c>
      <c r="BS205" s="35">
        <f t="shared" si="361"/>
        <v>0</v>
      </c>
      <c r="BT205" s="35">
        <f t="shared" si="361"/>
        <v>0</v>
      </c>
      <c r="BU205" s="35">
        <f t="shared" si="361"/>
        <v>0</v>
      </c>
      <c r="BV205" s="35">
        <f t="shared" si="361"/>
        <v>0</v>
      </c>
      <c r="BW205" s="35">
        <f t="shared" si="361"/>
        <v>0</v>
      </c>
      <c r="BX205" s="35">
        <f t="shared" si="361"/>
        <v>0</v>
      </c>
      <c r="BY205" s="35">
        <f t="shared" si="361"/>
        <v>0</v>
      </c>
      <c r="BZ205" s="35">
        <f t="shared" si="361"/>
        <v>0</v>
      </c>
      <c r="CA205" s="35">
        <f t="shared" si="361"/>
        <v>0</v>
      </c>
      <c r="CB205" s="35">
        <f t="shared" si="361"/>
        <v>0</v>
      </c>
      <c r="CC205" s="35">
        <f t="shared" si="361"/>
        <v>0</v>
      </c>
      <c r="CD205" s="35">
        <f t="shared" si="361"/>
        <v>0</v>
      </c>
      <c r="CE205" s="35">
        <f t="shared" si="361"/>
        <v>0</v>
      </c>
      <c r="CF205" s="35">
        <f t="shared" si="361"/>
        <v>0</v>
      </c>
      <c r="CG205" s="35">
        <f t="shared" si="361"/>
        <v>0</v>
      </c>
      <c r="CH205" s="35">
        <f t="shared" si="361"/>
        <v>0</v>
      </c>
      <c r="CI205" s="35">
        <f t="shared" si="361"/>
        <v>0</v>
      </c>
      <c r="CJ205" s="35">
        <f t="shared" si="361"/>
        <v>0</v>
      </c>
      <c r="CK205" s="35">
        <f t="shared" si="361"/>
        <v>0</v>
      </c>
      <c r="CL205" s="35">
        <f t="shared" si="361"/>
        <v>0</v>
      </c>
      <c r="CM205" s="35">
        <f t="shared" si="361"/>
        <v>0</v>
      </c>
      <c r="CN205" s="35">
        <f t="shared" si="361"/>
        <v>0</v>
      </c>
      <c r="CO205" s="35">
        <f t="shared" si="361"/>
        <v>0</v>
      </c>
      <c r="CP205" s="35">
        <f t="shared" si="361"/>
        <v>0</v>
      </c>
      <c r="CQ205" s="35">
        <f t="shared" si="361"/>
        <v>0</v>
      </c>
      <c r="CR205" s="35">
        <f t="shared" si="361"/>
        <v>0</v>
      </c>
      <c r="CS205" s="35">
        <f t="shared" si="361"/>
        <v>0</v>
      </c>
      <c r="CT205" s="35">
        <f t="shared" si="361"/>
        <v>0</v>
      </c>
      <c r="CU205" s="35">
        <f t="shared" si="361"/>
        <v>0</v>
      </c>
      <c r="CV205" s="35">
        <f t="shared" ref="CV205:DG205" si="362">CV$118*CV90</f>
        <v>0</v>
      </c>
      <c r="CW205" s="35">
        <f t="shared" si="362"/>
        <v>0</v>
      </c>
      <c r="CX205" s="35">
        <f t="shared" si="362"/>
        <v>0</v>
      </c>
      <c r="CY205" s="35">
        <f t="shared" si="362"/>
        <v>0</v>
      </c>
      <c r="CZ205" s="35">
        <f t="shared" si="362"/>
        <v>0</v>
      </c>
      <c r="DA205" s="35">
        <f t="shared" si="362"/>
        <v>0</v>
      </c>
      <c r="DB205" s="35">
        <f t="shared" si="362"/>
        <v>0</v>
      </c>
      <c r="DC205" s="35">
        <f t="shared" si="362"/>
        <v>0</v>
      </c>
      <c r="DD205" s="35">
        <f t="shared" si="362"/>
        <v>0</v>
      </c>
      <c r="DE205" s="35">
        <f t="shared" si="362"/>
        <v>0</v>
      </c>
      <c r="DF205" s="35">
        <f t="shared" si="362"/>
        <v>0</v>
      </c>
      <c r="DG205" s="35">
        <f t="shared" si="362"/>
        <v>0</v>
      </c>
      <c r="DH205" s="35">
        <f t="shared" si="270"/>
        <v>0</v>
      </c>
    </row>
    <row r="206" spans="2:112" x14ac:dyDescent="0.15">
      <c r="B206" s="26" t="s">
        <v>305</v>
      </c>
      <c r="C206" s="9" t="s">
        <v>905</v>
      </c>
      <c r="D206" s="35">
        <f t="shared" ref="D206:AI206" si="363">D$118*D91</f>
        <v>0</v>
      </c>
      <c r="E206" s="35">
        <f t="shared" si="363"/>
        <v>0</v>
      </c>
      <c r="F206" s="35">
        <f t="shared" si="363"/>
        <v>0</v>
      </c>
      <c r="G206" s="35">
        <f t="shared" si="363"/>
        <v>0</v>
      </c>
      <c r="H206" s="35">
        <f t="shared" si="363"/>
        <v>0</v>
      </c>
      <c r="I206" s="35">
        <f t="shared" si="363"/>
        <v>0</v>
      </c>
      <c r="J206" s="35">
        <f t="shared" si="363"/>
        <v>0</v>
      </c>
      <c r="K206" s="35">
        <f t="shared" si="363"/>
        <v>0</v>
      </c>
      <c r="L206" s="35">
        <f t="shared" si="363"/>
        <v>0</v>
      </c>
      <c r="M206" s="35">
        <f t="shared" si="363"/>
        <v>0</v>
      </c>
      <c r="N206" s="35">
        <f t="shared" si="363"/>
        <v>0</v>
      </c>
      <c r="O206" s="35">
        <f t="shared" si="363"/>
        <v>0</v>
      </c>
      <c r="P206" s="35">
        <f t="shared" si="363"/>
        <v>0</v>
      </c>
      <c r="Q206" s="35">
        <f t="shared" si="363"/>
        <v>0</v>
      </c>
      <c r="R206" s="35">
        <f t="shared" si="363"/>
        <v>0</v>
      </c>
      <c r="S206" s="35">
        <f t="shared" si="363"/>
        <v>0</v>
      </c>
      <c r="T206" s="35">
        <f t="shared" si="363"/>
        <v>0</v>
      </c>
      <c r="U206" s="35">
        <f t="shared" si="363"/>
        <v>0</v>
      </c>
      <c r="V206" s="35">
        <f t="shared" si="363"/>
        <v>0</v>
      </c>
      <c r="W206" s="35">
        <f t="shared" si="363"/>
        <v>0</v>
      </c>
      <c r="X206" s="35">
        <f t="shared" si="363"/>
        <v>0</v>
      </c>
      <c r="Y206" s="35">
        <f t="shared" si="363"/>
        <v>0</v>
      </c>
      <c r="Z206" s="35">
        <f t="shared" si="363"/>
        <v>0</v>
      </c>
      <c r="AA206" s="35">
        <f t="shared" si="363"/>
        <v>0</v>
      </c>
      <c r="AB206" s="35">
        <f t="shared" si="363"/>
        <v>0</v>
      </c>
      <c r="AC206" s="35">
        <f t="shared" si="363"/>
        <v>0</v>
      </c>
      <c r="AD206" s="35">
        <f t="shared" si="363"/>
        <v>0</v>
      </c>
      <c r="AE206" s="35">
        <f t="shared" si="363"/>
        <v>0</v>
      </c>
      <c r="AF206" s="35">
        <f t="shared" si="363"/>
        <v>0</v>
      </c>
      <c r="AG206" s="35">
        <f t="shared" si="363"/>
        <v>0</v>
      </c>
      <c r="AH206" s="35">
        <f t="shared" si="363"/>
        <v>0</v>
      </c>
      <c r="AI206" s="35">
        <f t="shared" si="363"/>
        <v>0</v>
      </c>
      <c r="AJ206" s="35">
        <f t="shared" ref="AJ206:BO206" si="364">AJ$118*AJ91</f>
        <v>0</v>
      </c>
      <c r="AK206" s="35">
        <f t="shared" si="364"/>
        <v>0</v>
      </c>
      <c r="AL206" s="35">
        <f t="shared" si="364"/>
        <v>0</v>
      </c>
      <c r="AM206" s="35">
        <f t="shared" si="364"/>
        <v>0</v>
      </c>
      <c r="AN206" s="35">
        <f t="shared" si="364"/>
        <v>0</v>
      </c>
      <c r="AO206" s="35">
        <f t="shared" si="364"/>
        <v>0</v>
      </c>
      <c r="AP206" s="35">
        <f t="shared" si="364"/>
        <v>0</v>
      </c>
      <c r="AQ206" s="35">
        <f t="shared" si="364"/>
        <v>0</v>
      </c>
      <c r="AR206" s="35">
        <f t="shared" si="364"/>
        <v>0</v>
      </c>
      <c r="AS206" s="35">
        <f t="shared" si="364"/>
        <v>0</v>
      </c>
      <c r="AT206" s="35">
        <f t="shared" si="364"/>
        <v>0</v>
      </c>
      <c r="AU206" s="35">
        <f t="shared" si="364"/>
        <v>0</v>
      </c>
      <c r="AV206" s="35">
        <f t="shared" si="364"/>
        <v>0</v>
      </c>
      <c r="AW206" s="35">
        <f t="shared" si="364"/>
        <v>0</v>
      </c>
      <c r="AX206" s="35">
        <f t="shared" si="364"/>
        <v>0</v>
      </c>
      <c r="AY206" s="35">
        <f t="shared" si="364"/>
        <v>0</v>
      </c>
      <c r="AZ206" s="35">
        <f t="shared" si="364"/>
        <v>0</v>
      </c>
      <c r="BA206" s="35">
        <f t="shared" si="364"/>
        <v>0</v>
      </c>
      <c r="BB206" s="35">
        <f t="shared" si="364"/>
        <v>0</v>
      </c>
      <c r="BC206" s="35">
        <f t="shared" si="364"/>
        <v>0</v>
      </c>
      <c r="BD206" s="35">
        <f t="shared" si="364"/>
        <v>0</v>
      </c>
      <c r="BE206" s="35">
        <f t="shared" si="364"/>
        <v>0</v>
      </c>
      <c r="BF206" s="35">
        <f t="shared" si="364"/>
        <v>0</v>
      </c>
      <c r="BG206" s="35">
        <f t="shared" si="364"/>
        <v>0</v>
      </c>
      <c r="BH206" s="35">
        <f t="shared" si="364"/>
        <v>0</v>
      </c>
      <c r="BI206" s="35">
        <f t="shared" si="364"/>
        <v>0</v>
      </c>
      <c r="BJ206" s="35">
        <f t="shared" si="364"/>
        <v>0</v>
      </c>
      <c r="BK206" s="35">
        <f t="shared" si="364"/>
        <v>0</v>
      </c>
      <c r="BL206" s="35">
        <f t="shared" si="364"/>
        <v>0</v>
      </c>
      <c r="BM206" s="35">
        <f t="shared" si="364"/>
        <v>0</v>
      </c>
      <c r="BN206" s="35">
        <f t="shared" si="364"/>
        <v>0</v>
      </c>
      <c r="BO206" s="35">
        <f t="shared" si="364"/>
        <v>0</v>
      </c>
      <c r="BP206" s="35">
        <f t="shared" ref="BP206:CU206" si="365">BP$118*BP91</f>
        <v>0</v>
      </c>
      <c r="BQ206" s="35">
        <f t="shared" si="365"/>
        <v>0</v>
      </c>
      <c r="BR206" s="35">
        <f t="shared" si="365"/>
        <v>0</v>
      </c>
      <c r="BS206" s="35">
        <f t="shared" si="365"/>
        <v>0</v>
      </c>
      <c r="BT206" s="35">
        <f t="shared" si="365"/>
        <v>0</v>
      </c>
      <c r="BU206" s="35">
        <f t="shared" si="365"/>
        <v>0</v>
      </c>
      <c r="BV206" s="35">
        <f t="shared" si="365"/>
        <v>0</v>
      </c>
      <c r="BW206" s="35">
        <f t="shared" si="365"/>
        <v>0</v>
      </c>
      <c r="BX206" s="35">
        <f t="shared" si="365"/>
        <v>0</v>
      </c>
      <c r="BY206" s="35">
        <f t="shared" si="365"/>
        <v>0</v>
      </c>
      <c r="BZ206" s="35">
        <f t="shared" si="365"/>
        <v>0</v>
      </c>
      <c r="CA206" s="35">
        <f t="shared" si="365"/>
        <v>0</v>
      </c>
      <c r="CB206" s="35">
        <f t="shared" si="365"/>
        <v>0</v>
      </c>
      <c r="CC206" s="35">
        <f t="shared" si="365"/>
        <v>0</v>
      </c>
      <c r="CD206" s="35">
        <f t="shared" si="365"/>
        <v>0</v>
      </c>
      <c r="CE206" s="35">
        <f t="shared" si="365"/>
        <v>0</v>
      </c>
      <c r="CF206" s="35">
        <f t="shared" si="365"/>
        <v>0</v>
      </c>
      <c r="CG206" s="35">
        <f t="shared" si="365"/>
        <v>0</v>
      </c>
      <c r="CH206" s="35">
        <f t="shared" si="365"/>
        <v>0</v>
      </c>
      <c r="CI206" s="35">
        <f t="shared" si="365"/>
        <v>0</v>
      </c>
      <c r="CJ206" s="35">
        <f t="shared" si="365"/>
        <v>0</v>
      </c>
      <c r="CK206" s="35">
        <f t="shared" si="365"/>
        <v>0</v>
      </c>
      <c r="CL206" s="35">
        <f t="shared" si="365"/>
        <v>0</v>
      </c>
      <c r="CM206" s="35">
        <f t="shared" si="365"/>
        <v>0</v>
      </c>
      <c r="CN206" s="35">
        <f t="shared" si="365"/>
        <v>0</v>
      </c>
      <c r="CO206" s="35">
        <f t="shared" si="365"/>
        <v>0</v>
      </c>
      <c r="CP206" s="35">
        <f t="shared" si="365"/>
        <v>0</v>
      </c>
      <c r="CQ206" s="35">
        <f t="shared" si="365"/>
        <v>0</v>
      </c>
      <c r="CR206" s="35">
        <f t="shared" si="365"/>
        <v>0</v>
      </c>
      <c r="CS206" s="35">
        <f t="shared" si="365"/>
        <v>0</v>
      </c>
      <c r="CT206" s="35">
        <f t="shared" si="365"/>
        <v>0</v>
      </c>
      <c r="CU206" s="35">
        <f t="shared" si="365"/>
        <v>0</v>
      </c>
      <c r="CV206" s="35">
        <f t="shared" ref="CV206:DG206" si="366">CV$118*CV91</f>
        <v>0</v>
      </c>
      <c r="CW206" s="35">
        <f t="shared" si="366"/>
        <v>0</v>
      </c>
      <c r="CX206" s="35">
        <f t="shared" si="366"/>
        <v>0</v>
      </c>
      <c r="CY206" s="35">
        <f t="shared" si="366"/>
        <v>0</v>
      </c>
      <c r="CZ206" s="35">
        <f t="shared" si="366"/>
        <v>0</v>
      </c>
      <c r="DA206" s="35">
        <f t="shared" si="366"/>
        <v>0</v>
      </c>
      <c r="DB206" s="35">
        <f t="shared" si="366"/>
        <v>0</v>
      </c>
      <c r="DC206" s="35">
        <f t="shared" si="366"/>
        <v>0</v>
      </c>
      <c r="DD206" s="35">
        <f t="shared" si="366"/>
        <v>0</v>
      </c>
      <c r="DE206" s="35">
        <f t="shared" si="366"/>
        <v>0</v>
      </c>
      <c r="DF206" s="35">
        <f t="shared" si="366"/>
        <v>0</v>
      </c>
      <c r="DG206" s="35">
        <f t="shared" si="366"/>
        <v>0</v>
      </c>
      <c r="DH206" s="35">
        <f t="shared" si="270"/>
        <v>0</v>
      </c>
    </row>
    <row r="207" spans="2:112" x14ac:dyDescent="0.15">
      <c r="B207" s="26" t="s">
        <v>306</v>
      </c>
      <c r="C207" s="9" t="s">
        <v>906</v>
      </c>
      <c r="D207" s="35">
        <f t="shared" ref="D207:AI207" si="367">D$118*D92</f>
        <v>0</v>
      </c>
      <c r="E207" s="35">
        <f t="shared" si="367"/>
        <v>0</v>
      </c>
      <c r="F207" s="35">
        <f t="shared" si="367"/>
        <v>0</v>
      </c>
      <c r="G207" s="35">
        <f t="shared" si="367"/>
        <v>0</v>
      </c>
      <c r="H207" s="35">
        <f t="shared" si="367"/>
        <v>0</v>
      </c>
      <c r="I207" s="35">
        <f t="shared" si="367"/>
        <v>0</v>
      </c>
      <c r="J207" s="35">
        <f t="shared" si="367"/>
        <v>0</v>
      </c>
      <c r="K207" s="35">
        <f t="shared" si="367"/>
        <v>0</v>
      </c>
      <c r="L207" s="35">
        <f t="shared" si="367"/>
        <v>0</v>
      </c>
      <c r="M207" s="35">
        <f t="shared" si="367"/>
        <v>0</v>
      </c>
      <c r="N207" s="35">
        <f t="shared" si="367"/>
        <v>0</v>
      </c>
      <c r="O207" s="35">
        <f t="shared" si="367"/>
        <v>0</v>
      </c>
      <c r="P207" s="35">
        <f t="shared" si="367"/>
        <v>0</v>
      </c>
      <c r="Q207" s="35">
        <f t="shared" si="367"/>
        <v>0</v>
      </c>
      <c r="R207" s="35">
        <f t="shared" si="367"/>
        <v>0</v>
      </c>
      <c r="S207" s="35">
        <f t="shared" si="367"/>
        <v>0</v>
      </c>
      <c r="T207" s="35">
        <f t="shared" si="367"/>
        <v>0</v>
      </c>
      <c r="U207" s="35">
        <f t="shared" si="367"/>
        <v>0</v>
      </c>
      <c r="V207" s="35">
        <f t="shared" si="367"/>
        <v>0</v>
      </c>
      <c r="W207" s="35">
        <f t="shared" si="367"/>
        <v>0</v>
      </c>
      <c r="X207" s="35">
        <f t="shared" si="367"/>
        <v>0</v>
      </c>
      <c r="Y207" s="35">
        <f t="shared" si="367"/>
        <v>0</v>
      </c>
      <c r="Z207" s="35">
        <f t="shared" si="367"/>
        <v>0</v>
      </c>
      <c r="AA207" s="35">
        <f t="shared" si="367"/>
        <v>0</v>
      </c>
      <c r="AB207" s="35">
        <f t="shared" si="367"/>
        <v>0</v>
      </c>
      <c r="AC207" s="35">
        <f t="shared" si="367"/>
        <v>0</v>
      </c>
      <c r="AD207" s="35">
        <f t="shared" si="367"/>
        <v>0</v>
      </c>
      <c r="AE207" s="35">
        <f t="shared" si="367"/>
        <v>0</v>
      </c>
      <c r="AF207" s="35">
        <f t="shared" si="367"/>
        <v>0</v>
      </c>
      <c r="AG207" s="35">
        <f t="shared" si="367"/>
        <v>0</v>
      </c>
      <c r="AH207" s="35">
        <f t="shared" si="367"/>
        <v>0</v>
      </c>
      <c r="AI207" s="35">
        <f t="shared" si="367"/>
        <v>0</v>
      </c>
      <c r="AJ207" s="35">
        <f t="shared" ref="AJ207:BO207" si="368">AJ$118*AJ92</f>
        <v>0</v>
      </c>
      <c r="AK207" s="35">
        <f t="shared" si="368"/>
        <v>0</v>
      </c>
      <c r="AL207" s="35">
        <f t="shared" si="368"/>
        <v>0</v>
      </c>
      <c r="AM207" s="35">
        <f t="shared" si="368"/>
        <v>0</v>
      </c>
      <c r="AN207" s="35">
        <f t="shared" si="368"/>
        <v>0</v>
      </c>
      <c r="AO207" s="35">
        <f t="shared" si="368"/>
        <v>0</v>
      </c>
      <c r="AP207" s="35">
        <f t="shared" si="368"/>
        <v>0</v>
      </c>
      <c r="AQ207" s="35">
        <f t="shared" si="368"/>
        <v>0</v>
      </c>
      <c r="AR207" s="35">
        <f t="shared" si="368"/>
        <v>0</v>
      </c>
      <c r="AS207" s="35">
        <f t="shared" si="368"/>
        <v>0</v>
      </c>
      <c r="AT207" s="35">
        <f t="shared" si="368"/>
        <v>0</v>
      </c>
      <c r="AU207" s="35">
        <f t="shared" si="368"/>
        <v>0</v>
      </c>
      <c r="AV207" s="35">
        <f t="shared" si="368"/>
        <v>0</v>
      </c>
      <c r="AW207" s="35">
        <f t="shared" si="368"/>
        <v>0</v>
      </c>
      <c r="AX207" s="35">
        <f t="shared" si="368"/>
        <v>0</v>
      </c>
      <c r="AY207" s="35">
        <f t="shared" si="368"/>
        <v>0</v>
      </c>
      <c r="AZ207" s="35">
        <f t="shared" si="368"/>
        <v>0</v>
      </c>
      <c r="BA207" s="35">
        <f t="shared" si="368"/>
        <v>0</v>
      </c>
      <c r="BB207" s="35">
        <f t="shared" si="368"/>
        <v>0</v>
      </c>
      <c r="BC207" s="35">
        <f t="shared" si="368"/>
        <v>0</v>
      </c>
      <c r="BD207" s="35">
        <f t="shared" si="368"/>
        <v>0</v>
      </c>
      <c r="BE207" s="35">
        <f t="shared" si="368"/>
        <v>0</v>
      </c>
      <c r="BF207" s="35">
        <f t="shared" si="368"/>
        <v>0</v>
      </c>
      <c r="BG207" s="35">
        <f t="shared" si="368"/>
        <v>0</v>
      </c>
      <c r="BH207" s="35">
        <f t="shared" si="368"/>
        <v>0</v>
      </c>
      <c r="BI207" s="35">
        <f t="shared" si="368"/>
        <v>0</v>
      </c>
      <c r="BJ207" s="35">
        <f t="shared" si="368"/>
        <v>0</v>
      </c>
      <c r="BK207" s="35">
        <f t="shared" si="368"/>
        <v>0</v>
      </c>
      <c r="BL207" s="35">
        <f t="shared" si="368"/>
        <v>0</v>
      </c>
      <c r="BM207" s="35">
        <f t="shared" si="368"/>
        <v>0</v>
      </c>
      <c r="BN207" s="35">
        <f t="shared" si="368"/>
        <v>0</v>
      </c>
      <c r="BO207" s="35">
        <f t="shared" si="368"/>
        <v>0</v>
      </c>
      <c r="BP207" s="35">
        <f t="shared" ref="BP207:CU207" si="369">BP$118*BP92</f>
        <v>0</v>
      </c>
      <c r="BQ207" s="35">
        <f t="shared" si="369"/>
        <v>0</v>
      </c>
      <c r="BR207" s="35">
        <f t="shared" si="369"/>
        <v>0</v>
      </c>
      <c r="BS207" s="35">
        <f t="shared" si="369"/>
        <v>0</v>
      </c>
      <c r="BT207" s="35">
        <f t="shared" si="369"/>
        <v>0</v>
      </c>
      <c r="BU207" s="35">
        <f t="shared" si="369"/>
        <v>0</v>
      </c>
      <c r="BV207" s="35">
        <f t="shared" si="369"/>
        <v>0</v>
      </c>
      <c r="BW207" s="35">
        <f t="shared" si="369"/>
        <v>0</v>
      </c>
      <c r="BX207" s="35">
        <f t="shared" si="369"/>
        <v>0</v>
      </c>
      <c r="BY207" s="35">
        <f t="shared" si="369"/>
        <v>0</v>
      </c>
      <c r="BZ207" s="35">
        <f t="shared" si="369"/>
        <v>0</v>
      </c>
      <c r="CA207" s="35">
        <f t="shared" si="369"/>
        <v>0</v>
      </c>
      <c r="CB207" s="35">
        <f t="shared" si="369"/>
        <v>0</v>
      </c>
      <c r="CC207" s="35">
        <f t="shared" si="369"/>
        <v>0</v>
      </c>
      <c r="CD207" s="35">
        <f t="shared" si="369"/>
        <v>0</v>
      </c>
      <c r="CE207" s="35">
        <f t="shared" si="369"/>
        <v>0</v>
      </c>
      <c r="CF207" s="35">
        <f t="shared" si="369"/>
        <v>0</v>
      </c>
      <c r="CG207" s="35">
        <f t="shared" si="369"/>
        <v>0</v>
      </c>
      <c r="CH207" s="35">
        <f t="shared" si="369"/>
        <v>0</v>
      </c>
      <c r="CI207" s="35">
        <f t="shared" si="369"/>
        <v>0</v>
      </c>
      <c r="CJ207" s="35">
        <f t="shared" si="369"/>
        <v>0</v>
      </c>
      <c r="CK207" s="35">
        <f t="shared" si="369"/>
        <v>0</v>
      </c>
      <c r="CL207" s="35">
        <f t="shared" si="369"/>
        <v>0</v>
      </c>
      <c r="CM207" s="35">
        <f t="shared" si="369"/>
        <v>0</v>
      </c>
      <c r="CN207" s="35">
        <f t="shared" si="369"/>
        <v>0</v>
      </c>
      <c r="CO207" s="35">
        <f t="shared" si="369"/>
        <v>0</v>
      </c>
      <c r="CP207" s="35">
        <f t="shared" si="369"/>
        <v>0</v>
      </c>
      <c r="CQ207" s="35">
        <f t="shared" si="369"/>
        <v>0</v>
      </c>
      <c r="CR207" s="35">
        <f t="shared" si="369"/>
        <v>0</v>
      </c>
      <c r="CS207" s="35">
        <f t="shared" si="369"/>
        <v>0</v>
      </c>
      <c r="CT207" s="35">
        <f t="shared" si="369"/>
        <v>0</v>
      </c>
      <c r="CU207" s="35">
        <f t="shared" si="369"/>
        <v>0</v>
      </c>
      <c r="CV207" s="35">
        <f t="shared" ref="CV207:DG207" si="370">CV$118*CV92</f>
        <v>0</v>
      </c>
      <c r="CW207" s="35">
        <f t="shared" si="370"/>
        <v>0</v>
      </c>
      <c r="CX207" s="35">
        <f t="shared" si="370"/>
        <v>0</v>
      </c>
      <c r="CY207" s="35">
        <f t="shared" si="370"/>
        <v>0</v>
      </c>
      <c r="CZ207" s="35">
        <f t="shared" si="370"/>
        <v>0</v>
      </c>
      <c r="DA207" s="35">
        <f t="shared" si="370"/>
        <v>0</v>
      </c>
      <c r="DB207" s="35">
        <f t="shared" si="370"/>
        <v>0</v>
      </c>
      <c r="DC207" s="35">
        <f t="shared" si="370"/>
        <v>0</v>
      </c>
      <c r="DD207" s="35">
        <f t="shared" si="370"/>
        <v>0</v>
      </c>
      <c r="DE207" s="35">
        <f t="shared" si="370"/>
        <v>0</v>
      </c>
      <c r="DF207" s="35">
        <f t="shared" si="370"/>
        <v>0</v>
      </c>
      <c r="DG207" s="35">
        <f t="shared" si="370"/>
        <v>0</v>
      </c>
      <c r="DH207" s="35">
        <f t="shared" si="270"/>
        <v>0</v>
      </c>
    </row>
    <row r="208" spans="2:112" x14ac:dyDescent="0.15">
      <c r="B208" s="30" t="s">
        <v>307</v>
      </c>
      <c r="C208" s="264" t="s">
        <v>907</v>
      </c>
      <c r="D208" s="37">
        <f t="shared" ref="D208:AI208" si="371">D$118*D93</f>
        <v>0</v>
      </c>
      <c r="E208" s="37">
        <f t="shared" si="371"/>
        <v>0</v>
      </c>
      <c r="F208" s="37">
        <f t="shared" si="371"/>
        <v>0</v>
      </c>
      <c r="G208" s="37">
        <f t="shared" si="371"/>
        <v>0</v>
      </c>
      <c r="H208" s="37">
        <f t="shared" si="371"/>
        <v>0</v>
      </c>
      <c r="I208" s="37">
        <f t="shared" si="371"/>
        <v>0</v>
      </c>
      <c r="J208" s="37">
        <f t="shared" si="371"/>
        <v>0</v>
      </c>
      <c r="K208" s="37">
        <f t="shared" si="371"/>
        <v>0</v>
      </c>
      <c r="L208" s="37">
        <f t="shared" si="371"/>
        <v>0</v>
      </c>
      <c r="M208" s="37">
        <f t="shared" si="371"/>
        <v>0</v>
      </c>
      <c r="N208" s="37">
        <f t="shared" si="371"/>
        <v>0</v>
      </c>
      <c r="O208" s="37">
        <f t="shared" si="371"/>
        <v>0</v>
      </c>
      <c r="P208" s="37">
        <f t="shared" si="371"/>
        <v>0</v>
      </c>
      <c r="Q208" s="37">
        <f t="shared" si="371"/>
        <v>0</v>
      </c>
      <c r="R208" s="37">
        <f t="shared" si="371"/>
        <v>0</v>
      </c>
      <c r="S208" s="37">
        <f t="shared" si="371"/>
        <v>0</v>
      </c>
      <c r="T208" s="37">
        <f t="shared" si="371"/>
        <v>0</v>
      </c>
      <c r="U208" s="37">
        <f t="shared" si="371"/>
        <v>0</v>
      </c>
      <c r="V208" s="37">
        <f t="shared" si="371"/>
        <v>0</v>
      </c>
      <c r="W208" s="37">
        <f t="shared" si="371"/>
        <v>0</v>
      </c>
      <c r="X208" s="37">
        <f t="shared" si="371"/>
        <v>0</v>
      </c>
      <c r="Y208" s="37">
        <f t="shared" si="371"/>
        <v>0</v>
      </c>
      <c r="Z208" s="37">
        <f t="shared" si="371"/>
        <v>0</v>
      </c>
      <c r="AA208" s="37">
        <f t="shared" si="371"/>
        <v>0</v>
      </c>
      <c r="AB208" s="37">
        <f t="shared" si="371"/>
        <v>0</v>
      </c>
      <c r="AC208" s="37">
        <f t="shared" si="371"/>
        <v>0</v>
      </c>
      <c r="AD208" s="37">
        <f t="shared" si="371"/>
        <v>0</v>
      </c>
      <c r="AE208" s="37">
        <f t="shared" si="371"/>
        <v>0</v>
      </c>
      <c r="AF208" s="37">
        <f t="shared" si="371"/>
        <v>0</v>
      </c>
      <c r="AG208" s="37">
        <f t="shared" si="371"/>
        <v>0</v>
      </c>
      <c r="AH208" s="37">
        <f t="shared" si="371"/>
        <v>0</v>
      </c>
      <c r="AI208" s="37">
        <f t="shared" si="371"/>
        <v>0</v>
      </c>
      <c r="AJ208" s="37">
        <f t="shared" ref="AJ208:BO208" si="372">AJ$118*AJ93</f>
        <v>0</v>
      </c>
      <c r="AK208" s="37">
        <f t="shared" si="372"/>
        <v>0</v>
      </c>
      <c r="AL208" s="37">
        <f t="shared" si="372"/>
        <v>0</v>
      </c>
      <c r="AM208" s="37">
        <f t="shared" si="372"/>
        <v>0</v>
      </c>
      <c r="AN208" s="37">
        <f t="shared" si="372"/>
        <v>0</v>
      </c>
      <c r="AO208" s="37">
        <f t="shared" si="372"/>
        <v>0</v>
      </c>
      <c r="AP208" s="37">
        <f t="shared" si="372"/>
        <v>0</v>
      </c>
      <c r="AQ208" s="37">
        <f t="shared" si="372"/>
        <v>0</v>
      </c>
      <c r="AR208" s="37">
        <f t="shared" si="372"/>
        <v>0</v>
      </c>
      <c r="AS208" s="37">
        <f t="shared" si="372"/>
        <v>0</v>
      </c>
      <c r="AT208" s="37">
        <f t="shared" si="372"/>
        <v>0</v>
      </c>
      <c r="AU208" s="37">
        <f t="shared" si="372"/>
        <v>0</v>
      </c>
      <c r="AV208" s="37">
        <f t="shared" si="372"/>
        <v>0</v>
      </c>
      <c r="AW208" s="37">
        <f t="shared" si="372"/>
        <v>0</v>
      </c>
      <c r="AX208" s="37">
        <f t="shared" si="372"/>
        <v>0</v>
      </c>
      <c r="AY208" s="37">
        <f t="shared" si="372"/>
        <v>0</v>
      </c>
      <c r="AZ208" s="37">
        <f t="shared" si="372"/>
        <v>0</v>
      </c>
      <c r="BA208" s="37">
        <f t="shared" si="372"/>
        <v>0</v>
      </c>
      <c r="BB208" s="37">
        <f t="shared" si="372"/>
        <v>0</v>
      </c>
      <c r="BC208" s="37">
        <f t="shared" si="372"/>
        <v>0</v>
      </c>
      <c r="BD208" s="37">
        <f t="shared" si="372"/>
        <v>0</v>
      </c>
      <c r="BE208" s="37">
        <f t="shared" si="372"/>
        <v>0</v>
      </c>
      <c r="BF208" s="37">
        <f t="shared" si="372"/>
        <v>0</v>
      </c>
      <c r="BG208" s="37">
        <f t="shared" si="372"/>
        <v>0</v>
      </c>
      <c r="BH208" s="37">
        <f t="shared" si="372"/>
        <v>0</v>
      </c>
      <c r="BI208" s="37">
        <f t="shared" si="372"/>
        <v>0</v>
      </c>
      <c r="BJ208" s="37">
        <f t="shared" si="372"/>
        <v>0</v>
      </c>
      <c r="BK208" s="37">
        <f t="shared" si="372"/>
        <v>0</v>
      </c>
      <c r="BL208" s="37">
        <f t="shared" si="372"/>
        <v>0</v>
      </c>
      <c r="BM208" s="37">
        <f t="shared" si="372"/>
        <v>0</v>
      </c>
      <c r="BN208" s="37">
        <f t="shared" si="372"/>
        <v>0</v>
      </c>
      <c r="BO208" s="37">
        <f t="shared" si="372"/>
        <v>0</v>
      </c>
      <c r="BP208" s="37">
        <f t="shared" ref="BP208:CU208" si="373">BP$118*BP93</f>
        <v>0</v>
      </c>
      <c r="BQ208" s="37">
        <f t="shared" si="373"/>
        <v>0</v>
      </c>
      <c r="BR208" s="37">
        <f t="shared" si="373"/>
        <v>0</v>
      </c>
      <c r="BS208" s="37">
        <f t="shared" si="373"/>
        <v>0</v>
      </c>
      <c r="BT208" s="37">
        <f t="shared" si="373"/>
        <v>0</v>
      </c>
      <c r="BU208" s="37">
        <f t="shared" si="373"/>
        <v>0</v>
      </c>
      <c r="BV208" s="37">
        <f t="shared" si="373"/>
        <v>0</v>
      </c>
      <c r="BW208" s="37">
        <f t="shared" si="373"/>
        <v>0</v>
      </c>
      <c r="BX208" s="37">
        <f t="shared" si="373"/>
        <v>0</v>
      </c>
      <c r="BY208" s="37">
        <f t="shared" si="373"/>
        <v>0</v>
      </c>
      <c r="BZ208" s="37">
        <f t="shared" si="373"/>
        <v>0</v>
      </c>
      <c r="CA208" s="37">
        <f t="shared" si="373"/>
        <v>0</v>
      </c>
      <c r="CB208" s="37">
        <f t="shared" si="373"/>
        <v>0</v>
      </c>
      <c r="CC208" s="37">
        <f t="shared" si="373"/>
        <v>0</v>
      </c>
      <c r="CD208" s="37">
        <f t="shared" si="373"/>
        <v>0</v>
      </c>
      <c r="CE208" s="37">
        <f t="shared" si="373"/>
        <v>0</v>
      </c>
      <c r="CF208" s="37">
        <f t="shared" si="373"/>
        <v>0</v>
      </c>
      <c r="CG208" s="37">
        <f t="shared" si="373"/>
        <v>0</v>
      </c>
      <c r="CH208" s="37">
        <f t="shared" si="373"/>
        <v>0</v>
      </c>
      <c r="CI208" s="37">
        <f t="shared" si="373"/>
        <v>0</v>
      </c>
      <c r="CJ208" s="37">
        <f t="shared" si="373"/>
        <v>0</v>
      </c>
      <c r="CK208" s="37">
        <f t="shared" si="373"/>
        <v>0</v>
      </c>
      <c r="CL208" s="37">
        <f t="shared" si="373"/>
        <v>0</v>
      </c>
      <c r="CM208" s="37">
        <f t="shared" si="373"/>
        <v>0</v>
      </c>
      <c r="CN208" s="37">
        <f t="shared" si="373"/>
        <v>0</v>
      </c>
      <c r="CO208" s="37">
        <f t="shared" si="373"/>
        <v>0</v>
      </c>
      <c r="CP208" s="37">
        <f t="shared" si="373"/>
        <v>0</v>
      </c>
      <c r="CQ208" s="37">
        <f t="shared" si="373"/>
        <v>0</v>
      </c>
      <c r="CR208" s="37">
        <f t="shared" si="373"/>
        <v>0</v>
      </c>
      <c r="CS208" s="37">
        <f t="shared" si="373"/>
        <v>0</v>
      </c>
      <c r="CT208" s="37">
        <f t="shared" si="373"/>
        <v>0</v>
      </c>
      <c r="CU208" s="37">
        <f t="shared" si="373"/>
        <v>0</v>
      </c>
      <c r="CV208" s="37">
        <f t="shared" ref="CV208:DG208" si="374">CV$118*CV93</f>
        <v>0</v>
      </c>
      <c r="CW208" s="37">
        <f t="shared" si="374"/>
        <v>0</v>
      </c>
      <c r="CX208" s="37">
        <f t="shared" si="374"/>
        <v>0</v>
      </c>
      <c r="CY208" s="37">
        <f t="shared" si="374"/>
        <v>0</v>
      </c>
      <c r="CZ208" s="37">
        <f t="shared" si="374"/>
        <v>0</v>
      </c>
      <c r="DA208" s="37">
        <f t="shared" si="374"/>
        <v>0</v>
      </c>
      <c r="DB208" s="37">
        <f t="shared" si="374"/>
        <v>0</v>
      </c>
      <c r="DC208" s="37">
        <f t="shared" si="374"/>
        <v>0</v>
      </c>
      <c r="DD208" s="37">
        <f t="shared" si="374"/>
        <v>0</v>
      </c>
      <c r="DE208" s="37">
        <f t="shared" si="374"/>
        <v>0</v>
      </c>
      <c r="DF208" s="37">
        <f t="shared" si="374"/>
        <v>0</v>
      </c>
      <c r="DG208" s="37">
        <f t="shared" si="374"/>
        <v>0</v>
      </c>
      <c r="DH208" s="37">
        <f t="shared" si="270"/>
        <v>0</v>
      </c>
    </row>
    <row r="209" spans="2:112" x14ac:dyDescent="0.15">
      <c r="B209" s="26" t="s">
        <v>308</v>
      </c>
      <c r="C209" s="9" t="s">
        <v>908</v>
      </c>
      <c r="D209" s="35">
        <f t="shared" ref="D209:AI209" si="375">D$118*D94</f>
        <v>0</v>
      </c>
      <c r="E209" s="35">
        <f t="shared" si="375"/>
        <v>0</v>
      </c>
      <c r="F209" s="35">
        <f t="shared" si="375"/>
        <v>0</v>
      </c>
      <c r="G209" s="35">
        <f t="shared" si="375"/>
        <v>0</v>
      </c>
      <c r="H209" s="35">
        <f t="shared" si="375"/>
        <v>0</v>
      </c>
      <c r="I209" s="35">
        <f t="shared" si="375"/>
        <v>0</v>
      </c>
      <c r="J209" s="35">
        <f t="shared" si="375"/>
        <v>0</v>
      </c>
      <c r="K209" s="35">
        <f t="shared" si="375"/>
        <v>0</v>
      </c>
      <c r="L209" s="35">
        <f t="shared" si="375"/>
        <v>0</v>
      </c>
      <c r="M209" s="35">
        <f t="shared" si="375"/>
        <v>0</v>
      </c>
      <c r="N209" s="35">
        <f t="shared" si="375"/>
        <v>0</v>
      </c>
      <c r="O209" s="35">
        <f t="shared" si="375"/>
        <v>0</v>
      </c>
      <c r="P209" s="35">
        <f t="shared" si="375"/>
        <v>0</v>
      </c>
      <c r="Q209" s="35">
        <f t="shared" si="375"/>
        <v>0</v>
      </c>
      <c r="R209" s="35">
        <f t="shared" si="375"/>
        <v>0</v>
      </c>
      <c r="S209" s="35">
        <f t="shared" si="375"/>
        <v>0</v>
      </c>
      <c r="T209" s="35">
        <f t="shared" si="375"/>
        <v>0</v>
      </c>
      <c r="U209" s="35">
        <f t="shared" si="375"/>
        <v>0</v>
      </c>
      <c r="V209" s="35">
        <f t="shared" si="375"/>
        <v>0</v>
      </c>
      <c r="W209" s="35">
        <f t="shared" si="375"/>
        <v>0</v>
      </c>
      <c r="X209" s="35">
        <f t="shared" si="375"/>
        <v>0</v>
      </c>
      <c r="Y209" s="35">
        <f t="shared" si="375"/>
        <v>0</v>
      </c>
      <c r="Z209" s="35">
        <f t="shared" si="375"/>
        <v>0</v>
      </c>
      <c r="AA209" s="35">
        <f t="shared" si="375"/>
        <v>0</v>
      </c>
      <c r="AB209" s="35">
        <f t="shared" si="375"/>
        <v>0</v>
      </c>
      <c r="AC209" s="35">
        <f t="shared" si="375"/>
        <v>0</v>
      </c>
      <c r="AD209" s="35">
        <f t="shared" si="375"/>
        <v>0</v>
      </c>
      <c r="AE209" s="35">
        <f t="shared" si="375"/>
        <v>0</v>
      </c>
      <c r="AF209" s="35">
        <f t="shared" si="375"/>
        <v>0</v>
      </c>
      <c r="AG209" s="35">
        <f t="shared" si="375"/>
        <v>0</v>
      </c>
      <c r="AH209" s="35">
        <f t="shared" si="375"/>
        <v>0</v>
      </c>
      <c r="AI209" s="35">
        <f t="shared" si="375"/>
        <v>0</v>
      </c>
      <c r="AJ209" s="35">
        <f t="shared" ref="AJ209:BO209" si="376">AJ$118*AJ94</f>
        <v>0</v>
      </c>
      <c r="AK209" s="35">
        <f t="shared" si="376"/>
        <v>0</v>
      </c>
      <c r="AL209" s="35">
        <f t="shared" si="376"/>
        <v>0</v>
      </c>
      <c r="AM209" s="35">
        <f t="shared" si="376"/>
        <v>0</v>
      </c>
      <c r="AN209" s="35">
        <f t="shared" si="376"/>
        <v>0</v>
      </c>
      <c r="AO209" s="35">
        <f t="shared" si="376"/>
        <v>0</v>
      </c>
      <c r="AP209" s="35">
        <f t="shared" si="376"/>
        <v>0</v>
      </c>
      <c r="AQ209" s="35">
        <f t="shared" si="376"/>
        <v>0</v>
      </c>
      <c r="AR209" s="35">
        <f t="shared" si="376"/>
        <v>0</v>
      </c>
      <c r="AS209" s="35">
        <f t="shared" si="376"/>
        <v>0</v>
      </c>
      <c r="AT209" s="35">
        <f t="shared" si="376"/>
        <v>0</v>
      </c>
      <c r="AU209" s="35">
        <f t="shared" si="376"/>
        <v>0</v>
      </c>
      <c r="AV209" s="35">
        <f t="shared" si="376"/>
        <v>0</v>
      </c>
      <c r="AW209" s="35">
        <f t="shared" si="376"/>
        <v>0</v>
      </c>
      <c r="AX209" s="35">
        <f t="shared" si="376"/>
        <v>0</v>
      </c>
      <c r="AY209" s="35">
        <f t="shared" si="376"/>
        <v>0</v>
      </c>
      <c r="AZ209" s="35">
        <f t="shared" si="376"/>
        <v>0</v>
      </c>
      <c r="BA209" s="35">
        <f t="shared" si="376"/>
        <v>0</v>
      </c>
      <c r="BB209" s="35">
        <f t="shared" si="376"/>
        <v>0</v>
      </c>
      <c r="BC209" s="35">
        <f t="shared" si="376"/>
        <v>0</v>
      </c>
      <c r="BD209" s="35">
        <f t="shared" si="376"/>
        <v>0</v>
      </c>
      <c r="BE209" s="35">
        <f t="shared" si="376"/>
        <v>0</v>
      </c>
      <c r="BF209" s="35">
        <f t="shared" si="376"/>
        <v>0</v>
      </c>
      <c r="BG209" s="35">
        <f t="shared" si="376"/>
        <v>0</v>
      </c>
      <c r="BH209" s="35">
        <f t="shared" si="376"/>
        <v>0</v>
      </c>
      <c r="BI209" s="35">
        <f t="shared" si="376"/>
        <v>0</v>
      </c>
      <c r="BJ209" s="35">
        <f t="shared" si="376"/>
        <v>0</v>
      </c>
      <c r="BK209" s="35">
        <f t="shared" si="376"/>
        <v>0</v>
      </c>
      <c r="BL209" s="35">
        <f t="shared" si="376"/>
        <v>0</v>
      </c>
      <c r="BM209" s="35">
        <f t="shared" si="376"/>
        <v>0</v>
      </c>
      <c r="BN209" s="35">
        <f t="shared" si="376"/>
        <v>0</v>
      </c>
      <c r="BO209" s="35">
        <f t="shared" si="376"/>
        <v>0</v>
      </c>
      <c r="BP209" s="35">
        <f t="shared" ref="BP209:CU209" si="377">BP$118*BP94</f>
        <v>0</v>
      </c>
      <c r="BQ209" s="35">
        <f t="shared" si="377"/>
        <v>0</v>
      </c>
      <c r="BR209" s="35">
        <f t="shared" si="377"/>
        <v>0</v>
      </c>
      <c r="BS209" s="35">
        <f t="shared" si="377"/>
        <v>0</v>
      </c>
      <c r="BT209" s="35">
        <f t="shared" si="377"/>
        <v>0</v>
      </c>
      <c r="BU209" s="35">
        <f t="shared" si="377"/>
        <v>0</v>
      </c>
      <c r="BV209" s="35">
        <f t="shared" si="377"/>
        <v>0</v>
      </c>
      <c r="BW209" s="35">
        <f t="shared" si="377"/>
        <v>0</v>
      </c>
      <c r="BX209" s="35">
        <f t="shared" si="377"/>
        <v>0</v>
      </c>
      <c r="BY209" s="35">
        <f t="shared" si="377"/>
        <v>0</v>
      </c>
      <c r="BZ209" s="35">
        <f t="shared" si="377"/>
        <v>0</v>
      </c>
      <c r="CA209" s="35">
        <f t="shared" si="377"/>
        <v>0</v>
      </c>
      <c r="CB209" s="35">
        <f t="shared" si="377"/>
        <v>0</v>
      </c>
      <c r="CC209" s="35">
        <f t="shared" si="377"/>
        <v>0</v>
      </c>
      <c r="CD209" s="35">
        <f t="shared" si="377"/>
        <v>0</v>
      </c>
      <c r="CE209" s="35">
        <f t="shared" si="377"/>
        <v>0</v>
      </c>
      <c r="CF209" s="35">
        <f t="shared" si="377"/>
        <v>0</v>
      </c>
      <c r="CG209" s="35">
        <f t="shared" si="377"/>
        <v>0</v>
      </c>
      <c r="CH209" s="35">
        <f t="shared" si="377"/>
        <v>0</v>
      </c>
      <c r="CI209" s="35">
        <f t="shared" si="377"/>
        <v>0</v>
      </c>
      <c r="CJ209" s="35">
        <f t="shared" si="377"/>
        <v>0</v>
      </c>
      <c r="CK209" s="35">
        <f t="shared" si="377"/>
        <v>0</v>
      </c>
      <c r="CL209" s="35">
        <f t="shared" si="377"/>
        <v>0</v>
      </c>
      <c r="CM209" s="35">
        <f t="shared" si="377"/>
        <v>0</v>
      </c>
      <c r="CN209" s="35">
        <f t="shared" si="377"/>
        <v>0</v>
      </c>
      <c r="CO209" s="35">
        <f t="shared" si="377"/>
        <v>0</v>
      </c>
      <c r="CP209" s="35">
        <f t="shared" si="377"/>
        <v>0</v>
      </c>
      <c r="CQ209" s="35">
        <f t="shared" si="377"/>
        <v>0</v>
      </c>
      <c r="CR209" s="35">
        <f t="shared" si="377"/>
        <v>0</v>
      </c>
      <c r="CS209" s="35">
        <f t="shared" si="377"/>
        <v>0</v>
      </c>
      <c r="CT209" s="35">
        <f t="shared" si="377"/>
        <v>0</v>
      </c>
      <c r="CU209" s="35">
        <f t="shared" si="377"/>
        <v>0</v>
      </c>
      <c r="CV209" s="35">
        <f t="shared" ref="CV209:DG209" si="378">CV$118*CV94</f>
        <v>0</v>
      </c>
      <c r="CW209" s="35">
        <f t="shared" si="378"/>
        <v>0</v>
      </c>
      <c r="CX209" s="35">
        <f t="shared" si="378"/>
        <v>0</v>
      </c>
      <c r="CY209" s="35">
        <f t="shared" si="378"/>
        <v>0</v>
      </c>
      <c r="CZ209" s="35">
        <f t="shared" si="378"/>
        <v>0</v>
      </c>
      <c r="DA209" s="35">
        <f t="shared" si="378"/>
        <v>0</v>
      </c>
      <c r="DB209" s="35">
        <f t="shared" si="378"/>
        <v>0</v>
      </c>
      <c r="DC209" s="35">
        <f t="shared" si="378"/>
        <v>0</v>
      </c>
      <c r="DD209" s="35">
        <f t="shared" si="378"/>
        <v>0</v>
      </c>
      <c r="DE209" s="35">
        <f t="shared" si="378"/>
        <v>0</v>
      </c>
      <c r="DF209" s="35">
        <f t="shared" si="378"/>
        <v>0</v>
      </c>
      <c r="DG209" s="35">
        <f t="shared" si="378"/>
        <v>0</v>
      </c>
      <c r="DH209" s="35">
        <f t="shared" si="270"/>
        <v>0</v>
      </c>
    </row>
    <row r="210" spans="2:112" x14ac:dyDescent="0.15">
      <c r="B210" s="26" t="s">
        <v>309</v>
      </c>
      <c r="C210" s="9" t="s">
        <v>909</v>
      </c>
      <c r="D210" s="35">
        <f t="shared" ref="D210:AI210" si="379">D$118*D95</f>
        <v>0</v>
      </c>
      <c r="E210" s="35">
        <f t="shared" si="379"/>
        <v>0</v>
      </c>
      <c r="F210" s="35">
        <f t="shared" si="379"/>
        <v>0</v>
      </c>
      <c r="G210" s="35">
        <f t="shared" si="379"/>
        <v>0</v>
      </c>
      <c r="H210" s="35">
        <f t="shared" si="379"/>
        <v>0</v>
      </c>
      <c r="I210" s="35">
        <f t="shared" si="379"/>
        <v>0</v>
      </c>
      <c r="J210" s="35">
        <f t="shared" si="379"/>
        <v>0</v>
      </c>
      <c r="K210" s="35">
        <f t="shared" si="379"/>
        <v>0</v>
      </c>
      <c r="L210" s="35">
        <f t="shared" si="379"/>
        <v>0</v>
      </c>
      <c r="M210" s="35">
        <f t="shared" si="379"/>
        <v>0</v>
      </c>
      <c r="N210" s="35">
        <f t="shared" si="379"/>
        <v>0</v>
      </c>
      <c r="O210" s="35">
        <f t="shared" si="379"/>
        <v>0</v>
      </c>
      <c r="P210" s="35">
        <f t="shared" si="379"/>
        <v>0</v>
      </c>
      <c r="Q210" s="35">
        <f t="shared" si="379"/>
        <v>0</v>
      </c>
      <c r="R210" s="35">
        <f t="shared" si="379"/>
        <v>0</v>
      </c>
      <c r="S210" s="35">
        <f t="shared" si="379"/>
        <v>0</v>
      </c>
      <c r="T210" s="35">
        <f t="shared" si="379"/>
        <v>0</v>
      </c>
      <c r="U210" s="35">
        <f t="shared" si="379"/>
        <v>0</v>
      </c>
      <c r="V210" s="35">
        <f t="shared" si="379"/>
        <v>0</v>
      </c>
      <c r="W210" s="35">
        <f t="shared" si="379"/>
        <v>0</v>
      </c>
      <c r="X210" s="35">
        <f t="shared" si="379"/>
        <v>0</v>
      </c>
      <c r="Y210" s="35">
        <f t="shared" si="379"/>
        <v>0</v>
      </c>
      <c r="Z210" s="35">
        <f t="shared" si="379"/>
        <v>0</v>
      </c>
      <c r="AA210" s="35">
        <f t="shared" si="379"/>
        <v>0</v>
      </c>
      <c r="AB210" s="35">
        <f t="shared" si="379"/>
        <v>0</v>
      </c>
      <c r="AC210" s="35">
        <f t="shared" si="379"/>
        <v>0</v>
      </c>
      <c r="AD210" s="35">
        <f t="shared" si="379"/>
        <v>0</v>
      </c>
      <c r="AE210" s="35">
        <f t="shared" si="379"/>
        <v>0</v>
      </c>
      <c r="AF210" s="35">
        <f t="shared" si="379"/>
        <v>0</v>
      </c>
      <c r="AG210" s="35">
        <f t="shared" si="379"/>
        <v>0</v>
      </c>
      <c r="AH210" s="35">
        <f t="shared" si="379"/>
        <v>0</v>
      </c>
      <c r="AI210" s="35">
        <f t="shared" si="379"/>
        <v>0</v>
      </c>
      <c r="AJ210" s="35">
        <f t="shared" ref="AJ210:BO210" si="380">AJ$118*AJ95</f>
        <v>0</v>
      </c>
      <c r="AK210" s="35">
        <f t="shared" si="380"/>
        <v>0</v>
      </c>
      <c r="AL210" s="35">
        <f t="shared" si="380"/>
        <v>0</v>
      </c>
      <c r="AM210" s="35">
        <f t="shared" si="380"/>
        <v>0</v>
      </c>
      <c r="AN210" s="35">
        <f t="shared" si="380"/>
        <v>0</v>
      </c>
      <c r="AO210" s="35">
        <f t="shared" si="380"/>
        <v>0</v>
      </c>
      <c r="AP210" s="35">
        <f t="shared" si="380"/>
        <v>0</v>
      </c>
      <c r="AQ210" s="35">
        <f t="shared" si="380"/>
        <v>0</v>
      </c>
      <c r="AR210" s="35">
        <f t="shared" si="380"/>
        <v>0</v>
      </c>
      <c r="AS210" s="35">
        <f t="shared" si="380"/>
        <v>0</v>
      </c>
      <c r="AT210" s="35">
        <f t="shared" si="380"/>
        <v>0</v>
      </c>
      <c r="AU210" s="35">
        <f t="shared" si="380"/>
        <v>0</v>
      </c>
      <c r="AV210" s="35">
        <f t="shared" si="380"/>
        <v>0</v>
      </c>
      <c r="AW210" s="35">
        <f t="shared" si="380"/>
        <v>0</v>
      </c>
      <c r="AX210" s="35">
        <f t="shared" si="380"/>
        <v>0</v>
      </c>
      <c r="AY210" s="35">
        <f t="shared" si="380"/>
        <v>0</v>
      </c>
      <c r="AZ210" s="35">
        <f t="shared" si="380"/>
        <v>0</v>
      </c>
      <c r="BA210" s="35">
        <f t="shared" si="380"/>
        <v>0</v>
      </c>
      <c r="BB210" s="35">
        <f t="shared" si="380"/>
        <v>0</v>
      </c>
      <c r="BC210" s="35">
        <f t="shared" si="380"/>
        <v>0</v>
      </c>
      <c r="BD210" s="35">
        <f t="shared" si="380"/>
        <v>0</v>
      </c>
      <c r="BE210" s="35">
        <f t="shared" si="380"/>
        <v>0</v>
      </c>
      <c r="BF210" s="35">
        <f t="shared" si="380"/>
        <v>0</v>
      </c>
      <c r="BG210" s="35">
        <f t="shared" si="380"/>
        <v>0</v>
      </c>
      <c r="BH210" s="35">
        <f t="shared" si="380"/>
        <v>0</v>
      </c>
      <c r="BI210" s="35">
        <f t="shared" si="380"/>
        <v>0</v>
      </c>
      <c r="BJ210" s="35">
        <f t="shared" si="380"/>
        <v>0</v>
      </c>
      <c r="BK210" s="35">
        <f t="shared" si="380"/>
        <v>0</v>
      </c>
      <c r="BL210" s="35">
        <f t="shared" si="380"/>
        <v>0</v>
      </c>
      <c r="BM210" s="35">
        <f t="shared" si="380"/>
        <v>0</v>
      </c>
      <c r="BN210" s="35">
        <f t="shared" si="380"/>
        <v>0</v>
      </c>
      <c r="BO210" s="35">
        <f t="shared" si="380"/>
        <v>0</v>
      </c>
      <c r="BP210" s="35">
        <f t="shared" ref="BP210:CU210" si="381">BP$118*BP95</f>
        <v>0</v>
      </c>
      <c r="BQ210" s="35">
        <f t="shared" si="381"/>
        <v>0</v>
      </c>
      <c r="BR210" s="35">
        <f t="shared" si="381"/>
        <v>0</v>
      </c>
      <c r="BS210" s="35">
        <f t="shared" si="381"/>
        <v>0</v>
      </c>
      <c r="BT210" s="35">
        <f t="shared" si="381"/>
        <v>0</v>
      </c>
      <c r="BU210" s="35">
        <f t="shared" si="381"/>
        <v>0</v>
      </c>
      <c r="BV210" s="35">
        <f t="shared" si="381"/>
        <v>0</v>
      </c>
      <c r="BW210" s="35">
        <f t="shared" si="381"/>
        <v>0</v>
      </c>
      <c r="BX210" s="35">
        <f t="shared" si="381"/>
        <v>0</v>
      </c>
      <c r="BY210" s="35">
        <f t="shared" si="381"/>
        <v>0</v>
      </c>
      <c r="BZ210" s="35">
        <f t="shared" si="381"/>
        <v>0</v>
      </c>
      <c r="CA210" s="35">
        <f t="shared" si="381"/>
        <v>0</v>
      </c>
      <c r="CB210" s="35">
        <f t="shared" si="381"/>
        <v>0</v>
      </c>
      <c r="CC210" s="35">
        <f t="shared" si="381"/>
        <v>0</v>
      </c>
      <c r="CD210" s="35">
        <f t="shared" si="381"/>
        <v>0</v>
      </c>
      <c r="CE210" s="35">
        <f t="shared" si="381"/>
        <v>0</v>
      </c>
      <c r="CF210" s="35">
        <f t="shared" si="381"/>
        <v>0</v>
      </c>
      <c r="CG210" s="35">
        <f t="shared" si="381"/>
        <v>0</v>
      </c>
      <c r="CH210" s="35">
        <f t="shared" si="381"/>
        <v>0</v>
      </c>
      <c r="CI210" s="35">
        <f t="shared" si="381"/>
        <v>0</v>
      </c>
      <c r="CJ210" s="35">
        <f t="shared" si="381"/>
        <v>0</v>
      </c>
      <c r="CK210" s="35">
        <f t="shared" si="381"/>
        <v>0</v>
      </c>
      <c r="CL210" s="35">
        <f t="shared" si="381"/>
        <v>0</v>
      </c>
      <c r="CM210" s="35">
        <f t="shared" si="381"/>
        <v>0</v>
      </c>
      <c r="CN210" s="35">
        <f t="shared" si="381"/>
        <v>0</v>
      </c>
      <c r="CO210" s="35">
        <f t="shared" si="381"/>
        <v>0</v>
      </c>
      <c r="CP210" s="35">
        <f t="shared" si="381"/>
        <v>0</v>
      </c>
      <c r="CQ210" s="35">
        <f t="shared" si="381"/>
        <v>0</v>
      </c>
      <c r="CR210" s="35">
        <f t="shared" si="381"/>
        <v>0</v>
      </c>
      <c r="CS210" s="35">
        <f t="shared" si="381"/>
        <v>0</v>
      </c>
      <c r="CT210" s="35">
        <f t="shared" si="381"/>
        <v>0</v>
      </c>
      <c r="CU210" s="35">
        <f t="shared" si="381"/>
        <v>0</v>
      </c>
      <c r="CV210" s="35">
        <f t="shared" ref="CV210:DG210" si="382">CV$118*CV95</f>
        <v>0</v>
      </c>
      <c r="CW210" s="35">
        <f t="shared" si="382"/>
        <v>0</v>
      </c>
      <c r="CX210" s="35">
        <f t="shared" si="382"/>
        <v>0</v>
      </c>
      <c r="CY210" s="35">
        <f t="shared" si="382"/>
        <v>0</v>
      </c>
      <c r="CZ210" s="35">
        <f t="shared" si="382"/>
        <v>0</v>
      </c>
      <c r="DA210" s="35">
        <f t="shared" si="382"/>
        <v>0</v>
      </c>
      <c r="DB210" s="35">
        <f t="shared" si="382"/>
        <v>0</v>
      </c>
      <c r="DC210" s="35">
        <f t="shared" si="382"/>
        <v>0</v>
      </c>
      <c r="DD210" s="35">
        <f t="shared" si="382"/>
        <v>0</v>
      </c>
      <c r="DE210" s="35">
        <f t="shared" si="382"/>
        <v>0</v>
      </c>
      <c r="DF210" s="35">
        <f t="shared" si="382"/>
        <v>0</v>
      </c>
      <c r="DG210" s="35">
        <f t="shared" si="382"/>
        <v>0</v>
      </c>
      <c r="DH210" s="35">
        <f t="shared" si="270"/>
        <v>0</v>
      </c>
    </row>
    <row r="211" spans="2:112" x14ac:dyDescent="0.15">
      <c r="B211" s="26" t="s">
        <v>310</v>
      </c>
      <c r="C211" s="9" t="s">
        <v>910</v>
      </c>
      <c r="D211" s="35">
        <f t="shared" ref="D211:AI211" si="383">D$118*D96</f>
        <v>0</v>
      </c>
      <c r="E211" s="35">
        <f t="shared" si="383"/>
        <v>0</v>
      </c>
      <c r="F211" s="35">
        <f t="shared" si="383"/>
        <v>0</v>
      </c>
      <c r="G211" s="35">
        <f t="shared" si="383"/>
        <v>0</v>
      </c>
      <c r="H211" s="35">
        <f t="shared" si="383"/>
        <v>0</v>
      </c>
      <c r="I211" s="35">
        <f t="shared" si="383"/>
        <v>0</v>
      </c>
      <c r="J211" s="35">
        <f t="shared" si="383"/>
        <v>0</v>
      </c>
      <c r="K211" s="35">
        <f t="shared" si="383"/>
        <v>0</v>
      </c>
      <c r="L211" s="35">
        <f t="shared" si="383"/>
        <v>0</v>
      </c>
      <c r="M211" s="35">
        <f t="shared" si="383"/>
        <v>0</v>
      </c>
      <c r="N211" s="35">
        <f t="shared" si="383"/>
        <v>0</v>
      </c>
      <c r="O211" s="35">
        <f t="shared" si="383"/>
        <v>0</v>
      </c>
      <c r="P211" s="35">
        <f t="shared" si="383"/>
        <v>0</v>
      </c>
      <c r="Q211" s="35">
        <f t="shared" si="383"/>
        <v>0</v>
      </c>
      <c r="R211" s="35">
        <f t="shared" si="383"/>
        <v>0</v>
      </c>
      <c r="S211" s="35">
        <f t="shared" si="383"/>
        <v>0</v>
      </c>
      <c r="T211" s="35">
        <f t="shared" si="383"/>
        <v>0</v>
      </c>
      <c r="U211" s="35">
        <f t="shared" si="383"/>
        <v>0</v>
      </c>
      <c r="V211" s="35">
        <f t="shared" si="383"/>
        <v>0</v>
      </c>
      <c r="W211" s="35">
        <f t="shared" si="383"/>
        <v>0</v>
      </c>
      <c r="X211" s="35">
        <f t="shared" si="383"/>
        <v>0</v>
      </c>
      <c r="Y211" s="35">
        <f t="shared" si="383"/>
        <v>0</v>
      </c>
      <c r="Z211" s="35">
        <f t="shared" si="383"/>
        <v>0</v>
      </c>
      <c r="AA211" s="35">
        <f t="shared" si="383"/>
        <v>0</v>
      </c>
      <c r="AB211" s="35">
        <f t="shared" si="383"/>
        <v>0</v>
      </c>
      <c r="AC211" s="35">
        <f t="shared" si="383"/>
        <v>0</v>
      </c>
      <c r="AD211" s="35">
        <f t="shared" si="383"/>
        <v>0</v>
      </c>
      <c r="AE211" s="35">
        <f t="shared" si="383"/>
        <v>0</v>
      </c>
      <c r="AF211" s="35">
        <f t="shared" si="383"/>
        <v>0</v>
      </c>
      <c r="AG211" s="35">
        <f t="shared" si="383"/>
        <v>0</v>
      </c>
      <c r="AH211" s="35">
        <f t="shared" si="383"/>
        <v>0</v>
      </c>
      <c r="AI211" s="35">
        <f t="shared" si="383"/>
        <v>0</v>
      </c>
      <c r="AJ211" s="35">
        <f t="shared" ref="AJ211:BO211" si="384">AJ$118*AJ96</f>
        <v>0</v>
      </c>
      <c r="AK211" s="35">
        <f t="shared" si="384"/>
        <v>0</v>
      </c>
      <c r="AL211" s="35">
        <f t="shared" si="384"/>
        <v>0</v>
      </c>
      <c r="AM211" s="35">
        <f t="shared" si="384"/>
        <v>0</v>
      </c>
      <c r="AN211" s="35">
        <f t="shared" si="384"/>
        <v>0</v>
      </c>
      <c r="AO211" s="35">
        <f t="shared" si="384"/>
        <v>0</v>
      </c>
      <c r="AP211" s="35">
        <f t="shared" si="384"/>
        <v>0</v>
      </c>
      <c r="AQ211" s="35">
        <f t="shared" si="384"/>
        <v>0</v>
      </c>
      <c r="AR211" s="35">
        <f t="shared" si="384"/>
        <v>0</v>
      </c>
      <c r="AS211" s="35">
        <f t="shared" si="384"/>
        <v>0</v>
      </c>
      <c r="AT211" s="35">
        <f t="shared" si="384"/>
        <v>0</v>
      </c>
      <c r="AU211" s="35">
        <f t="shared" si="384"/>
        <v>0</v>
      </c>
      <c r="AV211" s="35">
        <f t="shared" si="384"/>
        <v>0</v>
      </c>
      <c r="AW211" s="35">
        <f t="shared" si="384"/>
        <v>0</v>
      </c>
      <c r="AX211" s="35">
        <f t="shared" si="384"/>
        <v>0</v>
      </c>
      <c r="AY211" s="35">
        <f t="shared" si="384"/>
        <v>0</v>
      </c>
      <c r="AZ211" s="35">
        <f t="shared" si="384"/>
        <v>0</v>
      </c>
      <c r="BA211" s="35">
        <f t="shared" si="384"/>
        <v>0</v>
      </c>
      <c r="BB211" s="35">
        <f t="shared" si="384"/>
        <v>0</v>
      </c>
      <c r="BC211" s="35">
        <f t="shared" si="384"/>
        <v>0</v>
      </c>
      <c r="BD211" s="35">
        <f t="shared" si="384"/>
        <v>0</v>
      </c>
      <c r="BE211" s="35">
        <f t="shared" si="384"/>
        <v>0</v>
      </c>
      <c r="BF211" s="35">
        <f t="shared" si="384"/>
        <v>0</v>
      </c>
      <c r="BG211" s="35">
        <f t="shared" si="384"/>
        <v>0</v>
      </c>
      <c r="BH211" s="35">
        <f t="shared" si="384"/>
        <v>0</v>
      </c>
      <c r="BI211" s="35">
        <f t="shared" si="384"/>
        <v>0</v>
      </c>
      <c r="BJ211" s="35">
        <f t="shared" si="384"/>
        <v>0</v>
      </c>
      <c r="BK211" s="35">
        <f t="shared" si="384"/>
        <v>0</v>
      </c>
      <c r="BL211" s="35">
        <f t="shared" si="384"/>
        <v>0</v>
      </c>
      <c r="BM211" s="35">
        <f t="shared" si="384"/>
        <v>0</v>
      </c>
      <c r="BN211" s="35">
        <f t="shared" si="384"/>
        <v>0</v>
      </c>
      <c r="BO211" s="35">
        <f t="shared" si="384"/>
        <v>0</v>
      </c>
      <c r="BP211" s="35">
        <f t="shared" ref="BP211:CU211" si="385">BP$118*BP96</f>
        <v>0</v>
      </c>
      <c r="BQ211" s="35">
        <f t="shared" si="385"/>
        <v>0</v>
      </c>
      <c r="BR211" s="35">
        <f t="shared" si="385"/>
        <v>0</v>
      </c>
      <c r="BS211" s="35">
        <f t="shared" si="385"/>
        <v>0</v>
      </c>
      <c r="BT211" s="35">
        <f t="shared" si="385"/>
        <v>0</v>
      </c>
      <c r="BU211" s="35">
        <f t="shared" si="385"/>
        <v>0</v>
      </c>
      <c r="BV211" s="35">
        <f t="shared" si="385"/>
        <v>0</v>
      </c>
      <c r="BW211" s="35">
        <f t="shared" si="385"/>
        <v>0</v>
      </c>
      <c r="BX211" s="35">
        <f t="shared" si="385"/>
        <v>0</v>
      </c>
      <c r="BY211" s="35">
        <f t="shared" si="385"/>
        <v>0</v>
      </c>
      <c r="BZ211" s="35">
        <f t="shared" si="385"/>
        <v>0</v>
      </c>
      <c r="CA211" s="35">
        <f t="shared" si="385"/>
        <v>0</v>
      </c>
      <c r="CB211" s="35">
        <f t="shared" si="385"/>
        <v>0</v>
      </c>
      <c r="CC211" s="35">
        <f t="shared" si="385"/>
        <v>0</v>
      </c>
      <c r="CD211" s="35">
        <f t="shared" si="385"/>
        <v>0</v>
      </c>
      <c r="CE211" s="35">
        <f t="shared" si="385"/>
        <v>0</v>
      </c>
      <c r="CF211" s="35">
        <f t="shared" si="385"/>
        <v>0</v>
      </c>
      <c r="CG211" s="35">
        <f t="shared" si="385"/>
        <v>0</v>
      </c>
      <c r="CH211" s="35">
        <f t="shared" si="385"/>
        <v>0</v>
      </c>
      <c r="CI211" s="35">
        <f t="shared" si="385"/>
        <v>0</v>
      </c>
      <c r="CJ211" s="35">
        <f t="shared" si="385"/>
        <v>0</v>
      </c>
      <c r="CK211" s="35">
        <f t="shared" si="385"/>
        <v>0</v>
      </c>
      <c r="CL211" s="35">
        <f t="shared" si="385"/>
        <v>0</v>
      </c>
      <c r="CM211" s="35">
        <f t="shared" si="385"/>
        <v>0</v>
      </c>
      <c r="CN211" s="35">
        <f t="shared" si="385"/>
        <v>0</v>
      </c>
      <c r="CO211" s="35">
        <f t="shared" si="385"/>
        <v>0</v>
      </c>
      <c r="CP211" s="35">
        <f t="shared" si="385"/>
        <v>0</v>
      </c>
      <c r="CQ211" s="35">
        <f t="shared" si="385"/>
        <v>0</v>
      </c>
      <c r="CR211" s="35">
        <f t="shared" si="385"/>
        <v>0</v>
      </c>
      <c r="CS211" s="35">
        <f t="shared" si="385"/>
        <v>0</v>
      </c>
      <c r="CT211" s="35">
        <f t="shared" si="385"/>
        <v>0</v>
      </c>
      <c r="CU211" s="35">
        <f t="shared" si="385"/>
        <v>0</v>
      </c>
      <c r="CV211" s="35">
        <f t="shared" ref="CV211:DG211" si="386">CV$118*CV96</f>
        <v>0</v>
      </c>
      <c r="CW211" s="35">
        <f t="shared" si="386"/>
        <v>0</v>
      </c>
      <c r="CX211" s="35">
        <f t="shared" si="386"/>
        <v>0</v>
      </c>
      <c r="CY211" s="35">
        <f t="shared" si="386"/>
        <v>0</v>
      </c>
      <c r="CZ211" s="35">
        <f t="shared" si="386"/>
        <v>0</v>
      </c>
      <c r="DA211" s="35">
        <f t="shared" si="386"/>
        <v>0</v>
      </c>
      <c r="DB211" s="35">
        <f t="shared" si="386"/>
        <v>0</v>
      </c>
      <c r="DC211" s="35">
        <f t="shared" si="386"/>
        <v>0</v>
      </c>
      <c r="DD211" s="35">
        <f t="shared" si="386"/>
        <v>0</v>
      </c>
      <c r="DE211" s="35">
        <f t="shared" si="386"/>
        <v>0</v>
      </c>
      <c r="DF211" s="35">
        <f t="shared" si="386"/>
        <v>0</v>
      </c>
      <c r="DG211" s="35">
        <f t="shared" si="386"/>
        <v>0</v>
      </c>
      <c r="DH211" s="35">
        <f t="shared" si="270"/>
        <v>0</v>
      </c>
    </row>
    <row r="212" spans="2:112" x14ac:dyDescent="0.15">
      <c r="B212" s="26" t="s">
        <v>311</v>
      </c>
      <c r="C212" s="9" t="s">
        <v>911</v>
      </c>
      <c r="D212" s="35">
        <f t="shared" ref="D212:AI212" si="387">D$118*D97</f>
        <v>0</v>
      </c>
      <c r="E212" s="35">
        <f t="shared" si="387"/>
        <v>0</v>
      </c>
      <c r="F212" s="35">
        <f t="shared" si="387"/>
        <v>0</v>
      </c>
      <c r="G212" s="35">
        <f t="shared" si="387"/>
        <v>0</v>
      </c>
      <c r="H212" s="35">
        <f t="shared" si="387"/>
        <v>0</v>
      </c>
      <c r="I212" s="35">
        <f t="shared" si="387"/>
        <v>0</v>
      </c>
      <c r="J212" s="35">
        <f t="shared" si="387"/>
        <v>0</v>
      </c>
      <c r="K212" s="35">
        <f t="shared" si="387"/>
        <v>0</v>
      </c>
      <c r="L212" s="35">
        <f t="shared" si="387"/>
        <v>0</v>
      </c>
      <c r="M212" s="35">
        <f t="shared" si="387"/>
        <v>0</v>
      </c>
      <c r="N212" s="35">
        <f t="shared" si="387"/>
        <v>0</v>
      </c>
      <c r="O212" s="35">
        <f t="shared" si="387"/>
        <v>0</v>
      </c>
      <c r="P212" s="35">
        <f t="shared" si="387"/>
        <v>0</v>
      </c>
      <c r="Q212" s="35">
        <f t="shared" si="387"/>
        <v>0</v>
      </c>
      <c r="R212" s="35">
        <f t="shared" si="387"/>
        <v>0</v>
      </c>
      <c r="S212" s="35">
        <f t="shared" si="387"/>
        <v>0</v>
      </c>
      <c r="T212" s="35">
        <f t="shared" si="387"/>
        <v>0</v>
      </c>
      <c r="U212" s="35">
        <f t="shared" si="387"/>
        <v>0</v>
      </c>
      <c r="V212" s="35">
        <f t="shared" si="387"/>
        <v>0</v>
      </c>
      <c r="W212" s="35">
        <f t="shared" si="387"/>
        <v>0</v>
      </c>
      <c r="X212" s="35">
        <f t="shared" si="387"/>
        <v>0</v>
      </c>
      <c r="Y212" s="35">
        <f t="shared" si="387"/>
        <v>0</v>
      </c>
      <c r="Z212" s="35">
        <f t="shared" si="387"/>
        <v>0</v>
      </c>
      <c r="AA212" s="35">
        <f t="shared" si="387"/>
        <v>0</v>
      </c>
      <c r="AB212" s="35">
        <f t="shared" si="387"/>
        <v>0</v>
      </c>
      <c r="AC212" s="35">
        <f t="shared" si="387"/>
        <v>0</v>
      </c>
      <c r="AD212" s="35">
        <f t="shared" si="387"/>
        <v>0</v>
      </c>
      <c r="AE212" s="35">
        <f t="shared" si="387"/>
        <v>0</v>
      </c>
      <c r="AF212" s="35">
        <f t="shared" si="387"/>
        <v>0</v>
      </c>
      <c r="AG212" s="35">
        <f t="shared" si="387"/>
        <v>0</v>
      </c>
      <c r="AH212" s="35">
        <f t="shared" si="387"/>
        <v>0</v>
      </c>
      <c r="AI212" s="35">
        <f t="shared" si="387"/>
        <v>0</v>
      </c>
      <c r="AJ212" s="35">
        <f t="shared" ref="AJ212:BO212" si="388">AJ$118*AJ97</f>
        <v>0</v>
      </c>
      <c r="AK212" s="35">
        <f t="shared" si="388"/>
        <v>0</v>
      </c>
      <c r="AL212" s="35">
        <f t="shared" si="388"/>
        <v>0</v>
      </c>
      <c r="AM212" s="35">
        <f t="shared" si="388"/>
        <v>0</v>
      </c>
      <c r="AN212" s="35">
        <f t="shared" si="388"/>
        <v>0</v>
      </c>
      <c r="AO212" s="35">
        <f t="shared" si="388"/>
        <v>0</v>
      </c>
      <c r="AP212" s="35">
        <f t="shared" si="388"/>
        <v>0</v>
      </c>
      <c r="AQ212" s="35">
        <f t="shared" si="388"/>
        <v>0</v>
      </c>
      <c r="AR212" s="35">
        <f t="shared" si="388"/>
        <v>0</v>
      </c>
      <c r="AS212" s="35">
        <f t="shared" si="388"/>
        <v>0</v>
      </c>
      <c r="AT212" s="35">
        <f t="shared" si="388"/>
        <v>0</v>
      </c>
      <c r="AU212" s="35">
        <f t="shared" si="388"/>
        <v>0</v>
      </c>
      <c r="AV212" s="35">
        <f t="shared" si="388"/>
        <v>0</v>
      </c>
      <c r="AW212" s="35">
        <f t="shared" si="388"/>
        <v>0</v>
      </c>
      <c r="AX212" s="35">
        <f t="shared" si="388"/>
        <v>0</v>
      </c>
      <c r="AY212" s="35">
        <f t="shared" si="388"/>
        <v>0</v>
      </c>
      <c r="AZ212" s="35">
        <f t="shared" si="388"/>
        <v>0</v>
      </c>
      <c r="BA212" s="35">
        <f t="shared" si="388"/>
        <v>0</v>
      </c>
      <c r="BB212" s="35">
        <f t="shared" si="388"/>
        <v>0</v>
      </c>
      <c r="BC212" s="35">
        <f t="shared" si="388"/>
        <v>0</v>
      </c>
      <c r="BD212" s="35">
        <f t="shared" si="388"/>
        <v>0</v>
      </c>
      <c r="BE212" s="35">
        <f t="shared" si="388"/>
        <v>0</v>
      </c>
      <c r="BF212" s="35">
        <f t="shared" si="388"/>
        <v>0</v>
      </c>
      <c r="BG212" s="35">
        <f t="shared" si="388"/>
        <v>0</v>
      </c>
      <c r="BH212" s="35">
        <f t="shared" si="388"/>
        <v>0</v>
      </c>
      <c r="BI212" s="35">
        <f t="shared" si="388"/>
        <v>0</v>
      </c>
      <c r="BJ212" s="35">
        <f t="shared" si="388"/>
        <v>0</v>
      </c>
      <c r="BK212" s="35">
        <f t="shared" si="388"/>
        <v>0</v>
      </c>
      <c r="BL212" s="35">
        <f t="shared" si="388"/>
        <v>0</v>
      </c>
      <c r="BM212" s="35">
        <f t="shared" si="388"/>
        <v>0</v>
      </c>
      <c r="BN212" s="35">
        <f t="shared" si="388"/>
        <v>0</v>
      </c>
      <c r="BO212" s="35">
        <f t="shared" si="388"/>
        <v>0</v>
      </c>
      <c r="BP212" s="35">
        <f t="shared" ref="BP212:CU212" si="389">BP$118*BP97</f>
        <v>0</v>
      </c>
      <c r="BQ212" s="35">
        <f t="shared" si="389"/>
        <v>0</v>
      </c>
      <c r="BR212" s="35">
        <f t="shared" si="389"/>
        <v>0</v>
      </c>
      <c r="BS212" s="35">
        <f t="shared" si="389"/>
        <v>0</v>
      </c>
      <c r="BT212" s="35">
        <f t="shared" si="389"/>
        <v>0</v>
      </c>
      <c r="BU212" s="35">
        <f t="shared" si="389"/>
        <v>0</v>
      </c>
      <c r="BV212" s="35">
        <f t="shared" si="389"/>
        <v>0</v>
      </c>
      <c r="BW212" s="35">
        <f t="shared" si="389"/>
        <v>0</v>
      </c>
      <c r="BX212" s="35">
        <f t="shared" si="389"/>
        <v>0</v>
      </c>
      <c r="BY212" s="35">
        <f t="shared" si="389"/>
        <v>0</v>
      </c>
      <c r="BZ212" s="35">
        <f t="shared" si="389"/>
        <v>0</v>
      </c>
      <c r="CA212" s="35">
        <f t="shared" si="389"/>
        <v>0</v>
      </c>
      <c r="CB212" s="35">
        <f t="shared" si="389"/>
        <v>0</v>
      </c>
      <c r="CC212" s="35">
        <f t="shared" si="389"/>
        <v>0</v>
      </c>
      <c r="CD212" s="35">
        <f t="shared" si="389"/>
        <v>0</v>
      </c>
      <c r="CE212" s="35">
        <f t="shared" si="389"/>
        <v>0</v>
      </c>
      <c r="CF212" s="35">
        <f t="shared" si="389"/>
        <v>0</v>
      </c>
      <c r="CG212" s="35">
        <f t="shared" si="389"/>
        <v>0</v>
      </c>
      <c r="CH212" s="35">
        <f t="shared" si="389"/>
        <v>0</v>
      </c>
      <c r="CI212" s="35">
        <f t="shared" si="389"/>
        <v>0</v>
      </c>
      <c r="CJ212" s="35">
        <f t="shared" si="389"/>
        <v>0</v>
      </c>
      <c r="CK212" s="35">
        <f t="shared" si="389"/>
        <v>0</v>
      </c>
      <c r="CL212" s="35">
        <f t="shared" si="389"/>
        <v>0</v>
      </c>
      <c r="CM212" s="35">
        <f t="shared" si="389"/>
        <v>0</v>
      </c>
      <c r="CN212" s="35">
        <f t="shared" si="389"/>
        <v>0</v>
      </c>
      <c r="CO212" s="35">
        <f t="shared" si="389"/>
        <v>0</v>
      </c>
      <c r="CP212" s="35">
        <f t="shared" si="389"/>
        <v>0</v>
      </c>
      <c r="CQ212" s="35">
        <f t="shared" si="389"/>
        <v>0</v>
      </c>
      <c r="CR212" s="35">
        <f t="shared" si="389"/>
        <v>0</v>
      </c>
      <c r="CS212" s="35">
        <f t="shared" si="389"/>
        <v>0</v>
      </c>
      <c r="CT212" s="35">
        <f t="shared" si="389"/>
        <v>0</v>
      </c>
      <c r="CU212" s="35">
        <f t="shared" si="389"/>
        <v>0</v>
      </c>
      <c r="CV212" s="35">
        <f t="shared" ref="CV212:DG212" si="390">CV$118*CV97</f>
        <v>0</v>
      </c>
      <c r="CW212" s="35">
        <f t="shared" si="390"/>
        <v>0</v>
      </c>
      <c r="CX212" s="35">
        <f t="shared" si="390"/>
        <v>0</v>
      </c>
      <c r="CY212" s="35">
        <f t="shared" si="390"/>
        <v>0</v>
      </c>
      <c r="CZ212" s="35">
        <f t="shared" si="390"/>
        <v>0</v>
      </c>
      <c r="DA212" s="35">
        <f t="shared" si="390"/>
        <v>0</v>
      </c>
      <c r="DB212" s="35">
        <f t="shared" si="390"/>
        <v>0</v>
      </c>
      <c r="DC212" s="35">
        <f t="shared" si="390"/>
        <v>0</v>
      </c>
      <c r="DD212" s="35">
        <f t="shared" si="390"/>
        <v>0</v>
      </c>
      <c r="DE212" s="35">
        <f t="shared" si="390"/>
        <v>0</v>
      </c>
      <c r="DF212" s="35">
        <f t="shared" si="390"/>
        <v>0</v>
      </c>
      <c r="DG212" s="35">
        <f t="shared" si="390"/>
        <v>0</v>
      </c>
      <c r="DH212" s="35">
        <f t="shared" si="270"/>
        <v>0</v>
      </c>
    </row>
    <row r="213" spans="2:112" x14ac:dyDescent="0.15">
      <c r="B213" s="30" t="s">
        <v>312</v>
      </c>
      <c r="C213" s="264" t="s">
        <v>912</v>
      </c>
      <c r="D213" s="37">
        <f t="shared" ref="D213:AI213" si="391">D$118*D98</f>
        <v>0</v>
      </c>
      <c r="E213" s="37">
        <f t="shared" si="391"/>
        <v>0</v>
      </c>
      <c r="F213" s="37">
        <f t="shared" si="391"/>
        <v>0</v>
      </c>
      <c r="G213" s="37">
        <f t="shared" si="391"/>
        <v>0</v>
      </c>
      <c r="H213" s="37">
        <f t="shared" si="391"/>
        <v>0</v>
      </c>
      <c r="I213" s="37">
        <f t="shared" si="391"/>
        <v>0</v>
      </c>
      <c r="J213" s="37">
        <f t="shared" si="391"/>
        <v>0</v>
      </c>
      <c r="K213" s="37">
        <f t="shared" si="391"/>
        <v>0</v>
      </c>
      <c r="L213" s="37">
        <f t="shared" si="391"/>
        <v>0</v>
      </c>
      <c r="M213" s="37">
        <f t="shared" si="391"/>
        <v>0</v>
      </c>
      <c r="N213" s="37">
        <f t="shared" si="391"/>
        <v>0</v>
      </c>
      <c r="O213" s="37">
        <f t="shared" si="391"/>
        <v>0</v>
      </c>
      <c r="P213" s="37">
        <f t="shared" si="391"/>
        <v>0</v>
      </c>
      <c r="Q213" s="37">
        <f t="shared" si="391"/>
        <v>0</v>
      </c>
      <c r="R213" s="37">
        <f t="shared" si="391"/>
        <v>0</v>
      </c>
      <c r="S213" s="37">
        <f t="shared" si="391"/>
        <v>0</v>
      </c>
      <c r="T213" s="37">
        <f t="shared" si="391"/>
        <v>0</v>
      </c>
      <c r="U213" s="37">
        <f t="shared" si="391"/>
        <v>0</v>
      </c>
      <c r="V213" s="37">
        <f t="shared" si="391"/>
        <v>0</v>
      </c>
      <c r="W213" s="37">
        <f t="shared" si="391"/>
        <v>0</v>
      </c>
      <c r="X213" s="37">
        <f t="shared" si="391"/>
        <v>0</v>
      </c>
      <c r="Y213" s="37">
        <f t="shared" si="391"/>
        <v>0</v>
      </c>
      <c r="Z213" s="37">
        <f t="shared" si="391"/>
        <v>0</v>
      </c>
      <c r="AA213" s="37">
        <f t="shared" si="391"/>
        <v>0</v>
      </c>
      <c r="AB213" s="37">
        <f t="shared" si="391"/>
        <v>0</v>
      </c>
      <c r="AC213" s="37">
        <f t="shared" si="391"/>
        <v>0</v>
      </c>
      <c r="AD213" s="37">
        <f t="shared" si="391"/>
        <v>0</v>
      </c>
      <c r="AE213" s="37">
        <f t="shared" si="391"/>
        <v>0</v>
      </c>
      <c r="AF213" s="37">
        <f t="shared" si="391"/>
        <v>0</v>
      </c>
      <c r="AG213" s="37">
        <f t="shared" si="391"/>
        <v>0</v>
      </c>
      <c r="AH213" s="37">
        <f t="shared" si="391"/>
        <v>0</v>
      </c>
      <c r="AI213" s="37">
        <f t="shared" si="391"/>
        <v>0</v>
      </c>
      <c r="AJ213" s="37">
        <f t="shared" ref="AJ213:BO213" si="392">AJ$118*AJ98</f>
        <v>0</v>
      </c>
      <c r="AK213" s="37">
        <f t="shared" si="392"/>
        <v>0</v>
      </c>
      <c r="AL213" s="37">
        <f t="shared" si="392"/>
        <v>0</v>
      </c>
      <c r="AM213" s="37">
        <f t="shared" si="392"/>
        <v>0</v>
      </c>
      <c r="AN213" s="37">
        <f t="shared" si="392"/>
        <v>0</v>
      </c>
      <c r="AO213" s="37">
        <f t="shared" si="392"/>
        <v>0</v>
      </c>
      <c r="AP213" s="37">
        <f t="shared" si="392"/>
        <v>0</v>
      </c>
      <c r="AQ213" s="37">
        <f t="shared" si="392"/>
        <v>0</v>
      </c>
      <c r="AR213" s="37">
        <f t="shared" si="392"/>
        <v>0</v>
      </c>
      <c r="AS213" s="37">
        <f t="shared" si="392"/>
        <v>0</v>
      </c>
      <c r="AT213" s="37">
        <f t="shared" si="392"/>
        <v>0</v>
      </c>
      <c r="AU213" s="37">
        <f t="shared" si="392"/>
        <v>0</v>
      </c>
      <c r="AV213" s="37">
        <f t="shared" si="392"/>
        <v>0</v>
      </c>
      <c r="AW213" s="37">
        <f t="shared" si="392"/>
        <v>0</v>
      </c>
      <c r="AX213" s="37">
        <f t="shared" si="392"/>
        <v>0</v>
      </c>
      <c r="AY213" s="37">
        <f t="shared" si="392"/>
        <v>0</v>
      </c>
      <c r="AZ213" s="37">
        <f t="shared" si="392"/>
        <v>0</v>
      </c>
      <c r="BA213" s="37">
        <f t="shared" si="392"/>
        <v>0</v>
      </c>
      <c r="BB213" s="37">
        <f t="shared" si="392"/>
        <v>0</v>
      </c>
      <c r="BC213" s="37">
        <f t="shared" si="392"/>
        <v>0</v>
      </c>
      <c r="BD213" s="37">
        <f t="shared" si="392"/>
        <v>0</v>
      </c>
      <c r="BE213" s="37">
        <f t="shared" si="392"/>
        <v>0</v>
      </c>
      <c r="BF213" s="37">
        <f t="shared" si="392"/>
        <v>0</v>
      </c>
      <c r="BG213" s="37">
        <f t="shared" si="392"/>
        <v>0</v>
      </c>
      <c r="BH213" s="37">
        <f t="shared" si="392"/>
        <v>0</v>
      </c>
      <c r="BI213" s="37">
        <f t="shared" si="392"/>
        <v>0</v>
      </c>
      <c r="BJ213" s="37">
        <f t="shared" si="392"/>
        <v>0</v>
      </c>
      <c r="BK213" s="37">
        <f t="shared" si="392"/>
        <v>0</v>
      </c>
      <c r="BL213" s="37">
        <f t="shared" si="392"/>
        <v>0</v>
      </c>
      <c r="BM213" s="37">
        <f t="shared" si="392"/>
        <v>0</v>
      </c>
      <c r="BN213" s="37">
        <f t="shared" si="392"/>
        <v>0</v>
      </c>
      <c r="BO213" s="37">
        <f t="shared" si="392"/>
        <v>0</v>
      </c>
      <c r="BP213" s="37">
        <f t="shared" ref="BP213:CU213" si="393">BP$118*BP98</f>
        <v>0</v>
      </c>
      <c r="BQ213" s="37">
        <f t="shared" si="393"/>
        <v>0</v>
      </c>
      <c r="BR213" s="37">
        <f t="shared" si="393"/>
        <v>0</v>
      </c>
      <c r="BS213" s="37">
        <f t="shared" si="393"/>
        <v>0</v>
      </c>
      <c r="BT213" s="37">
        <f t="shared" si="393"/>
        <v>0</v>
      </c>
      <c r="BU213" s="37">
        <f t="shared" si="393"/>
        <v>0</v>
      </c>
      <c r="BV213" s="37">
        <f t="shared" si="393"/>
        <v>0</v>
      </c>
      <c r="BW213" s="37">
        <f t="shared" si="393"/>
        <v>0</v>
      </c>
      <c r="BX213" s="37">
        <f t="shared" si="393"/>
        <v>0</v>
      </c>
      <c r="BY213" s="37">
        <f t="shared" si="393"/>
        <v>0</v>
      </c>
      <c r="BZ213" s="37">
        <f t="shared" si="393"/>
        <v>0</v>
      </c>
      <c r="CA213" s="37">
        <f t="shared" si="393"/>
        <v>0</v>
      </c>
      <c r="CB213" s="37">
        <f t="shared" si="393"/>
        <v>0</v>
      </c>
      <c r="CC213" s="37">
        <f t="shared" si="393"/>
        <v>0</v>
      </c>
      <c r="CD213" s="37">
        <f t="shared" si="393"/>
        <v>0</v>
      </c>
      <c r="CE213" s="37">
        <f t="shared" si="393"/>
        <v>0</v>
      </c>
      <c r="CF213" s="37">
        <f t="shared" si="393"/>
        <v>0</v>
      </c>
      <c r="CG213" s="37">
        <f t="shared" si="393"/>
        <v>0</v>
      </c>
      <c r="CH213" s="37">
        <f t="shared" si="393"/>
        <v>0</v>
      </c>
      <c r="CI213" s="37">
        <f t="shared" si="393"/>
        <v>0</v>
      </c>
      <c r="CJ213" s="37">
        <f t="shared" si="393"/>
        <v>0</v>
      </c>
      <c r="CK213" s="37">
        <f t="shared" si="393"/>
        <v>0</v>
      </c>
      <c r="CL213" s="37">
        <f t="shared" si="393"/>
        <v>0</v>
      </c>
      <c r="CM213" s="37">
        <f t="shared" si="393"/>
        <v>0</v>
      </c>
      <c r="CN213" s="37">
        <f t="shared" si="393"/>
        <v>0</v>
      </c>
      <c r="CO213" s="37">
        <f t="shared" si="393"/>
        <v>0</v>
      </c>
      <c r="CP213" s="37">
        <f t="shared" si="393"/>
        <v>0</v>
      </c>
      <c r="CQ213" s="37">
        <f t="shared" si="393"/>
        <v>0</v>
      </c>
      <c r="CR213" s="37">
        <f t="shared" si="393"/>
        <v>0</v>
      </c>
      <c r="CS213" s="37">
        <f t="shared" si="393"/>
        <v>0</v>
      </c>
      <c r="CT213" s="37">
        <f t="shared" si="393"/>
        <v>0</v>
      </c>
      <c r="CU213" s="37">
        <f t="shared" si="393"/>
        <v>0</v>
      </c>
      <c r="CV213" s="37">
        <f t="shared" ref="CV213:DG213" si="394">CV$118*CV98</f>
        <v>0</v>
      </c>
      <c r="CW213" s="37">
        <f t="shared" si="394"/>
        <v>0</v>
      </c>
      <c r="CX213" s="37">
        <f t="shared" si="394"/>
        <v>0</v>
      </c>
      <c r="CY213" s="37">
        <f t="shared" si="394"/>
        <v>0</v>
      </c>
      <c r="CZ213" s="37">
        <f t="shared" si="394"/>
        <v>0</v>
      </c>
      <c r="DA213" s="37">
        <f t="shared" si="394"/>
        <v>0</v>
      </c>
      <c r="DB213" s="37">
        <f t="shared" si="394"/>
        <v>0</v>
      </c>
      <c r="DC213" s="37">
        <f t="shared" si="394"/>
        <v>0</v>
      </c>
      <c r="DD213" s="37">
        <f t="shared" si="394"/>
        <v>0</v>
      </c>
      <c r="DE213" s="37">
        <f t="shared" si="394"/>
        <v>0</v>
      </c>
      <c r="DF213" s="37">
        <f t="shared" si="394"/>
        <v>0</v>
      </c>
      <c r="DG213" s="37">
        <f t="shared" si="394"/>
        <v>0</v>
      </c>
      <c r="DH213" s="37">
        <f t="shared" si="270"/>
        <v>0</v>
      </c>
    </row>
    <row r="214" spans="2:112" x14ac:dyDescent="0.15">
      <c r="B214" s="26" t="s">
        <v>313</v>
      </c>
      <c r="C214" s="9" t="s">
        <v>743</v>
      </c>
      <c r="D214" s="35">
        <f t="shared" ref="D214:AI214" si="395">D$118*D99</f>
        <v>0</v>
      </c>
      <c r="E214" s="35">
        <f t="shared" si="395"/>
        <v>0</v>
      </c>
      <c r="F214" s="35">
        <f t="shared" si="395"/>
        <v>0</v>
      </c>
      <c r="G214" s="35">
        <f t="shared" si="395"/>
        <v>0</v>
      </c>
      <c r="H214" s="35">
        <f t="shared" si="395"/>
        <v>0</v>
      </c>
      <c r="I214" s="35">
        <f t="shared" si="395"/>
        <v>0</v>
      </c>
      <c r="J214" s="35">
        <f t="shared" si="395"/>
        <v>0</v>
      </c>
      <c r="K214" s="35">
        <f t="shared" si="395"/>
        <v>0</v>
      </c>
      <c r="L214" s="35">
        <f t="shared" si="395"/>
        <v>0</v>
      </c>
      <c r="M214" s="35">
        <f t="shared" si="395"/>
        <v>0</v>
      </c>
      <c r="N214" s="35">
        <f t="shared" si="395"/>
        <v>0</v>
      </c>
      <c r="O214" s="35">
        <f t="shared" si="395"/>
        <v>0</v>
      </c>
      <c r="P214" s="35">
        <f t="shared" si="395"/>
        <v>0</v>
      </c>
      <c r="Q214" s="35">
        <f t="shared" si="395"/>
        <v>0</v>
      </c>
      <c r="R214" s="35">
        <f t="shared" si="395"/>
        <v>0</v>
      </c>
      <c r="S214" s="35">
        <f t="shared" si="395"/>
        <v>0</v>
      </c>
      <c r="T214" s="35">
        <f t="shared" si="395"/>
        <v>0</v>
      </c>
      <c r="U214" s="35">
        <f t="shared" si="395"/>
        <v>0</v>
      </c>
      <c r="V214" s="35">
        <f t="shared" si="395"/>
        <v>0</v>
      </c>
      <c r="W214" s="35">
        <f t="shared" si="395"/>
        <v>0</v>
      </c>
      <c r="X214" s="35">
        <f t="shared" si="395"/>
        <v>0</v>
      </c>
      <c r="Y214" s="35">
        <f t="shared" si="395"/>
        <v>0</v>
      </c>
      <c r="Z214" s="35">
        <f t="shared" si="395"/>
        <v>0</v>
      </c>
      <c r="AA214" s="35">
        <f t="shared" si="395"/>
        <v>0</v>
      </c>
      <c r="AB214" s="35">
        <f t="shared" si="395"/>
        <v>0</v>
      </c>
      <c r="AC214" s="35">
        <f t="shared" si="395"/>
        <v>0</v>
      </c>
      <c r="AD214" s="35">
        <f t="shared" si="395"/>
        <v>0</v>
      </c>
      <c r="AE214" s="35">
        <f t="shared" si="395"/>
        <v>0</v>
      </c>
      <c r="AF214" s="35">
        <f t="shared" si="395"/>
        <v>0</v>
      </c>
      <c r="AG214" s="35">
        <f t="shared" si="395"/>
        <v>0</v>
      </c>
      <c r="AH214" s="35">
        <f t="shared" si="395"/>
        <v>0</v>
      </c>
      <c r="AI214" s="35">
        <f t="shared" si="395"/>
        <v>0</v>
      </c>
      <c r="AJ214" s="35">
        <f t="shared" ref="AJ214:BO214" si="396">AJ$118*AJ99</f>
        <v>0</v>
      </c>
      <c r="AK214" s="35">
        <f t="shared" si="396"/>
        <v>0</v>
      </c>
      <c r="AL214" s="35">
        <f t="shared" si="396"/>
        <v>0</v>
      </c>
      <c r="AM214" s="35">
        <f t="shared" si="396"/>
        <v>0</v>
      </c>
      <c r="AN214" s="35">
        <f t="shared" si="396"/>
        <v>0</v>
      </c>
      <c r="AO214" s="35">
        <f t="shared" si="396"/>
        <v>0</v>
      </c>
      <c r="AP214" s="35">
        <f t="shared" si="396"/>
        <v>0</v>
      </c>
      <c r="AQ214" s="35">
        <f t="shared" si="396"/>
        <v>0</v>
      </c>
      <c r="AR214" s="35">
        <f t="shared" si="396"/>
        <v>0</v>
      </c>
      <c r="AS214" s="35">
        <f t="shared" si="396"/>
        <v>0</v>
      </c>
      <c r="AT214" s="35">
        <f t="shared" si="396"/>
        <v>0</v>
      </c>
      <c r="AU214" s="35">
        <f t="shared" si="396"/>
        <v>0</v>
      </c>
      <c r="AV214" s="35">
        <f t="shared" si="396"/>
        <v>0</v>
      </c>
      <c r="AW214" s="35">
        <f t="shared" si="396"/>
        <v>0</v>
      </c>
      <c r="AX214" s="35">
        <f t="shared" si="396"/>
        <v>0</v>
      </c>
      <c r="AY214" s="35">
        <f t="shared" si="396"/>
        <v>0</v>
      </c>
      <c r="AZ214" s="35">
        <f t="shared" si="396"/>
        <v>0</v>
      </c>
      <c r="BA214" s="35">
        <f t="shared" si="396"/>
        <v>0</v>
      </c>
      <c r="BB214" s="35">
        <f t="shared" si="396"/>
        <v>0</v>
      </c>
      <c r="BC214" s="35">
        <f t="shared" si="396"/>
        <v>0</v>
      </c>
      <c r="BD214" s="35">
        <f t="shared" si="396"/>
        <v>0</v>
      </c>
      <c r="BE214" s="35">
        <f t="shared" si="396"/>
        <v>0</v>
      </c>
      <c r="BF214" s="35">
        <f t="shared" si="396"/>
        <v>0</v>
      </c>
      <c r="BG214" s="35">
        <f t="shared" si="396"/>
        <v>0</v>
      </c>
      <c r="BH214" s="35">
        <f t="shared" si="396"/>
        <v>0</v>
      </c>
      <c r="BI214" s="35">
        <f t="shared" si="396"/>
        <v>0</v>
      </c>
      <c r="BJ214" s="35">
        <f t="shared" si="396"/>
        <v>0</v>
      </c>
      <c r="BK214" s="35">
        <f t="shared" si="396"/>
        <v>0</v>
      </c>
      <c r="BL214" s="35">
        <f t="shared" si="396"/>
        <v>0</v>
      </c>
      <c r="BM214" s="35">
        <f t="shared" si="396"/>
        <v>0</v>
      </c>
      <c r="BN214" s="35">
        <f t="shared" si="396"/>
        <v>0</v>
      </c>
      <c r="BO214" s="35">
        <f t="shared" si="396"/>
        <v>0</v>
      </c>
      <c r="BP214" s="35">
        <f t="shared" ref="BP214:CU214" si="397">BP$118*BP99</f>
        <v>0</v>
      </c>
      <c r="BQ214" s="35">
        <f t="shared" si="397"/>
        <v>0</v>
      </c>
      <c r="BR214" s="35">
        <f t="shared" si="397"/>
        <v>0</v>
      </c>
      <c r="BS214" s="35">
        <f t="shared" si="397"/>
        <v>0</v>
      </c>
      <c r="BT214" s="35">
        <f t="shared" si="397"/>
        <v>0</v>
      </c>
      <c r="BU214" s="35">
        <f t="shared" si="397"/>
        <v>0</v>
      </c>
      <c r="BV214" s="35">
        <f t="shared" si="397"/>
        <v>0</v>
      </c>
      <c r="BW214" s="35">
        <f t="shared" si="397"/>
        <v>0</v>
      </c>
      <c r="BX214" s="35">
        <f t="shared" si="397"/>
        <v>0</v>
      </c>
      <c r="BY214" s="35">
        <f t="shared" si="397"/>
        <v>0</v>
      </c>
      <c r="BZ214" s="35">
        <f t="shared" si="397"/>
        <v>0</v>
      </c>
      <c r="CA214" s="35">
        <f t="shared" si="397"/>
        <v>0</v>
      </c>
      <c r="CB214" s="35">
        <f t="shared" si="397"/>
        <v>0</v>
      </c>
      <c r="CC214" s="35">
        <f t="shared" si="397"/>
        <v>0</v>
      </c>
      <c r="CD214" s="35">
        <f t="shared" si="397"/>
        <v>0</v>
      </c>
      <c r="CE214" s="35">
        <f t="shared" si="397"/>
        <v>0</v>
      </c>
      <c r="CF214" s="35">
        <f t="shared" si="397"/>
        <v>0</v>
      </c>
      <c r="CG214" s="35">
        <f t="shared" si="397"/>
        <v>0</v>
      </c>
      <c r="CH214" s="35">
        <f t="shared" si="397"/>
        <v>0</v>
      </c>
      <c r="CI214" s="35">
        <f t="shared" si="397"/>
        <v>0</v>
      </c>
      <c r="CJ214" s="35">
        <f t="shared" si="397"/>
        <v>0</v>
      </c>
      <c r="CK214" s="35">
        <f t="shared" si="397"/>
        <v>0</v>
      </c>
      <c r="CL214" s="35">
        <f t="shared" si="397"/>
        <v>0</v>
      </c>
      <c r="CM214" s="35">
        <f t="shared" si="397"/>
        <v>0</v>
      </c>
      <c r="CN214" s="35">
        <f t="shared" si="397"/>
        <v>0</v>
      </c>
      <c r="CO214" s="35">
        <f t="shared" si="397"/>
        <v>0</v>
      </c>
      <c r="CP214" s="35">
        <f t="shared" si="397"/>
        <v>0</v>
      </c>
      <c r="CQ214" s="35">
        <f t="shared" si="397"/>
        <v>0</v>
      </c>
      <c r="CR214" s="35">
        <f t="shared" si="397"/>
        <v>0</v>
      </c>
      <c r="CS214" s="35">
        <f t="shared" si="397"/>
        <v>0</v>
      </c>
      <c r="CT214" s="35">
        <f t="shared" si="397"/>
        <v>0</v>
      </c>
      <c r="CU214" s="35">
        <f t="shared" si="397"/>
        <v>0</v>
      </c>
      <c r="CV214" s="35">
        <f t="shared" ref="CV214:DG214" si="398">CV$118*CV99</f>
        <v>0</v>
      </c>
      <c r="CW214" s="35">
        <f t="shared" si="398"/>
        <v>0</v>
      </c>
      <c r="CX214" s="35">
        <f t="shared" si="398"/>
        <v>0</v>
      </c>
      <c r="CY214" s="35">
        <f t="shared" si="398"/>
        <v>0</v>
      </c>
      <c r="CZ214" s="35">
        <f t="shared" si="398"/>
        <v>0</v>
      </c>
      <c r="DA214" s="35">
        <f t="shared" si="398"/>
        <v>0</v>
      </c>
      <c r="DB214" s="35">
        <f t="shared" si="398"/>
        <v>0</v>
      </c>
      <c r="DC214" s="35">
        <f t="shared" si="398"/>
        <v>0</v>
      </c>
      <c r="DD214" s="35">
        <f t="shared" si="398"/>
        <v>0</v>
      </c>
      <c r="DE214" s="35">
        <f t="shared" si="398"/>
        <v>0</v>
      </c>
      <c r="DF214" s="35">
        <f t="shared" si="398"/>
        <v>0</v>
      </c>
      <c r="DG214" s="35">
        <f t="shared" si="398"/>
        <v>0</v>
      </c>
      <c r="DH214" s="35">
        <f t="shared" ref="DH214:DH226" si="399">SUM(D214:DG214)</f>
        <v>0</v>
      </c>
    </row>
    <row r="215" spans="2:112" x14ac:dyDescent="0.15">
      <c r="B215" s="26" t="s">
        <v>314</v>
      </c>
      <c r="C215" s="9" t="s">
        <v>913</v>
      </c>
      <c r="D215" s="35">
        <f t="shared" ref="D215:AI215" si="400">D$118*D100</f>
        <v>0</v>
      </c>
      <c r="E215" s="35">
        <f t="shared" si="400"/>
        <v>0</v>
      </c>
      <c r="F215" s="35">
        <f t="shared" si="400"/>
        <v>0</v>
      </c>
      <c r="G215" s="35">
        <f t="shared" si="400"/>
        <v>0</v>
      </c>
      <c r="H215" s="35">
        <f t="shared" si="400"/>
        <v>0</v>
      </c>
      <c r="I215" s="35">
        <f t="shared" si="400"/>
        <v>0</v>
      </c>
      <c r="J215" s="35">
        <f t="shared" si="400"/>
        <v>0</v>
      </c>
      <c r="K215" s="35">
        <f t="shared" si="400"/>
        <v>0</v>
      </c>
      <c r="L215" s="35">
        <f t="shared" si="400"/>
        <v>0</v>
      </c>
      <c r="M215" s="35">
        <f t="shared" si="400"/>
        <v>0</v>
      </c>
      <c r="N215" s="35">
        <f t="shared" si="400"/>
        <v>0</v>
      </c>
      <c r="O215" s="35">
        <f t="shared" si="400"/>
        <v>0</v>
      </c>
      <c r="P215" s="35">
        <f t="shared" si="400"/>
        <v>0</v>
      </c>
      <c r="Q215" s="35">
        <f t="shared" si="400"/>
        <v>0</v>
      </c>
      <c r="R215" s="35">
        <f t="shared" si="400"/>
        <v>0</v>
      </c>
      <c r="S215" s="35">
        <f t="shared" si="400"/>
        <v>0</v>
      </c>
      <c r="T215" s="35">
        <f t="shared" si="400"/>
        <v>0</v>
      </c>
      <c r="U215" s="35">
        <f t="shared" si="400"/>
        <v>0</v>
      </c>
      <c r="V215" s="35">
        <f t="shared" si="400"/>
        <v>0</v>
      </c>
      <c r="W215" s="35">
        <f t="shared" si="400"/>
        <v>0</v>
      </c>
      <c r="X215" s="35">
        <f t="shared" si="400"/>
        <v>0</v>
      </c>
      <c r="Y215" s="35">
        <f t="shared" si="400"/>
        <v>0</v>
      </c>
      <c r="Z215" s="35">
        <f t="shared" si="400"/>
        <v>0</v>
      </c>
      <c r="AA215" s="35">
        <f t="shared" si="400"/>
        <v>0</v>
      </c>
      <c r="AB215" s="35">
        <f t="shared" si="400"/>
        <v>0</v>
      </c>
      <c r="AC215" s="35">
        <f t="shared" si="400"/>
        <v>0</v>
      </c>
      <c r="AD215" s="35">
        <f t="shared" si="400"/>
        <v>0</v>
      </c>
      <c r="AE215" s="35">
        <f t="shared" si="400"/>
        <v>0</v>
      </c>
      <c r="AF215" s="35">
        <f t="shared" si="400"/>
        <v>0</v>
      </c>
      <c r="AG215" s="35">
        <f t="shared" si="400"/>
        <v>0</v>
      </c>
      <c r="AH215" s="35">
        <f t="shared" si="400"/>
        <v>0</v>
      </c>
      <c r="AI215" s="35">
        <f t="shared" si="400"/>
        <v>0</v>
      </c>
      <c r="AJ215" s="35">
        <f t="shared" ref="AJ215:BO215" si="401">AJ$118*AJ100</f>
        <v>0</v>
      </c>
      <c r="AK215" s="35">
        <f t="shared" si="401"/>
        <v>0</v>
      </c>
      <c r="AL215" s="35">
        <f t="shared" si="401"/>
        <v>0</v>
      </c>
      <c r="AM215" s="35">
        <f t="shared" si="401"/>
        <v>0</v>
      </c>
      <c r="AN215" s="35">
        <f t="shared" si="401"/>
        <v>0</v>
      </c>
      <c r="AO215" s="35">
        <f t="shared" si="401"/>
        <v>0</v>
      </c>
      <c r="AP215" s="35">
        <f t="shared" si="401"/>
        <v>0</v>
      </c>
      <c r="AQ215" s="35">
        <f t="shared" si="401"/>
        <v>0</v>
      </c>
      <c r="AR215" s="35">
        <f t="shared" si="401"/>
        <v>0</v>
      </c>
      <c r="AS215" s="35">
        <f t="shared" si="401"/>
        <v>0</v>
      </c>
      <c r="AT215" s="35">
        <f t="shared" si="401"/>
        <v>0</v>
      </c>
      <c r="AU215" s="35">
        <f t="shared" si="401"/>
        <v>0</v>
      </c>
      <c r="AV215" s="35">
        <f t="shared" si="401"/>
        <v>0</v>
      </c>
      <c r="AW215" s="35">
        <f t="shared" si="401"/>
        <v>0</v>
      </c>
      <c r="AX215" s="35">
        <f t="shared" si="401"/>
        <v>0</v>
      </c>
      <c r="AY215" s="35">
        <f t="shared" si="401"/>
        <v>0</v>
      </c>
      <c r="AZ215" s="35">
        <f t="shared" si="401"/>
        <v>0</v>
      </c>
      <c r="BA215" s="35">
        <f t="shared" si="401"/>
        <v>0</v>
      </c>
      <c r="BB215" s="35">
        <f t="shared" si="401"/>
        <v>0</v>
      </c>
      <c r="BC215" s="35">
        <f t="shared" si="401"/>
        <v>0</v>
      </c>
      <c r="BD215" s="35">
        <f t="shared" si="401"/>
        <v>0</v>
      </c>
      <c r="BE215" s="35">
        <f t="shared" si="401"/>
        <v>0</v>
      </c>
      <c r="BF215" s="35">
        <f t="shared" si="401"/>
        <v>0</v>
      </c>
      <c r="BG215" s="35">
        <f t="shared" si="401"/>
        <v>0</v>
      </c>
      <c r="BH215" s="35">
        <f t="shared" si="401"/>
        <v>0</v>
      </c>
      <c r="BI215" s="35">
        <f t="shared" si="401"/>
        <v>0</v>
      </c>
      <c r="BJ215" s="35">
        <f t="shared" si="401"/>
        <v>0</v>
      </c>
      <c r="BK215" s="35">
        <f t="shared" si="401"/>
        <v>0</v>
      </c>
      <c r="BL215" s="35">
        <f t="shared" si="401"/>
        <v>0</v>
      </c>
      <c r="BM215" s="35">
        <f t="shared" si="401"/>
        <v>0</v>
      </c>
      <c r="BN215" s="35">
        <f t="shared" si="401"/>
        <v>0</v>
      </c>
      <c r="BO215" s="35">
        <f t="shared" si="401"/>
        <v>0</v>
      </c>
      <c r="BP215" s="35">
        <f t="shared" ref="BP215:CU215" si="402">BP$118*BP100</f>
        <v>0</v>
      </c>
      <c r="BQ215" s="35">
        <f t="shared" si="402"/>
        <v>0</v>
      </c>
      <c r="BR215" s="35">
        <f t="shared" si="402"/>
        <v>0</v>
      </c>
      <c r="BS215" s="35">
        <f t="shared" si="402"/>
        <v>0</v>
      </c>
      <c r="BT215" s="35">
        <f t="shared" si="402"/>
        <v>0</v>
      </c>
      <c r="BU215" s="35">
        <f t="shared" si="402"/>
        <v>0</v>
      </c>
      <c r="BV215" s="35">
        <f t="shared" si="402"/>
        <v>0</v>
      </c>
      <c r="BW215" s="35">
        <f t="shared" si="402"/>
        <v>0</v>
      </c>
      <c r="BX215" s="35">
        <f t="shared" si="402"/>
        <v>0</v>
      </c>
      <c r="BY215" s="35">
        <f t="shared" si="402"/>
        <v>0</v>
      </c>
      <c r="BZ215" s="35">
        <f t="shared" si="402"/>
        <v>0</v>
      </c>
      <c r="CA215" s="35">
        <f t="shared" si="402"/>
        <v>0</v>
      </c>
      <c r="CB215" s="35">
        <f t="shared" si="402"/>
        <v>0</v>
      </c>
      <c r="CC215" s="35">
        <f t="shared" si="402"/>
        <v>0</v>
      </c>
      <c r="CD215" s="35">
        <f t="shared" si="402"/>
        <v>0</v>
      </c>
      <c r="CE215" s="35">
        <f t="shared" si="402"/>
        <v>0</v>
      </c>
      <c r="CF215" s="35">
        <f t="shared" si="402"/>
        <v>0</v>
      </c>
      <c r="CG215" s="35">
        <f t="shared" si="402"/>
        <v>0</v>
      </c>
      <c r="CH215" s="35">
        <f t="shared" si="402"/>
        <v>0</v>
      </c>
      <c r="CI215" s="35">
        <f t="shared" si="402"/>
        <v>0</v>
      </c>
      <c r="CJ215" s="35">
        <f t="shared" si="402"/>
        <v>0</v>
      </c>
      <c r="CK215" s="35">
        <f t="shared" si="402"/>
        <v>0</v>
      </c>
      <c r="CL215" s="35">
        <f t="shared" si="402"/>
        <v>0</v>
      </c>
      <c r="CM215" s="35">
        <f t="shared" si="402"/>
        <v>0</v>
      </c>
      <c r="CN215" s="35">
        <f t="shared" si="402"/>
        <v>0</v>
      </c>
      <c r="CO215" s="35">
        <f t="shared" si="402"/>
        <v>0</v>
      </c>
      <c r="CP215" s="35">
        <f t="shared" si="402"/>
        <v>0</v>
      </c>
      <c r="CQ215" s="35">
        <f t="shared" si="402"/>
        <v>0</v>
      </c>
      <c r="CR215" s="35">
        <f t="shared" si="402"/>
        <v>0</v>
      </c>
      <c r="CS215" s="35">
        <f t="shared" si="402"/>
        <v>0</v>
      </c>
      <c r="CT215" s="35">
        <f t="shared" si="402"/>
        <v>0</v>
      </c>
      <c r="CU215" s="35">
        <f t="shared" si="402"/>
        <v>0</v>
      </c>
      <c r="CV215" s="35">
        <f t="shared" ref="CV215:DG215" si="403">CV$118*CV100</f>
        <v>0</v>
      </c>
      <c r="CW215" s="35">
        <f t="shared" si="403"/>
        <v>0</v>
      </c>
      <c r="CX215" s="35">
        <f t="shared" si="403"/>
        <v>0</v>
      </c>
      <c r="CY215" s="35">
        <f t="shared" si="403"/>
        <v>0</v>
      </c>
      <c r="CZ215" s="35">
        <f t="shared" si="403"/>
        <v>0</v>
      </c>
      <c r="DA215" s="35">
        <f t="shared" si="403"/>
        <v>0</v>
      </c>
      <c r="DB215" s="35">
        <f t="shared" si="403"/>
        <v>0</v>
      </c>
      <c r="DC215" s="35">
        <f t="shared" si="403"/>
        <v>0</v>
      </c>
      <c r="DD215" s="35">
        <f t="shared" si="403"/>
        <v>0</v>
      </c>
      <c r="DE215" s="35">
        <f t="shared" si="403"/>
        <v>0</v>
      </c>
      <c r="DF215" s="35">
        <f t="shared" si="403"/>
        <v>0</v>
      </c>
      <c r="DG215" s="35">
        <f t="shared" si="403"/>
        <v>0</v>
      </c>
      <c r="DH215" s="35">
        <f t="shared" si="399"/>
        <v>0</v>
      </c>
    </row>
    <row r="216" spans="2:112" x14ac:dyDescent="0.15">
      <c r="B216" s="26" t="s">
        <v>315</v>
      </c>
      <c r="C216" s="9" t="s">
        <v>914</v>
      </c>
      <c r="D216" s="35">
        <f t="shared" ref="D216:AI216" si="404">D$118*D101</f>
        <v>0</v>
      </c>
      <c r="E216" s="35">
        <f t="shared" si="404"/>
        <v>0</v>
      </c>
      <c r="F216" s="35">
        <f t="shared" si="404"/>
        <v>0</v>
      </c>
      <c r="G216" s="35">
        <f t="shared" si="404"/>
        <v>0</v>
      </c>
      <c r="H216" s="35">
        <f t="shared" si="404"/>
        <v>0</v>
      </c>
      <c r="I216" s="35">
        <f t="shared" si="404"/>
        <v>0</v>
      </c>
      <c r="J216" s="35">
        <f t="shared" si="404"/>
        <v>0</v>
      </c>
      <c r="K216" s="35">
        <f t="shared" si="404"/>
        <v>0</v>
      </c>
      <c r="L216" s="35">
        <f t="shared" si="404"/>
        <v>0</v>
      </c>
      <c r="M216" s="35">
        <f t="shared" si="404"/>
        <v>0</v>
      </c>
      <c r="N216" s="35">
        <f t="shared" si="404"/>
        <v>0</v>
      </c>
      <c r="O216" s="35">
        <f t="shared" si="404"/>
        <v>0</v>
      </c>
      <c r="P216" s="35">
        <f t="shared" si="404"/>
        <v>0</v>
      </c>
      <c r="Q216" s="35">
        <f t="shared" si="404"/>
        <v>0</v>
      </c>
      <c r="R216" s="35">
        <f t="shared" si="404"/>
        <v>0</v>
      </c>
      <c r="S216" s="35">
        <f t="shared" si="404"/>
        <v>0</v>
      </c>
      <c r="T216" s="35">
        <f t="shared" si="404"/>
        <v>0</v>
      </c>
      <c r="U216" s="35">
        <f t="shared" si="404"/>
        <v>0</v>
      </c>
      <c r="V216" s="35">
        <f t="shared" si="404"/>
        <v>0</v>
      </c>
      <c r="W216" s="35">
        <f t="shared" si="404"/>
        <v>0</v>
      </c>
      <c r="X216" s="35">
        <f t="shared" si="404"/>
        <v>0</v>
      </c>
      <c r="Y216" s="35">
        <f t="shared" si="404"/>
        <v>0</v>
      </c>
      <c r="Z216" s="35">
        <f t="shared" si="404"/>
        <v>0</v>
      </c>
      <c r="AA216" s="35">
        <f t="shared" si="404"/>
        <v>0</v>
      </c>
      <c r="AB216" s="35">
        <f t="shared" si="404"/>
        <v>0</v>
      </c>
      <c r="AC216" s="35">
        <f t="shared" si="404"/>
        <v>0</v>
      </c>
      <c r="AD216" s="35">
        <f t="shared" si="404"/>
        <v>0</v>
      </c>
      <c r="AE216" s="35">
        <f t="shared" si="404"/>
        <v>0</v>
      </c>
      <c r="AF216" s="35">
        <f t="shared" si="404"/>
        <v>0</v>
      </c>
      <c r="AG216" s="35">
        <f t="shared" si="404"/>
        <v>0</v>
      </c>
      <c r="AH216" s="35">
        <f t="shared" si="404"/>
        <v>0</v>
      </c>
      <c r="AI216" s="35">
        <f t="shared" si="404"/>
        <v>0</v>
      </c>
      <c r="AJ216" s="35">
        <f t="shared" ref="AJ216:BO216" si="405">AJ$118*AJ101</f>
        <v>0</v>
      </c>
      <c r="AK216" s="35">
        <f t="shared" si="405"/>
        <v>0</v>
      </c>
      <c r="AL216" s="35">
        <f t="shared" si="405"/>
        <v>0</v>
      </c>
      <c r="AM216" s="35">
        <f t="shared" si="405"/>
        <v>0</v>
      </c>
      <c r="AN216" s="35">
        <f t="shared" si="405"/>
        <v>0</v>
      </c>
      <c r="AO216" s="35">
        <f t="shared" si="405"/>
        <v>0</v>
      </c>
      <c r="AP216" s="35">
        <f t="shared" si="405"/>
        <v>0</v>
      </c>
      <c r="AQ216" s="35">
        <f t="shared" si="405"/>
        <v>0</v>
      </c>
      <c r="AR216" s="35">
        <f t="shared" si="405"/>
        <v>0</v>
      </c>
      <c r="AS216" s="35">
        <f t="shared" si="405"/>
        <v>0</v>
      </c>
      <c r="AT216" s="35">
        <f t="shared" si="405"/>
        <v>0</v>
      </c>
      <c r="AU216" s="35">
        <f t="shared" si="405"/>
        <v>0</v>
      </c>
      <c r="AV216" s="35">
        <f t="shared" si="405"/>
        <v>0</v>
      </c>
      <c r="AW216" s="35">
        <f t="shared" si="405"/>
        <v>0</v>
      </c>
      <c r="AX216" s="35">
        <f t="shared" si="405"/>
        <v>0</v>
      </c>
      <c r="AY216" s="35">
        <f t="shared" si="405"/>
        <v>0</v>
      </c>
      <c r="AZ216" s="35">
        <f t="shared" si="405"/>
        <v>0</v>
      </c>
      <c r="BA216" s="35">
        <f t="shared" si="405"/>
        <v>0</v>
      </c>
      <c r="BB216" s="35">
        <f t="shared" si="405"/>
        <v>0</v>
      </c>
      <c r="BC216" s="35">
        <f t="shared" si="405"/>
        <v>0</v>
      </c>
      <c r="BD216" s="35">
        <f t="shared" si="405"/>
        <v>0</v>
      </c>
      <c r="BE216" s="35">
        <f t="shared" si="405"/>
        <v>0</v>
      </c>
      <c r="BF216" s="35">
        <f t="shared" si="405"/>
        <v>0</v>
      </c>
      <c r="BG216" s="35">
        <f t="shared" si="405"/>
        <v>0</v>
      </c>
      <c r="BH216" s="35">
        <f t="shared" si="405"/>
        <v>0</v>
      </c>
      <c r="BI216" s="35">
        <f t="shared" si="405"/>
        <v>0</v>
      </c>
      <c r="BJ216" s="35">
        <f t="shared" si="405"/>
        <v>0</v>
      </c>
      <c r="BK216" s="35">
        <f t="shared" si="405"/>
        <v>0</v>
      </c>
      <c r="BL216" s="35">
        <f t="shared" si="405"/>
        <v>0</v>
      </c>
      <c r="BM216" s="35">
        <f t="shared" si="405"/>
        <v>0</v>
      </c>
      <c r="BN216" s="35">
        <f t="shared" si="405"/>
        <v>0</v>
      </c>
      <c r="BO216" s="35">
        <f t="shared" si="405"/>
        <v>0</v>
      </c>
      <c r="BP216" s="35">
        <f t="shared" ref="BP216:CU216" si="406">BP$118*BP101</f>
        <v>0</v>
      </c>
      <c r="BQ216" s="35">
        <f t="shared" si="406"/>
        <v>0</v>
      </c>
      <c r="BR216" s="35">
        <f t="shared" si="406"/>
        <v>0</v>
      </c>
      <c r="BS216" s="35">
        <f t="shared" si="406"/>
        <v>0</v>
      </c>
      <c r="BT216" s="35">
        <f t="shared" si="406"/>
        <v>0</v>
      </c>
      <c r="BU216" s="35">
        <f t="shared" si="406"/>
        <v>0</v>
      </c>
      <c r="BV216" s="35">
        <f t="shared" si="406"/>
        <v>0</v>
      </c>
      <c r="BW216" s="35">
        <f t="shared" si="406"/>
        <v>0</v>
      </c>
      <c r="BX216" s="35">
        <f t="shared" si="406"/>
        <v>0</v>
      </c>
      <c r="BY216" s="35">
        <f t="shared" si="406"/>
        <v>0</v>
      </c>
      <c r="BZ216" s="35">
        <f t="shared" si="406"/>
        <v>0</v>
      </c>
      <c r="CA216" s="35">
        <f t="shared" si="406"/>
        <v>0</v>
      </c>
      <c r="CB216" s="35">
        <f t="shared" si="406"/>
        <v>0</v>
      </c>
      <c r="CC216" s="35">
        <f t="shared" si="406"/>
        <v>0</v>
      </c>
      <c r="CD216" s="35">
        <f t="shared" si="406"/>
        <v>0</v>
      </c>
      <c r="CE216" s="35">
        <f t="shared" si="406"/>
        <v>0</v>
      </c>
      <c r="CF216" s="35">
        <f t="shared" si="406"/>
        <v>0</v>
      </c>
      <c r="CG216" s="35">
        <f t="shared" si="406"/>
        <v>0</v>
      </c>
      <c r="CH216" s="35">
        <f t="shared" si="406"/>
        <v>0</v>
      </c>
      <c r="CI216" s="35">
        <f t="shared" si="406"/>
        <v>0</v>
      </c>
      <c r="CJ216" s="35">
        <f t="shared" si="406"/>
        <v>0</v>
      </c>
      <c r="CK216" s="35">
        <f t="shared" si="406"/>
        <v>0</v>
      </c>
      <c r="CL216" s="35">
        <f t="shared" si="406"/>
        <v>0</v>
      </c>
      <c r="CM216" s="35">
        <f t="shared" si="406"/>
        <v>0</v>
      </c>
      <c r="CN216" s="35">
        <f t="shared" si="406"/>
        <v>0</v>
      </c>
      <c r="CO216" s="35">
        <f t="shared" si="406"/>
        <v>0</v>
      </c>
      <c r="CP216" s="35">
        <f t="shared" si="406"/>
        <v>0</v>
      </c>
      <c r="CQ216" s="35">
        <f t="shared" si="406"/>
        <v>0</v>
      </c>
      <c r="CR216" s="35">
        <f t="shared" si="406"/>
        <v>0</v>
      </c>
      <c r="CS216" s="35">
        <f t="shared" si="406"/>
        <v>0</v>
      </c>
      <c r="CT216" s="35">
        <f t="shared" si="406"/>
        <v>0</v>
      </c>
      <c r="CU216" s="35">
        <f t="shared" si="406"/>
        <v>0</v>
      </c>
      <c r="CV216" s="35">
        <f t="shared" ref="CV216:DG216" si="407">CV$118*CV101</f>
        <v>0</v>
      </c>
      <c r="CW216" s="35">
        <f t="shared" si="407"/>
        <v>0</v>
      </c>
      <c r="CX216" s="35">
        <f t="shared" si="407"/>
        <v>0</v>
      </c>
      <c r="CY216" s="35">
        <f t="shared" si="407"/>
        <v>0</v>
      </c>
      <c r="CZ216" s="35">
        <f t="shared" si="407"/>
        <v>0</v>
      </c>
      <c r="DA216" s="35">
        <f t="shared" si="407"/>
        <v>0</v>
      </c>
      <c r="DB216" s="35">
        <f t="shared" si="407"/>
        <v>0</v>
      </c>
      <c r="DC216" s="35">
        <f t="shared" si="407"/>
        <v>0</v>
      </c>
      <c r="DD216" s="35">
        <f t="shared" si="407"/>
        <v>0</v>
      </c>
      <c r="DE216" s="35">
        <f t="shared" si="407"/>
        <v>0</v>
      </c>
      <c r="DF216" s="35">
        <f t="shared" si="407"/>
        <v>0</v>
      </c>
      <c r="DG216" s="35">
        <f t="shared" si="407"/>
        <v>0</v>
      </c>
      <c r="DH216" s="35">
        <f t="shared" si="399"/>
        <v>0</v>
      </c>
    </row>
    <row r="217" spans="2:112" x14ac:dyDescent="0.15">
      <c r="B217" s="26" t="s">
        <v>316</v>
      </c>
      <c r="C217" s="9" t="s">
        <v>915</v>
      </c>
      <c r="D217" s="35">
        <f t="shared" ref="D217:AI217" si="408">D$118*D102</f>
        <v>0</v>
      </c>
      <c r="E217" s="35">
        <f t="shared" si="408"/>
        <v>0</v>
      </c>
      <c r="F217" s="35">
        <f t="shared" si="408"/>
        <v>0</v>
      </c>
      <c r="G217" s="35">
        <f t="shared" si="408"/>
        <v>0</v>
      </c>
      <c r="H217" s="35">
        <f t="shared" si="408"/>
        <v>0</v>
      </c>
      <c r="I217" s="35">
        <f t="shared" si="408"/>
        <v>0</v>
      </c>
      <c r="J217" s="35">
        <f t="shared" si="408"/>
        <v>0</v>
      </c>
      <c r="K217" s="35">
        <f t="shared" si="408"/>
        <v>0</v>
      </c>
      <c r="L217" s="35">
        <f t="shared" si="408"/>
        <v>0</v>
      </c>
      <c r="M217" s="35">
        <f t="shared" si="408"/>
        <v>0</v>
      </c>
      <c r="N217" s="35">
        <f t="shared" si="408"/>
        <v>0</v>
      </c>
      <c r="O217" s="35">
        <f t="shared" si="408"/>
        <v>0</v>
      </c>
      <c r="P217" s="35">
        <f t="shared" si="408"/>
        <v>0</v>
      </c>
      <c r="Q217" s="35">
        <f t="shared" si="408"/>
        <v>0</v>
      </c>
      <c r="R217" s="35">
        <f t="shared" si="408"/>
        <v>0</v>
      </c>
      <c r="S217" s="35">
        <f t="shared" si="408"/>
        <v>0</v>
      </c>
      <c r="T217" s="35">
        <f t="shared" si="408"/>
        <v>0</v>
      </c>
      <c r="U217" s="35">
        <f t="shared" si="408"/>
        <v>0</v>
      </c>
      <c r="V217" s="35">
        <f t="shared" si="408"/>
        <v>0</v>
      </c>
      <c r="W217" s="35">
        <f t="shared" si="408"/>
        <v>0</v>
      </c>
      <c r="X217" s="35">
        <f t="shared" si="408"/>
        <v>0</v>
      </c>
      <c r="Y217" s="35">
        <f t="shared" si="408"/>
        <v>0</v>
      </c>
      <c r="Z217" s="35">
        <f t="shared" si="408"/>
        <v>0</v>
      </c>
      <c r="AA217" s="35">
        <f t="shared" si="408"/>
        <v>0</v>
      </c>
      <c r="AB217" s="35">
        <f t="shared" si="408"/>
        <v>0</v>
      </c>
      <c r="AC217" s="35">
        <f t="shared" si="408"/>
        <v>0</v>
      </c>
      <c r="AD217" s="35">
        <f t="shared" si="408"/>
        <v>0</v>
      </c>
      <c r="AE217" s="35">
        <f t="shared" si="408"/>
        <v>0</v>
      </c>
      <c r="AF217" s="35">
        <f t="shared" si="408"/>
        <v>0</v>
      </c>
      <c r="AG217" s="35">
        <f t="shared" si="408"/>
        <v>0</v>
      </c>
      <c r="AH217" s="35">
        <f t="shared" si="408"/>
        <v>0</v>
      </c>
      <c r="AI217" s="35">
        <f t="shared" si="408"/>
        <v>0</v>
      </c>
      <c r="AJ217" s="35">
        <f t="shared" ref="AJ217:BO217" si="409">AJ$118*AJ102</f>
        <v>0</v>
      </c>
      <c r="AK217" s="35">
        <f t="shared" si="409"/>
        <v>0</v>
      </c>
      <c r="AL217" s="35">
        <f t="shared" si="409"/>
        <v>0</v>
      </c>
      <c r="AM217" s="35">
        <f t="shared" si="409"/>
        <v>0</v>
      </c>
      <c r="AN217" s="35">
        <f t="shared" si="409"/>
        <v>0</v>
      </c>
      <c r="AO217" s="35">
        <f t="shared" si="409"/>
        <v>0</v>
      </c>
      <c r="AP217" s="35">
        <f t="shared" si="409"/>
        <v>0</v>
      </c>
      <c r="AQ217" s="35">
        <f t="shared" si="409"/>
        <v>0</v>
      </c>
      <c r="AR217" s="35">
        <f t="shared" si="409"/>
        <v>0</v>
      </c>
      <c r="AS217" s="35">
        <f t="shared" si="409"/>
        <v>0</v>
      </c>
      <c r="AT217" s="35">
        <f t="shared" si="409"/>
        <v>0</v>
      </c>
      <c r="AU217" s="35">
        <f t="shared" si="409"/>
        <v>0</v>
      </c>
      <c r="AV217" s="35">
        <f t="shared" si="409"/>
        <v>0</v>
      </c>
      <c r="AW217" s="35">
        <f t="shared" si="409"/>
        <v>0</v>
      </c>
      <c r="AX217" s="35">
        <f t="shared" si="409"/>
        <v>0</v>
      </c>
      <c r="AY217" s="35">
        <f t="shared" si="409"/>
        <v>0</v>
      </c>
      <c r="AZ217" s="35">
        <f t="shared" si="409"/>
        <v>0</v>
      </c>
      <c r="BA217" s="35">
        <f t="shared" si="409"/>
        <v>0</v>
      </c>
      <c r="BB217" s="35">
        <f t="shared" si="409"/>
        <v>0</v>
      </c>
      <c r="BC217" s="35">
        <f t="shared" si="409"/>
        <v>0</v>
      </c>
      <c r="BD217" s="35">
        <f t="shared" si="409"/>
        <v>0</v>
      </c>
      <c r="BE217" s="35">
        <f t="shared" si="409"/>
        <v>0</v>
      </c>
      <c r="BF217" s="35">
        <f t="shared" si="409"/>
        <v>0</v>
      </c>
      <c r="BG217" s="35">
        <f t="shared" si="409"/>
        <v>0</v>
      </c>
      <c r="BH217" s="35">
        <f t="shared" si="409"/>
        <v>0</v>
      </c>
      <c r="BI217" s="35">
        <f t="shared" si="409"/>
        <v>0</v>
      </c>
      <c r="BJ217" s="35">
        <f t="shared" si="409"/>
        <v>0</v>
      </c>
      <c r="BK217" s="35">
        <f t="shared" si="409"/>
        <v>0</v>
      </c>
      <c r="BL217" s="35">
        <f t="shared" si="409"/>
        <v>0</v>
      </c>
      <c r="BM217" s="35">
        <f t="shared" si="409"/>
        <v>0</v>
      </c>
      <c r="BN217" s="35">
        <f t="shared" si="409"/>
        <v>0</v>
      </c>
      <c r="BO217" s="35">
        <f t="shared" si="409"/>
        <v>0</v>
      </c>
      <c r="BP217" s="35">
        <f t="shared" ref="BP217:CU217" si="410">BP$118*BP102</f>
        <v>0</v>
      </c>
      <c r="BQ217" s="35">
        <f t="shared" si="410"/>
        <v>0</v>
      </c>
      <c r="BR217" s="35">
        <f t="shared" si="410"/>
        <v>0</v>
      </c>
      <c r="BS217" s="35">
        <f t="shared" si="410"/>
        <v>0</v>
      </c>
      <c r="BT217" s="35">
        <f t="shared" si="410"/>
        <v>0</v>
      </c>
      <c r="BU217" s="35">
        <f t="shared" si="410"/>
        <v>0</v>
      </c>
      <c r="BV217" s="35">
        <f t="shared" si="410"/>
        <v>0</v>
      </c>
      <c r="BW217" s="35">
        <f t="shared" si="410"/>
        <v>0</v>
      </c>
      <c r="BX217" s="35">
        <f t="shared" si="410"/>
        <v>0</v>
      </c>
      <c r="BY217" s="35">
        <f t="shared" si="410"/>
        <v>0</v>
      </c>
      <c r="BZ217" s="35">
        <f t="shared" si="410"/>
        <v>0</v>
      </c>
      <c r="CA217" s="35">
        <f t="shared" si="410"/>
        <v>0</v>
      </c>
      <c r="CB217" s="35">
        <f t="shared" si="410"/>
        <v>0</v>
      </c>
      <c r="CC217" s="35">
        <f t="shared" si="410"/>
        <v>0</v>
      </c>
      <c r="CD217" s="35">
        <f t="shared" si="410"/>
        <v>0</v>
      </c>
      <c r="CE217" s="35">
        <f t="shared" si="410"/>
        <v>0</v>
      </c>
      <c r="CF217" s="35">
        <f t="shared" si="410"/>
        <v>0</v>
      </c>
      <c r="CG217" s="35">
        <f t="shared" si="410"/>
        <v>0</v>
      </c>
      <c r="CH217" s="35">
        <f t="shared" si="410"/>
        <v>0</v>
      </c>
      <c r="CI217" s="35">
        <f t="shared" si="410"/>
        <v>0</v>
      </c>
      <c r="CJ217" s="35">
        <f t="shared" si="410"/>
        <v>0</v>
      </c>
      <c r="CK217" s="35">
        <f t="shared" si="410"/>
        <v>0</v>
      </c>
      <c r="CL217" s="35">
        <f t="shared" si="410"/>
        <v>0</v>
      </c>
      <c r="CM217" s="35">
        <f t="shared" si="410"/>
        <v>0</v>
      </c>
      <c r="CN217" s="35">
        <f t="shared" si="410"/>
        <v>0</v>
      </c>
      <c r="CO217" s="35">
        <f t="shared" si="410"/>
        <v>0</v>
      </c>
      <c r="CP217" s="35">
        <f t="shared" si="410"/>
        <v>0</v>
      </c>
      <c r="CQ217" s="35">
        <f t="shared" si="410"/>
        <v>0</v>
      </c>
      <c r="CR217" s="35">
        <f t="shared" si="410"/>
        <v>0</v>
      </c>
      <c r="CS217" s="35">
        <f t="shared" si="410"/>
        <v>0</v>
      </c>
      <c r="CT217" s="35">
        <f t="shared" si="410"/>
        <v>0</v>
      </c>
      <c r="CU217" s="35">
        <f t="shared" si="410"/>
        <v>0</v>
      </c>
      <c r="CV217" s="35">
        <f t="shared" ref="CV217:DG217" si="411">CV$118*CV102</f>
        <v>0</v>
      </c>
      <c r="CW217" s="35">
        <f t="shared" si="411"/>
        <v>0</v>
      </c>
      <c r="CX217" s="35">
        <f t="shared" si="411"/>
        <v>0</v>
      </c>
      <c r="CY217" s="35">
        <f t="shared" si="411"/>
        <v>0</v>
      </c>
      <c r="CZ217" s="35">
        <f t="shared" si="411"/>
        <v>0</v>
      </c>
      <c r="DA217" s="35">
        <f t="shared" si="411"/>
        <v>0</v>
      </c>
      <c r="DB217" s="35">
        <f t="shared" si="411"/>
        <v>0</v>
      </c>
      <c r="DC217" s="35">
        <f t="shared" si="411"/>
        <v>0</v>
      </c>
      <c r="DD217" s="35">
        <f t="shared" si="411"/>
        <v>0</v>
      </c>
      <c r="DE217" s="35">
        <f t="shared" si="411"/>
        <v>0</v>
      </c>
      <c r="DF217" s="35">
        <f t="shared" si="411"/>
        <v>0</v>
      </c>
      <c r="DG217" s="35">
        <f t="shared" si="411"/>
        <v>0</v>
      </c>
      <c r="DH217" s="35">
        <f t="shared" si="399"/>
        <v>0</v>
      </c>
    </row>
    <row r="218" spans="2:112" x14ac:dyDescent="0.15">
      <c r="B218" s="30" t="s">
        <v>150</v>
      </c>
      <c r="C218" s="264" t="s">
        <v>916</v>
      </c>
      <c r="D218" s="37">
        <f t="shared" ref="D218:AI218" si="412">D$118*D103</f>
        <v>0</v>
      </c>
      <c r="E218" s="37">
        <f t="shared" si="412"/>
        <v>0</v>
      </c>
      <c r="F218" s="37">
        <f t="shared" si="412"/>
        <v>0</v>
      </c>
      <c r="G218" s="37">
        <f t="shared" si="412"/>
        <v>0</v>
      </c>
      <c r="H218" s="37">
        <f t="shared" si="412"/>
        <v>0</v>
      </c>
      <c r="I218" s="37">
        <f t="shared" si="412"/>
        <v>0</v>
      </c>
      <c r="J218" s="37">
        <f t="shared" si="412"/>
        <v>0</v>
      </c>
      <c r="K218" s="37">
        <f t="shared" si="412"/>
        <v>0</v>
      </c>
      <c r="L218" s="37">
        <f t="shared" si="412"/>
        <v>0</v>
      </c>
      <c r="M218" s="37">
        <f t="shared" si="412"/>
        <v>0</v>
      </c>
      <c r="N218" s="37">
        <f t="shared" si="412"/>
        <v>0</v>
      </c>
      <c r="O218" s="37">
        <f t="shared" si="412"/>
        <v>0</v>
      </c>
      <c r="P218" s="37">
        <f t="shared" si="412"/>
        <v>0</v>
      </c>
      <c r="Q218" s="37">
        <f t="shared" si="412"/>
        <v>0</v>
      </c>
      <c r="R218" s="37">
        <f t="shared" si="412"/>
        <v>0</v>
      </c>
      <c r="S218" s="37">
        <f t="shared" si="412"/>
        <v>0</v>
      </c>
      <c r="T218" s="37">
        <f t="shared" si="412"/>
        <v>0</v>
      </c>
      <c r="U218" s="37">
        <f t="shared" si="412"/>
        <v>0</v>
      </c>
      <c r="V218" s="37">
        <f t="shared" si="412"/>
        <v>0</v>
      </c>
      <c r="W218" s="37">
        <f t="shared" si="412"/>
        <v>0</v>
      </c>
      <c r="X218" s="37">
        <f t="shared" si="412"/>
        <v>0</v>
      </c>
      <c r="Y218" s="37">
        <f t="shared" si="412"/>
        <v>0</v>
      </c>
      <c r="Z218" s="37">
        <f t="shared" si="412"/>
        <v>0</v>
      </c>
      <c r="AA218" s="37">
        <f t="shared" si="412"/>
        <v>0</v>
      </c>
      <c r="AB218" s="37">
        <f t="shared" si="412"/>
        <v>0</v>
      </c>
      <c r="AC218" s="37">
        <f t="shared" si="412"/>
        <v>0</v>
      </c>
      <c r="AD218" s="37">
        <f t="shared" si="412"/>
        <v>0</v>
      </c>
      <c r="AE218" s="37">
        <f t="shared" si="412"/>
        <v>0</v>
      </c>
      <c r="AF218" s="37">
        <f t="shared" si="412"/>
        <v>0</v>
      </c>
      <c r="AG218" s="37">
        <f t="shared" si="412"/>
        <v>0</v>
      </c>
      <c r="AH218" s="37">
        <f t="shared" si="412"/>
        <v>0</v>
      </c>
      <c r="AI218" s="37">
        <f t="shared" si="412"/>
        <v>0</v>
      </c>
      <c r="AJ218" s="37">
        <f t="shared" ref="AJ218:BO218" si="413">AJ$118*AJ103</f>
        <v>0</v>
      </c>
      <c r="AK218" s="37">
        <f t="shared" si="413"/>
        <v>0</v>
      </c>
      <c r="AL218" s="37">
        <f t="shared" si="413"/>
        <v>0</v>
      </c>
      <c r="AM218" s="37">
        <f t="shared" si="413"/>
        <v>0</v>
      </c>
      <c r="AN218" s="37">
        <f t="shared" si="413"/>
        <v>0</v>
      </c>
      <c r="AO218" s="37">
        <f t="shared" si="413"/>
        <v>0</v>
      </c>
      <c r="AP218" s="37">
        <f t="shared" si="413"/>
        <v>0</v>
      </c>
      <c r="AQ218" s="37">
        <f t="shared" si="413"/>
        <v>0</v>
      </c>
      <c r="AR218" s="37">
        <f t="shared" si="413"/>
        <v>0</v>
      </c>
      <c r="AS218" s="37">
        <f t="shared" si="413"/>
        <v>0</v>
      </c>
      <c r="AT218" s="37">
        <f t="shared" si="413"/>
        <v>0</v>
      </c>
      <c r="AU218" s="37">
        <f t="shared" si="413"/>
        <v>0</v>
      </c>
      <c r="AV218" s="37">
        <f t="shared" si="413"/>
        <v>0</v>
      </c>
      <c r="AW218" s="37">
        <f t="shared" si="413"/>
        <v>0</v>
      </c>
      <c r="AX218" s="37">
        <f t="shared" si="413"/>
        <v>0</v>
      </c>
      <c r="AY218" s="37">
        <f t="shared" si="413"/>
        <v>0</v>
      </c>
      <c r="AZ218" s="37">
        <f t="shared" si="413"/>
        <v>0</v>
      </c>
      <c r="BA218" s="37">
        <f t="shared" si="413"/>
        <v>0</v>
      </c>
      <c r="BB218" s="37">
        <f t="shared" si="413"/>
        <v>0</v>
      </c>
      <c r="BC218" s="37">
        <f t="shared" si="413"/>
        <v>0</v>
      </c>
      <c r="BD218" s="37">
        <f t="shared" si="413"/>
        <v>0</v>
      </c>
      <c r="BE218" s="37">
        <f t="shared" si="413"/>
        <v>0</v>
      </c>
      <c r="BF218" s="37">
        <f t="shared" si="413"/>
        <v>0</v>
      </c>
      <c r="BG218" s="37">
        <f t="shared" si="413"/>
        <v>0</v>
      </c>
      <c r="BH218" s="37">
        <f t="shared" si="413"/>
        <v>0</v>
      </c>
      <c r="BI218" s="37">
        <f t="shared" si="413"/>
        <v>0</v>
      </c>
      <c r="BJ218" s="37">
        <f t="shared" si="413"/>
        <v>0</v>
      </c>
      <c r="BK218" s="37">
        <f t="shared" si="413"/>
        <v>0</v>
      </c>
      <c r="BL218" s="37">
        <f t="shared" si="413"/>
        <v>0</v>
      </c>
      <c r="BM218" s="37">
        <f t="shared" si="413"/>
        <v>0</v>
      </c>
      <c r="BN218" s="37">
        <f t="shared" si="413"/>
        <v>0</v>
      </c>
      <c r="BO218" s="37">
        <f t="shared" si="413"/>
        <v>0</v>
      </c>
      <c r="BP218" s="37">
        <f t="shared" ref="BP218:CU218" si="414">BP$118*BP103</f>
        <v>0</v>
      </c>
      <c r="BQ218" s="37">
        <f t="shared" si="414"/>
        <v>0</v>
      </c>
      <c r="BR218" s="37">
        <f t="shared" si="414"/>
        <v>0</v>
      </c>
      <c r="BS218" s="37">
        <f t="shared" si="414"/>
        <v>0</v>
      </c>
      <c r="BT218" s="37">
        <f t="shared" si="414"/>
        <v>0</v>
      </c>
      <c r="BU218" s="37">
        <f t="shared" si="414"/>
        <v>0</v>
      </c>
      <c r="BV218" s="37">
        <f t="shared" si="414"/>
        <v>0</v>
      </c>
      <c r="BW218" s="37">
        <f t="shared" si="414"/>
        <v>0</v>
      </c>
      <c r="BX218" s="37">
        <f t="shared" si="414"/>
        <v>0</v>
      </c>
      <c r="BY218" s="37">
        <f t="shared" si="414"/>
        <v>0</v>
      </c>
      <c r="BZ218" s="37">
        <f t="shared" si="414"/>
        <v>0</v>
      </c>
      <c r="CA218" s="37">
        <f t="shared" si="414"/>
        <v>0</v>
      </c>
      <c r="CB218" s="37">
        <f t="shared" si="414"/>
        <v>0</v>
      </c>
      <c r="CC218" s="37">
        <f t="shared" si="414"/>
        <v>0</v>
      </c>
      <c r="CD218" s="37">
        <f t="shared" si="414"/>
        <v>0</v>
      </c>
      <c r="CE218" s="37">
        <f t="shared" si="414"/>
        <v>0</v>
      </c>
      <c r="CF218" s="37">
        <f t="shared" si="414"/>
        <v>0</v>
      </c>
      <c r="CG218" s="37">
        <f t="shared" si="414"/>
        <v>0</v>
      </c>
      <c r="CH218" s="37">
        <f t="shared" si="414"/>
        <v>0</v>
      </c>
      <c r="CI218" s="37">
        <f t="shared" si="414"/>
        <v>0</v>
      </c>
      <c r="CJ218" s="37">
        <f t="shared" si="414"/>
        <v>0</v>
      </c>
      <c r="CK218" s="37">
        <f t="shared" si="414"/>
        <v>0</v>
      </c>
      <c r="CL218" s="37">
        <f t="shared" si="414"/>
        <v>0</v>
      </c>
      <c r="CM218" s="37">
        <f t="shared" si="414"/>
        <v>0</v>
      </c>
      <c r="CN218" s="37">
        <f t="shared" si="414"/>
        <v>0</v>
      </c>
      <c r="CO218" s="37">
        <f t="shared" si="414"/>
        <v>0</v>
      </c>
      <c r="CP218" s="37">
        <f t="shared" si="414"/>
        <v>0</v>
      </c>
      <c r="CQ218" s="37">
        <f t="shared" si="414"/>
        <v>0</v>
      </c>
      <c r="CR218" s="37">
        <f t="shared" si="414"/>
        <v>0</v>
      </c>
      <c r="CS218" s="37">
        <f t="shared" si="414"/>
        <v>0</v>
      </c>
      <c r="CT218" s="37">
        <f t="shared" si="414"/>
        <v>0</v>
      </c>
      <c r="CU218" s="37">
        <f t="shared" si="414"/>
        <v>0</v>
      </c>
      <c r="CV218" s="37">
        <f t="shared" ref="CV218:DG218" si="415">CV$118*CV103</f>
        <v>0</v>
      </c>
      <c r="CW218" s="37">
        <f t="shared" si="415"/>
        <v>0</v>
      </c>
      <c r="CX218" s="37">
        <f t="shared" si="415"/>
        <v>0</v>
      </c>
      <c r="CY218" s="37">
        <f t="shared" si="415"/>
        <v>0</v>
      </c>
      <c r="CZ218" s="37">
        <f t="shared" si="415"/>
        <v>0</v>
      </c>
      <c r="DA218" s="37">
        <f t="shared" si="415"/>
        <v>0</v>
      </c>
      <c r="DB218" s="37">
        <f t="shared" si="415"/>
        <v>0</v>
      </c>
      <c r="DC218" s="37">
        <f t="shared" si="415"/>
        <v>0</v>
      </c>
      <c r="DD218" s="37">
        <f t="shared" si="415"/>
        <v>0</v>
      </c>
      <c r="DE218" s="37">
        <f t="shared" si="415"/>
        <v>0</v>
      </c>
      <c r="DF218" s="37">
        <f t="shared" si="415"/>
        <v>0</v>
      </c>
      <c r="DG218" s="37">
        <f t="shared" si="415"/>
        <v>0</v>
      </c>
      <c r="DH218" s="37">
        <f t="shared" si="399"/>
        <v>0</v>
      </c>
    </row>
    <row r="219" spans="2:112" x14ac:dyDescent="0.15">
      <c r="B219" s="26" t="s">
        <v>151</v>
      </c>
      <c r="C219" s="9" t="s">
        <v>917</v>
      </c>
      <c r="D219" s="35">
        <f t="shared" ref="D219:AI219" si="416">D$118*D104</f>
        <v>0</v>
      </c>
      <c r="E219" s="35">
        <f t="shared" si="416"/>
        <v>0</v>
      </c>
      <c r="F219" s="35">
        <f t="shared" si="416"/>
        <v>0</v>
      </c>
      <c r="G219" s="35">
        <f t="shared" si="416"/>
        <v>0</v>
      </c>
      <c r="H219" s="35">
        <f t="shared" si="416"/>
        <v>0</v>
      </c>
      <c r="I219" s="35">
        <f t="shared" si="416"/>
        <v>0</v>
      </c>
      <c r="J219" s="35">
        <f t="shared" si="416"/>
        <v>0</v>
      </c>
      <c r="K219" s="35">
        <f t="shared" si="416"/>
        <v>0</v>
      </c>
      <c r="L219" s="35">
        <f t="shared" si="416"/>
        <v>0</v>
      </c>
      <c r="M219" s="35">
        <f t="shared" si="416"/>
        <v>0</v>
      </c>
      <c r="N219" s="35">
        <f t="shared" si="416"/>
        <v>0</v>
      </c>
      <c r="O219" s="35">
        <f t="shared" si="416"/>
        <v>0</v>
      </c>
      <c r="P219" s="35">
        <f t="shared" si="416"/>
        <v>0</v>
      </c>
      <c r="Q219" s="35">
        <f t="shared" si="416"/>
        <v>0</v>
      </c>
      <c r="R219" s="35">
        <f t="shared" si="416"/>
        <v>0</v>
      </c>
      <c r="S219" s="35">
        <f t="shared" si="416"/>
        <v>0</v>
      </c>
      <c r="T219" s="35">
        <f t="shared" si="416"/>
        <v>0</v>
      </c>
      <c r="U219" s="35">
        <f t="shared" si="416"/>
        <v>0</v>
      </c>
      <c r="V219" s="35">
        <f t="shared" si="416"/>
        <v>0</v>
      </c>
      <c r="W219" s="35">
        <f t="shared" si="416"/>
        <v>0</v>
      </c>
      <c r="X219" s="35">
        <f t="shared" si="416"/>
        <v>0</v>
      </c>
      <c r="Y219" s="35">
        <f t="shared" si="416"/>
        <v>0</v>
      </c>
      <c r="Z219" s="35">
        <f t="shared" si="416"/>
        <v>0</v>
      </c>
      <c r="AA219" s="35">
        <f t="shared" si="416"/>
        <v>0</v>
      </c>
      <c r="AB219" s="35">
        <f t="shared" si="416"/>
        <v>0</v>
      </c>
      <c r="AC219" s="35">
        <f t="shared" si="416"/>
        <v>0</v>
      </c>
      <c r="AD219" s="35">
        <f t="shared" si="416"/>
        <v>0</v>
      </c>
      <c r="AE219" s="35">
        <f t="shared" si="416"/>
        <v>0</v>
      </c>
      <c r="AF219" s="35">
        <f t="shared" si="416"/>
        <v>0</v>
      </c>
      <c r="AG219" s="35">
        <f t="shared" si="416"/>
        <v>0</v>
      </c>
      <c r="AH219" s="35">
        <f t="shared" si="416"/>
        <v>0</v>
      </c>
      <c r="AI219" s="35">
        <f t="shared" si="416"/>
        <v>0</v>
      </c>
      <c r="AJ219" s="35">
        <f t="shared" ref="AJ219:BO219" si="417">AJ$118*AJ104</f>
        <v>0</v>
      </c>
      <c r="AK219" s="35">
        <f t="shared" si="417"/>
        <v>0</v>
      </c>
      <c r="AL219" s="35">
        <f t="shared" si="417"/>
        <v>0</v>
      </c>
      <c r="AM219" s="35">
        <f t="shared" si="417"/>
        <v>0</v>
      </c>
      <c r="AN219" s="35">
        <f t="shared" si="417"/>
        <v>0</v>
      </c>
      <c r="AO219" s="35">
        <f t="shared" si="417"/>
        <v>0</v>
      </c>
      <c r="AP219" s="35">
        <f t="shared" si="417"/>
        <v>0</v>
      </c>
      <c r="AQ219" s="35">
        <f t="shared" si="417"/>
        <v>0</v>
      </c>
      <c r="AR219" s="35">
        <f t="shared" si="417"/>
        <v>0</v>
      </c>
      <c r="AS219" s="35">
        <f t="shared" si="417"/>
        <v>0</v>
      </c>
      <c r="AT219" s="35">
        <f t="shared" si="417"/>
        <v>0</v>
      </c>
      <c r="AU219" s="35">
        <f t="shared" si="417"/>
        <v>0</v>
      </c>
      <c r="AV219" s="35">
        <f t="shared" si="417"/>
        <v>0</v>
      </c>
      <c r="AW219" s="35">
        <f t="shared" si="417"/>
        <v>0</v>
      </c>
      <c r="AX219" s="35">
        <f t="shared" si="417"/>
        <v>0</v>
      </c>
      <c r="AY219" s="35">
        <f t="shared" si="417"/>
        <v>0</v>
      </c>
      <c r="AZ219" s="35">
        <f t="shared" si="417"/>
        <v>0</v>
      </c>
      <c r="BA219" s="35">
        <f t="shared" si="417"/>
        <v>0</v>
      </c>
      <c r="BB219" s="35">
        <f t="shared" si="417"/>
        <v>0</v>
      </c>
      <c r="BC219" s="35">
        <f t="shared" si="417"/>
        <v>0</v>
      </c>
      <c r="BD219" s="35">
        <f t="shared" si="417"/>
        <v>0</v>
      </c>
      <c r="BE219" s="35">
        <f t="shared" si="417"/>
        <v>0</v>
      </c>
      <c r="BF219" s="35">
        <f t="shared" si="417"/>
        <v>0</v>
      </c>
      <c r="BG219" s="35">
        <f t="shared" si="417"/>
        <v>0</v>
      </c>
      <c r="BH219" s="35">
        <f t="shared" si="417"/>
        <v>0</v>
      </c>
      <c r="BI219" s="35">
        <f t="shared" si="417"/>
        <v>0</v>
      </c>
      <c r="BJ219" s="35">
        <f t="shared" si="417"/>
        <v>0</v>
      </c>
      <c r="BK219" s="35">
        <f t="shared" si="417"/>
        <v>0</v>
      </c>
      <c r="BL219" s="35">
        <f t="shared" si="417"/>
        <v>0</v>
      </c>
      <c r="BM219" s="35">
        <f t="shared" si="417"/>
        <v>0</v>
      </c>
      <c r="BN219" s="35">
        <f t="shared" si="417"/>
        <v>0</v>
      </c>
      <c r="BO219" s="35">
        <f t="shared" si="417"/>
        <v>0</v>
      </c>
      <c r="BP219" s="35">
        <f t="shared" ref="BP219:CU219" si="418">BP$118*BP104</f>
        <v>0</v>
      </c>
      <c r="BQ219" s="35">
        <f t="shared" si="418"/>
        <v>0</v>
      </c>
      <c r="BR219" s="35">
        <f t="shared" si="418"/>
        <v>0</v>
      </c>
      <c r="BS219" s="35">
        <f t="shared" si="418"/>
        <v>0</v>
      </c>
      <c r="BT219" s="35">
        <f t="shared" si="418"/>
        <v>0</v>
      </c>
      <c r="BU219" s="35">
        <f t="shared" si="418"/>
        <v>0</v>
      </c>
      <c r="BV219" s="35">
        <f t="shared" si="418"/>
        <v>0</v>
      </c>
      <c r="BW219" s="35">
        <f t="shared" si="418"/>
        <v>0</v>
      </c>
      <c r="BX219" s="35">
        <f t="shared" si="418"/>
        <v>0</v>
      </c>
      <c r="BY219" s="35">
        <f t="shared" si="418"/>
        <v>0</v>
      </c>
      <c r="BZ219" s="35">
        <f t="shared" si="418"/>
        <v>0</v>
      </c>
      <c r="CA219" s="35">
        <f t="shared" si="418"/>
        <v>0</v>
      </c>
      <c r="CB219" s="35">
        <f t="shared" si="418"/>
        <v>0</v>
      </c>
      <c r="CC219" s="35">
        <f t="shared" si="418"/>
        <v>0</v>
      </c>
      <c r="CD219" s="35">
        <f t="shared" si="418"/>
        <v>0</v>
      </c>
      <c r="CE219" s="35">
        <f t="shared" si="418"/>
        <v>0</v>
      </c>
      <c r="CF219" s="35">
        <f t="shared" si="418"/>
        <v>0</v>
      </c>
      <c r="CG219" s="35">
        <f t="shared" si="418"/>
        <v>0</v>
      </c>
      <c r="CH219" s="35">
        <f t="shared" si="418"/>
        <v>0</v>
      </c>
      <c r="CI219" s="35">
        <f t="shared" si="418"/>
        <v>0</v>
      </c>
      <c r="CJ219" s="35">
        <f t="shared" si="418"/>
        <v>0</v>
      </c>
      <c r="CK219" s="35">
        <f t="shared" si="418"/>
        <v>0</v>
      </c>
      <c r="CL219" s="35">
        <f t="shared" si="418"/>
        <v>0</v>
      </c>
      <c r="CM219" s="35">
        <f t="shared" si="418"/>
        <v>0</v>
      </c>
      <c r="CN219" s="35">
        <f t="shared" si="418"/>
        <v>0</v>
      </c>
      <c r="CO219" s="35">
        <f t="shared" si="418"/>
        <v>0</v>
      </c>
      <c r="CP219" s="35">
        <f t="shared" si="418"/>
        <v>0</v>
      </c>
      <c r="CQ219" s="35">
        <f t="shared" si="418"/>
        <v>0</v>
      </c>
      <c r="CR219" s="35">
        <f t="shared" si="418"/>
        <v>0</v>
      </c>
      <c r="CS219" s="35">
        <f t="shared" si="418"/>
        <v>0</v>
      </c>
      <c r="CT219" s="35">
        <f t="shared" si="418"/>
        <v>0</v>
      </c>
      <c r="CU219" s="35">
        <f t="shared" si="418"/>
        <v>0</v>
      </c>
      <c r="CV219" s="35">
        <f t="shared" ref="CV219:DG219" si="419">CV$118*CV104</f>
        <v>0</v>
      </c>
      <c r="CW219" s="35">
        <f t="shared" si="419"/>
        <v>0</v>
      </c>
      <c r="CX219" s="35">
        <f t="shared" si="419"/>
        <v>0</v>
      </c>
      <c r="CY219" s="35">
        <f t="shared" si="419"/>
        <v>0</v>
      </c>
      <c r="CZ219" s="35">
        <f t="shared" si="419"/>
        <v>0</v>
      </c>
      <c r="DA219" s="35">
        <f t="shared" si="419"/>
        <v>0</v>
      </c>
      <c r="DB219" s="35">
        <f t="shared" si="419"/>
        <v>0</v>
      </c>
      <c r="DC219" s="35">
        <f t="shared" si="419"/>
        <v>0</v>
      </c>
      <c r="DD219" s="35">
        <f t="shared" si="419"/>
        <v>0</v>
      </c>
      <c r="DE219" s="35">
        <f t="shared" si="419"/>
        <v>0</v>
      </c>
      <c r="DF219" s="35">
        <f t="shared" si="419"/>
        <v>0</v>
      </c>
      <c r="DG219" s="35">
        <f t="shared" si="419"/>
        <v>0</v>
      </c>
      <c r="DH219" s="35">
        <f t="shared" si="399"/>
        <v>0</v>
      </c>
    </row>
    <row r="220" spans="2:112" x14ac:dyDescent="0.15">
      <c r="B220" s="26" t="s">
        <v>152</v>
      </c>
      <c r="C220" s="9" t="s">
        <v>918</v>
      </c>
      <c r="D220" s="35">
        <f t="shared" ref="D220:AI220" si="420">D$118*D105</f>
        <v>0</v>
      </c>
      <c r="E220" s="35">
        <f t="shared" si="420"/>
        <v>0</v>
      </c>
      <c r="F220" s="35">
        <f t="shared" si="420"/>
        <v>0</v>
      </c>
      <c r="G220" s="35">
        <f t="shared" si="420"/>
        <v>0</v>
      </c>
      <c r="H220" s="35">
        <f t="shared" si="420"/>
        <v>0</v>
      </c>
      <c r="I220" s="35">
        <f t="shared" si="420"/>
        <v>0</v>
      </c>
      <c r="J220" s="35">
        <f t="shared" si="420"/>
        <v>0</v>
      </c>
      <c r="K220" s="35">
        <f t="shared" si="420"/>
        <v>0</v>
      </c>
      <c r="L220" s="35">
        <f t="shared" si="420"/>
        <v>0</v>
      </c>
      <c r="M220" s="35">
        <f t="shared" si="420"/>
        <v>0</v>
      </c>
      <c r="N220" s="35">
        <f t="shared" si="420"/>
        <v>0</v>
      </c>
      <c r="O220" s="35">
        <f t="shared" si="420"/>
        <v>0</v>
      </c>
      <c r="P220" s="35">
        <f t="shared" si="420"/>
        <v>0</v>
      </c>
      <c r="Q220" s="35">
        <f t="shared" si="420"/>
        <v>0</v>
      </c>
      <c r="R220" s="35">
        <f t="shared" si="420"/>
        <v>0</v>
      </c>
      <c r="S220" s="35">
        <f t="shared" si="420"/>
        <v>0</v>
      </c>
      <c r="T220" s="35">
        <f t="shared" si="420"/>
        <v>0</v>
      </c>
      <c r="U220" s="35">
        <f t="shared" si="420"/>
        <v>0</v>
      </c>
      <c r="V220" s="35">
        <f t="shared" si="420"/>
        <v>0</v>
      </c>
      <c r="W220" s="35">
        <f t="shared" si="420"/>
        <v>0</v>
      </c>
      <c r="X220" s="35">
        <f t="shared" si="420"/>
        <v>0</v>
      </c>
      <c r="Y220" s="35">
        <f t="shared" si="420"/>
        <v>0</v>
      </c>
      <c r="Z220" s="35">
        <f t="shared" si="420"/>
        <v>0</v>
      </c>
      <c r="AA220" s="35">
        <f t="shared" si="420"/>
        <v>0</v>
      </c>
      <c r="AB220" s="35">
        <f t="shared" si="420"/>
        <v>0</v>
      </c>
      <c r="AC220" s="35">
        <f t="shared" si="420"/>
        <v>0</v>
      </c>
      <c r="AD220" s="35">
        <f t="shared" si="420"/>
        <v>0</v>
      </c>
      <c r="AE220" s="35">
        <f t="shared" si="420"/>
        <v>0</v>
      </c>
      <c r="AF220" s="35">
        <f t="shared" si="420"/>
        <v>0</v>
      </c>
      <c r="AG220" s="35">
        <f t="shared" si="420"/>
        <v>0</v>
      </c>
      <c r="AH220" s="35">
        <f t="shared" si="420"/>
        <v>0</v>
      </c>
      <c r="AI220" s="35">
        <f t="shared" si="420"/>
        <v>0</v>
      </c>
      <c r="AJ220" s="35">
        <f t="shared" ref="AJ220:BO220" si="421">AJ$118*AJ105</f>
        <v>0</v>
      </c>
      <c r="AK220" s="35">
        <f t="shared" si="421"/>
        <v>0</v>
      </c>
      <c r="AL220" s="35">
        <f t="shared" si="421"/>
        <v>0</v>
      </c>
      <c r="AM220" s="35">
        <f t="shared" si="421"/>
        <v>0</v>
      </c>
      <c r="AN220" s="35">
        <f t="shared" si="421"/>
        <v>0</v>
      </c>
      <c r="AO220" s="35">
        <f t="shared" si="421"/>
        <v>0</v>
      </c>
      <c r="AP220" s="35">
        <f t="shared" si="421"/>
        <v>0</v>
      </c>
      <c r="AQ220" s="35">
        <f t="shared" si="421"/>
        <v>0</v>
      </c>
      <c r="AR220" s="35">
        <f t="shared" si="421"/>
        <v>0</v>
      </c>
      <c r="AS220" s="35">
        <f t="shared" si="421"/>
        <v>0</v>
      </c>
      <c r="AT220" s="35">
        <f t="shared" si="421"/>
        <v>0</v>
      </c>
      <c r="AU220" s="35">
        <f t="shared" si="421"/>
        <v>0</v>
      </c>
      <c r="AV220" s="35">
        <f t="shared" si="421"/>
        <v>0</v>
      </c>
      <c r="AW220" s="35">
        <f t="shared" si="421"/>
        <v>0</v>
      </c>
      <c r="AX220" s="35">
        <f t="shared" si="421"/>
        <v>0</v>
      </c>
      <c r="AY220" s="35">
        <f t="shared" si="421"/>
        <v>0</v>
      </c>
      <c r="AZ220" s="35">
        <f t="shared" si="421"/>
        <v>0</v>
      </c>
      <c r="BA220" s="35">
        <f t="shared" si="421"/>
        <v>0</v>
      </c>
      <c r="BB220" s="35">
        <f t="shared" si="421"/>
        <v>0</v>
      </c>
      <c r="BC220" s="35">
        <f t="shared" si="421"/>
        <v>0</v>
      </c>
      <c r="BD220" s="35">
        <f t="shared" si="421"/>
        <v>0</v>
      </c>
      <c r="BE220" s="35">
        <f t="shared" si="421"/>
        <v>0</v>
      </c>
      <c r="BF220" s="35">
        <f t="shared" si="421"/>
        <v>0</v>
      </c>
      <c r="BG220" s="35">
        <f t="shared" si="421"/>
        <v>0</v>
      </c>
      <c r="BH220" s="35">
        <f t="shared" si="421"/>
        <v>0</v>
      </c>
      <c r="BI220" s="35">
        <f t="shared" si="421"/>
        <v>0</v>
      </c>
      <c r="BJ220" s="35">
        <f t="shared" si="421"/>
        <v>0</v>
      </c>
      <c r="BK220" s="35">
        <f t="shared" si="421"/>
        <v>0</v>
      </c>
      <c r="BL220" s="35">
        <f t="shared" si="421"/>
        <v>0</v>
      </c>
      <c r="BM220" s="35">
        <f t="shared" si="421"/>
        <v>0</v>
      </c>
      <c r="BN220" s="35">
        <f t="shared" si="421"/>
        <v>0</v>
      </c>
      <c r="BO220" s="35">
        <f t="shared" si="421"/>
        <v>0</v>
      </c>
      <c r="BP220" s="35">
        <f t="shared" ref="BP220:CU220" si="422">BP$118*BP105</f>
        <v>0</v>
      </c>
      <c r="BQ220" s="35">
        <f t="shared" si="422"/>
        <v>0</v>
      </c>
      <c r="BR220" s="35">
        <f t="shared" si="422"/>
        <v>0</v>
      </c>
      <c r="BS220" s="35">
        <f t="shared" si="422"/>
        <v>0</v>
      </c>
      <c r="BT220" s="35">
        <f t="shared" si="422"/>
        <v>0</v>
      </c>
      <c r="BU220" s="35">
        <f t="shared" si="422"/>
        <v>0</v>
      </c>
      <c r="BV220" s="35">
        <f t="shared" si="422"/>
        <v>0</v>
      </c>
      <c r="BW220" s="35">
        <f t="shared" si="422"/>
        <v>0</v>
      </c>
      <c r="BX220" s="35">
        <f t="shared" si="422"/>
        <v>0</v>
      </c>
      <c r="BY220" s="35">
        <f t="shared" si="422"/>
        <v>0</v>
      </c>
      <c r="BZ220" s="35">
        <f t="shared" si="422"/>
        <v>0</v>
      </c>
      <c r="CA220" s="35">
        <f t="shared" si="422"/>
        <v>0</v>
      </c>
      <c r="CB220" s="35">
        <f t="shared" si="422"/>
        <v>0</v>
      </c>
      <c r="CC220" s="35">
        <f t="shared" si="422"/>
        <v>0</v>
      </c>
      <c r="CD220" s="35">
        <f t="shared" si="422"/>
        <v>0</v>
      </c>
      <c r="CE220" s="35">
        <f t="shared" si="422"/>
        <v>0</v>
      </c>
      <c r="CF220" s="35">
        <f t="shared" si="422"/>
        <v>0</v>
      </c>
      <c r="CG220" s="35">
        <f t="shared" si="422"/>
        <v>0</v>
      </c>
      <c r="CH220" s="35">
        <f t="shared" si="422"/>
        <v>0</v>
      </c>
      <c r="CI220" s="35">
        <f t="shared" si="422"/>
        <v>0</v>
      </c>
      <c r="CJ220" s="35">
        <f t="shared" si="422"/>
        <v>0</v>
      </c>
      <c r="CK220" s="35">
        <f t="shared" si="422"/>
        <v>0</v>
      </c>
      <c r="CL220" s="35">
        <f t="shared" si="422"/>
        <v>0</v>
      </c>
      <c r="CM220" s="35">
        <f t="shared" si="422"/>
        <v>0</v>
      </c>
      <c r="CN220" s="35">
        <f t="shared" si="422"/>
        <v>0</v>
      </c>
      <c r="CO220" s="35">
        <f t="shared" si="422"/>
        <v>0</v>
      </c>
      <c r="CP220" s="35">
        <f t="shared" si="422"/>
        <v>0</v>
      </c>
      <c r="CQ220" s="35">
        <f t="shared" si="422"/>
        <v>0</v>
      </c>
      <c r="CR220" s="35">
        <f t="shared" si="422"/>
        <v>0</v>
      </c>
      <c r="CS220" s="35">
        <f t="shared" si="422"/>
        <v>0</v>
      </c>
      <c r="CT220" s="35">
        <f t="shared" si="422"/>
        <v>0</v>
      </c>
      <c r="CU220" s="35">
        <f t="shared" si="422"/>
        <v>0</v>
      </c>
      <c r="CV220" s="35">
        <f t="shared" ref="CV220:DG220" si="423">CV$118*CV105</f>
        <v>0</v>
      </c>
      <c r="CW220" s="35">
        <f t="shared" si="423"/>
        <v>0</v>
      </c>
      <c r="CX220" s="35">
        <f t="shared" si="423"/>
        <v>0</v>
      </c>
      <c r="CY220" s="35">
        <f t="shared" si="423"/>
        <v>0</v>
      </c>
      <c r="CZ220" s="35">
        <f t="shared" si="423"/>
        <v>0</v>
      </c>
      <c r="DA220" s="35">
        <f t="shared" si="423"/>
        <v>0</v>
      </c>
      <c r="DB220" s="35">
        <f t="shared" si="423"/>
        <v>0</v>
      </c>
      <c r="DC220" s="35">
        <f t="shared" si="423"/>
        <v>0</v>
      </c>
      <c r="DD220" s="35">
        <f t="shared" si="423"/>
        <v>0</v>
      </c>
      <c r="DE220" s="35">
        <f t="shared" si="423"/>
        <v>0</v>
      </c>
      <c r="DF220" s="35">
        <f t="shared" si="423"/>
        <v>0</v>
      </c>
      <c r="DG220" s="35">
        <f t="shared" si="423"/>
        <v>0</v>
      </c>
      <c r="DH220" s="35">
        <f t="shared" si="399"/>
        <v>0</v>
      </c>
    </row>
    <row r="221" spans="2:112" x14ac:dyDescent="0.15">
      <c r="B221" s="26" t="s">
        <v>153</v>
      </c>
      <c r="C221" s="9" t="s">
        <v>919</v>
      </c>
      <c r="D221" s="35">
        <f t="shared" ref="D221:AI221" si="424">D$118*D106</f>
        <v>0</v>
      </c>
      <c r="E221" s="35">
        <f t="shared" si="424"/>
        <v>0</v>
      </c>
      <c r="F221" s="35">
        <f t="shared" si="424"/>
        <v>0</v>
      </c>
      <c r="G221" s="35">
        <f t="shared" si="424"/>
        <v>0</v>
      </c>
      <c r="H221" s="35">
        <f t="shared" si="424"/>
        <v>0</v>
      </c>
      <c r="I221" s="35">
        <f t="shared" si="424"/>
        <v>0</v>
      </c>
      <c r="J221" s="35">
        <f t="shared" si="424"/>
        <v>0</v>
      </c>
      <c r="K221" s="35">
        <f t="shared" si="424"/>
        <v>0</v>
      </c>
      <c r="L221" s="35">
        <f t="shared" si="424"/>
        <v>0</v>
      </c>
      <c r="M221" s="35">
        <f t="shared" si="424"/>
        <v>0</v>
      </c>
      <c r="N221" s="35">
        <f t="shared" si="424"/>
        <v>0</v>
      </c>
      <c r="O221" s="35">
        <f t="shared" si="424"/>
        <v>0</v>
      </c>
      <c r="P221" s="35">
        <f t="shared" si="424"/>
        <v>0</v>
      </c>
      <c r="Q221" s="35">
        <f t="shared" si="424"/>
        <v>0</v>
      </c>
      <c r="R221" s="35">
        <f t="shared" si="424"/>
        <v>0</v>
      </c>
      <c r="S221" s="35">
        <f t="shared" si="424"/>
        <v>0</v>
      </c>
      <c r="T221" s="35">
        <f t="shared" si="424"/>
        <v>0</v>
      </c>
      <c r="U221" s="35">
        <f t="shared" si="424"/>
        <v>0</v>
      </c>
      <c r="V221" s="35">
        <f t="shared" si="424"/>
        <v>0</v>
      </c>
      <c r="W221" s="35">
        <f t="shared" si="424"/>
        <v>0</v>
      </c>
      <c r="X221" s="35">
        <f t="shared" si="424"/>
        <v>0</v>
      </c>
      <c r="Y221" s="35">
        <f t="shared" si="424"/>
        <v>0</v>
      </c>
      <c r="Z221" s="35">
        <f t="shared" si="424"/>
        <v>0</v>
      </c>
      <c r="AA221" s="35">
        <f t="shared" si="424"/>
        <v>0</v>
      </c>
      <c r="AB221" s="35">
        <f t="shared" si="424"/>
        <v>0</v>
      </c>
      <c r="AC221" s="35">
        <f t="shared" si="424"/>
        <v>0</v>
      </c>
      <c r="AD221" s="35">
        <f t="shared" si="424"/>
        <v>0</v>
      </c>
      <c r="AE221" s="35">
        <f t="shared" si="424"/>
        <v>0</v>
      </c>
      <c r="AF221" s="35">
        <f t="shared" si="424"/>
        <v>0</v>
      </c>
      <c r="AG221" s="35">
        <f t="shared" si="424"/>
        <v>0</v>
      </c>
      <c r="AH221" s="35">
        <f t="shared" si="424"/>
        <v>0</v>
      </c>
      <c r="AI221" s="35">
        <f t="shared" si="424"/>
        <v>0</v>
      </c>
      <c r="AJ221" s="35">
        <f t="shared" ref="AJ221:BO221" si="425">AJ$118*AJ106</f>
        <v>0</v>
      </c>
      <c r="AK221" s="35">
        <f t="shared" si="425"/>
        <v>0</v>
      </c>
      <c r="AL221" s="35">
        <f t="shared" si="425"/>
        <v>0</v>
      </c>
      <c r="AM221" s="35">
        <f t="shared" si="425"/>
        <v>0</v>
      </c>
      <c r="AN221" s="35">
        <f t="shared" si="425"/>
        <v>0</v>
      </c>
      <c r="AO221" s="35">
        <f t="shared" si="425"/>
        <v>0</v>
      </c>
      <c r="AP221" s="35">
        <f t="shared" si="425"/>
        <v>0</v>
      </c>
      <c r="AQ221" s="35">
        <f t="shared" si="425"/>
        <v>0</v>
      </c>
      <c r="AR221" s="35">
        <f t="shared" si="425"/>
        <v>0</v>
      </c>
      <c r="AS221" s="35">
        <f t="shared" si="425"/>
        <v>0</v>
      </c>
      <c r="AT221" s="35">
        <f t="shared" si="425"/>
        <v>0</v>
      </c>
      <c r="AU221" s="35">
        <f t="shared" si="425"/>
        <v>0</v>
      </c>
      <c r="AV221" s="35">
        <f t="shared" si="425"/>
        <v>0</v>
      </c>
      <c r="AW221" s="35">
        <f t="shared" si="425"/>
        <v>0</v>
      </c>
      <c r="AX221" s="35">
        <f t="shared" si="425"/>
        <v>0</v>
      </c>
      <c r="AY221" s="35">
        <f t="shared" si="425"/>
        <v>0</v>
      </c>
      <c r="AZ221" s="35">
        <f t="shared" si="425"/>
        <v>0</v>
      </c>
      <c r="BA221" s="35">
        <f t="shared" si="425"/>
        <v>0</v>
      </c>
      <c r="BB221" s="35">
        <f t="shared" si="425"/>
        <v>0</v>
      </c>
      <c r="BC221" s="35">
        <f t="shared" si="425"/>
        <v>0</v>
      </c>
      <c r="BD221" s="35">
        <f t="shared" si="425"/>
        <v>0</v>
      </c>
      <c r="BE221" s="35">
        <f t="shared" si="425"/>
        <v>0</v>
      </c>
      <c r="BF221" s="35">
        <f t="shared" si="425"/>
        <v>0</v>
      </c>
      <c r="BG221" s="35">
        <f t="shared" si="425"/>
        <v>0</v>
      </c>
      <c r="BH221" s="35">
        <f t="shared" si="425"/>
        <v>0</v>
      </c>
      <c r="BI221" s="35">
        <f t="shared" si="425"/>
        <v>0</v>
      </c>
      <c r="BJ221" s="35">
        <f t="shared" si="425"/>
        <v>0</v>
      </c>
      <c r="BK221" s="35">
        <f t="shared" si="425"/>
        <v>0</v>
      </c>
      <c r="BL221" s="35">
        <f t="shared" si="425"/>
        <v>0</v>
      </c>
      <c r="BM221" s="35">
        <f t="shared" si="425"/>
        <v>0</v>
      </c>
      <c r="BN221" s="35">
        <f t="shared" si="425"/>
        <v>0</v>
      </c>
      <c r="BO221" s="35">
        <f t="shared" si="425"/>
        <v>0</v>
      </c>
      <c r="BP221" s="35">
        <f t="shared" ref="BP221:CU221" si="426">BP$118*BP106</f>
        <v>0</v>
      </c>
      <c r="BQ221" s="35">
        <f t="shared" si="426"/>
        <v>0</v>
      </c>
      <c r="BR221" s="35">
        <f t="shared" si="426"/>
        <v>0</v>
      </c>
      <c r="BS221" s="35">
        <f t="shared" si="426"/>
        <v>0</v>
      </c>
      <c r="BT221" s="35">
        <f t="shared" si="426"/>
        <v>0</v>
      </c>
      <c r="BU221" s="35">
        <f t="shared" si="426"/>
        <v>0</v>
      </c>
      <c r="BV221" s="35">
        <f t="shared" si="426"/>
        <v>0</v>
      </c>
      <c r="BW221" s="35">
        <f t="shared" si="426"/>
        <v>0</v>
      </c>
      <c r="BX221" s="35">
        <f t="shared" si="426"/>
        <v>0</v>
      </c>
      <c r="BY221" s="35">
        <f t="shared" si="426"/>
        <v>0</v>
      </c>
      <c r="BZ221" s="35">
        <f t="shared" si="426"/>
        <v>0</v>
      </c>
      <c r="CA221" s="35">
        <f t="shared" si="426"/>
        <v>0</v>
      </c>
      <c r="CB221" s="35">
        <f t="shared" si="426"/>
        <v>0</v>
      </c>
      <c r="CC221" s="35">
        <f t="shared" si="426"/>
        <v>0</v>
      </c>
      <c r="CD221" s="35">
        <f t="shared" si="426"/>
        <v>0</v>
      </c>
      <c r="CE221" s="35">
        <f t="shared" si="426"/>
        <v>0</v>
      </c>
      <c r="CF221" s="35">
        <f t="shared" si="426"/>
        <v>0</v>
      </c>
      <c r="CG221" s="35">
        <f t="shared" si="426"/>
        <v>0</v>
      </c>
      <c r="CH221" s="35">
        <f t="shared" si="426"/>
        <v>0</v>
      </c>
      <c r="CI221" s="35">
        <f t="shared" si="426"/>
        <v>0</v>
      </c>
      <c r="CJ221" s="35">
        <f t="shared" si="426"/>
        <v>0</v>
      </c>
      <c r="CK221" s="35">
        <f t="shared" si="426"/>
        <v>0</v>
      </c>
      <c r="CL221" s="35">
        <f t="shared" si="426"/>
        <v>0</v>
      </c>
      <c r="CM221" s="35">
        <f t="shared" si="426"/>
        <v>0</v>
      </c>
      <c r="CN221" s="35">
        <f t="shared" si="426"/>
        <v>0</v>
      </c>
      <c r="CO221" s="35">
        <f t="shared" si="426"/>
        <v>0</v>
      </c>
      <c r="CP221" s="35">
        <f t="shared" si="426"/>
        <v>0</v>
      </c>
      <c r="CQ221" s="35">
        <f t="shared" si="426"/>
        <v>0</v>
      </c>
      <c r="CR221" s="35">
        <f t="shared" si="426"/>
        <v>0</v>
      </c>
      <c r="CS221" s="35">
        <f t="shared" si="426"/>
        <v>0</v>
      </c>
      <c r="CT221" s="35">
        <f t="shared" si="426"/>
        <v>0</v>
      </c>
      <c r="CU221" s="35">
        <f t="shared" si="426"/>
        <v>0</v>
      </c>
      <c r="CV221" s="35">
        <f t="shared" ref="CV221:DG221" si="427">CV$118*CV106</f>
        <v>0</v>
      </c>
      <c r="CW221" s="35">
        <f t="shared" si="427"/>
        <v>0</v>
      </c>
      <c r="CX221" s="35">
        <f t="shared" si="427"/>
        <v>0</v>
      </c>
      <c r="CY221" s="35">
        <f t="shared" si="427"/>
        <v>0</v>
      </c>
      <c r="CZ221" s="35">
        <f t="shared" si="427"/>
        <v>0</v>
      </c>
      <c r="DA221" s="35">
        <f t="shared" si="427"/>
        <v>0</v>
      </c>
      <c r="DB221" s="35">
        <f t="shared" si="427"/>
        <v>0</v>
      </c>
      <c r="DC221" s="35">
        <f t="shared" si="427"/>
        <v>0</v>
      </c>
      <c r="DD221" s="35">
        <f t="shared" si="427"/>
        <v>0</v>
      </c>
      <c r="DE221" s="35">
        <f t="shared" si="427"/>
        <v>0</v>
      </c>
      <c r="DF221" s="35">
        <f t="shared" si="427"/>
        <v>0</v>
      </c>
      <c r="DG221" s="35">
        <f t="shared" si="427"/>
        <v>0</v>
      </c>
      <c r="DH221" s="35">
        <f t="shared" si="399"/>
        <v>0</v>
      </c>
    </row>
    <row r="222" spans="2:112" x14ac:dyDescent="0.15">
      <c r="B222" s="26" t="s">
        <v>154</v>
      </c>
      <c r="C222" s="9" t="s">
        <v>920</v>
      </c>
      <c r="D222" s="35">
        <f t="shared" ref="D222:AI222" si="428">D$118*D107</f>
        <v>0</v>
      </c>
      <c r="E222" s="35">
        <f t="shared" si="428"/>
        <v>0</v>
      </c>
      <c r="F222" s="35">
        <f t="shared" si="428"/>
        <v>0</v>
      </c>
      <c r="G222" s="35">
        <f t="shared" si="428"/>
        <v>0</v>
      </c>
      <c r="H222" s="35">
        <f t="shared" si="428"/>
        <v>0</v>
      </c>
      <c r="I222" s="35">
        <f t="shared" si="428"/>
        <v>0</v>
      </c>
      <c r="J222" s="35">
        <f t="shared" si="428"/>
        <v>0</v>
      </c>
      <c r="K222" s="35">
        <f t="shared" si="428"/>
        <v>0</v>
      </c>
      <c r="L222" s="35">
        <f t="shared" si="428"/>
        <v>0</v>
      </c>
      <c r="M222" s="35">
        <f t="shared" si="428"/>
        <v>0</v>
      </c>
      <c r="N222" s="35">
        <f t="shared" si="428"/>
        <v>0</v>
      </c>
      <c r="O222" s="35">
        <f t="shared" si="428"/>
        <v>0</v>
      </c>
      <c r="P222" s="35">
        <f t="shared" si="428"/>
        <v>0</v>
      </c>
      <c r="Q222" s="35">
        <f t="shared" si="428"/>
        <v>0</v>
      </c>
      <c r="R222" s="35">
        <f t="shared" si="428"/>
        <v>0</v>
      </c>
      <c r="S222" s="35">
        <f t="shared" si="428"/>
        <v>0</v>
      </c>
      <c r="T222" s="35">
        <f t="shared" si="428"/>
        <v>0</v>
      </c>
      <c r="U222" s="35">
        <f t="shared" si="428"/>
        <v>0</v>
      </c>
      <c r="V222" s="35">
        <f t="shared" si="428"/>
        <v>0</v>
      </c>
      <c r="W222" s="35">
        <f t="shared" si="428"/>
        <v>0</v>
      </c>
      <c r="X222" s="35">
        <f t="shared" si="428"/>
        <v>0</v>
      </c>
      <c r="Y222" s="35">
        <f t="shared" si="428"/>
        <v>0</v>
      </c>
      <c r="Z222" s="35">
        <f t="shared" si="428"/>
        <v>0</v>
      </c>
      <c r="AA222" s="35">
        <f t="shared" si="428"/>
        <v>0</v>
      </c>
      <c r="AB222" s="35">
        <f t="shared" si="428"/>
        <v>0</v>
      </c>
      <c r="AC222" s="35">
        <f t="shared" si="428"/>
        <v>0</v>
      </c>
      <c r="AD222" s="35">
        <f t="shared" si="428"/>
        <v>0</v>
      </c>
      <c r="AE222" s="35">
        <f t="shared" si="428"/>
        <v>0</v>
      </c>
      <c r="AF222" s="35">
        <f t="shared" si="428"/>
        <v>0</v>
      </c>
      <c r="AG222" s="35">
        <f t="shared" si="428"/>
        <v>0</v>
      </c>
      <c r="AH222" s="35">
        <f t="shared" si="428"/>
        <v>0</v>
      </c>
      <c r="AI222" s="35">
        <f t="shared" si="428"/>
        <v>0</v>
      </c>
      <c r="AJ222" s="35">
        <f t="shared" ref="AJ222:BO222" si="429">AJ$118*AJ107</f>
        <v>0</v>
      </c>
      <c r="AK222" s="35">
        <f t="shared" si="429"/>
        <v>0</v>
      </c>
      <c r="AL222" s="35">
        <f t="shared" si="429"/>
        <v>0</v>
      </c>
      <c r="AM222" s="35">
        <f t="shared" si="429"/>
        <v>0</v>
      </c>
      <c r="AN222" s="35">
        <f t="shared" si="429"/>
        <v>0</v>
      </c>
      <c r="AO222" s="35">
        <f t="shared" si="429"/>
        <v>0</v>
      </c>
      <c r="AP222" s="35">
        <f t="shared" si="429"/>
        <v>0</v>
      </c>
      <c r="AQ222" s="35">
        <f t="shared" si="429"/>
        <v>0</v>
      </c>
      <c r="AR222" s="35">
        <f t="shared" si="429"/>
        <v>0</v>
      </c>
      <c r="AS222" s="35">
        <f t="shared" si="429"/>
        <v>0</v>
      </c>
      <c r="AT222" s="35">
        <f t="shared" si="429"/>
        <v>0</v>
      </c>
      <c r="AU222" s="35">
        <f t="shared" si="429"/>
        <v>0</v>
      </c>
      <c r="AV222" s="35">
        <f t="shared" si="429"/>
        <v>0</v>
      </c>
      <c r="AW222" s="35">
        <f t="shared" si="429"/>
        <v>0</v>
      </c>
      <c r="AX222" s="35">
        <f t="shared" si="429"/>
        <v>0</v>
      </c>
      <c r="AY222" s="35">
        <f t="shared" si="429"/>
        <v>0</v>
      </c>
      <c r="AZ222" s="35">
        <f t="shared" si="429"/>
        <v>0</v>
      </c>
      <c r="BA222" s="35">
        <f t="shared" si="429"/>
        <v>0</v>
      </c>
      <c r="BB222" s="35">
        <f t="shared" si="429"/>
        <v>0</v>
      </c>
      <c r="BC222" s="35">
        <f t="shared" si="429"/>
        <v>0</v>
      </c>
      <c r="BD222" s="35">
        <f t="shared" si="429"/>
        <v>0</v>
      </c>
      <c r="BE222" s="35">
        <f t="shared" si="429"/>
        <v>0</v>
      </c>
      <c r="BF222" s="35">
        <f t="shared" si="429"/>
        <v>0</v>
      </c>
      <c r="BG222" s="35">
        <f t="shared" si="429"/>
        <v>0</v>
      </c>
      <c r="BH222" s="35">
        <f t="shared" si="429"/>
        <v>0</v>
      </c>
      <c r="BI222" s="35">
        <f t="shared" si="429"/>
        <v>0</v>
      </c>
      <c r="BJ222" s="35">
        <f t="shared" si="429"/>
        <v>0</v>
      </c>
      <c r="BK222" s="35">
        <f t="shared" si="429"/>
        <v>0</v>
      </c>
      <c r="BL222" s="35">
        <f t="shared" si="429"/>
        <v>0</v>
      </c>
      <c r="BM222" s="35">
        <f t="shared" si="429"/>
        <v>0</v>
      </c>
      <c r="BN222" s="35">
        <f t="shared" si="429"/>
        <v>0</v>
      </c>
      <c r="BO222" s="35">
        <f t="shared" si="429"/>
        <v>0</v>
      </c>
      <c r="BP222" s="35">
        <f t="shared" ref="BP222:CU222" si="430">BP$118*BP107</f>
        <v>0</v>
      </c>
      <c r="BQ222" s="35">
        <f t="shared" si="430"/>
        <v>0</v>
      </c>
      <c r="BR222" s="35">
        <f t="shared" si="430"/>
        <v>0</v>
      </c>
      <c r="BS222" s="35">
        <f t="shared" si="430"/>
        <v>0</v>
      </c>
      <c r="BT222" s="35">
        <f t="shared" si="430"/>
        <v>0</v>
      </c>
      <c r="BU222" s="35">
        <f t="shared" si="430"/>
        <v>0</v>
      </c>
      <c r="BV222" s="35">
        <f t="shared" si="430"/>
        <v>0</v>
      </c>
      <c r="BW222" s="35">
        <f t="shared" si="430"/>
        <v>0</v>
      </c>
      <c r="BX222" s="35">
        <f t="shared" si="430"/>
        <v>0</v>
      </c>
      <c r="BY222" s="35">
        <f t="shared" si="430"/>
        <v>0</v>
      </c>
      <c r="BZ222" s="35">
        <f t="shared" si="430"/>
        <v>0</v>
      </c>
      <c r="CA222" s="35">
        <f t="shared" si="430"/>
        <v>0</v>
      </c>
      <c r="CB222" s="35">
        <f t="shared" si="430"/>
        <v>0</v>
      </c>
      <c r="CC222" s="35">
        <f t="shared" si="430"/>
        <v>0</v>
      </c>
      <c r="CD222" s="35">
        <f t="shared" si="430"/>
        <v>0</v>
      </c>
      <c r="CE222" s="35">
        <f t="shared" si="430"/>
        <v>0</v>
      </c>
      <c r="CF222" s="35">
        <f t="shared" si="430"/>
        <v>0</v>
      </c>
      <c r="CG222" s="35">
        <f t="shared" si="430"/>
        <v>0</v>
      </c>
      <c r="CH222" s="35">
        <f t="shared" si="430"/>
        <v>0</v>
      </c>
      <c r="CI222" s="35">
        <f t="shared" si="430"/>
        <v>0</v>
      </c>
      <c r="CJ222" s="35">
        <f t="shared" si="430"/>
        <v>0</v>
      </c>
      <c r="CK222" s="35">
        <f t="shared" si="430"/>
        <v>0</v>
      </c>
      <c r="CL222" s="35">
        <f t="shared" si="430"/>
        <v>0</v>
      </c>
      <c r="CM222" s="35">
        <f t="shared" si="430"/>
        <v>0</v>
      </c>
      <c r="CN222" s="35">
        <f t="shared" si="430"/>
        <v>0</v>
      </c>
      <c r="CO222" s="35">
        <f t="shared" si="430"/>
        <v>0</v>
      </c>
      <c r="CP222" s="35">
        <f t="shared" si="430"/>
        <v>0</v>
      </c>
      <c r="CQ222" s="35">
        <f t="shared" si="430"/>
        <v>0</v>
      </c>
      <c r="CR222" s="35">
        <f t="shared" si="430"/>
        <v>0</v>
      </c>
      <c r="CS222" s="35">
        <f t="shared" si="430"/>
        <v>0</v>
      </c>
      <c r="CT222" s="35">
        <f t="shared" si="430"/>
        <v>0</v>
      </c>
      <c r="CU222" s="35">
        <f t="shared" si="430"/>
        <v>0</v>
      </c>
      <c r="CV222" s="35">
        <f t="shared" ref="CV222:DG222" si="431">CV$118*CV107</f>
        <v>0</v>
      </c>
      <c r="CW222" s="35">
        <f t="shared" si="431"/>
        <v>0</v>
      </c>
      <c r="CX222" s="35">
        <f t="shared" si="431"/>
        <v>0</v>
      </c>
      <c r="CY222" s="35">
        <f t="shared" si="431"/>
        <v>0</v>
      </c>
      <c r="CZ222" s="35">
        <f t="shared" si="431"/>
        <v>0</v>
      </c>
      <c r="DA222" s="35">
        <f t="shared" si="431"/>
        <v>0</v>
      </c>
      <c r="DB222" s="35">
        <f t="shared" si="431"/>
        <v>0</v>
      </c>
      <c r="DC222" s="35">
        <f t="shared" si="431"/>
        <v>0</v>
      </c>
      <c r="DD222" s="35">
        <f t="shared" si="431"/>
        <v>0</v>
      </c>
      <c r="DE222" s="35">
        <f t="shared" si="431"/>
        <v>0</v>
      </c>
      <c r="DF222" s="35">
        <f t="shared" si="431"/>
        <v>0</v>
      </c>
      <c r="DG222" s="35">
        <f t="shared" si="431"/>
        <v>0</v>
      </c>
      <c r="DH222" s="35">
        <f t="shared" si="399"/>
        <v>0</v>
      </c>
    </row>
    <row r="223" spans="2:112" x14ac:dyDescent="0.15">
      <c r="B223" s="30" t="s">
        <v>155</v>
      </c>
      <c r="C223" s="264" t="s">
        <v>754</v>
      </c>
      <c r="D223" s="37">
        <f t="shared" ref="D223:AI223" si="432">D$118*D108</f>
        <v>0</v>
      </c>
      <c r="E223" s="37">
        <f t="shared" si="432"/>
        <v>0</v>
      </c>
      <c r="F223" s="37">
        <f t="shared" si="432"/>
        <v>0</v>
      </c>
      <c r="G223" s="37">
        <f t="shared" si="432"/>
        <v>0</v>
      </c>
      <c r="H223" s="37">
        <f t="shared" si="432"/>
        <v>0</v>
      </c>
      <c r="I223" s="37">
        <f t="shared" si="432"/>
        <v>0</v>
      </c>
      <c r="J223" s="37">
        <f t="shared" si="432"/>
        <v>0</v>
      </c>
      <c r="K223" s="37">
        <f t="shared" si="432"/>
        <v>0</v>
      </c>
      <c r="L223" s="37">
        <f t="shared" si="432"/>
        <v>0</v>
      </c>
      <c r="M223" s="37">
        <f t="shared" si="432"/>
        <v>0</v>
      </c>
      <c r="N223" s="37">
        <f t="shared" si="432"/>
        <v>0</v>
      </c>
      <c r="O223" s="37">
        <f t="shared" si="432"/>
        <v>0</v>
      </c>
      <c r="P223" s="37">
        <f t="shared" si="432"/>
        <v>0</v>
      </c>
      <c r="Q223" s="37">
        <f t="shared" si="432"/>
        <v>0</v>
      </c>
      <c r="R223" s="37">
        <f t="shared" si="432"/>
        <v>0</v>
      </c>
      <c r="S223" s="37">
        <f t="shared" si="432"/>
        <v>0</v>
      </c>
      <c r="T223" s="37">
        <f t="shared" si="432"/>
        <v>0</v>
      </c>
      <c r="U223" s="37">
        <f t="shared" si="432"/>
        <v>0</v>
      </c>
      <c r="V223" s="37">
        <f t="shared" si="432"/>
        <v>0</v>
      </c>
      <c r="W223" s="37">
        <f t="shared" si="432"/>
        <v>0</v>
      </c>
      <c r="X223" s="37">
        <f t="shared" si="432"/>
        <v>0</v>
      </c>
      <c r="Y223" s="37">
        <f t="shared" si="432"/>
        <v>0</v>
      </c>
      <c r="Z223" s="37">
        <f t="shared" si="432"/>
        <v>0</v>
      </c>
      <c r="AA223" s="37">
        <f t="shared" si="432"/>
        <v>0</v>
      </c>
      <c r="AB223" s="37">
        <f t="shared" si="432"/>
        <v>0</v>
      </c>
      <c r="AC223" s="37">
        <f t="shared" si="432"/>
        <v>0</v>
      </c>
      <c r="AD223" s="37">
        <f t="shared" si="432"/>
        <v>0</v>
      </c>
      <c r="AE223" s="37">
        <f t="shared" si="432"/>
        <v>0</v>
      </c>
      <c r="AF223" s="37">
        <f t="shared" si="432"/>
        <v>0</v>
      </c>
      <c r="AG223" s="37">
        <f t="shared" si="432"/>
        <v>0</v>
      </c>
      <c r="AH223" s="37">
        <f t="shared" si="432"/>
        <v>0</v>
      </c>
      <c r="AI223" s="37">
        <f t="shared" si="432"/>
        <v>0</v>
      </c>
      <c r="AJ223" s="37">
        <f t="shared" ref="AJ223:BO223" si="433">AJ$118*AJ108</f>
        <v>0</v>
      </c>
      <c r="AK223" s="37">
        <f t="shared" si="433"/>
        <v>0</v>
      </c>
      <c r="AL223" s="37">
        <f t="shared" si="433"/>
        <v>0</v>
      </c>
      <c r="AM223" s="37">
        <f t="shared" si="433"/>
        <v>0</v>
      </c>
      <c r="AN223" s="37">
        <f t="shared" si="433"/>
        <v>0</v>
      </c>
      <c r="AO223" s="37">
        <f t="shared" si="433"/>
        <v>0</v>
      </c>
      <c r="AP223" s="37">
        <f t="shared" si="433"/>
        <v>0</v>
      </c>
      <c r="AQ223" s="37">
        <f t="shared" si="433"/>
        <v>0</v>
      </c>
      <c r="AR223" s="37">
        <f t="shared" si="433"/>
        <v>0</v>
      </c>
      <c r="AS223" s="37">
        <f t="shared" si="433"/>
        <v>0</v>
      </c>
      <c r="AT223" s="37">
        <f t="shared" si="433"/>
        <v>0</v>
      </c>
      <c r="AU223" s="37">
        <f t="shared" si="433"/>
        <v>0</v>
      </c>
      <c r="AV223" s="37">
        <f t="shared" si="433"/>
        <v>0</v>
      </c>
      <c r="AW223" s="37">
        <f t="shared" si="433"/>
        <v>0</v>
      </c>
      <c r="AX223" s="37">
        <f t="shared" si="433"/>
        <v>0</v>
      </c>
      <c r="AY223" s="37">
        <f t="shared" si="433"/>
        <v>0</v>
      </c>
      <c r="AZ223" s="37">
        <f t="shared" si="433"/>
        <v>0</v>
      </c>
      <c r="BA223" s="37">
        <f t="shared" si="433"/>
        <v>0</v>
      </c>
      <c r="BB223" s="37">
        <f t="shared" si="433"/>
        <v>0</v>
      </c>
      <c r="BC223" s="37">
        <f t="shared" si="433"/>
        <v>0</v>
      </c>
      <c r="BD223" s="37">
        <f t="shared" si="433"/>
        <v>0</v>
      </c>
      <c r="BE223" s="37">
        <f t="shared" si="433"/>
        <v>0</v>
      </c>
      <c r="BF223" s="37">
        <f t="shared" si="433"/>
        <v>0</v>
      </c>
      <c r="BG223" s="37">
        <f t="shared" si="433"/>
        <v>0</v>
      </c>
      <c r="BH223" s="37">
        <f t="shared" si="433"/>
        <v>0</v>
      </c>
      <c r="BI223" s="37">
        <f t="shared" si="433"/>
        <v>0</v>
      </c>
      <c r="BJ223" s="37">
        <f t="shared" si="433"/>
        <v>0</v>
      </c>
      <c r="BK223" s="37">
        <f t="shared" si="433"/>
        <v>0</v>
      </c>
      <c r="BL223" s="37">
        <f t="shared" si="433"/>
        <v>0</v>
      </c>
      <c r="BM223" s="37">
        <f t="shared" si="433"/>
        <v>0</v>
      </c>
      <c r="BN223" s="37">
        <f t="shared" si="433"/>
        <v>0</v>
      </c>
      <c r="BO223" s="37">
        <f t="shared" si="433"/>
        <v>0</v>
      </c>
      <c r="BP223" s="37">
        <f t="shared" ref="BP223:CU223" si="434">BP$118*BP108</f>
        <v>0</v>
      </c>
      <c r="BQ223" s="37">
        <f t="shared" si="434"/>
        <v>0</v>
      </c>
      <c r="BR223" s="37">
        <f t="shared" si="434"/>
        <v>0</v>
      </c>
      <c r="BS223" s="37">
        <f t="shared" si="434"/>
        <v>0</v>
      </c>
      <c r="BT223" s="37">
        <f t="shared" si="434"/>
        <v>0</v>
      </c>
      <c r="BU223" s="37">
        <f t="shared" si="434"/>
        <v>0</v>
      </c>
      <c r="BV223" s="37">
        <f t="shared" si="434"/>
        <v>0</v>
      </c>
      <c r="BW223" s="37">
        <f t="shared" si="434"/>
        <v>0</v>
      </c>
      <c r="BX223" s="37">
        <f t="shared" si="434"/>
        <v>0</v>
      </c>
      <c r="BY223" s="37">
        <f t="shared" si="434"/>
        <v>0</v>
      </c>
      <c r="BZ223" s="37">
        <f t="shared" si="434"/>
        <v>0</v>
      </c>
      <c r="CA223" s="37">
        <f t="shared" si="434"/>
        <v>0</v>
      </c>
      <c r="CB223" s="37">
        <f t="shared" si="434"/>
        <v>0</v>
      </c>
      <c r="CC223" s="37">
        <f t="shared" si="434"/>
        <v>0</v>
      </c>
      <c r="CD223" s="37">
        <f t="shared" si="434"/>
        <v>0</v>
      </c>
      <c r="CE223" s="37">
        <f t="shared" si="434"/>
        <v>0</v>
      </c>
      <c r="CF223" s="37">
        <f t="shared" si="434"/>
        <v>0</v>
      </c>
      <c r="CG223" s="37">
        <f t="shared" si="434"/>
        <v>0</v>
      </c>
      <c r="CH223" s="37">
        <f t="shared" si="434"/>
        <v>0</v>
      </c>
      <c r="CI223" s="37">
        <f t="shared" si="434"/>
        <v>0</v>
      </c>
      <c r="CJ223" s="37">
        <f t="shared" si="434"/>
        <v>0</v>
      </c>
      <c r="CK223" s="37">
        <f t="shared" si="434"/>
        <v>0</v>
      </c>
      <c r="CL223" s="37">
        <f t="shared" si="434"/>
        <v>0</v>
      </c>
      <c r="CM223" s="37">
        <f t="shared" si="434"/>
        <v>0</v>
      </c>
      <c r="CN223" s="37">
        <f t="shared" si="434"/>
        <v>0</v>
      </c>
      <c r="CO223" s="37">
        <f t="shared" si="434"/>
        <v>0</v>
      </c>
      <c r="CP223" s="37">
        <f t="shared" si="434"/>
        <v>0</v>
      </c>
      <c r="CQ223" s="37">
        <f t="shared" si="434"/>
        <v>0</v>
      </c>
      <c r="CR223" s="37">
        <f t="shared" si="434"/>
        <v>0</v>
      </c>
      <c r="CS223" s="37">
        <f t="shared" si="434"/>
        <v>0</v>
      </c>
      <c r="CT223" s="37">
        <f t="shared" si="434"/>
        <v>0</v>
      </c>
      <c r="CU223" s="37">
        <f t="shared" si="434"/>
        <v>0</v>
      </c>
      <c r="CV223" s="37">
        <f t="shared" ref="CV223:DG223" si="435">CV$118*CV108</f>
        <v>0</v>
      </c>
      <c r="CW223" s="37">
        <f t="shared" si="435"/>
        <v>0</v>
      </c>
      <c r="CX223" s="37">
        <f t="shared" si="435"/>
        <v>0</v>
      </c>
      <c r="CY223" s="37">
        <f t="shared" si="435"/>
        <v>0</v>
      </c>
      <c r="CZ223" s="37">
        <f t="shared" si="435"/>
        <v>0</v>
      </c>
      <c r="DA223" s="37">
        <f t="shared" si="435"/>
        <v>0</v>
      </c>
      <c r="DB223" s="37">
        <f t="shared" si="435"/>
        <v>0</v>
      </c>
      <c r="DC223" s="37">
        <f t="shared" si="435"/>
        <v>0</v>
      </c>
      <c r="DD223" s="37">
        <f t="shared" si="435"/>
        <v>0</v>
      </c>
      <c r="DE223" s="37">
        <f t="shared" si="435"/>
        <v>0</v>
      </c>
      <c r="DF223" s="37">
        <f t="shared" si="435"/>
        <v>0</v>
      </c>
      <c r="DG223" s="37">
        <f t="shared" si="435"/>
        <v>0</v>
      </c>
      <c r="DH223" s="37">
        <f t="shared" si="399"/>
        <v>0</v>
      </c>
    </row>
    <row r="224" spans="2:112" x14ac:dyDescent="0.15">
      <c r="B224" s="26" t="s">
        <v>156</v>
      </c>
      <c r="C224" s="9" t="s">
        <v>921</v>
      </c>
      <c r="D224" s="35">
        <f t="shared" ref="D224:AI224" si="436">D$118*D109</f>
        <v>0</v>
      </c>
      <c r="E224" s="35">
        <f t="shared" si="436"/>
        <v>0</v>
      </c>
      <c r="F224" s="35">
        <f t="shared" si="436"/>
        <v>0</v>
      </c>
      <c r="G224" s="35">
        <f t="shared" si="436"/>
        <v>0</v>
      </c>
      <c r="H224" s="35">
        <f t="shared" si="436"/>
        <v>0</v>
      </c>
      <c r="I224" s="35">
        <f t="shared" si="436"/>
        <v>0</v>
      </c>
      <c r="J224" s="35">
        <f t="shared" si="436"/>
        <v>0</v>
      </c>
      <c r="K224" s="35">
        <f t="shared" si="436"/>
        <v>0</v>
      </c>
      <c r="L224" s="35">
        <f t="shared" si="436"/>
        <v>0</v>
      </c>
      <c r="M224" s="35">
        <f t="shared" si="436"/>
        <v>0</v>
      </c>
      <c r="N224" s="35">
        <f t="shared" si="436"/>
        <v>0</v>
      </c>
      <c r="O224" s="35">
        <f t="shared" si="436"/>
        <v>0</v>
      </c>
      <c r="P224" s="35">
        <f t="shared" si="436"/>
        <v>0</v>
      </c>
      <c r="Q224" s="35">
        <f t="shared" si="436"/>
        <v>0</v>
      </c>
      <c r="R224" s="35">
        <f t="shared" si="436"/>
        <v>0</v>
      </c>
      <c r="S224" s="35">
        <f t="shared" si="436"/>
        <v>0</v>
      </c>
      <c r="T224" s="35">
        <f t="shared" si="436"/>
        <v>0</v>
      </c>
      <c r="U224" s="35">
        <f t="shared" si="436"/>
        <v>0</v>
      </c>
      <c r="V224" s="35">
        <f t="shared" si="436"/>
        <v>0</v>
      </c>
      <c r="W224" s="35">
        <f t="shared" si="436"/>
        <v>0</v>
      </c>
      <c r="X224" s="35">
        <f t="shared" si="436"/>
        <v>0</v>
      </c>
      <c r="Y224" s="35">
        <f t="shared" si="436"/>
        <v>0</v>
      </c>
      <c r="Z224" s="35">
        <f t="shared" si="436"/>
        <v>0</v>
      </c>
      <c r="AA224" s="35">
        <f t="shared" si="436"/>
        <v>0</v>
      </c>
      <c r="AB224" s="35">
        <f t="shared" si="436"/>
        <v>0</v>
      </c>
      <c r="AC224" s="35">
        <f t="shared" si="436"/>
        <v>0</v>
      </c>
      <c r="AD224" s="35">
        <f t="shared" si="436"/>
        <v>0</v>
      </c>
      <c r="AE224" s="35">
        <f t="shared" si="436"/>
        <v>0</v>
      </c>
      <c r="AF224" s="35">
        <f t="shared" si="436"/>
        <v>0</v>
      </c>
      <c r="AG224" s="35">
        <f t="shared" si="436"/>
        <v>0</v>
      </c>
      <c r="AH224" s="35">
        <f t="shared" si="436"/>
        <v>0</v>
      </c>
      <c r="AI224" s="35">
        <f t="shared" si="436"/>
        <v>0</v>
      </c>
      <c r="AJ224" s="35">
        <f t="shared" ref="AJ224:BO224" si="437">AJ$118*AJ109</f>
        <v>0</v>
      </c>
      <c r="AK224" s="35">
        <f t="shared" si="437"/>
        <v>0</v>
      </c>
      <c r="AL224" s="35">
        <f t="shared" si="437"/>
        <v>0</v>
      </c>
      <c r="AM224" s="35">
        <f t="shared" si="437"/>
        <v>0</v>
      </c>
      <c r="AN224" s="35">
        <f t="shared" si="437"/>
        <v>0</v>
      </c>
      <c r="AO224" s="35">
        <f t="shared" si="437"/>
        <v>0</v>
      </c>
      <c r="AP224" s="35">
        <f t="shared" si="437"/>
        <v>0</v>
      </c>
      <c r="AQ224" s="35">
        <f t="shared" si="437"/>
        <v>0</v>
      </c>
      <c r="AR224" s="35">
        <f t="shared" si="437"/>
        <v>0</v>
      </c>
      <c r="AS224" s="35">
        <f t="shared" si="437"/>
        <v>0</v>
      </c>
      <c r="AT224" s="35">
        <f t="shared" si="437"/>
        <v>0</v>
      </c>
      <c r="AU224" s="35">
        <f t="shared" si="437"/>
        <v>0</v>
      </c>
      <c r="AV224" s="35">
        <f t="shared" si="437"/>
        <v>0</v>
      </c>
      <c r="AW224" s="35">
        <f t="shared" si="437"/>
        <v>0</v>
      </c>
      <c r="AX224" s="35">
        <f t="shared" si="437"/>
        <v>0</v>
      </c>
      <c r="AY224" s="35">
        <f t="shared" si="437"/>
        <v>0</v>
      </c>
      <c r="AZ224" s="35">
        <f t="shared" si="437"/>
        <v>0</v>
      </c>
      <c r="BA224" s="35">
        <f t="shared" si="437"/>
        <v>0</v>
      </c>
      <c r="BB224" s="35">
        <f t="shared" si="437"/>
        <v>0</v>
      </c>
      <c r="BC224" s="35">
        <f t="shared" si="437"/>
        <v>0</v>
      </c>
      <c r="BD224" s="35">
        <f t="shared" si="437"/>
        <v>0</v>
      </c>
      <c r="BE224" s="35">
        <f t="shared" si="437"/>
        <v>0</v>
      </c>
      <c r="BF224" s="35">
        <f t="shared" si="437"/>
        <v>0</v>
      </c>
      <c r="BG224" s="35">
        <f t="shared" si="437"/>
        <v>0</v>
      </c>
      <c r="BH224" s="35">
        <f t="shared" si="437"/>
        <v>0</v>
      </c>
      <c r="BI224" s="35">
        <f t="shared" si="437"/>
        <v>0</v>
      </c>
      <c r="BJ224" s="35">
        <f t="shared" si="437"/>
        <v>0</v>
      </c>
      <c r="BK224" s="35">
        <f t="shared" si="437"/>
        <v>0</v>
      </c>
      <c r="BL224" s="35">
        <f t="shared" si="437"/>
        <v>0</v>
      </c>
      <c r="BM224" s="35">
        <f t="shared" si="437"/>
        <v>0</v>
      </c>
      <c r="BN224" s="35">
        <f t="shared" si="437"/>
        <v>0</v>
      </c>
      <c r="BO224" s="35">
        <f t="shared" si="437"/>
        <v>0</v>
      </c>
      <c r="BP224" s="35">
        <f t="shared" ref="BP224:CU224" si="438">BP$118*BP109</f>
        <v>0</v>
      </c>
      <c r="BQ224" s="35">
        <f t="shared" si="438"/>
        <v>0</v>
      </c>
      <c r="BR224" s="35">
        <f t="shared" si="438"/>
        <v>0</v>
      </c>
      <c r="BS224" s="35">
        <f t="shared" si="438"/>
        <v>0</v>
      </c>
      <c r="BT224" s="35">
        <f t="shared" si="438"/>
        <v>0</v>
      </c>
      <c r="BU224" s="35">
        <f t="shared" si="438"/>
        <v>0</v>
      </c>
      <c r="BV224" s="35">
        <f t="shared" si="438"/>
        <v>0</v>
      </c>
      <c r="BW224" s="35">
        <f t="shared" si="438"/>
        <v>0</v>
      </c>
      <c r="BX224" s="35">
        <f t="shared" si="438"/>
        <v>0</v>
      </c>
      <c r="BY224" s="35">
        <f t="shared" si="438"/>
        <v>0</v>
      </c>
      <c r="BZ224" s="35">
        <f t="shared" si="438"/>
        <v>0</v>
      </c>
      <c r="CA224" s="35">
        <f t="shared" si="438"/>
        <v>0</v>
      </c>
      <c r="CB224" s="35">
        <f t="shared" si="438"/>
        <v>0</v>
      </c>
      <c r="CC224" s="35">
        <f t="shared" si="438"/>
        <v>0</v>
      </c>
      <c r="CD224" s="35">
        <f t="shared" si="438"/>
        <v>0</v>
      </c>
      <c r="CE224" s="35">
        <f t="shared" si="438"/>
        <v>0</v>
      </c>
      <c r="CF224" s="35">
        <f t="shared" si="438"/>
        <v>0</v>
      </c>
      <c r="CG224" s="35">
        <f t="shared" si="438"/>
        <v>0</v>
      </c>
      <c r="CH224" s="35">
        <f t="shared" si="438"/>
        <v>0</v>
      </c>
      <c r="CI224" s="35">
        <f t="shared" si="438"/>
        <v>0</v>
      </c>
      <c r="CJ224" s="35">
        <f t="shared" si="438"/>
        <v>0</v>
      </c>
      <c r="CK224" s="35">
        <f t="shared" si="438"/>
        <v>0</v>
      </c>
      <c r="CL224" s="35">
        <f t="shared" si="438"/>
        <v>0</v>
      </c>
      <c r="CM224" s="35">
        <f t="shared" si="438"/>
        <v>0</v>
      </c>
      <c r="CN224" s="35">
        <f t="shared" si="438"/>
        <v>0</v>
      </c>
      <c r="CO224" s="35">
        <f t="shared" si="438"/>
        <v>0</v>
      </c>
      <c r="CP224" s="35">
        <f t="shared" si="438"/>
        <v>0</v>
      </c>
      <c r="CQ224" s="35">
        <f t="shared" si="438"/>
        <v>0</v>
      </c>
      <c r="CR224" s="35">
        <f t="shared" si="438"/>
        <v>0</v>
      </c>
      <c r="CS224" s="35">
        <f t="shared" si="438"/>
        <v>0</v>
      </c>
      <c r="CT224" s="35">
        <f t="shared" si="438"/>
        <v>0</v>
      </c>
      <c r="CU224" s="35">
        <f t="shared" si="438"/>
        <v>0</v>
      </c>
      <c r="CV224" s="35">
        <f t="shared" ref="CV224:DG224" si="439">CV$118*CV109</f>
        <v>0</v>
      </c>
      <c r="CW224" s="35">
        <f t="shared" si="439"/>
        <v>0</v>
      </c>
      <c r="CX224" s="35">
        <f t="shared" si="439"/>
        <v>0</v>
      </c>
      <c r="CY224" s="35">
        <f t="shared" si="439"/>
        <v>0</v>
      </c>
      <c r="CZ224" s="35">
        <f t="shared" si="439"/>
        <v>0</v>
      </c>
      <c r="DA224" s="35">
        <f t="shared" si="439"/>
        <v>0</v>
      </c>
      <c r="DB224" s="35">
        <f t="shared" si="439"/>
        <v>0</v>
      </c>
      <c r="DC224" s="35">
        <f t="shared" si="439"/>
        <v>0</v>
      </c>
      <c r="DD224" s="35">
        <f t="shared" si="439"/>
        <v>0</v>
      </c>
      <c r="DE224" s="35">
        <f t="shared" si="439"/>
        <v>0</v>
      </c>
      <c r="DF224" s="35">
        <f t="shared" si="439"/>
        <v>0</v>
      </c>
      <c r="DG224" s="35">
        <f t="shared" si="439"/>
        <v>0</v>
      </c>
      <c r="DH224" s="35">
        <f t="shared" si="399"/>
        <v>0</v>
      </c>
    </row>
    <row r="225" spans="2:112" x14ac:dyDescent="0.15">
      <c r="B225" s="26" t="s">
        <v>157</v>
      </c>
      <c r="C225" s="9" t="s">
        <v>922</v>
      </c>
      <c r="D225" s="35">
        <f t="shared" ref="D225:AI225" si="440">D$118*D110</f>
        <v>0</v>
      </c>
      <c r="E225" s="35">
        <f t="shared" si="440"/>
        <v>0</v>
      </c>
      <c r="F225" s="35">
        <f t="shared" si="440"/>
        <v>0</v>
      </c>
      <c r="G225" s="35">
        <f t="shared" si="440"/>
        <v>0</v>
      </c>
      <c r="H225" s="35">
        <f t="shared" si="440"/>
        <v>0</v>
      </c>
      <c r="I225" s="35">
        <f t="shared" si="440"/>
        <v>0</v>
      </c>
      <c r="J225" s="35">
        <f t="shared" si="440"/>
        <v>0</v>
      </c>
      <c r="K225" s="35">
        <f t="shared" si="440"/>
        <v>0</v>
      </c>
      <c r="L225" s="35">
        <f t="shared" si="440"/>
        <v>0</v>
      </c>
      <c r="M225" s="35">
        <f t="shared" si="440"/>
        <v>0</v>
      </c>
      <c r="N225" s="35">
        <f t="shared" si="440"/>
        <v>0</v>
      </c>
      <c r="O225" s="35">
        <f t="shared" si="440"/>
        <v>0</v>
      </c>
      <c r="P225" s="35">
        <f t="shared" si="440"/>
        <v>0</v>
      </c>
      <c r="Q225" s="35">
        <f t="shared" si="440"/>
        <v>0</v>
      </c>
      <c r="R225" s="35">
        <f t="shared" si="440"/>
        <v>0</v>
      </c>
      <c r="S225" s="35">
        <f t="shared" si="440"/>
        <v>0</v>
      </c>
      <c r="T225" s="35">
        <f t="shared" si="440"/>
        <v>0</v>
      </c>
      <c r="U225" s="35">
        <f t="shared" si="440"/>
        <v>0</v>
      </c>
      <c r="V225" s="35">
        <f t="shared" si="440"/>
        <v>0</v>
      </c>
      <c r="W225" s="35">
        <f t="shared" si="440"/>
        <v>0</v>
      </c>
      <c r="X225" s="35">
        <f t="shared" si="440"/>
        <v>0</v>
      </c>
      <c r="Y225" s="35">
        <f t="shared" si="440"/>
        <v>0</v>
      </c>
      <c r="Z225" s="35">
        <f t="shared" si="440"/>
        <v>0</v>
      </c>
      <c r="AA225" s="35">
        <f t="shared" si="440"/>
        <v>0</v>
      </c>
      <c r="AB225" s="35">
        <f t="shared" si="440"/>
        <v>0</v>
      </c>
      <c r="AC225" s="35">
        <f t="shared" si="440"/>
        <v>0</v>
      </c>
      <c r="AD225" s="35">
        <f t="shared" si="440"/>
        <v>0</v>
      </c>
      <c r="AE225" s="35">
        <f t="shared" si="440"/>
        <v>0</v>
      </c>
      <c r="AF225" s="35">
        <f t="shared" si="440"/>
        <v>0</v>
      </c>
      <c r="AG225" s="35">
        <f t="shared" si="440"/>
        <v>0</v>
      </c>
      <c r="AH225" s="35">
        <f t="shared" si="440"/>
        <v>0</v>
      </c>
      <c r="AI225" s="35">
        <f t="shared" si="440"/>
        <v>0</v>
      </c>
      <c r="AJ225" s="35">
        <f t="shared" ref="AJ225:BO225" si="441">AJ$118*AJ110</f>
        <v>0</v>
      </c>
      <c r="AK225" s="35">
        <f t="shared" si="441"/>
        <v>0</v>
      </c>
      <c r="AL225" s="35">
        <f t="shared" si="441"/>
        <v>0</v>
      </c>
      <c r="AM225" s="35">
        <f t="shared" si="441"/>
        <v>0</v>
      </c>
      <c r="AN225" s="35">
        <f t="shared" si="441"/>
        <v>0</v>
      </c>
      <c r="AO225" s="35">
        <f t="shared" si="441"/>
        <v>0</v>
      </c>
      <c r="AP225" s="35">
        <f t="shared" si="441"/>
        <v>0</v>
      </c>
      <c r="AQ225" s="35">
        <f t="shared" si="441"/>
        <v>0</v>
      </c>
      <c r="AR225" s="35">
        <f t="shared" si="441"/>
        <v>0</v>
      </c>
      <c r="AS225" s="35">
        <f t="shared" si="441"/>
        <v>0</v>
      </c>
      <c r="AT225" s="35">
        <f t="shared" si="441"/>
        <v>0</v>
      </c>
      <c r="AU225" s="35">
        <f t="shared" si="441"/>
        <v>0</v>
      </c>
      <c r="AV225" s="35">
        <f t="shared" si="441"/>
        <v>0</v>
      </c>
      <c r="AW225" s="35">
        <f t="shared" si="441"/>
        <v>0</v>
      </c>
      <c r="AX225" s="35">
        <f t="shared" si="441"/>
        <v>0</v>
      </c>
      <c r="AY225" s="35">
        <f t="shared" si="441"/>
        <v>0</v>
      </c>
      <c r="AZ225" s="35">
        <f t="shared" si="441"/>
        <v>0</v>
      </c>
      <c r="BA225" s="35">
        <f t="shared" si="441"/>
        <v>0</v>
      </c>
      <c r="BB225" s="35">
        <f t="shared" si="441"/>
        <v>0</v>
      </c>
      <c r="BC225" s="35">
        <f t="shared" si="441"/>
        <v>0</v>
      </c>
      <c r="BD225" s="35">
        <f t="shared" si="441"/>
        <v>0</v>
      </c>
      <c r="BE225" s="35">
        <f t="shared" si="441"/>
        <v>0</v>
      </c>
      <c r="BF225" s="35">
        <f t="shared" si="441"/>
        <v>0</v>
      </c>
      <c r="BG225" s="35">
        <f t="shared" si="441"/>
        <v>0</v>
      </c>
      <c r="BH225" s="35">
        <f t="shared" si="441"/>
        <v>0</v>
      </c>
      <c r="BI225" s="35">
        <f t="shared" si="441"/>
        <v>0</v>
      </c>
      <c r="BJ225" s="35">
        <f t="shared" si="441"/>
        <v>0</v>
      </c>
      <c r="BK225" s="35">
        <f t="shared" si="441"/>
        <v>0</v>
      </c>
      <c r="BL225" s="35">
        <f t="shared" si="441"/>
        <v>0</v>
      </c>
      <c r="BM225" s="35">
        <f t="shared" si="441"/>
        <v>0</v>
      </c>
      <c r="BN225" s="35">
        <f t="shared" si="441"/>
        <v>0</v>
      </c>
      <c r="BO225" s="35">
        <f t="shared" si="441"/>
        <v>0</v>
      </c>
      <c r="BP225" s="35">
        <f t="shared" ref="BP225:CU225" si="442">BP$118*BP110</f>
        <v>0</v>
      </c>
      <c r="BQ225" s="35">
        <f t="shared" si="442"/>
        <v>0</v>
      </c>
      <c r="BR225" s="35">
        <f t="shared" si="442"/>
        <v>0</v>
      </c>
      <c r="BS225" s="35">
        <f t="shared" si="442"/>
        <v>0</v>
      </c>
      <c r="BT225" s="35">
        <f t="shared" si="442"/>
        <v>0</v>
      </c>
      <c r="BU225" s="35">
        <f t="shared" si="442"/>
        <v>0</v>
      </c>
      <c r="BV225" s="35">
        <f t="shared" si="442"/>
        <v>0</v>
      </c>
      <c r="BW225" s="35">
        <f t="shared" si="442"/>
        <v>0</v>
      </c>
      <c r="BX225" s="35">
        <f t="shared" si="442"/>
        <v>0</v>
      </c>
      <c r="BY225" s="35">
        <f t="shared" si="442"/>
        <v>0</v>
      </c>
      <c r="BZ225" s="35">
        <f t="shared" si="442"/>
        <v>0</v>
      </c>
      <c r="CA225" s="35">
        <f t="shared" si="442"/>
        <v>0</v>
      </c>
      <c r="CB225" s="35">
        <f t="shared" si="442"/>
        <v>0</v>
      </c>
      <c r="CC225" s="35">
        <f t="shared" si="442"/>
        <v>0</v>
      </c>
      <c r="CD225" s="35">
        <f t="shared" si="442"/>
        <v>0</v>
      </c>
      <c r="CE225" s="35">
        <f t="shared" si="442"/>
        <v>0</v>
      </c>
      <c r="CF225" s="35">
        <f t="shared" si="442"/>
        <v>0</v>
      </c>
      <c r="CG225" s="35">
        <f t="shared" si="442"/>
        <v>0</v>
      </c>
      <c r="CH225" s="35">
        <f t="shared" si="442"/>
        <v>0</v>
      </c>
      <c r="CI225" s="35">
        <f t="shared" si="442"/>
        <v>0</v>
      </c>
      <c r="CJ225" s="35">
        <f t="shared" si="442"/>
        <v>0</v>
      </c>
      <c r="CK225" s="35">
        <f t="shared" si="442"/>
        <v>0</v>
      </c>
      <c r="CL225" s="35">
        <f t="shared" si="442"/>
        <v>0</v>
      </c>
      <c r="CM225" s="35">
        <f t="shared" si="442"/>
        <v>0</v>
      </c>
      <c r="CN225" s="35">
        <f t="shared" si="442"/>
        <v>0</v>
      </c>
      <c r="CO225" s="35">
        <f t="shared" si="442"/>
        <v>0</v>
      </c>
      <c r="CP225" s="35">
        <f t="shared" si="442"/>
        <v>0</v>
      </c>
      <c r="CQ225" s="35">
        <f t="shared" si="442"/>
        <v>0</v>
      </c>
      <c r="CR225" s="35">
        <f t="shared" si="442"/>
        <v>0</v>
      </c>
      <c r="CS225" s="35">
        <f t="shared" si="442"/>
        <v>0</v>
      </c>
      <c r="CT225" s="35">
        <f t="shared" si="442"/>
        <v>0</v>
      </c>
      <c r="CU225" s="35">
        <f t="shared" si="442"/>
        <v>0</v>
      </c>
      <c r="CV225" s="35">
        <f t="shared" ref="CV225:DG225" si="443">CV$118*CV110</f>
        <v>0</v>
      </c>
      <c r="CW225" s="35">
        <f t="shared" si="443"/>
        <v>0</v>
      </c>
      <c r="CX225" s="35">
        <f t="shared" si="443"/>
        <v>0</v>
      </c>
      <c r="CY225" s="35">
        <f t="shared" si="443"/>
        <v>0</v>
      </c>
      <c r="CZ225" s="35">
        <f t="shared" si="443"/>
        <v>0</v>
      </c>
      <c r="DA225" s="35">
        <f t="shared" si="443"/>
        <v>0</v>
      </c>
      <c r="DB225" s="35">
        <f t="shared" si="443"/>
        <v>0</v>
      </c>
      <c r="DC225" s="35">
        <f t="shared" si="443"/>
        <v>0</v>
      </c>
      <c r="DD225" s="35">
        <f t="shared" si="443"/>
        <v>0</v>
      </c>
      <c r="DE225" s="35">
        <f t="shared" si="443"/>
        <v>0</v>
      </c>
      <c r="DF225" s="35">
        <f t="shared" si="443"/>
        <v>0</v>
      </c>
      <c r="DG225" s="35">
        <f t="shared" si="443"/>
        <v>0</v>
      </c>
      <c r="DH225" s="35">
        <f t="shared" si="399"/>
        <v>0</v>
      </c>
    </row>
    <row r="226" spans="2:112" x14ac:dyDescent="0.15">
      <c r="B226" s="26" t="s">
        <v>158</v>
      </c>
      <c r="C226" s="9" t="s">
        <v>923</v>
      </c>
      <c r="D226" s="35">
        <f t="shared" ref="D226:AI226" si="444">D$118*D111</f>
        <v>0</v>
      </c>
      <c r="E226" s="35">
        <f t="shared" si="444"/>
        <v>0</v>
      </c>
      <c r="F226" s="35">
        <f t="shared" si="444"/>
        <v>0</v>
      </c>
      <c r="G226" s="35">
        <f t="shared" si="444"/>
        <v>0</v>
      </c>
      <c r="H226" s="35">
        <f t="shared" si="444"/>
        <v>0</v>
      </c>
      <c r="I226" s="35">
        <f t="shared" si="444"/>
        <v>0</v>
      </c>
      <c r="J226" s="35">
        <f t="shared" si="444"/>
        <v>0</v>
      </c>
      <c r="K226" s="35">
        <f t="shared" si="444"/>
        <v>0</v>
      </c>
      <c r="L226" s="35">
        <f t="shared" si="444"/>
        <v>0</v>
      </c>
      <c r="M226" s="35">
        <f t="shared" si="444"/>
        <v>0</v>
      </c>
      <c r="N226" s="35">
        <f t="shared" si="444"/>
        <v>0</v>
      </c>
      <c r="O226" s="35">
        <f t="shared" si="444"/>
        <v>0</v>
      </c>
      <c r="P226" s="35">
        <f t="shared" si="444"/>
        <v>0</v>
      </c>
      <c r="Q226" s="35">
        <f t="shared" si="444"/>
        <v>0</v>
      </c>
      <c r="R226" s="35">
        <f t="shared" si="444"/>
        <v>0</v>
      </c>
      <c r="S226" s="35">
        <f t="shared" si="444"/>
        <v>0</v>
      </c>
      <c r="T226" s="35">
        <f t="shared" si="444"/>
        <v>0</v>
      </c>
      <c r="U226" s="35">
        <f t="shared" si="444"/>
        <v>0</v>
      </c>
      <c r="V226" s="35">
        <f t="shared" si="444"/>
        <v>0</v>
      </c>
      <c r="W226" s="35">
        <f t="shared" si="444"/>
        <v>0</v>
      </c>
      <c r="X226" s="35">
        <f t="shared" si="444"/>
        <v>0</v>
      </c>
      <c r="Y226" s="35">
        <f t="shared" si="444"/>
        <v>0</v>
      </c>
      <c r="Z226" s="35">
        <f t="shared" si="444"/>
        <v>0</v>
      </c>
      <c r="AA226" s="35">
        <f t="shared" si="444"/>
        <v>0</v>
      </c>
      <c r="AB226" s="35">
        <f t="shared" si="444"/>
        <v>0</v>
      </c>
      <c r="AC226" s="35">
        <f t="shared" si="444"/>
        <v>0</v>
      </c>
      <c r="AD226" s="35">
        <f t="shared" si="444"/>
        <v>0</v>
      </c>
      <c r="AE226" s="35">
        <f t="shared" si="444"/>
        <v>0</v>
      </c>
      <c r="AF226" s="35">
        <f t="shared" si="444"/>
        <v>0</v>
      </c>
      <c r="AG226" s="35">
        <f t="shared" si="444"/>
        <v>0</v>
      </c>
      <c r="AH226" s="35">
        <f t="shared" si="444"/>
        <v>0</v>
      </c>
      <c r="AI226" s="35">
        <f t="shared" si="444"/>
        <v>0</v>
      </c>
      <c r="AJ226" s="35">
        <f t="shared" ref="AJ226:BO226" si="445">AJ$118*AJ111</f>
        <v>0</v>
      </c>
      <c r="AK226" s="35">
        <f t="shared" si="445"/>
        <v>0</v>
      </c>
      <c r="AL226" s="35">
        <f t="shared" si="445"/>
        <v>0</v>
      </c>
      <c r="AM226" s="35">
        <f t="shared" si="445"/>
        <v>0</v>
      </c>
      <c r="AN226" s="35">
        <f t="shared" si="445"/>
        <v>0</v>
      </c>
      <c r="AO226" s="35">
        <f t="shared" si="445"/>
        <v>0</v>
      </c>
      <c r="AP226" s="35">
        <f t="shared" si="445"/>
        <v>0</v>
      </c>
      <c r="AQ226" s="35">
        <f t="shared" si="445"/>
        <v>0</v>
      </c>
      <c r="AR226" s="35">
        <f t="shared" si="445"/>
        <v>0</v>
      </c>
      <c r="AS226" s="35">
        <f t="shared" si="445"/>
        <v>0</v>
      </c>
      <c r="AT226" s="35">
        <f t="shared" si="445"/>
        <v>0</v>
      </c>
      <c r="AU226" s="35">
        <f t="shared" si="445"/>
        <v>0</v>
      </c>
      <c r="AV226" s="35">
        <f t="shared" si="445"/>
        <v>0</v>
      </c>
      <c r="AW226" s="35">
        <f t="shared" si="445"/>
        <v>0</v>
      </c>
      <c r="AX226" s="35">
        <f t="shared" si="445"/>
        <v>0</v>
      </c>
      <c r="AY226" s="35">
        <f t="shared" si="445"/>
        <v>0</v>
      </c>
      <c r="AZ226" s="35">
        <f t="shared" si="445"/>
        <v>0</v>
      </c>
      <c r="BA226" s="35">
        <f t="shared" si="445"/>
        <v>0</v>
      </c>
      <c r="BB226" s="35">
        <f t="shared" si="445"/>
        <v>0</v>
      </c>
      <c r="BC226" s="35">
        <f t="shared" si="445"/>
        <v>0</v>
      </c>
      <c r="BD226" s="35">
        <f t="shared" si="445"/>
        <v>0</v>
      </c>
      <c r="BE226" s="35">
        <f t="shared" si="445"/>
        <v>0</v>
      </c>
      <c r="BF226" s="35">
        <f t="shared" si="445"/>
        <v>0</v>
      </c>
      <c r="BG226" s="35">
        <f t="shared" si="445"/>
        <v>0</v>
      </c>
      <c r="BH226" s="35">
        <f t="shared" si="445"/>
        <v>0</v>
      </c>
      <c r="BI226" s="35">
        <f t="shared" si="445"/>
        <v>0</v>
      </c>
      <c r="BJ226" s="35">
        <f t="shared" si="445"/>
        <v>0</v>
      </c>
      <c r="BK226" s="35">
        <f t="shared" si="445"/>
        <v>0</v>
      </c>
      <c r="BL226" s="35">
        <f t="shared" si="445"/>
        <v>0</v>
      </c>
      <c r="BM226" s="35">
        <f t="shared" si="445"/>
        <v>0</v>
      </c>
      <c r="BN226" s="35">
        <f t="shared" si="445"/>
        <v>0</v>
      </c>
      <c r="BO226" s="35">
        <f t="shared" si="445"/>
        <v>0</v>
      </c>
      <c r="BP226" s="35">
        <f t="shared" ref="BP226:CU226" si="446">BP$118*BP111</f>
        <v>0</v>
      </c>
      <c r="BQ226" s="35">
        <f t="shared" si="446"/>
        <v>0</v>
      </c>
      <c r="BR226" s="35">
        <f t="shared" si="446"/>
        <v>0</v>
      </c>
      <c r="BS226" s="35">
        <f t="shared" si="446"/>
        <v>0</v>
      </c>
      <c r="BT226" s="35">
        <f t="shared" si="446"/>
        <v>0</v>
      </c>
      <c r="BU226" s="35">
        <f t="shared" si="446"/>
        <v>0</v>
      </c>
      <c r="BV226" s="35">
        <f t="shared" si="446"/>
        <v>0</v>
      </c>
      <c r="BW226" s="35">
        <f t="shared" si="446"/>
        <v>0</v>
      </c>
      <c r="BX226" s="35">
        <f t="shared" si="446"/>
        <v>0</v>
      </c>
      <c r="BY226" s="35">
        <f t="shared" si="446"/>
        <v>0</v>
      </c>
      <c r="BZ226" s="35">
        <f t="shared" si="446"/>
        <v>0</v>
      </c>
      <c r="CA226" s="35">
        <f t="shared" si="446"/>
        <v>0</v>
      </c>
      <c r="CB226" s="35">
        <f t="shared" si="446"/>
        <v>0</v>
      </c>
      <c r="CC226" s="35">
        <f t="shared" si="446"/>
        <v>0</v>
      </c>
      <c r="CD226" s="35">
        <f t="shared" si="446"/>
        <v>0</v>
      </c>
      <c r="CE226" s="35">
        <f t="shared" si="446"/>
        <v>0</v>
      </c>
      <c r="CF226" s="35">
        <f t="shared" si="446"/>
        <v>0</v>
      </c>
      <c r="CG226" s="35">
        <f t="shared" si="446"/>
        <v>0</v>
      </c>
      <c r="CH226" s="35">
        <f t="shared" si="446"/>
        <v>0</v>
      </c>
      <c r="CI226" s="35">
        <f t="shared" si="446"/>
        <v>0</v>
      </c>
      <c r="CJ226" s="35">
        <f t="shared" si="446"/>
        <v>0</v>
      </c>
      <c r="CK226" s="35">
        <f t="shared" si="446"/>
        <v>0</v>
      </c>
      <c r="CL226" s="35">
        <f t="shared" si="446"/>
        <v>0</v>
      </c>
      <c r="CM226" s="35">
        <f t="shared" si="446"/>
        <v>0</v>
      </c>
      <c r="CN226" s="35">
        <f t="shared" si="446"/>
        <v>0</v>
      </c>
      <c r="CO226" s="35">
        <f t="shared" si="446"/>
        <v>0</v>
      </c>
      <c r="CP226" s="35">
        <f t="shared" si="446"/>
        <v>0</v>
      </c>
      <c r="CQ226" s="35">
        <f t="shared" si="446"/>
        <v>0</v>
      </c>
      <c r="CR226" s="35">
        <f t="shared" si="446"/>
        <v>0</v>
      </c>
      <c r="CS226" s="35">
        <f t="shared" si="446"/>
        <v>0</v>
      </c>
      <c r="CT226" s="35">
        <f t="shared" si="446"/>
        <v>0</v>
      </c>
      <c r="CU226" s="35">
        <f t="shared" si="446"/>
        <v>0</v>
      </c>
      <c r="CV226" s="35">
        <f t="shared" ref="CV226:DG226" si="447">CV$118*CV111</f>
        <v>0</v>
      </c>
      <c r="CW226" s="35">
        <f t="shared" si="447"/>
        <v>0</v>
      </c>
      <c r="CX226" s="35">
        <f t="shared" si="447"/>
        <v>0</v>
      </c>
      <c r="CY226" s="35">
        <f t="shared" si="447"/>
        <v>0</v>
      </c>
      <c r="CZ226" s="35">
        <f t="shared" si="447"/>
        <v>0</v>
      </c>
      <c r="DA226" s="35">
        <f t="shared" si="447"/>
        <v>0</v>
      </c>
      <c r="DB226" s="35">
        <f t="shared" si="447"/>
        <v>0</v>
      </c>
      <c r="DC226" s="35">
        <f t="shared" si="447"/>
        <v>0</v>
      </c>
      <c r="DD226" s="35">
        <f t="shared" si="447"/>
        <v>0</v>
      </c>
      <c r="DE226" s="35">
        <f t="shared" si="447"/>
        <v>0</v>
      </c>
      <c r="DF226" s="35">
        <f t="shared" si="447"/>
        <v>0</v>
      </c>
      <c r="DG226" s="35">
        <f t="shared" si="447"/>
        <v>0</v>
      </c>
      <c r="DH226" s="35">
        <f t="shared" si="399"/>
        <v>0</v>
      </c>
    </row>
  </sheetData>
  <sheetProtection formatCells="0" formatColumns="0" formatRows="0" sort="0" autoFilter="0"/>
  <phoneticPr fontId="14"/>
  <pageMargins left="0.39370078740157483" right="0.39370078740157483" top="0.59055118110236227" bottom="0.59055118110236227" header="0" footer="0"/>
  <pageSetup paperSize="9" scale="18" fitToWidth="0" pageOrder="overThenDown" orientation="landscape" r:id="rId1"/>
  <headerFooter alignWithMargins="0"/>
  <rowBreaks count="1" manualBreakCount="1">
    <brk id="114" min="1" max="11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DI229"/>
  <sheetViews>
    <sheetView view="pageBreakPreview" zoomScaleNormal="100" zoomScaleSheetLayoutView="100" workbookViewId="0">
      <pane xSplit="3" ySplit="3" topLeftCell="D4" activePane="bottomRight" state="frozen"/>
      <selection pane="topRight"/>
      <selection pane="bottomLeft"/>
      <selection pane="bottomRight" activeCell="D229" sqref="D229:DI338"/>
    </sheetView>
  </sheetViews>
  <sheetFormatPr defaultColWidth="9.140625" defaultRowHeight="12" x14ac:dyDescent="0.15"/>
  <cols>
    <col min="1" max="1" width="2.28515625" style="9" customWidth="1"/>
    <col min="2" max="2" width="4.42578125" style="9" customWidth="1"/>
    <col min="3" max="3" width="25.7109375" style="9" customWidth="1"/>
    <col min="4" max="112" width="10.42578125" style="9" customWidth="1"/>
    <col min="113" max="113" width="11.28515625" style="9" bestFit="1" customWidth="1"/>
    <col min="114" max="115" width="10.85546875" style="9" bestFit="1" customWidth="1"/>
    <col min="116" max="117" width="10.85546875" style="9" customWidth="1"/>
    <col min="118" max="16384" width="9.140625" style="9"/>
  </cols>
  <sheetData>
    <row r="1" spans="2:112" ht="21.75" x14ac:dyDescent="0.15">
      <c r="B1" s="9" t="s" ph="1">
        <v>148</v>
      </c>
    </row>
    <row r="2" spans="2:112" x14ac:dyDescent="0.15">
      <c r="B2" s="388" t="s">
        <v>25</v>
      </c>
      <c r="C2" s="389"/>
      <c r="D2" s="23" t="str">
        <f>'逆行列係数（外生化）'!D2</f>
        <v>001</v>
      </c>
      <c r="E2" s="23" t="str">
        <f>'逆行列係数（外生化）'!E2</f>
        <v>002</v>
      </c>
      <c r="F2" s="23" t="str">
        <f>'逆行列係数（外生化）'!F2</f>
        <v>003</v>
      </c>
      <c r="G2" s="23" t="str">
        <f>'逆行列係数（外生化）'!G2</f>
        <v>004</v>
      </c>
      <c r="H2" s="23" t="str">
        <f>'逆行列係数（外生化）'!H2</f>
        <v>005</v>
      </c>
      <c r="I2" s="23" t="str">
        <f>'逆行列係数（外生化）'!I2</f>
        <v>006</v>
      </c>
      <c r="J2" s="23" t="str">
        <f>'逆行列係数（外生化）'!J2</f>
        <v>007</v>
      </c>
      <c r="K2" s="23" t="str">
        <f>'逆行列係数（外生化）'!K2</f>
        <v>008</v>
      </c>
      <c r="L2" s="23" t="str">
        <f>'逆行列係数（外生化）'!L2</f>
        <v>009</v>
      </c>
      <c r="M2" s="23" t="str">
        <f>'逆行列係数（外生化）'!M2</f>
        <v>010</v>
      </c>
      <c r="N2" s="23" t="str">
        <f>'逆行列係数（外生化）'!N2</f>
        <v>011</v>
      </c>
      <c r="O2" s="23" t="str">
        <f>'逆行列係数（外生化）'!O2</f>
        <v>012</v>
      </c>
      <c r="P2" s="23" t="str">
        <f>'逆行列係数（外生化）'!P2</f>
        <v>013</v>
      </c>
      <c r="Q2" s="23" t="str">
        <f>'逆行列係数（外生化）'!Q2</f>
        <v>014</v>
      </c>
      <c r="R2" s="23" t="str">
        <f>'逆行列係数（外生化）'!R2</f>
        <v>015</v>
      </c>
      <c r="S2" s="23" t="str">
        <f>'逆行列係数（外生化）'!S2</f>
        <v>016</v>
      </c>
      <c r="T2" s="23" t="str">
        <f>'逆行列係数（外生化）'!T2</f>
        <v>017</v>
      </c>
      <c r="U2" s="23" t="str">
        <f>'逆行列係数（外生化）'!U2</f>
        <v>018</v>
      </c>
      <c r="V2" s="23" t="str">
        <f>'逆行列係数（外生化）'!V2</f>
        <v>019</v>
      </c>
      <c r="W2" s="23" t="str">
        <f>'逆行列係数（外生化）'!W2</f>
        <v>020</v>
      </c>
      <c r="X2" s="23" t="str">
        <f>'逆行列係数（外生化）'!X2</f>
        <v>021</v>
      </c>
      <c r="Y2" s="23" t="str">
        <f>'逆行列係数（外生化）'!Y2</f>
        <v>022</v>
      </c>
      <c r="Z2" s="23" t="str">
        <f>'逆行列係数（外生化）'!Z2</f>
        <v>023</v>
      </c>
      <c r="AA2" s="23" t="str">
        <f>'逆行列係数（外生化）'!AA2</f>
        <v>024</v>
      </c>
      <c r="AB2" s="23" t="str">
        <f>'逆行列係数（外生化）'!AB2</f>
        <v>025</v>
      </c>
      <c r="AC2" s="23" t="str">
        <f>'逆行列係数（外生化）'!AC2</f>
        <v>026</v>
      </c>
      <c r="AD2" s="23" t="str">
        <f>'逆行列係数（外生化）'!AD2</f>
        <v>027</v>
      </c>
      <c r="AE2" s="23" t="str">
        <f>'逆行列係数（外生化）'!AE2</f>
        <v>028</v>
      </c>
      <c r="AF2" s="23" t="str">
        <f>'逆行列係数（外生化）'!AF2</f>
        <v>029</v>
      </c>
      <c r="AG2" s="23" t="str">
        <f>'逆行列係数（外生化）'!AG2</f>
        <v>030</v>
      </c>
      <c r="AH2" s="23" t="str">
        <f>'逆行列係数（外生化）'!AH2</f>
        <v>031</v>
      </c>
      <c r="AI2" s="23" t="str">
        <f>'逆行列係数（外生化）'!AI2</f>
        <v>032</v>
      </c>
      <c r="AJ2" s="23" t="str">
        <f>'逆行列係数（外生化）'!AJ2</f>
        <v>033</v>
      </c>
      <c r="AK2" s="23" t="str">
        <f>'逆行列係数（外生化）'!AK2</f>
        <v>034</v>
      </c>
      <c r="AL2" s="23" t="str">
        <f>'逆行列係数（外生化）'!AL2</f>
        <v>035</v>
      </c>
      <c r="AM2" s="23" t="str">
        <f>'逆行列係数（外生化）'!AM2</f>
        <v>036</v>
      </c>
      <c r="AN2" s="23" t="str">
        <f>'逆行列係数（外生化）'!AN2</f>
        <v>037</v>
      </c>
      <c r="AO2" s="23" t="str">
        <f>'逆行列係数（外生化）'!AO2</f>
        <v>038</v>
      </c>
      <c r="AP2" s="23" t="str">
        <f>'逆行列係数（外生化）'!AP2</f>
        <v>039</v>
      </c>
      <c r="AQ2" s="23" t="str">
        <f>'逆行列係数（外生化）'!AQ2</f>
        <v>040</v>
      </c>
      <c r="AR2" s="23" t="str">
        <f>'逆行列係数（外生化）'!AR2</f>
        <v>041</v>
      </c>
      <c r="AS2" s="23" t="str">
        <f>'逆行列係数（外生化）'!AS2</f>
        <v>042</v>
      </c>
      <c r="AT2" s="23" t="str">
        <f>'逆行列係数（外生化）'!AT2</f>
        <v>043</v>
      </c>
      <c r="AU2" s="23" t="str">
        <f>'逆行列係数（外生化）'!AU2</f>
        <v>044</v>
      </c>
      <c r="AV2" s="23" t="str">
        <f>'逆行列係数（外生化）'!AV2</f>
        <v>045</v>
      </c>
      <c r="AW2" s="23" t="str">
        <f>'逆行列係数（外生化）'!AW2</f>
        <v>046</v>
      </c>
      <c r="AX2" s="23" t="str">
        <f>'逆行列係数（外生化）'!AX2</f>
        <v>047</v>
      </c>
      <c r="AY2" s="23" t="str">
        <f>'逆行列係数（外生化）'!AY2</f>
        <v>048</v>
      </c>
      <c r="AZ2" s="23" t="str">
        <f>'逆行列係数（外生化）'!AZ2</f>
        <v>049</v>
      </c>
      <c r="BA2" s="23" t="str">
        <f>'逆行列係数（外生化）'!BA2</f>
        <v>050</v>
      </c>
      <c r="BB2" s="23" t="str">
        <f>'逆行列係数（外生化）'!BB2</f>
        <v>051</v>
      </c>
      <c r="BC2" s="23" t="str">
        <f>'逆行列係数（外生化）'!BC2</f>
        <v>052</v>
      </c>
      <c r="BD2" s="23" t="str">
        <f>'逆行列係数（外生化）'!BD2</f>
        <v>053</v>
      </c>
      <c r="BE2" s="23" t="str">
        <f>'逆行列係数（外生化）'!BE2</f>
        <v>054</v>
      </c>
      <c r="BF2" s="23" t="str">
        <f>'逆行列係数（外生化）'!BF2</f>
        <v>055</v>
      </c>
      <c r="BG2" s="23" t="str">
        <f>'逆行列係数（外生化）'!BG2</f>
        <v>056</v>
      </c>
      <c r="BH2" s="23" t="str">
        <f>'逆行列係数（外生化）'!BH2</f>
        <v>057</v>
      </c>
      <c r="BI2" s="23" t="str">
        <f>'逆行列係数（外生化）'!BI2</f>
        <v>058</v>
      </c>
      <c r="BJ2" s="23" t="str">
        <f>'逆行列係数（外生化）'!BJ2</f>
        <v>059</v>
      </c>
      <c r="BK2" s="23" t="str">
        <f>'逆行列係数（外生化）'!BK2</f>
        <v>060</v>
      </c>
      <c r="BL2" s="23" t="str">
        <f>'逆行列係数（外生化）'!BL2</f>
        <v>061</v>
      </c>
      <c r="BM2" s="23" t="str">
        <f>'逆行列係数（外生化）'!BM2</f>
        <v>062</v>
      </c>
      <c r="BN2" s="23" t="str">
        <f>'逆行列係数（外生化）'!BN2</f>
        <v>063</v>
      </c>
      <c r="BO2" s="23" t="str">
        <f>'逆行列係数（外生化）'!BO2</f>
        <v>064</v>
      </c>
      <c r="BP2" s="23" t="str">
        <f>'逆行列係数（外生化）'!BP2</f>
        <v>065</v>
      </c>
      <c r="BQ2" s="23" t="str">
        <f>'逆行列係数（外生化）'!BQ2</f>
        <v>066</v>
      </c>
      <c r="BR2" s="23" t="str">
        <f>'逆行列係数（外生化）'!BR2</f>
        <v>067</v>
      </c>
      <c r="BS2" s="23" t="str">
        <f>'逆行列係数（外生化）'!BS2</f>
        <v>068</v>
      </c>
      <c r="BT2" s="23" t="str">
        <f>'逆行列係数（外生化）'!BT2</f>
        <v>069</v>
      </c>
      <c r="BU2" s="23" t="str">
        <f>'逆行列係数（外生化）'!BU2</f>
        <v>070</v>
      </c>
      <c r="BV2" s="23" t="str">
        <f>'逆行列係数（外生化）'!BV2</f>
        <v>071</v>
      </c>
      <c r="BW2" s="23" t="str">
        <f>'逆行列係数（外生化）'!BW2</f>
        <v>072</v>
      </c>
      <c r="BX2" s="23" t="str">
        <f>'逆行列係数（外生化）'!BX2</f>
        <v>073</v>
      </c>
      <c r="BY2" s="23" t="str">
        <f>'逆行列係数（外生化）'!BY2</f>
        <v>074</v>
      </c>
      <c r="BZ2" s="23" t="str">
        <f>'逆行列係数（外生化）'!BZ2</f>
        <v>075</v>
      </c>
      <c r="CA2" s="23" t="str">
        <f>'逆行列係数（外生化）'!CA2</f>
        <v>076</v>
      </c>
      <c r="CB2" s="23" t="str">
        <f>'逆行列係数（外生化）'!CB2</f>
        <v>077</v>
      </c>
      <c r="CC2" s="23" t="str">
        <f>'逆行列係数（外生化）'!CC2</f>
        <v>078</v>
      </c>
      <c r="CD2" s="23" t="str">
        <f>'逆行列係数（外生化）'!CD2</f>
        <v>079</v>
      </c>
      <c r="CE2" s="23" t="str">
        <f>'逆行列係数（外生化）'!CE2</f>
        <v>080</v>
      </c>
      <c r="CF2" s="23" t="str">
        <f>'逆行列係数（外生化）'!CF2</f>
        <v>081</v>
      </c>
      <c r="CG2" s="23" t="str">
        <f>'逆行列係数（外生化）'!CG2</f>
        <v>082</v>
      </c>
      <c r="CH2" s="23" t="str">
        <f>'逆行列係数（外生化）'!CH2</f>
        <v>083</v>
      </c>
      <c r="CI2" s="23" t="str">
        <f>'逆行列係数（外生化）'!CI2</f>
        <v>084</v>
      </c>
      <c r="CJ2" s="23" t="str">
        <f>'逆行列係数（外生化）'!CJ2</f>
        <v>085</v>
      </c>
      <c r="CK2" s="23" t="str">
        <f>'逆行列係数（外生化）'!CK2</f>
        <v>086</v>
      </c>
      <c r="CL2" s="23" t="str">
        <f>'逆行列係数（外生化）'!CL2</f>
        <v>087</v>
      </c>
      <c r="CM2" s="23" t="str">
        <f>'逆行列係数（外生化）'!CM2</f>
        <v>088</v>
      </c>
      <c r="CN2" s="23" t="str">
        <f>'逆行列係数（外生化）'!CN2</f>
        <v>089</v>
      </c>
      <c r="CO2" s="23" t="str">
        <f>'逆行列係数（外生化）'!CO2</f>
        <v>090</v>
      </c>
      <c r="CP2" s="23" t="str">
        <f>'逆行列係数（外生化）'!CP2</f>
        <v>091</v>
      </c>
      <c r="CQ2" s="23" t="str">
        <f>'逆行列係数（外生化）'!CQ2</f>
        <v>092</v>
      </c>
      <c r="CR2" s="23" t="str">
        <f>'逆行列係数（外生化）'!CR2</f>
        <v>093</v>
      </c>
      <c r="CS2" s="23" t="str">
        <f>'逆行列係数（外生化）'!CS2</f>
        <v>094</v>
      </c>
      <c r="CT2" s="23" t="str">
        <f>'逆行列係数（外生化）'!CT2</f>
        <v>095</v>
      </c>
      <c r="CU2" s="23" t="str">
        <f>'逆行列係数（外生化）'!CU2</f>
        <v>096</v>
      </c>
      <c r="CV2" s="23" t="str">
        <f>'逆行列係数（外生化）'!CV2</f>
        <v>097</v>
      </c>
      <c r="CW2" s="23" t="str">
        <f>'逆行列係数（外生化）'!CW2</f>
        <v>098</v>
      </c>
      <c r="CX2" s="23" t="str">
        <f>'逆行列係数（外生化）'!CX2</f>
        <v>099</v>
      </c>
      <c r="CY2" s="23" t="str">
        <f>'逆行列係数（外生化）'!CY2</f>
        <v>100</v>
      </c>
      <c r="CZ2" s="23" t="str">
        <f>'逆行列係数（外生化）'!CZ2</f>
        <v>101</v>
      </c>
      <c r="DA2" s="23" t="str">
        <f>'逆行列係数（外生化）'!DA2</f>
        <v>102</v>
      </c>
      <c r="DB2" s="23" t="str">
        <f>'逆行列係数（外生化）'!DB2</f>
        <v>103</v>
      </c>
      <c r="DC2" s="23" t="str">
        <f>'逆行列係数（外生化）'!DC2</f>
        <v>104</v>
      </c>
      <c r="DD2" s="23" t="str">
        <f>'逆行列係数（外生化）'!DD2</f>
        <v>105</v>
      </c>
      <c r="DE2" s="23" t="str">
        <f>'逆行列係数（外生化）'!DE2</f>
        <v>106</v>
      </c>
      <c r="DF2" s="23" t="str">
        <f>'逆行列係数（外生化）'!DF2</f>
        <v>107</v>
      </c>
      <c r="DG2" s="23" t="str">
        <f>'逆行列係数（外生化）'!DG2</f>
        <v>108</v>
      </c>
      <c r="DH2" s="23"/>
    </row>
    <row r="3" spans="2:112" ht="34.15" customHeight="1" x14ac:dyDescent="0.15">
      <c r="B3" s="458"/>
      <c r="C3" s="391"/>
      <c r="D3" s="4" t="s">
        <v>159</v>
      </c>
      <c r="E3" s="4" t="s">
        <v>23</v>
      </c>
      <c r="F3" s="4" t="s">
        <v>160</v>
      </c>
      <c r="G3" s="4" t="s">
        <v>0</v>
      </c>
      <c r="H3" s="4" t="s">
        <v>1</v>
      </c>
      <c r="I3" s="4" t="s">
        <v>161</v>
      </c>
      <c r="J3" s="352" t="s">
        <v>735</v>
      </c>
      <c r="K3" s="4" t="s">
        <v>162</v>
      </c>
      <c r="L3" s="41" t="s">
        <v>163</v>
      </c>
      <c r="M3" s="353" t="s">
        <v>597</v>
      </c>
      <c r="N3" s="4" t="s">
        <v>165</v>
      </c>
      <c r="O3" s="4" t="s">
        <v>166</v>
      </c>
      <c r="P3" s="4" t="s">
        <v>167</v>
      </c>
      <c r="Q3" s="4" t="s">
        <v>713</v>
      </c>
      <c r="R3" s="4" t="s">
        <v>168</v>
      </c>
      <c r="S3" s="4" t="s">
        <v>169</v>
      </c>
      <c r="T3" s="4" t="s">
        <v>170</v>
      </c>
      <c r="U3" s="4" t="s">
        <v>714</v>
      </c>
      <c r="V3" s="4" t="s">
        <v>171</v>
      </c>
      <c r="W3" s="4" t="s">
        <v>172</v>
      </c>
      <c r="X3" s="4" t="s">
        <v>737</v>
      </c>
      <c r="Y3" s="4" t="s">
        <v>738</v>
      </c>
      <c r="Z3" s="4" t="s">
        <v>174</v>
      </c>
      <c r="AA3" s="4" t="s">
        <v>175</v>
      </c>
      <c r="AB3" s="4" t="s">
        <v>176</v>
      </c>
      <c r="AC3" s="4" t="s">
        <v>715</v>
      </c>
      <c r="AD3" s="4" t="s">
        <v>178</v>
      </c>
      <c r="AE3" s="4" t="s">
        <v>179</v>
      </c>
      <c r="AF3" s="4" t="s">
        <v>180</v>
      </c>
      <c r="AG3" s="4" t="s">
        <v>181</v>
      </c>
      <c r="AH3" s="4" t="s">
        <v>739</v>
      </c>
      <c r="AI3" s="4" t="s">
        <v>182</v>
      </c>
      <c r="AJ3" s="4" t="s">
        <v>183</v>
      </c>
      <c r="AK3" s="4" t="s">
        <v>184</v>
      </c>
      <c r="AL3" s="4" t="s">
        <v>185</v>
      </c>
      <c r="AM3" s="4" t="s">
        <v>186</v>
      </c>
      <c r="AN3" s="4" t="s">
        <v>187</v>
      </c>
      <c r="AO3" s="4" t="s">
        <v>740</v>
      </c>
      <c r="AP3" s="4" t="s">
        <v>188</v>
      </c>
      <c r="AQ3" s="4" t="s">
        <v>189</v>
      </c>
      <c r="AR3" s="4" t="s">
        <v>190</v>
      </c>
      <c r="AS3" s="4" t="s">
        <v>741</v>
      </c>
      <c r="AT3" s="4" t="s">
        <v>191</v>
      </c>
      <c r="AU3" s="4" t="s">
        <v>716</v>
      </c>
      <c r="AV3" s="4" t="s">
        <v>717</v>
      </c>
      <c r="AW3" s="4" t="s">
        <v>718</v>
      </c>
      <c r="AX3" s="4" t="s">
        <v>719</v>
      </c>
      <c r="AY3" s="4" t="s">
        <v>720</v>
      </c>
      <c r="AZ3" s="4" t="s">
        <v>192</v>
      </c>
      <c r="BA3" s="4" t="s">
        <v>721</v>
      </c>
      <c r="BB3" s="4" t="s">
        <v>722</v>
      </c>
      <c r="BC3" s="4" t="s">
        <v>723</v>
      </c>
      <c r="BD3" s="4" t="s">
        <v>742</v>
      </c>
      <c r="BE3" s="4" t="s">
        <v>724</v>
      </c>
      <c r="BF3" s="4" t="s">
        <v>194</v>
      </c>
      <c r="BG3" s="4" t="s">
        <v>195</v>
      </c>
      <c r="BH3" s="4" t="s">
        <v>598</v>
      </c>
      <c r="BI3" s="4" t="s">
        <v>197</v>
      </c>
      <c r="BJ3" s="4" t="s">
        <v>198</v>
      </c>
      <c r="BK3" s="4" t="s">
        <v>2</v>
      </c>
      <c r="BL3" s="4" t="s">
        <v>199</v>
      </c>
      <c r="BM3" s="4" t="s">
        <v>621</v>
      </c>
      <c r="BN3" s="4" t="s">
        <v>200</v>
      </c>
      <c r="BO3" s="4" t="s">
        <v>6</v>
      </c>
      <c r="BP3" s="4" t="s">
        <v>201</v>
      </c>
      <c r="BQ3" s="4" t="s">
        <v>798</v>
      </c>
      <c r="BR3" s="4" t="s">
        <v>202</v>
      </c>
      <c r="BS3" s="4" t="s">
        <v>203</v>
      </c>
      <c r="BT3" s="4" t="s">
        <v>204</v>
      </c>
      <c r="BU3" s="4" t="s">
        <v>404</v>
      </c>
      <c r="BV3" s="4" t="s">
        <v>3</v>
      </c>
      <c r="BW3" s="4" t="s">
        <v>205</v>
      </c>
      <c r="BX3" s="4" t="s">
        <v>206</v>
      </c>
      <c r="BY3" s="4" t="s">
        <v>207</v>
      </c>
      <c r="BZ3" s="4" t="s">
        <v>7</v>
      </c>
      <c r="CA3" s="4" t="s">
        <v>725</v>
      </c>
      <c r="CB3" s="4" t="s">
        <v>24</v>
      </c>
      <c r="CC3" s="4" t="s">
        <v>9</v>
      </c>
      <c r="CD3" s="4" t="s">
        <v>10</v>
      </c>
      <c r="CE3" s="4" t="s">
        <v>208</v>
      </c>
      <c r="CF3" s="4" t="s">
        <v>11</v>
      </c>
      <c r="CG3" s="4" t="s">
        <v>726</v>
      </c>
      <c r="CH3" s="4" t="s">
        <v>727</v>
      </c>
      <c r="CI3" s="4" t="s">
        <v>209</v>
      </c>
      <c r="CJ3" s="4" t="s">
        <v>210</v>
      </c>
      <c r="CK3" s="4" t="s">
        <v>211</v>
      </c>
      <c r="CL3" s="4" t="s">
        <v>212</v>
      </c>
      <c r="CM3" s="4" t="s">
        <v>728</v>
      </c>
      <c r="CN3" s="4" t="s">
        <v>753</v>
      </c>
      <c r="CO3" s="4" t="s">
        <v>213</v>
      </c>
      <c r="CP3" s="4" t="s">
        <v>821</v>
      </c>
      <c r="CQ3" s="4" t="s">
        <v>12</v>
      </c>
      <c r="CR3" s="4" t="s">
        <v>729</v>
      </c>
      <c r="CS3" s="4" t="s">
        <v>730</v>
      </c>
      <c r="CT3" s="4" t="s">
        <v>105</v>
      </c>
      <c r="CU3" s="4" t="s">
        <v>743</v>
      </c>
      <c r="CV3" s="4" t="s">
        <v>13</v>
      </c>
      <c r="CW3" s="4" t="s">
        <v>215</v>
      </c>
      <c r="CX3" s="4" t="s">
        <v>599</v>
      </c>
      <c r="CY3" s="4" t="s">
        <v>14</v>
      </c>
      <c r="CZ3" s="4" t="s">
        <v>731</v>
      </c>
      <c r="DA3" s="4" t="s">
        <v>732</v>
      </c>
      <c r="DB3" s="4" t="s">
        <v>217</v>
      </c>
      <c r="DC3" s="4" t="s">
        <v>733</v>
      </c>
      <c r="DD3" s="4" t="s">
        <v>754</v>
      </c>
      <c r="DE3" s="4" t="s">
        <v>15</v>
      </c>
      <c r="DF3" s="4" t="s">
        <v>822</v>
      </c>
      <c r="DG3" s="4" t="s">
        <v>823</v>
      </c>
      <c r="DH3" s="41" t="s">
        <v>149</v>
      </c>
    </row>
    <row r="4" spans="2:112" x14ac:dyDescent="0.15">
      <c r="B4" s="27" t="s">
        <v>218</v>
      </c>
      <c r="C4" s="258" t="s">
        <v>824</v>
      </c>
      <c r="D4" s="334">
        <v>1.0227873522747848</v>
      </c>
      <c r="E4" s="334">
        <v>4.4117159912817727E-2</v>
      </c>
      <c r="F4" s="334">
        <v>7.4628796147932479E-3</v>
      </c>
      <c r="G4" s="334">
        <v>5.6844802494214952E-4</v>
      </c>
      <c r="H4" s="334">
        <v>2.9567100025635869E-3</v>
      </c>
      <c r="I4" s="334">
        <v>7.835863098198675E-5</v>
      </c>
      <c r="J4" s="334">
        <v>8.0409462233975565E-5</v>
      </c>
      <c r="K4" s="334">
        <v>4.4801904871057709E-2</v>
      </c>
      <c r="L4" s="334">
        <v>8.3339293037461935E-3</v>
      </c>
      <c r="M4" s="334">
        <v>0.13012877683149837</v>
      </c>
      <c r="N4" s="334">
        <v>0</v>
      </c>
      <c r="O4" s="334">
        <v>8.3215514331969175E-3</v>
      </c>
      <c r="P4" s="334">
        <v>2.9153084922847142E-4</v>
      </c>
      <c r="Q4" s="334">
        <v>1.2510253146190618E-4</v>
      </c>
      <c r="R4" s="334">
        <v>3.053371787899426E-5</v>
      </c>
      <c r="S4" s="334">
        <v>3.744042430236791E-3</v>
      </c>
      <c r="T4" s="334">
        <v>4.7523712064102093E-4</v>
      </c>
      <c r="U4" s="334">
        <v>1.2614641820886594E-4</v>
      </c>
      <c r="V4" s="334">
        <v>6.4743134844575623E-5</v>
      </c>
      <c r="W4" s="334">
        <v>3.1838584545916888E-5</v>
      </c>
      <c r="X4" s="334">
        <v>0</v>
      </c>
      <c r="Y4" s="334">
        <v>1.5532715838799291E-4</v>
      </c>
      <c r="Z4" s="334">
        <v>1.8903849920812157E-5</v>
      </c>
      <c r="AA4" s="334">
        <v>9.4087772776201288E-4</v>
      </c>
      <c r="AB4" s="334">
        <v>1.9306739198175424E-3</v>
      </c>
      <c r="AC4" s="334">
        <v>3.0750442710607496E-4</v>
      </c>
      <c r="AD4" s="334">
        <v>1.531472450866421E-6</v>
      </c>
      <c r="AE4" s="334">
        <v>2.6282885709015919E-5</v>
      </c>
      <c r="AF4" s="334">
        <v>1.7355026037941469E-5</v>
      </c>
      <c r="AG4" s="334">
        <v>4.3565900770114865E-2</v>
      </c>
      <c r="AH4" s="334">
        <v>3.5887887313227713E-3</v>
      </c>
      <c r="AI4" s="334">
        <v>5.3066454442869562E-5</v>
      </c>
      <c r="AJ4" s="334">
        <v>2.9418662587511748E-5</v>
      </c>
      <c r="AK4" s="334">
        <v>3.8905334395438126E-5</v>
      </c>
      <c r="AL4" s="334">
        <v>1.0886942292063841E-4</v>
      </c>
      <c r="AM4" s="334">
        <v>1.7455864454239068E-5</v>
      </c>
      <c r="AN4" s="334">
        <v>1.6984936191390305E-5</v>
      </c>
      <c r="AO4" s="334">
        <v>1.5149346201329122E-5</v>
      </c>
      <c r="AP4" s="334">
        <v>1.0200790891538196E-5</v>
      </c>
      <c r="AQ4" s="334">
        <v>1.8215965205761644E-5</v>
      </c>
      <c r="AR4" s="334">
        <v>1.504132862734029E-5</v>
      </c>
      <c r="AS4" s="334">
        <v>1.7480204068049068E-5</v>
      </c>
      <c r="AT4" s="334">
        <v>1.4942257584317288E-5</v>
      </c>
      <c r="AU4" s="334">
        <v>3.118817263817339E-5</v>
      </c>
      <c r="AV4" s="334">
        <v>4.1304987698923351E-5</v>
      </c>
      <c r="AW4" s="334">
        <v>2.4647288558261358E-5</v>
      </c>
      <c r="AX4" s="334">
        <v>1.9723358991693923E-5</v>
      </c>
      <c r="AY4" s="334">
        <v>1.4632544405774323E-5</v>
      </c>
      <c r="AZ4" s="334">
        <v>3.2706020491054798E-5</v>
      </c>
      <c r="BA4" s="334">
        <v>2.8619359753021438E-5</v>
      </c>
      <c r="BB4" s="334">
        <v>5.5874460240910384E-6</v>
      </c>
      <c r="BC4" s="334">
        <v>2.395024878360578E-5</v>
      </c>
      <c r="BD4" s="334">
        <v>1.2227011813715826E-5</v>
      </c>
      <c r="BE4" s="334">
        <v>1.1220163928851599E-5</v>
      </c>
      <c r="BF4" s="334">
        <v>0</v>
      </c>
      <c r="BG4" s="334">
        <v>6.7503403653191825E-5</v>
      </c>
      <c r="BH4" s="334">
        <v>4.4060335173326785E-5</v>
      </c>
      <c r="BI4" s="334">
        <v>2.5844412600123828E-5</v>
      </c>
      <c r="BJ4" s="334">
        <v>2.9959675367779038E-5</v>
      </c>
      <c r="BK4" s="334">
        <v>2.5803471604035418E-3</v>
      </c>
      <c r="BL4" s="334">
        <v>2.7794244595833024E-5</v>
      </c>
      <c r="BM4" s="334">
        <v>3.6321176209079076E-4</v>
      </c>
      <c r="BN4" s="334">
        <v>4.296307281793153E-5</v>
      </c>
      <c r="BO4" s="334">
        <v>1.1459778767976111E-3</v>
      </c>
      <c r="BP4" s="334">
        <v>1.2401569141862214E-3</v>
      </c>
      <c r="BQ4" s="334">
        <v>3.1253911017158054E-5</v>
      </c>
      <c r="BR4" s="334">
        <v>2.7864960519531926E-5</v>
      </c>
      <c r="BS4" s="334">
        <v>5.9502507620132567E-5</v>
      </c>
      <c r="BT4" s="334">
        <v>9.6058219323863901E-5</v>
      </c>
      <c r="BU4" s="334">
        <v>5.0165469733804118E-5</v>
      </c>
      <c r="BV4" s="334">
        <v>3.2317305510570403E-5</v>
      </c>
      <c r="BW4" s="334">
        <v>1.4780640590771645E-5</v>
      </c>
      <c r="BX4" s="334">
        <v>1.1802514832097879E-5</v>
      </c>
      <c r="BY4" s="334">
        <v>7.7439087167750525E-6</v>
      </c>
      <c r="BZ4" s="334">
        <v>8.1951260480875166E-5</v>
      </c>
      <c r="CA4" s="334">
        <v>5.7229569466954112E-5</v>
      </c>
      <c r="CB4" s="334">
        <v>2.5473490971529393E-4</v>
      </c>
      <c r="CC4" s="334">
        <v>1.3081152667747132E-4</v>
      </c>
      <c r="CD4" s="334">
        <v>1.030076203085134E-3</v>
      </c>
      <c r="CE4" s="334">
        <v>1.8917373033150849E-5</v>
      </c>
      <c r="CF4" s="334">
        <v>4.5254615020030628E-5</v>
      </c>
      <c r="CG4" s="334">
        <v>1.9265821574674614E-3</v>
      </c>
      <c r="CH4" s="334">
        <v>3.1202743999322264E-5</v>
      </c>
      <c r="CI4" s="334">
        <v>3.6117187891583206E-5</v>
      </c>
      <c r="CJ4" s="334">
        <v>4.0274120317325656E-5</v>
      </c>
      <c r="CK4" s="334">
        <v>2.0160192773868839E-5</v>
      </c>
      <c r="CL4" s="334">
        <v>3.1630864820665852E-5</v>
      </c>
      <c r="CM4" s="334">
        <v>2.107132892141035E-4</v>
      </c>
      <c r="CN4" s="334">
        <v>3.5643534881896442E-5</v>
      </c>
      <c r="CO4" s="334">
        <v>1.2529770742197822E-3</v>
      </c>
      <c r="CP4" s="334">
        <v>3.157573952006192E-4</v>
      </c>
      <c r="CQ4" s="334">
        <v>4.7682016537507613E-4</v>
      </c>
      <c r="CR4" s="334">
        <v>3.2798432124096854E-5</v>
      </c>
      <c r="CS4" s="334">
        <v>1.3809985945098925E-3</v>
      </c>
      <c r="CT4" s="334">
        <v>2.5804951044785776E-3</v>
      </c>
      <c r="CU4" s="334">
        <v>2.1101521116153005E-3</v>
      </c>
      <c r="CV4" s="334">
        <v>6.9514505293397807E-5</v>
      </c>
      <c r="CW4" s="334">
        <v>4.8330621317150296E-5</v>
      </c>
      <c r="CX4" s="334">
        <v>7.669237551204235E-5</v>
      </c>
      <c r="CY4" s="334">
        <v>3.308222329509731E-5</v>
      </c>
      <c r="CZ4" s="334">
        <v>1.2441814814460704E-2</v>
      </c>
      <c r="DA4" s="334">
        <v>1.3019626756742087E-2</v>
      </c>
      <c r="DB4" s="334">
        <v>9.4147092034507096E-5</v>
      </c>
      <c r="DC4" s="334">
        <v>4.402024617508215E-4</v>
      </c>
      <c r="DD4" s="334">
        <v>2.6433697263902487E-3</v>
      </c>
      <c r="DE4" s="334">
        <v>2.9708732261305719E-3</v>
      </c>
      <c r="DF4" s="334">
        <v>3.1336596065306574E-4</v>
      </c>
      <c r="DG4" s="334">
        <v>3.8842109926972525E-5</v>
      </c>
      <c r="DH4" s="335">
        <v>1.3758718068843769</v>
      </c>
    </row>
    <row r="5" spans="2:112" x14ac:dyDescent="0.15">
      <c r="B5" s="26" t="s">
        <v>219</v>
      </c>
      <c r="C5" s="38" t="s">
        <v>825</v>
      </c>
      <c r="D5" s="332">
        <v>7.5945479784846337E-3</v>
      </c>
      <c r="E5" s="332">
        <v>1.0204536627700798</v>
      </c>
      <c r="F5" s="332">
        <v>2.2786393767473517E-2</v>
      </c>
      <c r="G5" s="332">
        <v>5.1446575219068439E-4</v>
      </c>
      <c r="H5" s="332">
        <v>2.0728569232880819E-3</v>
      </c>
      <c r="I5" s="332">
        <v>8.5476084964319203E-6</v>
      </c>
      <c r="J5" s="332">
        <v>1.5412321019736991E-5</v>
      </c>
      <c r="K5" s="332">
        <v>0.24106801317417526</v>
      </c>
      <c r="L5" s="332">
        <v>4.1936746294037233E-3</v>
      </c>
      <c r="M5" s="332">
        <v>1.1947089718382401E-2</v>
      </c>
      <c r="N5" s="332">
        <v>0</v>
      </c>
      <c r="O5" s="332">
        <v>5.3371841861293108E-4</v>
      </c>
      <c r="P5" s="332">
        <v>6.2528419924231431E-4</v>
      </c>
      <c r="Q5" s="332">
        <v>1.2192697104118265E-4</v>
      </c>
      <c r="R5" s="332">
        <v>6.8093338032095628E-6</v>
      </c>
      <c r="S5" s="332">
        <v>1.8414326918683512E-4</v>
      </c>
      <c r="T5" s="332">
        <v>3.2772659715934792E-5</v>
      </c>
      <c r="U5" s="332">
        <v>8.4917901503254392E-6</v>
      </c>
      <c r="V5" s="332">
        <v>4.1426479677646454E-4</v>
      </c>
      <c r="W5" s="332">
        <v>1.3914939163451905E-5</v>
      </c>
      <c r="X5" s="332">
        <v>0</v>
      </c>
      <c r="Y5" s="332">
        <v>2.6817646140707635E-4</v>
      </c>
      <c r="Z5" s="332">
        <v>1.7496851265119681E-5</v>
      </c>
      <c r="AA5" s="332">
        <v>1.8286179205425209E-5</v>
      </c>
      <c r="AB5" s="332">
        <v>7.5260140668413796E-4</v>
      </c>
      <c r="AC5" s="332">
        <v>4.636886433255613E-4</v>
      </c>
      <c r="AD5" s="332">
        <v>2.2589015311072356E-7</v>
      </c>
      <c r="AE5" s="332">
        <v>1.0620625512988303E-5</v>
      </c>
      <c r="AF5" s="332">
        <v>4.6675201019499353E-6</v>
      </c>
      <c r="AG5" s="332">
        <v>3.3094081414135351E-4</v>
      </c>
      <c r="AH5" s="332">
        <v>6.5510145622547117E-2</v>
      </c>
      <c r="AI5" s="332">
        <v>5.1378064242009583E-6</v>
      </c>
      <c r="AJ5" s="332">
        <v>5.6001116422578881E-6</v>
      </c>
      <c r="AK5" s="332">
        <v>3.1645465571339821E-5</v>
      </c>
      <c r="AL5" s="332">
        <v>6.9426861175142355E-5</v>
      </c>
      <c r="AM5" s="332">
        <v>2.4760336201706654E-6</v>
      </c>
      <c r="AN5" s="332">
        <v>2.3716375078011416E-6</v>
      </c>
      <c r="AO5" s="332">
        <v>4.2797262397743193E-6</v>
      </c>
      <c r="AP5" s="332">
        <v>1.4197108233239705E-6</v>
      </c>
      <c r="AQ5" s="332">
        <v>2.8902105784322878E-6</v>
      </c>
      <c r="AR5" s="332">
        <v>2.1540176235056699E-6</v>
      </c>
      <c r="AS5" s="332">
        <v>2.9505682809044384E-6</v>
      </c>
      <c r="AT5" s="332">
        <v>2.5442295062411509E-6</v>
      </c>
      <c r="AU5" s="332">
        <v>3.5505343240738292E-6</v>
      </c>
      <c r="AV5" s="332">
        <v>3.6392130768135949E-6</v>
      </c>
      <c r="AW5" s="332">
        <v>6.0176974463435009E-6</v>
      </c>
      <c r="AX5" s="332">
        <v>3.3394097358209676E-6</v>
      </c>
      <c r="AY5" s="332">
        <v>3.1061159712787185E-6</v>
      </c>
      <c r="AZ5" s="332">
        <v>3.1771618571660666E-6</v>
      </c>
      <c r="BA5" s="332">
        <v>2.9032197767315863E-6</v>
      </c>
      <c r="BB5" s="332">
        <v>8.8505660029870248E-7</v>
      </c>
      <c r="BC5" s="332">
        <v>2.8102684747413472E-6</v>
      </c>
      <c r="BD5" s="332">
        <v>1.1149041064201594E-6</v>
      </c>
      <c r="BE5" s="332">
        <v>1.7470228660544554E-6</v>
      </c>
      <c r="BF5" s="332">
        <v>0</v>
      </c>
      <c r="BG5" s="332">
        <v>1.914317785621807E-6</v>
      </c>
      <c r="BH5" s="332">
        <v>2.3859916834731756E-6</v>
      </c>
      <c r="BI5" s="332">
        <v>2.357481929693057E-6</v>
      </c>
      <c r="BJ5" s="332">
        <v>1.5308807772943995E-6</v>
      </c>
      <c r="BK5" s="332">
        <v>1.2585461493642278E-4</v>
      </c>
      <c r="BL5" s="332">
        <v>3.7484253235767549E-6</v>
      </c>
      <c r="BM5" s="332">
        <v>7.1408712282339665E-6</v>
      </c>
      <c r="BN5" s="332">
        <v>4.5214981508921291E-6</v>
      </c>
      <c r="BO5" s="332">
        <v>1.255499315970032E-5</v>
      </c>
      <c r="BP5" s="332">
        <v>1.257458916334575E-5</v>
      </c>
      <c r="BQ5" s="332">
        <v>4.1662293326156406E-6</v>
      </c>
      <c r="BR5" s="332">
        <v>8.9064564749576077E-6</v>
      </c>
      <c r="BS5" s="332">
        <v>6.3871324570956721E-6</v>
      </c>
      <c r="BT5" s="332">
        <v>5.9492143777446484E-6</v>
      </c>
      <c r="BU5" s="332">
        <v>4.2478513571169762E-6</v>
      </c>
      <c r="BV5" s="332">
        <v>3.8838285025552702E-6</v>
      </c>
      <c r="BW5" s="332">
        <v>2.0417962689529312E-6</v>
      </c>
      <c r="BX5" s="332">
        <v>1.5769203525584831E-6</v>
      </c>
      <c r="BY5" s="332">
        <v>5.6452866107933951E-7</v>
      </c>
      <c r="BZ5" s="332">
        <v>1.0645429144471704E-5</v>
      </c>
      <c r="CA5" s="332">
        <v>1.0013396145610477E-5</v>
      </c>
      <c r="CB5" s="332">
        <v>4.8390846257321593E-5</v>
      </c>
      <c r="CC5" s="332">
        <v>2.648144828236328E-5</v>
      </c>
      <c r="CD5" s="332">
        <v>2.3124407957078206E-4</v>
      </c>
      <c r="CE5" s="332">
        <v>3.546091098059094E-6</v>
      </c>
      <c r="CF5" s="332">
        <v>5.3702057509717634E-6</v>
      </c>
      <c r="CG5" s="332">
        <v>4.3395402605980076E-4</v>
      </c>
      <c r="CH5" s="332">
        <v>6.9553839834701045E-6</v>
      </c>
      <c r="CI5" s="332">
        <v>9.6628092132066814E-6</v>
      </c>
      <c r="CJ5" s="332">
        <v>4.04581457042845E-6</v>
      </c>
      <c r="CK5" s="332">
        <v>4.0114880506915085E-6</v>
      </c>
      <c r="CL5" s="332">
        <v>8.7159446318407417E-6</v>
      </c>
      <c r="CM5" s="332">
        <v>1.5948998527915325E-5</v>
      </c>
      <c r="CN5" s="332">
        <v>1.6859887460961112E-5</v>
      </c>
      <c r="CO5" s="332">
        <v>6.9774429582222157E-4</v>
      </c>
      <c r="CP5" s="332">
        <v>8.7552509991098914E-4</v>
      </c>
      <c r="CQ5" s="332">
        <v>2.1505739382796175E-4</v>
      </c>
      <c r="CR5" s="332">
        <v>4.9945462462884423E-6</v>
      </c>
      <c r="CS5" s="332">
        <v>7.1651962796717282E-4</v>
      </c>
      <c r="CT5" s="332">
        <v>1.454508942702935E-3</v>
      </c>
      <c r="CU5" s="332">
        <v>1.7656070029057732E-4</v>
      </c>
      <c r="CV5" s="332">
        <v>6.0314428148631698E-6</v>
      </c>
      <c r="CW5" s="332">
        <v>5.748523550686622E-6</v>
      </c>
      <c r="CX5" s="332">
        <v>2.0226566972923535E-6</v>
      </c>
      <c r="CY5" s="332">
        <v>3.8817365393282525E-6</v>
      </c>
      <c r="CZ5" s="332">
        <v>5.4824225617149331E-3</v>
      </c>
      <c r="DA5" s="332">
        <v>1.1739800749159153E-2</v>
      </c>
      <c r="DB5" s="332">
        <v>7.34494810009897E-6</v>
      </c>
      <c r="DC5" s="332">
        <v>1.3042528409826454E-5</v>
      </c>
      <c r="DD5" s="332">
        <v>4.8828391952623373E-5</v>
      </c>
      <c r="DE5" s="332">
        <v>5.4710617959774044E-4</v>
      </c>
      <c r="DF5" s="332">
        <v>1.6540975498317484E-5</v>
      </c>
      <c r="DG5" s="332">
        <v>1.3970480747284873E-5</v>
      </c>
      <c r="DH5" s="333">
        <v>1.403213833270482</v>
      </c>
    </row>
    <row r="6" spans="2:112" x14ac:dyDescent="0.15">
      <c r="B6" s="26" t="s">
        <v>220</v>
      </c>
      <c r="C6" s="38" t="s">
        <v>826</v>
      </c>
      <c r="D6" s="332">
        <v>3.0951051236754935E-2</v>
      </c>
      <c r="E6" s="332">
        <v>5.7794726560975188E-2</v>
      </c>
      <c r="F6" s="332">
        <v>1.0014839015701722</v>
      </c>
      <c r="G6" s="332">
        <v>4.544197376800874E-5</v>
      </c>
      <c r="H6" s="332">
        <v>2.0298319332769246E-4</v>
      </c>
      <c r="I6" s="332">
        <v>2.8121192537183526E-6</v>
      </c>
      <c r="J6" s="332">
        <v>3.2532705028453899E-6</v>
      </c>
      <c r="K6" s="332">
        <v>1.4679457652699603E-2</v>
      </c>
      <c r="L6" s="332">
        <v>4.8087425298974678E-4</v>
      </c>
      <c r="M6" s="332">
        <v>4.5456315074321246E-3</v>
      </c>
      <c r="N6" s="332">
        <v>0</v>
      </c>
      <c r="O6" s="332">
        <v>2.7794162565854572E-4</v>
      </c>
      <c r="P6" s="332">
        <v>4.3309188291767637E-5</v>
      </c>
      <c r="Q6" s="332">
        <v>1.048251814131283E-5</v>
      </c>
      <c r="R6" s="332">
        <v>1.2883149889661429E-6</v>
      </c>
      <c r="S6" s="332">
        <v>1.2195313285407147E-4</v>
      </c>
      <c r="T6" s="332">
        <v>1.5999899369037455E-5</v>
      </c>
      <c r="U6" s="332">
        <v>4.2355198083874322E-6</v>
      </c>
      <c r="V6" s="332">
        <v>2.4860425126175625E-5</v>
      </c>
      <c r="W6" s="332">
        <v>1.7205312167323828E-6</v>
      </c>
      <c r="X6" s="332">
        <v>0</v>
      </c>
      <c r="Y6" s="332">
        <v>1.9479031228840949E-5</v>
      </c>
      <c r="Z6" s="332">
        <v>1.5326665087421961E-6</v>
      </c>
      <c r="AA6" s="332">
        <v>2.9097743795190013E-5</v>
      </c>
      <c r="AB6" s="332">
        <v>9.9284916941393792E-5</v>
      </c>
      <c r="AC6" s="332">
        <v>3.4842375210367953E-5</v>
      </c>
      <c r="AD6" s="332">
        <v>5.8217302482085058E-8</v>
      </c>
      <c r="AE6" s="332">
        <v>1.372364400063966E-6</v>
      </c>
      <c r="AF6" s="332">
        <v>7.7638394822898349E-7</v>
      </c>
      <c r="AG6" s="332">
        <v>1.318780575350966E-3</v>
      </c>
      <c r="AH6" s="332">
        <v>3.7328374693305091E-3</v>
      </c>
      <c r="AI6" s="332">
        <v>1.8684166966561936E-6</v>
      </c>
      <c r="AJ6" s="332">
        <v>1.1881046717045063E-6</v>
      </c>
      <c r="AK6" s="332">
        <v>2.9127871741700966E-6</v>
      </c>
      <c r="AL6" s="332">
        <v>7.0922918788007039E-6</v>
      </c>
      <c r="AM6" s="332">
        <v>6.5810449160408112E-7</v>
      </c>
      <c r="AN6" s="332">
        <v>6.3826915778630378E-7</v>
      </c>
      <c r="AO6" s="332">
        <v>6.8908052329294567E-7</v>
      </c>
      <c r="AP6" s="332">
        <v>3.8307382685255286E-7</v>
      </c>
      <c r="AQ6" s="332">
        <v>7.0371683537279245E-7</v>
      </c>
      <c r="AR6" s="332">
        <v>5.6820713610698308E-7</v>
      </c>
      <c r="AS6" s="332">
        <v>6.850945337853179E-7</v>
      </c>
      <c r="AT6" s="332">
        <v>5.8684639697025421E-7</v>
      </c>
      <c r="AU6" s="332">
        <v>1.1274899896809908E-6</v>
      </c>
      <c r="AV6" s="332">
        <v>1.4343900831748273E-6</v>
      </c>
      <c r="AW6" s="332">
        <v>1.0687883323352699E-6</v>
      </c>
      <c r="AX6" s="332">
        <v>7.7357458905658141E-7</v>
      </c>
      <c r="AY6" s="332">
        <v>6.0869934661348929E-7</v>
      </c>
      <c r="AZ6" s="332">
        <v>1.1521339321327074E-6</v>
      </c>
      <c r="BA6" s="332">
        <v>1.0149834822336596E-6</v>
      </c>
      <c r="BB6" s="332">
        <v>2.1577226897183195E-7</v>
      </c>
      <c r="BC6" s="332">
        <v>8.7046367165516792E-7</v>
      </c>
      <c r="BD6" s="332">
        <v>4.266877902721889E-7</v>
      </c>
      <c r="BE6" s="332">
        <v>4.3161797407137296E-7</v>
      </c>
      <c r="BF6" s="332">
        <v>0</v>
      </c>
      <c r="BG6" s="332">
        <v>2.120960504680632E-6</v>
      </c>
      <c r="BH6" s="332">
        <v>1.4472780940030417E-6</v>
      </c>
      <c r="BI6" s="332">
        <v>9.0194560356935473E-7</v>
      </c>
      <c r="BJ6" s="332">
        <v>9.7903941191832516E-7</v>
      </c>
      <c r="BK6" s="332">
        <v>8.3990203288770394E-5</v>
      </c>
      <c r="BL6" s="332">
        <v>1.0371319358525519E-6</v>
      </c>
      <c r="BM6" s="332">
        <v>1.1237273780766159E-5</v>
      </c>
      <c r="BN6" s="332">
        <v>1.5327155292302833E-6</v>
      </c>
      <c r="BO6" s="332">
        <v>3.4902891056651179E-5</v>
      </c>
      <c r="BP6" s="332">
        <v>3.7715267997351809E-5</v>
      </c>
      <c r="BQ6" s="332">
        <v>1.1635284361068856E-6</v>
      </c>
      <c r="BR6" s="332">
        <v>1.3247181141858408E-6</v>
      </c>
      <c r="BS6" s="332">
        <v>2.1296810996296193E-6</v>
      </c>
      <c r="BT6" s="332">
        <v>3.1966508523253867E-6</v>
      </c>
      <c r="BU6" s="332">
        <v>1.732565561041103E-6</v>
      </c>
      <c r="BV6" s="332">
        <v>1.1796416100422443E-6</v>
      </c>
      <c r="BW6" s="332">
        <v>5.5421448630641603E-7</v>
      </c>
      <c r="BX6" s="332">
        <v>4.3958698930231449E-7</v>
      </c>
      <c r="BY6" s="332">
        <v>2.6240391242901596E-7</v>
      </c>
      <c r="BZ6" s="332">
        <v>3.035466605807415E-6</v>
      </c>
      <c r="CA6" s="332">
        <v>2.2625311370053779E-6</v>
      </c>
      <c r="CB6" s="332">
        <v>1.0282196473015734E-5</v>
      </c>
      <c r="CC6" s="332">
        <v>5.3704273916709816E-6</v>
      </c>
      <c r="CD6" s="332">
        <v>4.3546685560684494E-5</v>
      </c>
      <c r="CE6" s="332">
        <v>7.6095443818240664E-7</v>
      </c>
      <c r="CF6" s="332">
        <v>1.6480916212819253E-6</v>
      </c>
      <c r="CG6" s="332">
        <v>8.1526987020635462E-5</v>
      </c>
      <c r="CH6" s="332">
        <v>1.3163690220380009E-6</v>
      </c>
      <c r="CI6" s="332">
        <v>1.6129122519024843E-6</v>
      </c>
      <c r="CJ6" s="332">
        <v>1.4261218430971906E-6</v>
      </c>
      <c r="CK6" s="332">
        <v>8.2381100109658848E-7</v>
      </c>
      <c r="CL6" s="332">
        <v>1.4265882545782247E-6</v>
      </c>
      <c r="CM6" s="332">
        <v>7.1726091505853397E-6</v>
      </c>
      <c r="CN6" s="332">
        <v>1.9971013971966711E-6</v>
      </c>
      <c r="CO6" s="332">
        <v>7.6019210103712658E-5</v>
      </c>
      <c r="CP6" s="332">
        <v>5.788214160795341E-5</v>
      </c>
      <c r="CQ6" s="332">
        <v>2.613584536863311E-5</v>
      </c>
      <c r="CR6" s="332">
        <v>1.2554770282943194E-6</v>
      </c>
      <c r="CS6" s="332">
        <v>8.087985334911237E-5</v>
      </c>
      <c r="CT6" s="332">
        <v>1.5753003336168973E-4</v>
      </c>
      <c r="CU6" s="332">
        <v>7.2761008835352023E-5</v>
      </c>
      <c r="CV6" s="332">
        <v>2.4088584238731774E-6</v>
      </c>
      <c r="CW6" s="332">
        <v>1.7608502756413084E-6</v>
      </c>
      <c r="CX6" s="332">
        <v>2.4012521114252281E-6</v>
      </c>
      <c r="CY6" s="332">
        <v>1.2023590153840833E-6</v>
      </c>
      <c r="CZ6" s="332">
        <v>6.7482349747948801E-4</v>
      </c>
      <c r="DA6" s="332">
        <v>1.0383909733570141E-3</v>
      </c>
      <c r="DB6" s="332">
        <v>3.2168507017652852E-6</v>
      </c>
      <c r="DC6" s="332">
        <v>1.3862117338790931E-5</v>
      </c>
      <c r="DD6" s="332">
        <v>8.1608382474656935E-5</v>
      </c>
      <c r="DE6" s="332">
        <v>1.1896210349061784E-4</v>
      </c>
      <c r="DF6" s="332">
        <v>1.0269607269762319E-5</v>
      </c>
      <c r="DG6" s="332">
        <v>1.9326640200741294E-6</v>
      </c>
      <c r="DH6" s="333">
        <v>1.1187324444691775</v>
      </c>
    </row>
    <row r="7" spans="2:112" x14ac:dyDescent="0.15">
      <c r="B7" s="26" t="s">
        <v>221</v>
      </c>
      <c r="C7" s="38" t="s">
        <v>827</v>
      </c>
      <c r="D7" s="332">
        <v>6.6888430081376302E-4</v>
      </c>
      <c r="E7" s="332">
        <v>9.1289856255041466E-5</v>
      </c>
      <c r="F7" s="332">
        <v>1.5486284793852194E-5</v>
      </c>
      <c r="G7" s="332">
        <v>1.1694901252097765</v>
      </c>
      <c r="H7" s="332">
        <v>1.2380767575824285E-4</v>
      </c>
      <c r="I7" s="332">
        <v>3.4745860983742137E-4</v>
      </c>
      <c r="J7" s="332">
        <v>6.3185105749911397E-6</v>
      </c>
      <c r="K7" s="332">
        <v>2.4459172581971315E-4</v>
      </c>
      <c r="L7" s="332">
        <v>1.5911092748069076E-5</v>
      </c>
      <c r="M7" s="332">
        <v>4.6916607114780968E-4</v>
      </c>
      <c r="N7" s="332">
        <v>0</v>
      </c>
      <c r="O7" s="332">
        <v>1.7947667068876647E-5</v>
      </c>
      <c r="P7" s="332">
        <v>1.0333050394612202E-5</v>
      </c>
      <c r="Q7" s="332">
        <v>0.17283546653571125</v>
      </c>
      <c r="R7" s="332">
        <v>2.0423196394702336E-3</v>
      </c>
      <c r="S7" s="332">
        <v>2.8978604925663206E-3</v>
      </c>
      <c r="T7" s="332">
        <v>3.9250398507274895E-4</v>
      </c>
      <c r="U7" s="332">
        <v>8.8896672544213121E-5</v>
      </c>
      <c r="V7" s="332">
        <v>8.0718223742457628E-6</v>
      </c>
      <c r="W7" s="332">
        <v>1.3936435520351965E-4</v>
      </c>
      <c r="X7" s="332">
        <v>0</v>
      </c>
      <c r="Y7" s="332">
        <v>6.3272000459054674E-6</v>
      </c>
      <c r="Z7" s="332">
        <v>4.6566072760967889E-6</v>
      </c>
      <c r="AA7" s="332">
        <v>7.42333551496597E-5</v>
      </c>
      <c r="AB7" s="332">
        <v>1.3841653285658409E-5</v>
      </c>
      <c r="AC7" s="332">
        <v>1.559617331814369E-4</v>
      </c>
      <c r="AD7" s="332">
        <v>2.0146402141708323E-6</v>
      </c>
      <c r="AE7" s="332">
        <v>4.7599783690121786E-6</v>
      </c>
      <c r="AF7" s="332">
        <v>8.3471529030299115E-6</v>
      </c>
      <c r="AG7" s="332">
        <v>3.510035706395183E-5</v>
      </c>
      <c r="AH7" s="332">
        <v>2.6888522646636346E-3</v>
      </c>
      <c r="AI7" s="332">
        <v>6.6792836484259565E-5</v>
      </c>
      <c r="AJ7" s="332">
        <v>3.6437731814182913E-6</v>
      </c>
      <c r="AK7" s="332">
        <v>1.6780106152151203E-4</v>
      </c>
      <c r="AL7" s="332">
        <v>1.7072542249922896E-5</v>
      </c>
      <c r="AM7" s="332">
        <v>7.0079206265782816E-6</v>
      </c>
      <c r="AN7" s="332">
        <v>2.0966563073997476E-6</v>
      </c>
      <c r="AO7" s="332">
        <v>6.6863934880911307E-6</v>
      </c>
      <c r="AP7" s="332">
        <v>2.3447447230058321E-6</v>
      </c>
      <c r="AQ7" s="332">
        <v>3.492412643367088E-6</v>
      </c>
      <c r="AR7" s="332">
        <v>4.7478266255434267E-6</v>
      </c>
      <c r="AS7" s="332">
        <v>3.3320909515713455E-5</v>
      </c>
      <c r="AT7" s="332">
        <v>9.6497127966209204E-6</v>
      </c>
      <c r="AU7" s="332">
        <v>3.7122790100603557E-6</v>
      </c>
      <c r="AV7" s="332">
        <v>3.2450550279466839E-6</v>
      </c>
      <c r="AW7" s="332">
        <v>4.8725573847778474E-6</v>
      </c>
      <c r="AX7" s="332">
        <v>3.212723435411565E-6</v>
      </c>
      <c r="AY7" s="332">
        <v>7.1786612706628989E-6</v>
      </c>
      <c r="AZ7" s="332">
        <v>6.3828302719261004E-6</v>
      </c>
      <c r="BA7" s="332">
        <v>7.8858205761366146E-6</v>
      </c>
      <c r="BB7" s="332">
        <v>1.2878649731874923E-6</v>
      </c>
      <c r="BC7" s="332">
        <v>2.4500005661100516E-6</v>
      </c>
      <c r="BD7" s="332">
        <v>2.6219734530352575E-6</v>
      </c>
      <c r="BE7" s="332">
        <v>2.2860649242986954E-6</v>
      </c>
      <c r="BF7" s="332">
        <v>0</v>
      </c>
      <c r="BG7" s="332">
        <v>1.4620281405724271E-6</v>
      </c>
      <c r="BH7" s="332">
        <v>3.9606320008652457E-6</v>
      </c>
      <c r="BI7" s="332">
        <v>2.0787375821924189E-4</v>
      </c>
      <c r="BJ7" s="332">
        <v>2.7583628542678554E-6</v>
      </c>
      <c r="BK7" s="332">
        <v>8.172249330924622E-4</v>
      </c>
      <c r="BL7" s="332">
        <v>1.2400368310735814E-6</v>
      </c>
      <c r="BM7" s="332">
        <v>8.4485391466411692E-4</v>
      </c>
      <c r="BN7" s="332">
        <v>2.431419294022509E-4</v>
      </c>
      <c r="BO7" s="332">
        <v>1.3442000352179636E-4</v>
      </c>
      <c r="BP7" s="332">
        <v>8.5184960936278333E-5</v>
      </c>
      <c r="BQ7" s="332">
        <v>6.5277098707935663E-6</v>
      </c>
      <c r="BR7" s="332">
        <v>1.2840272473662738E-5</v>
      </c>
      <c r="BS7" s="332">
        <v>1.3634013440220642E-5</v>
      </c>
      <c r="BT7" s="332">
        <v>5.2503523694853635E-6</v>
      </c>
      <c r="BU7" s="332">
        <v>7.3426973851204669E-6</v>
      </c>
      <c r="BV7" s="332">
        <v>5.7915289966475339E-6</v>
      </c>
      <c r="BW7" s="332">
        <v>2.7625443347316466E-6</v>
      </c>
      <c r="BX7" s="332">
        <v>4.4090896211210192E-6</v>
      </c>
      <c r="BY7" s="332">
        <v>3.4076359722815604E-6</v>
      </c>
      <c r="BZ7" s="332">
        <v>9.5676126543848147E-6</v>
      </c>
      <c r="CA7" s="332">
        <v>2.0161504932226233E-6</v>
      </c>
      <c r="CB7" s="332">
        <v>7.2822330338012959E-6</v>
      </c>
      <c r="CC7" s="332">
        <v>6.5580721250664645E-6</v>
      </c>
      <c r="CD7" s="332">
        <v>1.0205538066838804E-5</v>
      </c>
      <c r="CE7" s="332">
        <v>1.5125068516148948E-6</v>
      </c>
      <c r="CF7" s="332">
        <v>1.8691806755697553E-5</v>
      </c>
      <c r="CG7" s="332">
        <v>1.724990449089644E-5</v>
      </c>
      <c r="CH7" s="332">
        <v>2.575983670940649E-6</v>
      </c>
      <c r="CI7" s="332">
        <v>6.9634038491378741E-6</v>
      </c>
      <c r="CJ7" s="332">
        <v>1.2833032530371625E-5</v>
      </c>
      <c r="CK7" s="332">
        <v>5.8196978087350451E-6</v>
      </c>
      <c r="CL7" s="332">
        <v>7.1705956102364191E-6</v>
      </c>
      <c r="CM7" s="332">
        <v>1.2015565935698206E-4</v>
      </c>
      <c r="CN7" s="332">
        <v>8.0289229061662236E-6</v>
      </c>
      <c r="CO7" s="332">
        <v>6.3094569695338568E-5</v>
      </c>
      <c r="CP7" s="332">
        <v>2.4176609351282588E-5</v>
      </c>
      <c r="CQ7" s="332">
        <v>7.5634766440524043E-6</v>
      </c>
      <c r="CR7" s="332">
        <v>1.4925833232218679E-5</v>
      </c>
      <c r="CS7" s="332">
        <v>6.6565889460957223E-5</v>
      </c>
      <c r="CT7" s="332">
        <v>1.1531844756343451E-4</v>
      </c>
      <c r="CU7" s="332">
        <v>2.0261028692965075E-5</v>
      </c>
      <c r="CV7" s="332">
        <v>4.5903139401197739E-6</v>
      </c>
      <c r="CW7" s="332">
        <v>1.5825772298608259E-5</v>
      </c>
      <c r="CX7" s="332">
        <v>1.6596467532951097E-6</v>
      </c>
      <c r="CY7" s="332">
        <v>1.3094081565254175E-5</v>
      </c>
      <c r="CZ7" s="332">
        <v>1.0477561667719423E-3</v>
      </c>
      <c r="DA7" s="332">
        <v>1.4880422295112813E-3</v>
      </c>
      <c r="DB7" s="332">
        <v>8.3819565695097121E-6</v>
      </c>
      <c r="DC7" s="332">
        <v>1.043055629129054E-5</v>
      </c>
      <c r="DD7" s="332">
        <v>4.6947983714761626E-6</v>
      </c>
      <c r="DE7" s="332">
        <v>1.2015616732047062E-4</v>
      </c>
      <c r="DF7" s="332">
        <v>1.9064405950754536E-4</v>
      </c>
      <c r="DG7" s="332">
        <v>2.6609663319309938E-6</v>
      </c>
      <c r="DH7" s="333">
        <v>1.3591302512153456</v>
      </c>
    </row>
    <row r="8" spans="2:112" x14ac:dyDescent="0.15">
      <c r="B8" s="30" t="s">
        <v>222</v>
      </c>
      <c r="C8" s="263" t="s">
        <v>828</v>
      </c>
      <c r="D8" s="336">
        <v>4.6558003558596809E-6</v>
      </c>
      <c r="E8" s="336">
        <v>9.6720307405920674E-5</v>
      </c>
      <c r="F8" s="336">
        <v>1.0262586465304967E-5</v>
      </c>
      <c r="G8" s="336">
        <v>8.1231546707076059E-6</v>
      </c>
      <c r="H8" s="336">
        <v>1.0281311753476319</v>
      </c>
      <c r="I8" s="336">
        <v>2.3935358370871444E-6</v>
      </c>
      <c r="J8" s="336">
        <v>5.6473475070524277E-6</v>
      </c>
      <c r="K8" s="336">
        <v>3.3299505453916857E-3</v>
      </c>
      <c r="L8" s="336">
        <v>5.7680870407044641E-5</v>
      </c>
      <c r="M8" s="336">
        <v>8.5950224478024821E-4</v>
      </c>
      <c r="N8" s="336">
        <v>0</v>
      </c>
      <c r="O8" s="336">
        <v>1.1965919857176281E-6</v>
      </c>
      <c r="P8" s="336">
        <v>9.5901274855018962E-6</v>
      </c>
      <c r="Q8" s="336">
        <v>2.6516483480410656E-6</v>
      </c>
      <c r="R8" s="336">
        <v>1.5410136040003729E-6</v>
      </c>
      <c r="S8" s="336">
        <v>2.8959648805740651E-6</v>
      </c>
      <c r="T8" s="336">
        <v>8.2805143746758376E-7</v>
      </c>
      <c r="U8" s="336">
        <v>7.9878606382284278E-7</v>
      </c>
      <c r="V8" s="336">
        <v>5.2780165666151268E-5</v>
      </c>
      <c r="W8" s="336">
        <v>8.3219719311237452E-7</v>
      </c>
      <c r="X8" s="336">
        <v>0</v>
      </c>
      <c r="Y8" s="336">
        <v>4.3304853132049319E-6</v>
      </c>
      <c r="Z8" s="336">
        <v>5.2309439158840615E-7</v>
      </c>
      <c r="AA8" s="336">
        <v>8.2413927194188075E-7</v>
      </c>
      <c r="AB8" s="336">
        <v>1.1350660012269274E-4</v>
      </c>
      <c r="AC8" s="336">
        <v>6.9861096743774362E-6</v>
      </c>
      <c r="AD8" s="336">
        <v>5.8124621246235318E-8</v>
      </c>
      <c r="AE8" s="336">
        <v>8.8108751530351673E-7</v>
      </c>
      <c r="AF8" s="336">
        <v>5.063090571403477E-7</v>
      </c>
      <c r="AG8" s="336">
        <v>7.1153940182144872E-7</v>
      </c>
      <c r="AH8" s="336">
        <v>7.7966226663310156E-5</v>
      </c>
      <c r="AI8" s="336">
        <v>1.2447666477749716E-6</v>
      </c>
      <c r="AJ8" s="336">
        <v>1.483533339537716E-6</v>
      </c>
      <c r="AK8" s="336">
        <v>1.4061066612831844E-6</v>
      </c>
      <c r="AL8" s="336">
        <v>4.4957506701334333E-6</v>
      </c>
      <c r="AM8" s="336">
        <v>5.1066424113999986E-7</v>
      </c>
      <c r="AN8" s="336">
        <v>7.9972482158850545E-7</v>
      </c>
      <c r="AO8" s="336">
        <v>1.0727679093807183E-6</v>
      </c>
      <c r="AP8" s="336">
        <v>4.1931389535771743E-7</v>
      </c>
      <c r="AQ8" s="336">
        <v>9.1880617557343427E-7</v>
      </c>
      <c r="AR8" s="336">
        <v>6.3232148774161608E-7</v>
      </c>
      <c r="AS8" s="336">
        <v>6.0070326080912218E-7</v>
      </c>
      <c r="AT8" s="336">
        <v>6.2831476390570349E-7</v>
      </c>
      <c r="AU8" s="336">
        <v>6.064085756901525E-7</v>
      </c>
      <c r="AV8" s="336">
        <v>8.4397487351584201E-7</v>
      </c>
      <c r="AW8" s="336">
        <v>6.675804558693941E-7</v>
      </c>
      <c r="AX8" s="336">
        <v>5.7680720975464286E-7</v>
      </c>
      <c r="AY8" s="336">
        <v>5.5588834830524296E-7</v>
      </c>
      <c r="AZ8" s="336">
        <v>8.3938611622870948E-7</v>
      </c>
      <c r="BA8" s="336">
        <v>4.4825345515354097E-7</v>
      </c>
      <c r="BB8" s="336">
        <v>3.7566338448207357E-7</v>
      </c>
      <c r="BC8" s="336">
        <v>7.1556863477110938E-7</v>
      </c>
      <c r="BD8" s="336">
        <v>3.1384315649467478E-7</v>
      </c>
      <c r="BE8" s="336">
        <v>5.1079414317378424E-7</v>
      </c>
      <c r="BF8" s="336">
        <v>0</v>
      </c>
      <c r="BG8" s="336">
        <v>3.561179611635024E-7</v>
      </c>
      <c r="BH8" s="336">
        <v>4.3868053982737353E-7</v>
      </c>
      <c r="BI8" s="336">
        <v>4.6092886829097647E-7</v>
      </c>
      <c r="BJ8" s="336">
        <v>3.8415869562162355E-7</v>
      </c>
      <c r="BK8" s="336">
        <v>8.7418012842870008E-4</v>
      </c>
      <c r="BL8" s="336">
        <v>1.3509981479995673E-6</v>
      </c>
      <c r="BM8" s="336">
        <v>1.1231507079294771E-6</v>
      </c>
      <c r="BN8" s="336">
        <v>1.4347558771955983E-6</v>
      </c>
      <c r="BO8" s="336">
        <v>1.5772092138296831E-6</v>
      </c>
      <c r="BP8" s="336">
        <v>1.2136258927292492E-6</v>
      </c>
      <c r="BQ8" s="336">
        <v>7.8821344424726701E-7</v>
      </c>
      <c r="BR8" s="336">
        <v>5.2149484568336685E-7</v>
      </c>
      <c r="BS8" s="336">
        <v>1.1336916946044069E-6</v>
      </c>
      <c r="BT8" s="336">
        <v>1.6066306566019387E-6</v>
      </c>
      <c r="BU8" s="336">
        <v>1.4778716887114688E-6</v>
      </c>
      <c r="BV8" s="336">
        <v>7.6703918926677418E-7</v>
      </c>
      <c r="BW8" s="336">
        <v>6.6959927617819194E-7</v>
      </c>
      <c r="BX8" s="336">
        <v>4.8993201137542251E-7</v>
      </c>
      <c r="BY8" s="336">
        <v>1.9016700271751991E-7</v>
      </c>
      <c r="BZ8" s="336">
        <v>2.2459941373434888E-6</v>
      </c>
      <c r="CA8" s="336">
        <v>4.0205726742956177E-6</v>
      </c>
      <c r="CB8" s="336">
        <v>2.1068305555690937E-5</v>
      </c>
      <c r="CC8" s="336">
        <v>1.1228348154110764E-5</v>
      </c>
      <c r="CD8" s="336">
        <v>1.0252625569095943E-4</v>
      </c>
      <c r="CE8" s="336">
        <v>1.445924004471632E-6</v>
      </c>
      <c r="CF8" s="336">
        <v>1.362389263775181E-6</v>
      </c>
      <c r="CG8" s="336">
        <v>1.9257226100351487E-4</v>
      </c>
      <c r="CH8" s="336">
        <v>2.620733386985286E-6</v>
      </c>
      <c r="CI8" s="336">
        <v>1.6345713223562537E-6</v>
      </c>
      <c r="CJ8" s="336">
        <v>1.0644635025958376E-6</v>
      </c>
      <c r="CK8" s="336">
        <v>1.0604500827703068E-6</v>
      </c>
      <c r="CL8" s="336">
        <v>1.3038434976401492E-6</v>
      </c>
      <c r="CM8" s="336">
        <v>2.8116789194519175E-6</v>
      </c>
      <c r="CN8" s="336">
        <v>4.9885351807638008E-6</v>
      </c>
      <c r="CO8" s="336">
        <v>7.0455524283746018E-5</v>
      </c>
      <c r="CP8" s="336">
        <v>5.3568829287200638E-6</v>
      </c>
      <c r="CQ8" s="336">
        <v>7.6637694332853398E-5</v>
      </c>
      <c r="CR8" s="336">
        <v>8.5636911994667395E-7</v>
      </c>
      <c r="CS8" s="336">
        <v>2.5659117756136532E-4</v>
      </c>
      <c r="CT8" s="336">
        <v>5.6274539887730989E-4</v>
      </c>
      <c r="CU8" s="336">
        <v>5.2426996746575281E-6</v>
      </c>
      <c r="CV8" s="336">
        <v>2.4727390433911597E-6</v>
      </c>
      <c r="CW8" s="336">
        <v>1.6668287795569997E-6</v>
      </c>
      <c r="CX8" s="336">
        <v>4.0233028073545318E-7</v>
      </c>
      <c r="CY8" s="336">
        <v>1.0277508965380882E-6</v>
      </c>
      <c r="CZ8" s="336">
        <v>3.4216495978186779E-3</v>
      </c>
      <c r="DA8" s="336">
        <v>4.4187346830044435E-3</v>
      </c>
      <c r="DB8" s="336">
        <v>1.7834113747989841E-6</v>
      </c>
      <c r="DC8" s="336">
        <v>5.7628831876204809E-6</v>
      </c>
      <c r="DD8" s="336">
        <v>3.0286302381873238E-6</v>
      </c>
      <c r="DE8" s="336">
        <v>2.5631608718507402E-4</v>
      </c>
      <c r="DF8" s="336">
        <v>1.5652988246434215E-5</v>
      </c>
      <c r="DG8" s="336">
        <v>2.1491086636857766E-6</v>
      </c>
      <c r="DH8" s="337">
        <v>1.0431568384513952</v>
      </c>
    </row>
    <row r="9" spans="2:112" x14ac:dyDescent="0.15">
      <c r="B9" s="26" t="s">
        <v>223</v>
      </c>
      <c r="C9" s="38" t="s">
        <v>829</v>
      </c>
      <c r="D9" s="332">
        <v>1.5013302904852119E-5</v>
      </c>
      <c r="E9" s="332">
        <v>2.4459143721023161E-5</v>
      </c>
      <c r="F9" s="332">
        <v>4.9058919160448624E-5</v>
      </c>
      <c r="G9" s="332">
        <v>7.2525201297996119E-6</v>
      </c>
      <c r="H9" s="332">
        <v>1.7739234799072113E-5</v>
      </c>
      <c r="I9" s="332">
        <v>1.0000847248261515</v>
      </c>
      <c r="J9" s="332">
        <v>1.692089456521469E-5</v>
      </c>
      <c r="K9" s="332">
        <v>1.6438667479663457E-5</v>
      </c>
      <c r="L9" s="332">
        <v>2.1884932796368615E-5</v>
      </c>
      <c r="M9" s="332">
        <v>9.3818906204843768E-6</v>
      </c>
      <c r="N9" s="332">
        <v>0</v>
      </c>
      <c r="O9" s="332">
        <v>8.766587917676429E-5</v>
      </c>
      <c r="P9" s="332">
        <v>2.1108270547590484E-5</v>
      </c>
      <c r="Q9" s="332">
        <v>2.2488158646575161E-5</v>
      </c>
      <c r="R9" s="332">
        <v>1.2067552583402282E-5</v>
      </c>
      <c r="S9" s="332">
        <v>2.7401012731199714E-4</v>
      </c>
      <c r="T9" s="332">
        <v>4.890761065355341E-5</v>
      </c>
      <c r="U9" s="332">
        <v>2.8905329387989861E-5</v>
      </c>
      <c r="V9" s="332">
        <v>3.7604767582434659E-4</v>
      </c>
      <c r="W9" s="332">
        <v>1.2038788337990212E-4</v>
      </c>
      <c r="X9" s="332">
        <v>0</v>
      </c>
      <c r="Y9" s="332">
        <v>1.3608647067994285E-4</v>
      </c>
      <c r="Z9" s="332">
        <v>7.9576438469497471E-5</v>
      </c>
      <c r="AA9" s="332">
        <v>2.4989653257122729E-4</v>
      </c>
      <c r="AB9" s="332">
        <v>4.8927031288929897E-5</v>
      </c>
      <c r="AC9" s="332">
        <v>6.4760218982478902E-5</v>
      </c>
      <c r="AD9" s="332">
        <v>5.2466436422052678E-3</v>
      </c>
      <c r="AE9" s="332">
        <v>3.1615730756521343E-5</v>
      </c>
      <c r="AF9" s="332">
        <v>4.4527391927126077E-5</v>
      </c>
      <c r="AG9" s="332">
        <v>3.9310341873444669E-5</v>
      </c>
      <c r="AH9" s="332">
        <v>8.2269280307705318E-5</v>
      </c>
      <c r="AI9" s="332">
        <v>2.0541535982794931E-4</v>
      </c>
      <c r="AJ9" s="332">
        <v>5.2735456322808739E-5</v>
      </c>
      <c r="AK9" s="332">
        <v>1.8050882759176797E-4</v>
      </c>
      <c r="AL9" s="332">
        <v>6.6974500722695741E-5</v>
      </c>
      <c r="AM9" s="332">
        <v>6.6492108391386486E-4</v>
      </c>
      <c r="AN9" s="332">
        <v>4.6099187187205616E-5</v>
      </c>
      <c r="AO9" s="332">
        <v>1.4354514766229479E-4</v>
      </c>
      <c r="AP9" s="332">
        <v>1.5225768743508697E-5</v>
      </c>
      <c r="AQ9" s="332">
        <v>1.6296076849663482E-4</v>
      </c>
      <c r="AR9" s="332">
        <v>8.1961061364291182E-5</v>
      </c>
      <c r="AS9" s="332">
        <v>1.1747620202764665E-5</v>
      </c>
      <c r="AT9" s="332">
        <v>3.2685324458566849E-5</v>
      </c>
      <c r="AU9" s="332">
        <v>1.9457248412905487E-5</v>
      </c>
      <c r="AV9" s="332">
        <v>2.3751196448569973E-5</v>
      </c>
      <c r="AW9" s="332">
        <v>3.0116866384002505E-5</v>
      </c>
      <c r="AX9" s="332">
        <v>5.1988141149719196E-5</v>
      </c>
      <c r="AY9" s="332">
        <v>4.183326111137428E-5</v>
      </c>
      <c r="AZ9" s="332">
        <v>1.1448129323686623E-5</v>
      </c>
      <c r="BA9" s="332">
        <v>4.99132503842403E-5</v>
      </c>
      <c r="BB9" s="332">
        <v>3.0865732969925548E-6</v>
      </c>
      <c r="BC9" s="332">
        <v>2.184895315316281E-5</v>
      </c>
      <c r="BD9" s="332">
        <v>5.285395575291115E-6</v>
      </c>
      <c r="BE9" s="332">
        <v>8.3200921397543376E-6</v>
      </c>
      <c r="BF9" s="332">
        <v>0</v>
      </c>
      <c r="BG9" s="332">
        <v>1.8879882800533846E-5</v>
      </c>
      <c r="BH9" s="332">
        <v>3.3417787037888964E-5</v>
      </c>
      <c r="BI9" s="332">
        <v>2.0597813137477066E-5</v>
      </c>
      <c r="BJ9" s="332">
        <v>2.7894290312582402E-5</v>
      </c>
      <c r="BK9" s="332">
        <v>1.9091107187276986E-5</v>
      </c>
      <c r="BL9" s="332">
        <v>1.2539117280429242E-5</v>
      </c>
      <c r="BM9" s="332">
        <v>6.6824922038187604E-6</v>
      </c>
      <c r="BN9" s="332">
        <v>6.539125395305959E-6</v>
      </c>
      <c r="BO9" s="332">
        <v>6.6421417865134359E-6</v>
      </c>
      <c r="BP9" s="332">
        <v>7.4998975769418317E-6</v>
      </c>
      <c r="BQ9" s="332">
        <v>1.1470786455699141E-3</v>
      </c>
      <c r="BR9" s="332">
        <v>4.1562960640748612E-3</v>
      </c>
      <c r="BS9" s="332">
        <v>6.1675540248183383E-5</v>
      </c>
      <c r="BT9" s="332">
        <v>5.7056350414057075E-5</v>
      </c>
      <c r="BU9" s="332">
        <v>1.0062561428922229E-5</v>
      </c>
      <c r="BV9" s="332">
        <v>8.5262406480623406E-6</v>
      </c>
      <c r="BW9" s="332">
        <v>1.4025362342906297E-5</v>
      </c>
      <c r="BX9" s="332">
        <v>6.5330526280003709E-6</v>
      </c>
      <c r="BY9" s="332">
        <v>5.8233980689643826E-7</v>
      </c>
      <c r="BZ9" s="332">
        <v>7.671914454303414E-5</v>
      </c>
      <c r="CA9" s="332">
        <v>5.8274569173396373E-6</v>
      </c>
      <c r="CB9" s="332">
        <v>8.8084155990677395E-6</v>
      </c>
      <c r="CC9" s="332">
        <v>4.0367586097731362E-6</v>
      </c>
      <c r="CD9" s="332">
        <v>1.3963137533225238E-5</v>
      </c>
      <c r="CE9" s="332">
        <v>1.8686022326251048E-6</v>
      </c>
      <c r="CF9" s="332">
        <v>4.4380056543738542E-5</v>
      </c>
      <c r="CG9" s="332">
        <v>2.0646555746751968E-5</v>
      </c>
      <c r="CH9" s="332">
        <v>6.7147448001769335E-6</v>
      </c>
      <c r="CI9" s="332">
        <v>1.4940762846297882E-5</v>
      </c>
      <c r="CJ9" s="332">
        <v>5.8133664351990955E-6</v>
      </c>
      <c r="CK9" s="332">
        <v>2.914747702547796E-6</v>
      </c>
      <c r="CL9" s="332">
        <v>8.3899040490127653E-6</v>
      </c>
      <c r="CM9" s="332">
        <v>2.0006033123505327E-5</v>
      </c>
      <c r="CN9" s="332">
        <v>2.0288650704713653E-5</v>
      </c>
      <c r="CO9" s="332">
        <v>1.8947249370483298E-5</v>
      </c>
      <c r="CP9" s="332">
        <v>1.7357075855148047E-5</v>
      </c>
      <c r="CQ9" s="332">
        <v>8.8313727532890157E-6</v>
      </c>
      <c r="CR9" s="332">
        <v>3.6299914054720754E-5</v>
      </c>
      <c r="CS9" s="332">
        <v>2.3678871821015526E-5</v>
      </c>
      <c r="CT9" s="332">
        <v>1.5182548523549732E-5</v>
      </c>
      <c r="CU9" s="332">
        <v>1.1641008697937946E-5</v>
      </c>
      <c r="CV9" s="332">
        <v>5.4181762403674127E-6</v>
      </c>
      <c r="CW9" s="332">
        <v>8.0331962414372247E-6</v>
      </c>
      <c r="CX9" s="332">
        <v>4.4984946649171591E-6</v>
      </c>
      <c r="CY9" s="332">
        <v>6.349513829997228E-6</v>
      </c>
      <c r="CZ9" s="332">
        <v>5.6608628066637778E-5</v>
      </c>
      <c r="DA9" s="332">
        <v>2.6952624064944018E-5</v>
      </c>
      <c r="DB9" s="332">
        <v>2.511753876850096E-5</v>
      </c>
      <c r="DC9" s="332">
        <v>2.6293171208849111E-5</v>
      </c>
      <c r="DD9" s="332">
        <v>8.1426012540307882E-6</v>
      </c>
      <c r="DE9" s="332">
        <v>1.9089786979912799E-5</v>
      </c>
      <c r="DF9" s="332">
        <v>2.0455956269073993E-5</v>
      </c>
      <c r="DG9" s="332">
        <v>6.5713434725161991E-6</v>
      </c>
      <c r="DH9" s="333">
        <v>1.0154323123341822</v>
      </c>
    </row>
    <row r="10" spans="2:112" x14ac:dyDescent="0.15">
      <c r="B10" s="26" t="s">
        <v>224</v>
      </c>
      <c r="C10" s="38" t="s">
        <v>712</v>
      </c>
      <c r="D10" s="332">
        <v>8.5368923071169055E-6</v>
      </c>
      <c r="E10" s="332">
        <v>7.196319142431267E-6</v>
      </c>
      <c r="F10" s="332">
        <v>1.5511499805097335E-5</v>
      </c>
      <c r="G10" s="332">
        <v>7.0262454770402975E-5</v>
      </c>
      <c r="H10" s="332">
        <v>5.4886206720804773E-6</v>
      </c>
      <c r="I10" s="332">
        <v>2.1214594587491463E-5</v>
      </c>
      <c r="J10" s="332">
        <v>1.0001440126821675</v>
      </c>
      <c r="K10" s="332">
        <v>6.5305724913295408E-6</v>
      </c>
      <c r="L10" s="332">
        <v>1.1200796421877186E-5</v>
      </c>
      <c r="M10" s="332">
        <v>3.5372162675287392E-6</v>
      </c>
      <c r="N10" s="332">
        <v>0</v>
      </c>
      <c r="O10" s="332">
        <v>1.7177417227539571E-5</v>
      </c>
      <c r="P10" s="332">
        <v>5.448994293788366E-6</v>
      </c>
      <c r="Q10" s="332">
        <v>1.625582102682172E-5</v>
      </c>
      <c r="R10" s="332">
        <v>1.1115854364655245E-5</v>
      </c>
      <c r="S10" s="332">
        <v>1.7558897395227296E-4</v>
      </c>
      <c r="T10" s="332">
        <v>2.7340216737898678E-5</v>
      </c>
      <c r="U10" s="332">
        <v>5.6223837530692758E-6</v>
      </c>
      <c r="V10" s="332">
        <v>3.9102531839250862E-4</v>
      </c>
      <c r="W10" s="332">
        <v>2.2749303291026766E-3</v>
      </c>
      <c r="X10" s="332">
        <v>0</v>
      </c>
      <c r="Y10" s="332">
        <v>2.5331281898764837E-4</v>
      </c>
      <c r="Z10" s="332">
        <v>5.4373335304482695E-5</v>
      </c>
      <c r="AA10" s="332">
        <v>5.0500738049148483E-5</v>
      </c>
      <c r="AB10" s="332">
        <v>6.006637122917593E-5</v>
      </c>
      <c r="AC10" s="332">
        <v>1.0789291698711121E-4</v>
      </c>
      <c r="AD10" s="332">
        <v>-8.6150570356623157E-5</v>
      </c>
      <c r="AE10" s="332">
        <v>1.8203052816673702E-2</v>
      </c>
      <c r="AF10" s="332">
        <v>2.1267187218855495E-5</v>
      </c>
      <c r="AG10" s="332">
        <v>9.0038096128013922E-5</v>
      </c>
      <c r="AH10" s="332">
        <v>2.1876104599331148E-5</v>
      </c>
      <c r="AI10" s="332">
        <v>5.6147348823196068E-3</v>
      </c>
      <c r="AJ10" s="332">
        <v>3.8551345155915127E-3</v>
      </c>
      <c r="AK10" s="332">
        <v>4.5102368064164379E-3</v>
      </c>
      <c r="AL10" s="332">
        <v>1.4432801400629022E-3</v>
      </c>
      <c r="AM10" s="332">
        <v>6.1075022599732286E-3</v>
      </c>
      <c r="AN10" s="332">
        <v>5.9214101625753939E-4</v>
      </c>
      <c r="AO10" s="332">
        <v>2.6974958116642483E-4</v>
      </c>
      <c r="AP10" s="332">
        <v>3.3270652673556732E-5</v>
      </c>
      <c r="AQ10" s="332">
        <v>2.728863438662793E-2</v>
      </c>
      <c r="AR10" s="332">
        <v>7.1111626101091696E-3</v>
      </c>
      <c r="AS10" s="332">
        <v>6.2388731100226677E-5</v>
      </c>
      <c r="AT10" s="332">
        <v>2.8453331323805752E-4</v>
      </c>
      <c r="AU10" s="332">
        <v>4.0308562946614631E-5</v>
      </c>
      <c r="AV10" s="332">
        <v>8.917629206832966E-5</v>
      </c>
      <c r="AW10" s="332">
        <v>2.9364330216079574E-4</v>
      </c>
      <c r="AX10" s="332">
        <v>1.2082660687934592E-4</v>
      </c>
      <c r="AY10" s="332">
        <v>2.6952242778422678E-4</v>
      </c>
      <c r="AZ10" s="332">
        <v>1.8685844359254356E-4</v>
      </c>
      <c r="BA10" s="332">
        <v>3.3503885490311224E-5</v>
      </c>
      <c r="BB10" s="332">
        <v>1.3980816764254568E-5</v>
      </c>
      <c r="BC10" s="332">
        <v>5.4810442300402005E-4</v>
      </c>
      <c r="BD10" s="332">
        <v>8.8536594242990556E-5</v>
      </c>
      <c r="BE10" s="332">
        <v>1.4784339742392952E-5</v>
      </c>
      <c r="BF10" s="332">
        <v>0</v>
      </c>
      <c r="BG10" s="332">
        <v>1.5160482015860173E-5</v>
      </c>
      <c r="BH10" s="332">
        <v>7.385271394270534E-5</v>
      </c>
      <c r="BI10" s="332">
        <v>8.7084151112850757E-5</v>
      </c>
      <c r="BJ10" s="332">
        <v>2.7874134867545108E-5</v>
      </c>
      <c r="BK10" s="332">
        <v>1.7080630601697252E-4</v>
      </c>
      <c r="BL10" s="332">
        <v>3.4571599633968428E-6</v>
      </c>
      <c r="BM10" s="332">
        <v>2.5713625792569164E-4</v>
      </c>
      <c r="BN10" s="332">
        <v>1.3540067869478666E-4</v>
      </c>
      <c r="BO10" s="332">
        <v>8.9492311995084434E-4</v>
      </c>
      <c r="BP10" s="332">
        <v>8.4134871452342915E-4</v>
      </c>
      <c r="BQ10" s="332">
        <v>2.3343959005527528E-4</v>
      </c>
      <c r="BR10" s="332">
        <v>9.928614659357121E-6</v>
      </c>
      <c r="BS10" s="332">
        <v>2.8729306455584842E-5</v>
      </c>
      <c r="BT10" s="332">
        <v>2.1475085636840477E-5</v>
      </c>
      <c r="BU10" s="332">
        <v>2.8334009352868998E-6</v>
      </c>
      <c r="BV10" s="332">
        <v>2.5096248475838421E-6</v>
      </c>
      <c r="BW10" s="332">
        <v>3.6197247233213209E-6</v>
      </c>
      <c r="BX10" s="332">
        <v>3.3707862119936794E-6</v>
      </c>
      <c r="BY10" s="332">
        <v>2.0579315374992571E-6</v>
      </c>
      <c r="BZ10" s="332">
        <v>2.4559338763996445E-5</v>
      </c>
      <c r="CA10" s="332">
        <v>1.774795137997586E-6</v>
      </c>
      <c r="CB10" s="332">
        <v>5.7163916688790727E-6</v>
      </c>
      <c r="CC10" s="332">
        <v>2.0983318967247074E-6</v>
      </c>
      <c r="CD10" s="332">
        <v>5.6166985809287211E-6</v>
      </c>
      <c r="CE10" s="332">
        <v>7.4423000505522761E-7</v>
      </c>
      <c r="CF10" s="332">
        <v>1.1550400034546066E-5</v>
      </c>
      <c r="CG10" s="332">
        <v>8.0109822158356408E-6</v>
      </c>
      <c r="CH10" s="332">
        <v>1.7545837751784798E-6</v>
      </c>
      <c r="CI10" s="332">
        <v>4.6234503309732679E-6</v>
      </c>
      <c r="CJ10" s="332">
        <v>5.3394655683621336E-6</v>
      </c>
      <c r="CK10" s="332">
        <v>1.1667588501217261E-6</v>
      </c>
      <c r="CL10" s="332">
        <v>3.3263541037387661E-6</v>
      </c>
      <c r="CM10" s="332">
        <v>3.9244807124905254E-5</v>
      </c>
      <c r="CN10" s="332">
        <v>6.3600824438475075E-6</v>
      </c>
      <c r="CO10" s="332">
        <v>5.2838785095530187E-6</v>
      </c>
      <c r="CP10" s="332">
        <v>1.6332958286226483E-5</v>
      </c>
      <c r="CQ10" s="332">
        <v>3.9901942145830906E-6</v>
      </c>
      <c r="CR10" s="332">
        <v>1.9209736256601193E-5</v>
      </c>
      <c r="CS10" s="332">
        <v>4.8193754483249437E-6</v>
      </c>
      <c r="CT10" s="332">
        <v>4.0905921966140857E-6</v>
      </c>
      <c r="CU10" s="332">
        <v>6.6318901167740654E-6</v>
      </c>
      <c r="CV10" s="332">
        <v>2.5261797377761961E-6</v>
      </c>
      <c r="CW10" s="332">
        <v>6.1204573669183021E-6</v>
      </c>
      <c r="CX10" s="332">
        <v>8.1114549553325718E-6</v>
      </c>
      <c r="CY10" s="332">
        <v>2.086735949769995E-6</v>
      </c>
      <c r="CZ10" s="332">
        <v>1.2057930458465349E-6</v>
      </c>
      <c r="DA10" s="332">
        <v>2.1507638356472704E-6</v>
      </c>
      <c r="DB10" s="332">
        <v>7.7749705192354493E-6</v>
      </c>
      <c r="DC10" s="332">
        <v>8.359833206441795E-6</v>
      </c>
      <c r="DD10" s="332">
        <v>5.0469127311219173E-6</v>
      </c>
      <c r="DE10" s="332">
        <v>6.7482674696266713E-6</v>
      </c>
      <c r="DF10" s="332">
        <v>1.9967934074737788E-5</v>
      </c>
      <c r="DG10" s="332">
        <v>2.9969327087455313E-5</v>
      </c>
      <c r="DH10" s="333">
        <v>1.0839635630721032</v>
      </c>
    </row>
    <row r="11" spans="2:112" x14ac:dyDescent="0.15">
      <c r="B11" s="26" t="s">
        <v>225</v>
      </c>
      <c r="C11" s="38" t="s">
        <v>830</v>
      </c>
      <c r="D11" s="332">
        <v>1.5555735548614198E-4</v>
      </c>
      <c r="E11" s="332">
        <v>4.9013144044208453E-3</v>
      </c>
      <c r="F11" s="332">
        <v>4.340542739260862E-4</v>
      </c>
      <c r="G11" s="332">
        <v>2.0988088196387685E-3</v>
      </c>
      <c r="H11" s="332">
        <v>8.5728445551025486E-3</v>
      </c>
      <c r="I11" s="332">
        <v>2.698934871759644E-5</v>
      </c>
      <c r="J11" s="332">
        <v>4.106490867936681E-5</v>
      </c>
      <c r="K11" s="332">
        <v>1.0241572786035966</v>
      </c>
      <c r="L11" s="332">
        <v>1.7577468437877039E-2</v>
      </c>
      <c r="M11" s="332">
        <v>3.9183945558786244E-2</v>
      </c>
      <c r="N11" s="332">
        <v>0</v>
      </c>
      <c r="O11" s="332">
        <v>5.4818556308836009E-5</v>
      </c>
      <c r="P11" s="332">
        <v>1.8519359369151185E-3</v>
      </c>
      <c r="Q11" s="332">
        <v>4.9996529004229335E-4</v>
      </c>
      <c r="R11" s="332">
        <v>1.9385695246823835E-5</v>
      </c>
      <c r="S11" s="332">
        <v>6.6293937472592138E-4</v>
      </c>
      <c r="T11" s="332">
        <v>1.222368251163485E-4</v>
      </c>
      <c r="U11" s="332">
        <v>2.9779896538132068E-5</v>
      </c>
      <c r="V11" s="332">
        <v>4.1559071069161271E-5</v>
      </c>
      <c r="W11" s="332">
        <v>5.5490606887683356E-5</v>
      </c>
      <c r="X11" s="332">
        <v>0</v>
      </c>
      <c r="Y11" s="332">
        <v>1.1337479765408686E-3</v>
      </c>
      <c r="Z11" s="332">
        <v>7.2644003337794414E-5</v>
      </c>
      <c r="AA11" s="332">
        <v>4.5790919436898524E-5</v>
      </c>
      <c r="AB11" s="332">
        <v>3.0825286273546844E-3</v>
      </c>
      <c r="AC11" s="332">
        <v>1.958911531894569E-3</v>
      </c>
      <c r="AD11" s="332">
        <v>7.4189115441249788E-7</v>
      </c>
      <c r="AE11" s="332">
        <v>3.2898214609282205E-5</v>
      </c>
      <c r="AF11" s="332">
        <v>1.7413920735747252E-5</v>
      </c>
      <c r="AG11" s="332">
        <v>3.5868371305246887E-5</v>
      </c>
      <c r="AH11" s="332">
        <v>2.2256498280521966E-2</v>
      </c>
      <c r="AI11" s="332">
        <v>1.7042427204391661E-5</v>
      </c>
      <c r="AJ11" s="332">
        <v>1.8063321907319946E-5</v>
      </c>
      <c r="AK11" s="332">
        <v>1.2684275497322299E-4</v>
      </c>
      <c r="AL11" s="332">
        <v>2.7905550386935222E-4</v>
      </c>
      <c r="AM11" s="332">
        <v>7.8893975545902376E-6</v>
      </c>
      <c r="AN11" s="332">
        <v>7.2049750792124989E-6</v>
      </c>
      <c r="AO11" s="332">
        <v>1.3872453826673646E-5</v>
      </c>
      <c r="AP11" s="332">
        <v>4.4363487639282991E-6</v>
      </c>
      <c r="AQ11" s="332">
        <v>8.7830211984306388E-6</v>
      </c>
      <c r="AR11" s="332">
        <v>6.5978878467956682E-6</v>
      </c>
      <c r="AS11" s="332">
        <v>8.3115363626242171E-6</v>
      </c>
      <c r="AT11" s="332">
        <v>8.0610107683686572E-6</v>
      </c>
      <c r="AU11" s="332">
        <v>1.1680980069899921E-5</v>
      </c>
      <c r="AV11" s="332">
        <v>9.6161920661879669E-6</v>
      </c>
      <c r="AW11" s="332">
        <v>7.2758748905297254E-6</v>
      </c>
      <c r="AX11" s="332">
        <v>1.0053160703655939E-5</v>
      </c>
      <c r="AY11" s="332">
        <v>9.3793701625483042E-6</v>
      </c>
      <c r="AZ11" s="332">
        <v>9.661976383881594E-6</v>
      </c>
      <c r="BA11" s="332">
        <v>8.9226096179679431E-6</v>
      </c>
      <c r="BB11" s="332">
        <v>2.8544814618614972E-6</v>
      </c>
      <c r="BC11" s="332">
        <v>8.7613250586491528E-6</v>
      </c>
      <c r="BD11" s="332">
        <v>3.3770680543325055E-6</v>
      </c>
      <c r="BE11" s="332">
        <v>5.5879915089450124E-6</v>
      </c>
      <c r="BF11" s="332">
        <v>0</v>
      </c>
      <c r="BG11" s="332">
        <v>4.8177002775461276E-6</v>
      </c>
      <c r="BH11" s="332">
        <v>6.8584561005069755E-6</v>
      </c>
      <c r="BI11" s="332">
        <v>6.5117618832945065E-6</v>
      </c>
      <c r="BJ11" s="332">
        <v>4.2329145515380553E-6</v>
      </c>
      <c r="BK11" s="332">
        <v>2.9074027745238973E-4</v>
      </c>
      <c r="BL11" s="332">
        <v>1.1033145989963441E-5</v>
      </c>
      <c r="BM11" s="332">
        <v>1.561947989241322E-5</v>
      </c>
      <c r="BN11" s="332">
        <v>1.4492224227992456E-5</v>
      </c>
      <c r="BO11" s="332">
        <v>1.345933394572458E-5</v>
      </c>
      <c r="BP11" s="332">
        <v>1.1352700074651864E-5</v>
      </c>
      <c r="BQ11" s="332">
        <v>1.3256356309380517E-5</v>
      </c>
      <c r="BR11" s="332">
        <v>1.2844548594877138E-5</v>
      </c>
      <c r="BS11" s="332">
        <v>2.07404049258943E-5</v>
      </c>
      <c r="BT11" s="332">
        <v>1.5776195554955112E-5</v>
      </c>
      <c r="BU11" s="332">
        <v>1.1973921350302782E-5</v>
      </c>
      <c r="BV11" s="332">
        <v>1.2368529788749028E-5</v>
      </c>
      <c r="BW11" s="332">
        <v>6.4684575476983298E-6</v>
      </c>
      <c r="BX11" s="332">
        <v>5.0612171568592284E-6</v>
      </c>
      <c r="BY11" s="332">
        <v>1.6725373355252389E-6</v>
      </c>
      <c r="BZ11" s="332">
        <v>3.1570164673923366E-5</v>
      </c>
      <c r="CA11" s="332">
        <v>2.9622641678170873E-5</v>
      </c>
      <c r="CB11" s="332">
        <v>1.4072348855348482E-4</v>
      </c>
      <c r="CC11" s="332">
        <v>7.7542786017082541E-5</v>
      </c>
      <c r="CD11" s="332">
        <v>6.7562644692782496E-4</v>
      </c>
      <c r="CE11" s="332">
        <v>1.0509228548430117E-5</v>
      </c>
      <c r="CF11" s="332">
        <v>1.7257413193414618E-5</v>
      </c>
      <c r="CG11" s="332">
        <v>1.2679558199477899E-3</v>
      </c>
      <c r="CH11" s="332">
        <v>1.8743163312505619E-5</v>
      </c>
      <c r="CI11" s="332">
        <v>2.8732813240520727E-5</v>
      </c>
      <c r="CJ11" s="332">
        <v>1.2430030531148505E-5</v>
      </c>
      <c r="CK11" s="332">
        <v>1.2627435520938501E-5</v>
      </c>
      <c r="CL11" s="332">
        <v>2.7315626665026053E-5</v>
      </c>
      <c r="CM11" s="332">
        <v>5.347022974429229E-5</v>
      </c>
      <c r="CN11" s="332">
        <v>5.7784845935449335E-5</v>
      </c>
      <c r="CO11" s="332">
        <v>2.2729172309197197E-3</v>
      </c>
      <c r="CP11" s="332">
        <v>9.5225127658287584E-5</v>
      </c>
      <c r="CQ11" s="332">
        <v>6.4719054072738004E-4</v>
      </c>
      <c r="CR11" s="332">
        <v>1.5366891018655842E-5</v>
      </c>
      <c r="CS11" s="332">
        <v>2.0985363852540377E-3</v>
      </c>
      <c r="CT11" s="332">
        <v>4.2586029792548519E-3</v>
      </c>
      <c r="CU11" s="332">
        <v>6.6025973381966232E-4</v>
      </c>
      <c r="CV11" s="332">
        <v>1.5233551994914671E-5</v>
      </c>
      <c r="CW11" s="332">
        <v>1.7999986265591428E-5</v>
      </c>
      <c r="CX11" s="332">
        <v>5.119568444355091E-6</v>
      </c>
      <c r="CY11" s="332">
        <v>1.243576185026229E-5</v>
      </c>
      <c r="CZ11" s="332">
        <v>1.7550171416582716E-2</v>
      </c>
      <c r="DA11" s="332">
        <v>3.8556830097218928E-2</v>
      </c>
      <c r="DB11" s="332">
        <v>2.1942238142042742E-5</v>
      </c>
      <c r="DC11" s="332">
        <v>3.0693828161332499E-5</v>
      </c>
      <c r="DD11" s="332">
        <v>1.035599752471718E-4</v>
      </c>
      <c r="DE11" s="332">
        <v>1.7046882529436545E-3</v>
      </c>
      <c r="DF11" s="332">
        <v>5.3772748279186619E-5</v>
      </c>
      <c r="DG11" s="332">
        <v>4.8698192130823018E-5</v>
      </c>
      <c r="DH11" s="333">
        <v>1.2008282497286717</v>
      </c>
    </row>
    <row r="12" spans="2:112" x14ac:dyDescent="0.15">
      <c r="B12" s="26" t="s">
        <v>226</v>
      </c>
      <c r="C12" s="38" t="s">
        <v>831</v>
      </c>
      <c r="D12" s="332">
        <v>3.0217931175441522E-5</v>
      </c>
      <c r="E12" s="332">
        <v>6.2776046738732564E-5</v>
      </c>
      <c r="F12" s="332">
        <v>1.193618146148478E-5</v>
      </c>
      <c r="G12" s="332">
        <v>1.4887196708657787E-5</v>
      </c>
      <c r="H12" s="332">
        <v>5.7318070582200887E-3</v>
      </c>
      <c r="I12" s="332">
        <v>3.7849810166129696E-5</v>
      </c>
      <c r="J12" s="332">
        <v>6.4002061169269019E-5</v>
      </c>
      <c r="K12" s="332">
        <v>2.1827678146052351E-4</v>
      </c>
      <c r="L12" s="332">
        <v>1.0174732876525729</v>
      </c>
      <c r="M12" s="332">
        <v>2.3442168927389109E-5</v>
      </c>
      <c r="N12" s="332">
        <v>0</v>
      </c>
      <c r="O12" s="332">
        <v>1.4522497605028171E-5</v>
      </c>
      <c r="P12" s="332">
        <v>1.4092905766039161E-5</v>
      </c>
      <c r="Q12" s="332">
        <v>2.5692445674921031E-5</v>
      </c>
      <c r="R12" s="332">
        <v>1.0954465444060877E-5</v>
      </c>
      <c r="S12" s="332">
        <v>1.1174177314853398E-5</v>
      </c>
      <c r="T12" s="332">
        <v>8.0491082158037008E-6</v>
      </c>
      <c r="U12" s="332">
        <v>1.0502699810077765E-5</v>
      </c>
      <c r="V12" s="332">
        <v>1.0236627728274485E-5</v>
      </c>
      <c r="W12" s="332">
        <v>8.8911650166913278E-6</v>
      </c>
      <c r="X12" s="332">
        <v>0</v>
      </c>
      <c r="Y12" s="332">
        <v>8.5613980244538482E-6</v>
      </c>
      <c r="Z12" s="332">
        <v>5.0517617181284728E-6</v>
      </c>
      <c r="AA12" s="332">
        <v>2.1688185205027417E-5</v>
      </c>
      <c r="AB12" s="332">
        <v>5.6585004178280329E-5</v>
      </c>
      <c r="AC12" s="332">
        <v>9.1976027981150957E-6</v>
      </c>
      <c r="AD12" s="332">
        <v>1.034636195558277E-6</v>
      </c>
      <c r="AE12" s="332">
        <v>3.4071297051410589E-5</v>
      </c>
      <c r="AF12" s="332">
        <v>7.9491905329345493E-6</v>
      </c>
      <c r="AG12" s="332">
        <v>1.2499473697587057E-5</v>
      </c>
      <c r="AH12" s="332">
        <v>2.4802194389576925E-5</v>
      </c>
      <c r="AI12" s="332">
        <v>1.426848268642766E-5</v>
      </c>
      <c r="AJ12" s="332">
        <v>2.5956217165545881E-5</v>
      </c>
      <c r="AK12" s="332">
        <v>8.7453547153464055E-6</v>
      </c>
      <c r="AL12" s="332">
        <v>4.4400339093362651E-5</v>
      </c>
      <c r="AM12" s="332">
        <v>1.056798602150639E-5</v>
      </c>
      <c r="AN12" s="332">
        <v>2.2097596631871395E-5</v>
      </c>
      <c r="AO12" s="332">
        <v>2.477620010126686E-5</v>
      </c>
      <c r="AP12" s="332">
        <v>2.8795593375224855E-5</v>
      </c>
      <c r="AQ12" s="332">
        <v>1.4942762369336348E-5</v>
      </c>
      <c r="AR12" s="332">
        <v>1.2595556444311845E-5</v>
      </c>
      <c r="AS12" s="332">
        <v>1.0490383777536673E-5</v>
      </c>
      <c r="AT12" s="332">
        <v>1.558163987712834E-5</v>
      </c>
      <c r="AU12" s="332">
        <v>1.6186808155533844E-5</v>
      </c>
      <c r="AV12" s="332">
        <v>1.7421754133072329E-5</v>
      </c>
      <c r="AW12" s="332">
        <v>7.7486167354908861E-6</v>
      </c>
      <c r="AX12" s="332">
        <v>6.1785706534399478E-6</v>
      </c>
      <c r="AY12" s="332">
        <v>4.587608699463334E-6</v>
      </c>
      <c r="AZ12" s="332">
        <v>9.2601657121524583E-6</v>
      </c>
      <c r="BA12" s="332">
        <v>4.8584447206944395E-6</v>
      </c>
      <c r="BB12" s="332">
        <v>2.1112667117443917E-6</v>
      </c>
      <c r="BC12" s="332">
        <v>9.7214448316503463E-6</v>
      </c>
      <c r="BD12" s="332">
        <v>3.6030708333353893E-6</v>
      </c>
      <c r="BE12" s="332">
        <v>5.6467456055465063E-6</v>
      </c>
      <c r="BF12" s="332">
        <v>0</v>
      </c>
      <c r="BG12" s="332">
        <v>3.7648197138102215E-6</v>
      </c>
      <c r="BH12" s="332">
        <v>5.6432543763800445E-6</v>
      </c>
      <c r="BI12" s="332">
        <v>8.9678095475641645E-6</v>
      </c>
      <c r="BJ12" s="332">
        <v>1.0124777135158021E-5</v>
      </c>
      <c r="BK12" s="332">
        <v>2.8527731438392936E-5</v>
      </c>
      <c r="BL12" s="332">
        <v>1.6078820752617316E-5</v>
      </c>
      <c r="BM12" s="332">
        <v>2.6190328638154039E-5</v>
      </c>
      <c r="BN12" s="332">
        <v>3.0942114180834719E-5</v>
      </c>
      <c r="BO12" s="332">
        <v>2.7373219774212013E-5</v>
      </c>
      <c r="BP12" s="332">
        <v>2.5547977666030623E-5</v>
      </c>
      <c r="BQ12" s="332">
        <v>1.2978169634773588E-5</v>
      </c>
      <c r="BR12" s="332">
        <v>7.6123029659663862E-6</v>
      </c>
      <c r="BS12" s="332">
        <v>2.0849593795305555E-5</v>
      </c>
      <c r="BT12" s="332">
        <v>2.5435513190949178E-5</v>
      </c>
      <c r="BU12" s="332">
        <v>4.3100445426287445E-5</v>
      </c>
      <c r="BV12" s="332">
        <v>1.4051604082483391E-5</v>
      </c>
      <c r="BW12" s="332">
        <v>1.5846527597511561E-5</v>
      </c>
      <c r="BX12" s="332">
        <v>1.1838870524983718E-5</v>
      </c>
      <c r="BY12" s="332">
        <v>1.8365931056878143E-6</v>
      </c>
      <c r="BZ12" s="332">
        <v>3.1490821720793621E-5</v>
      </c>
      <c r="CA12" s="332">
        <v>4.5167748282452693E-5</v>
      </c>
      <c r="CB12" s="332">
        <v>2.3269989511607125E-4</v>
      </c>
      <c r="CC12" s="332">
        <v>1.3904473404992597E-4</v>
      </c>
      <c r="CD12" s="332">
        <v>1.1281678163633433E-3</v>
      </c>
      <c r="CE12" s="332">
        <v>1.7384527893189304E-5</v>
      </c>
      <c r="CF12" s="332">
        <v>1.7199045807666172E-5</v>
      </c>
      <c r="CG12" s="332">
        <v>2.1157185579563646E-3</v>
      </c>
      <c r="CH12" s="332">
        <v>2.867941299859187E-5</v>
      </c>
      <c r="CI12" s="332">
        <v>1.948131830227342E-5</v>
      </c>
      <c r="CJ12" s="332">
        <v>1.0517354989161924E-5</v>
      </c>
      <c r="CK12" s="332">
        <v>8.5173769537425291E-6</v>
      </c>
      <c r="CL12" s="332">
        <v>2.3052271642143884E-5</v>
      </c>
      <c r="CM12" s="332">
        <v>2.5432062670644488E-5</v>
      </c>
      <c r="CN12" s="332">
        <v>1.5373268441273076E-5</v>
      </c>
      <c r="CO12" s="332">
        <v>1.9746723129690204E-4</v>
      </c>
      <c r="CP12" s="332">
        <v>1.4855854348839501E-5</v>
      </c>
      <c r="CQ12" s="332">
        <v>1.4114570254316946E-4</v>
      </c>
      <c r="CR12" s="332">
        <v>3.2290504077290804E-5</v>
      </c>
      <c r="CS12" s="332">
        <v>3.4324923798117541E-4</v>
      </c>
      <c r="CT12" s="332">
        <v>6.8605268719254336E-4</v>
      </c>
      <c r="CU12" s="332">
        <v>4.4581416528343838E-5</v>
      </c>
      <c r="CV12" s="332">
        <v>1.7303411694824086E-5</v>
      </c>
      <c r="CW12" s="332">
        <v>1.4283419947594262E-5</v>
      </c>
      <c r="CX12" s="332">
        <v>7.5548262546163349E-6</v>
      </c>
      <c r="CY12" s="332">
        <v>1.4041030118273301E-5</v>
      </c>
      <c r="CZ12" s="332">
        <v>9.8197914680873306E-3</v>
      </c>
      <c r="DA12" s="332">
        <v>2.8969014271208095E-2</v>
      </c>
      <c r="DB12" s="332">
        <v>2.0717007830859047E-5</v>
      </c>
      <c r="DC12" s="332">
        <v>1.9233912535600354E-5</v>
      </c>
      <c r="DD12" s="332">
        <v>9.1903155044885257E-6</v>
      </c>
      <c r="DE12" s="332">
        <v>7.498374987188086E-4</v>
      </c>
      <c r="DF12" s="332">
        <v>1.1404513779323166E-5</v>
      </c>
      <c r="DG12" s="332">
        <v>1.5486484782131298E-3</v>
      </c>
      <c r="DH12" s="333">
        <v>1.0711398818086151</v>
      </c>
    </row>
    <row r="13" spans="2:112" x14ac:dyDescent="0.15">
      <c r="B13" s="30" t="s">
        <v>227</v>
      </c>
      <c r="C13" s="263" t="s">
        <v>832</v>
      </c>
      <c r="D13" s="336">
        <v>3.3779311128258032E-3</v>
      </c>
      <c r="E13" s="336">
        <v>0.1108929187388258</v>
      </c>
      <c r="F13" s="336">
        <v>1.0550584632953637E-2</v>
      </c>
      <c r="G13" s="336">
        <v>6.3327583607490092E-5</v>
      </c>
      <c r="H13" s="336">
        <v>1.9717988392617965E-2</v>
      </c>
      <c r="I13" s="336">
        <v>1.298100160011701E-6</v>
      </c>
      <c r="J13" s="336">
        <v>2.1254852649006477E-6</v>
      </c>
      <c r="K13" s="336">
        <v>2.6341210365616548E-2</v>
      </c>
      <c r="L13" s="336">
        <v>4.7732368447331498E-4</v>
      </c>
      <c r="M13" s="336">
        <v>1.0134969661086477</v>
      </c>
      <c r="N13" s="336">
        <v>0</v>
      </c>
      <c r="O13" s="336">
        <v>7.814513130174662E-5</v>
      </c>
      <c r="P13" s="336">
        <v>6.9111054397530042E-5</v>
      </c>
      <c r="Q13" s="336">
        <v>1.4683902961858405E-5</v>
      </c>
      <c r="R13" s="336">
        <v>1.171745218884752E-6</v>
      </c>
      <c r="S13" s="336">
        <v>2.96829205955027E-5</v>
      </c>
      <c r="T13" s="336">
        <v>5.0025466911916599E-6</v>
      </c>
      <c r="U13" s="336">
        <v>1.4038920251469572E-6</v>
      </c>
      <c r="V13" s="336">
        <v>1.880596488425136E-4</v>
      </c>
      <c r="W13" s="336">
        <v>1.7869206671957884E-6</v>
      </c>
      <c r="X13" s="336">
        <v>0</v>
      </c>
      <c r="Y13" s="336">
        <v>2.9874474751446992E-5</v>
      </c>
      <c r="Z13" s="336">
        <v>2.1270068214275562E-6</v>
      </c>
      <c r="AA13" s="336">
        <v>4.6200030300544515E-6</v>
      </c>
      <c r="AB13" s="336">
        <v>8.9001566584281198E-5</v>
      </c>
      <c r="AC13" s="336">
        <v>5.1616109853367026E-5</v>
      </c>
      <c r="AD13" s="336">
        <v>4.6182314625360094E-8</v>
      </c>
      <c r="AE13" s="336">
        <v>1.375649717170786E-6</v>
      </c>
      <c r="AF13" s="336">
        <v>8.0968364932773561E-7</v>
      </c>
      <c r="AG13" s="336">
        <v>1.4492673028862127E-4</v>
      </c>
      <c r="AH13" s="336">
        <v>7.1225060695554948E-3</v>
      </c>
      <c r="AI13" s="336">
        <v>8.4817525473408047E-7</v>
      </c>
      <c r="AJ13" s="336">
        <v>8.8461454274311544E-7</v>
      </c>
      <c r="AK13" s="336">
        <v>3.7910946137883889E-6</v>
      </c>
      <c r="AL13" s="336">
        <v>8.0389458208410673E-6</v>
      </c>
      <c r="AM13" s="336">
        <v>4.0779080049217656E-7</v>
      </c>
      <c r="AN13" s="336">
        <v>4.2403250318931614E-7</v>
      </c>
      <c r="AO13" s="336">
        <v>7.5448660503993289E-7</v>
      </c>
      <c r="AP13" s="336">
        <v>3.5609118466815665E-7</v>
      </c>
      <c r="AQ13" s="336">
        <v>4.6984716240155674E-7</v>
      </c>
      <c r="AR13" s="336">
        <v>4.0266325479745619E-7</v>
      </c>
      <c r="AS13" s="336">
        <v>5.7028419891421825E-7</v>
      </c>
      <c r="AT13" s="336">
        <v>5.0011554824719085E-7</v>
      </c>
      <c r="AU13" s="336">
        <v>7.1173192779743958E-7</v>
      </c>
      <c r="AV13" s="336">
        <v>7.7429384288252812E-7</v>
      </c>
      <c r="AW13" s="336">
        <v>8.8390932238437366E-7</v>
      </c>
      <c r="AX13" s="336">
        <v>7.2896552507174392E-7</v>
      </c>
      <c r="AY13" s="336">
        <v>6.9075494518207403E-7</v>
      </c>
      <c r="AZ13" s="336">
        <v>7.4062402106313566E-7</v>
      </c>
      <c r="BA13" s="336">
        <v>7.3146350380146783E-7</v>
      </c>
      <c r="BB13" s="336">
        <v>2.1501187543727972E-7</v>
      </c>
      <c r="BC13" s="336">
        <v>6.5593016724726003E-7</v>
      </c>
      <c r="BD13" s="336">
        <v>3.1275483509616191E-7</v>
      </c>
      <c r="BE13" s="336">
        <v>3.9728837894526719E-7</v>
      </c>
      <c r="BF13" s="336">
        <v>0</v>
      </c>
      <c r="BG13" s="336">
        <v>5.018864333093154E-7</v>
      </c>
      <c r="BH13" s="336">
        <v>5.8070370563667803E-7</v>
      </c>
      <c r="BI13" s="336">
        <v>5.1837893340533587E-7</v>
      </c>
      <c r="BJ13" s="336">
        <v>3.877833263765199E-7</v>
      </c>
      <c r="BK13" s="336">
        <v>3.7162756945927333E-5</v>
      </c>
      <c r="BL13" s="336">
        <v>5.4301832835409241E-7</v>
      </c>
      <c r="BM13" s="336">
        <v>1.9701627195669829E-6</v>
      </c>
      <c r="BN13" s="336">
        <v>8.856826063476516E-7</v>
      </c>
      <c r="BO13" s="336">
        <v>4.45613671357119E-6</v>
      </c>
      <c r="BP13" s="336">
        <v>4.6662422581309997E-6</v>
      </c>
      <c r="BQ13" s="336">
        <v>7.3384891507863542E-7</v>
      </c>
      <c r="BR13" s="336">
        <v>1.1511911880285557E-6</v>
      </c>
      <c r="BS13" s="336">
        <v>1.0418443826105839E-6</v>
      </c>
      <c r="BT13" s="336">
        <v>1.0811384102998879E-6</v>
      </c>
      <c r="BU13" s="336">
        <v>5.7277121978865524E-6</v>
      </c>
      <c r="BV13" s="336">
        <v>6.5015944283615046E-7</v>
      </c>
      <c r="BW13" s="336">
        <v>3.3881500596954668E-7</v>
      </c>
      <c r="BX13" s="336">
        <v>2.7161428865946907E-7</v>
      </c>
      <c r="BY13" s="336">
        <v>9.649170964285746E-8</v>
      </c>
      <c r="BZ13" s="336">
        <v>2.1580799999433538E-6</v>
      </c>
      <c r="CA13" s="336">
        <v>1.3966129067891022E-6</v>
      </c>
      <c r="CB13" s="336">
        <v>6.7246761534650045E-6</v>
      </c>
      <c r="CC13" s="336">
        <v>3.5028120760888274E-6</v>
      </c>
      <c r="CD13" s="336">
        <v>2.980095432461922E-5</v>
      </c>
      <c r="CE13" s="336">
        <v>5.010016164286247E-7</v>
      </c>
      <c r="CF13" s="336">
        <v>8.2190368561443574E-7</v>
      </c>
      <c r="CG13" s="336">
        <v>5.5839293274622793E-5</v>
      </c>
      <c r="CH13" s="336">
        <v>9.513088609117513E-7</v>
      </c>
      <c r="CI13" s="336">
        <v>2.1450776966763994E-6</v>
      </c>
      <c r="CJ13" s="336">
        <v>3.0841652571128236E-6</v>
      </c>
      <c r="CK13" s="336">
        <v>8.3307778215992765E-7</v>
      </c>
      <c r="CL13" s="336">
        <v>2.0864421215579637E-6</v>
      </c>
      <c r="CM13" s="336">
        <v>5.3960607497798206E-6</v>
      </c>
      <c r="CN13" s="336">
        <v>2.1869574515545409E-6</v>
      </c>
      <c r="CO13" s="336">
        <v>1.8137380208776963E-4</v>
      </c>
      <c r="CP13" s="336">
        <v>1.728084108550429E-3</v>
      </c>
      <c r="CQ13" s="336">
        <v>4.3309154845514274E-5</v>
      </c>
      <c r="CR13" s="336">
        <v>8.187281531624291E-7</v>
      </c>
      <c r="CS13" s="336">
        <v>1.0031117280502267E-4</v>
      </c>
      <c r="CT13" s="336">
        <v>1.805025860106181E-4</v>
      </c>
      <c r="CU13" s="336">
        <v>2.4844457020231272E-5</v>
      </c>
      <c r="CV13" s="336">
        <v>1.0751418659570645E-6</v>
      </c>
      <c r="CW13" s="336">
        <v>2.98736687210593E-6</v>
      </c>
      <c r="CX13" s="336">
        <v>5.7060249809879755E-7</v>
      </c>
      <c r="CY13" s="336">
        <v>6.5535415227069768E-7</v>
      </c>
      <c r="CZ13" s="336">
        <v>6.9151691775344712E-4</v>
      </c>
      <c r="DA13" s="336">
        <v>1.3910611151523456E-3</v>
      </c>
      <c r="DB13" s="336">
        <v>1.4064420391901946E-6</v>
      </c>
      <c r="DC13" s="336">
        <v>1.1807877556838374E-4</v>
      </c>
      <c r="DD13" s="336">
        <v>2.3467574939660275E-3</v>
      </c>
      <c r="DE13" s="336">
        <v>7.1943357297509381E-5</v>
      </c>
      <c r="DF13" s="336">
        <v>3.7091705779294966E-6</v>
      </c>
      <c r="DG13" s="336">
        <v>2.0348253856412942E-6</v>
      </c>
      <c r="DH13" s="337">
        <v>1.1998531508781662</v>
      </c>
    </row>
    <row r="14" spans="2:112" x14ac:dyDescent="0.15">
      <c r="B14" s="26" t="s">
        <v>228</v>
      </c>
      <c r="C14" s="38" t="s">
        <v>165</v>
      </c>
      <c r="D14" s="332">
        <v>0</v>
      </c>
      <c r="E14" s="332">
        <v>0</v>
      </c>
      <c r="F14" s="332">
        <v>0</v>
      </c>
      <c r="G14" s="332">
        <v>0</v>
      </c>
      <c r="H14" s="332">
        <v>0</v>
      </c>
      <c r="I14" s="332">
        <v>0</v>
      </c>
      <c r="J14" s="332">
        <v>0</v>
      </c>
      <c r="K14" s="332">
        <v>0</v>
      </c>
      <c r="L14" s="332">
        <v>0</v>
      </c>
      <c r="M14" s="332">
        <v>0</v>
      </c>
      <c r="N14" s="332">
        <v>1</v>
      </c>
      <c r="O14" s="332">
        <v>0</v>
      </c>
      <c r="P14" s="332">
        <v>0</v>
      </c>
      <c r="Q14" s="332">
        <v>0</v>
      </c>
      <c r="R14" s="332">
        <v>0</v>
      </c>
      <c r="S14" s="332">
        <v>0</v>
      </c>
      <c r="T14" s="332">
        <v>0</v>
      </c>
      <c r="U14" s="332">
        <v>0</v>
      </c>
      <c r="V14" s="332">
        <v>0</v>
      </c>
      <c r="W14" s="332">
        <v>0</v>
      </c>
      <c r="X14" s="332">
        <v>0</v>
      </c>
      <c r="Y14" s="332">
        <v>0</v>
      </c>
      <c r="Z14" s="332">
        <v>0</v>
      </c>
      <c r="AA14" s="332">
        <v>0</v>
      </c>
      <c r="AB14" s="332">
        <v>0</v>
      </c>
      <c r="AC14" s="332">
        <v>0</v>
      </c>
      <c r="AD14" s="332">
        <v>0</v>
      </c>
      <c r="AE14" s="332">
        <v>0</v>
      </c>
      <c r="AF14" s="332">
        <v>0</v>
      </c>
      <c r="AG14" s="332">
        <v>0</v>
      </c>
      <c r="AH14" s="332">
        <v>0</v>
      </c>
      <c r="AI14" s="332">
        <v>0</v>
      </c>
      <c r="AJ14" s="332">
        <v>0</v>
      </c>
      <c r="AK14" s="332">
        <v>0</v>
      </c>
      <c r="AL14" s="332">
        <v>0</v>
      </c>
      <c r="AM14" s="332">
        <v>0</v>
      </c>
      <c r="AN14" s="332">
        <v>0</v>
      </c>
      <c r="AO14" s="332">
        <v>0</v>
      </c>
      <c r="AP14" s="332">
        <v>0</v>
      </c>
      <c r="AQ14" s="332">
        <v>0</v>
      </c>
      <c r="AR14" s="332">
        <v>0</v>
      </c>
      <c r="AS14" s="332">
        <v>0</v>
      </c>
      <c r="AT14" s="332">
        <v>0</v>
      </c>
      <c r="AU14" s="332">
        <v>0</v>
      </c>
      <c r="AV14" s="332">
        <v>0</v>
      </c>
      <c r="AW14" s="332">
        <v>0</v>
      </c>
      <c r="AX14" s="332">
        <v>0</v>
      </c>
      <c r="AY14" s="332">
        <v>0</v>
      </c>
      <c r="AZ14" s="332">
        <v>0</v>
      </c>
      <c r="BA14" s="332">
        <v>0</v>
      </c>
      <c r="BB14" s="332">
        <v>0</v>
      </c>
      <c r="BC14" s="332">
        <v>0</v>
      </c>
      <c r="BD14" s="332">
        <v>0</v>
      </c>
      <c r="BE14" s="332">
        <v>0</v>
      </c>
      <c r="BF14" s="332">
        <v>0</v>
      </c>
      <c r="BG14" s="332">
        <v>0</v>
      </c>
      <c r="BH14" s="332">
        <v>0</v>
      </c>
      <c r="BI14" s="332">
        <v>0</v>
      </c>
      <c r="BJ14" s="332">
        <v>0</v>
      </c>
      <c r="BK14" s="332">
        <v>0</v>
      </c>
      <c r="BL14" s="332">
        <v>0</v>
      </c>
      <c r="BM14" s="332">
        <v>0</v>
      </c>
      <c r="BN14" s="332">
        <v>0</v>
      </c>
      <c r="BO14" s="332">
        <v>0</v>
      </c>
      <c r="BP14" s="332">
        <v>0</v>
      </c>
      <c r="BQ14" s="332">
        <v>0</v>
      </c>
      <c r="BR14" s="332">
        <v>0</v>
      </c>
      <c r="BS14" s="332">
        <v>0</v>
      </c>
      <c r="BT14" s="332">
        <v>0</v>
      </c>
      <c r="BU14" s="332">
        <v>0</v>
      </c>
      <c r="BV14" s="332">
        <v>0</v>
      </c>
      <c r="BW14" s="332">
        <v>0</v>
      </c>
      <c r="BX14" s="332">
        <v>0</v>
      </c>
      <c r="BY14" s="332">
        <v>0</v>
      </c>
      <c r="BZ14" s="332">
        <v>0</v>
      </c>
      <c r="CA14" s="332">
        <v>0</v>
      </c>
      <c r="CB14" s="332">
        <v>0</v>
      </c>
      <c r="CC14" s="332">
        <v>0</v>
      </c>
      <c r="CD14" s="332">
        <v>0</v>
      </c>
      <c r="CE14" s="332">
        <v>0</v>
      </c>
      <c r="CF14" s="332">
        <v>0</v>
      </c>
      <c r="CG14" s="332">
        <v>0</v>
      </c>
      <c r="CH14" s="332">
        <v>0</v>
      </c>
      <c r="CI14" s="332">
        <v>0</v>
      </c>
      <c r="CJ14" s="332">
        <v>0</v>
      </c>
      <c r="CK14" s="332">
        <v>0</v>
      </c>
      <c r="CL14" s="332">
        <v>0</v>
      </c>
      <c r="CM14" s="332">
        <v>0</v>
      </c>
      <c r="CN14" s="332">
        <v>0</v>
      </c>
      <c r="CO14" s="332">
        <v>0</v>
      </c>
      <c r="CP14" s="332">
        <v>0</v>
      </c>
      <c r="CQ14" s="332">
        <v>0</v>
      </c>
      <c r="CR14" s="332">
        <v>0</v>
      </c>
      <c r="CS14" s="332">
        <v>0</v>
      </c>
      <c r="CT14" s="332">
        <v>0</v>
      </c>
      <c r="CU14" s="332">
        <v>0</v>
      </c>
      <c r="CV14" s="332">
        <v>0</v>
      </c>
      <c r="CW14" s="332">
        <v>0</v>
      </c>
      <c r="CX14" s="332">
        <v>0</v>
      </c>
      <c r="CY14" s="332">
        <v>0</v>
      </c>
      <c r="CZ14" s="332">
        <v>0</v>
      </c>
      <c r="DA14" s="332">
        <v>0</v>
      </c>
      <c r="DB14" s="332">
        <v>0</v>
      </c>
      <c r="DC14" s="332">
        <v>0</v>
      </c>
      <c r="DD14" s="332">
        <v>0</v>
      </c>
      <c r="DE14" s="332">
        <v>0</v>
      </c>
      <c r="DF14" s="332">
        <v>0</v>
      </c>
      <c r="DG14" s="332">
        <v>0</v>
      </c>
      <c r="DH14" s="333">
        <v>1</v>
      </c>
    </row>
    <row r="15" spans="2:112" x14ac:dyDescent="0.15">
      <c r="B15" s="26" t="s">
        <v>229</v>
      </c>
      <c r="C15" s="38" t="s">
        <v>833</v>
      </c>
      <c r="D15" s="332">
        <v>1.6185291863619005E-5</v>
      </c>
      <c r="E15" s="332">
        <v>5.3417440918489032E-6</v>
      </c>
      <c r="F15" s="332">
        <v>1.5065335264764975E-5</v>
      </c>
      <c r="G15" s="332">
        <v>6.4866886925985656E-5</v>
      </c>
      <c r="H15" s="332">
        <v>8.0241750030964531E-4</v>
      </c>
      <c r="I15" s="332">
        <v>1.1978362831671425E-5</v>
      </c>
      <c r="J15" s="332">
        <v>1.0863495384382076E-5</v>
      </c>
      <c r="K15" s="332">
        <v>8.6815017714491117E-6</v>
      </c>
      <c r="L15" s="332">
        <v>4.833123379374091E-6</v>
      </c>
      <c r="M15" s="332">
        <v>5.5416334284500906E-6</v>
      </c>
      <c r="N15" s="332">
        <v>0</v>
      </c>
      <c r="O15" s="332">
        <v>1.0026852458198776</v>
      </c>
      <c r="P15" s="332">
        <v>9.5583100032698726E-3</v>
      </c>
      <c r="Q15" s="332">
        <v>6.917298654303007E-5</v>
      </c>
      <c r="R15" s="332">
        <v>2.8396476361662777E-4</v>
      </c>
      <c r="S15" s="332">
        <v>3.4418424611817293E-5</v>
      </c>
      <c r="T15" s="332">
        <v>2.325463852435272E-5</v>
      </c>
      <c r="U15" s="332">
        <v>1.5002310120091246E-5</v>
      </c>
      <c r="V15" s="332">
        <v>9.0033427559831259E-5</v>
      </c>
      <c r="W15" s="332">
        <v>5.9612168718833991E-6</v>
      </c>
      <c r="X15" s="332">
        <v>0</v>
      </c>
      <c r="Y15" s="332">
        <v>4.6276986879318986E-6</v>
      </c>
      <c r="Z15" s="332">
        <v>3.5556950816785212E-6</v>
      </c>
      <c r="AA15" s="332">
        <v>8.4655118310767784E-6</v>
      </c>
      <c r="AB15" s="332">
        <v>6.2287666185467159E-6</v>
      </c>
      <c r="AC15" s="332">
        <v>1.2569856578493636E-5</v>
      </c>
      <c r="AD15" s="332">
        <v>7.4438827505695762E-7</v>
      </c>
      <c r="AE15" s="332">
        <v>8.0644589983279247E-6</v>
      </c>
      <c r="AF15" s="332">
        <v>2.2457721084803374E-5</v>
      </c>
      <c r="AG15" s="332">
        <v>5.6213271499193796E-4</v>
      </c>
      <c r="AH15" s="332">
        <v>8.530099512481751E-5</v>
      </c>
      <c r="AI15" s="332">
        <v>2.2083902427773522E-5</v>
      </c>
      <c r="AJ15" s="332">
        <v>8.4255124776877733E-6</v>
      </c>
      <c r="AK15" s="332">
        <v>8.4935237512478532E-6</v>
      </c>
      <c r="AL15" s="332">
        <v>5.6290719507890244E-5</v>
      </c>
      <c r="AM15" s="332">
        <v>7.7569801924846212E-6</v>
      </c>
      <c r="AN15" s="332">
        <v>3.1101510397540188E-6</v>
      </c>
      <c r="AO15" s="332">
        <v>9.0180687691068428E-6</v>
      </c>
      <c r="AP15" s="332">
        <v>4.3890913225041181E-6</v>
      </c>
      <c r="AQ15" s="332">
        <v>6.014665903484462E-6</v>
      </c>
      <c r="AR15" s="332">
        <v>6.4872541112004256E-6</v>
      </c>
      <c r="AS15" s="332">
        <v>1.3167768712398756E-5</v>
      </c>
      <c r="AT15" s="332">
        <v>2.601352470626323E-5</v>
      </c>
      <c r="AU15" s="332">
        <v>7.3292523611386446E-6</v>
      </c>
      <c r="AV15" s="332">
        <v>4.2394640357759786E-5</v>
      </c>
      <c r="AW15" s="332">
        <v>3.5673581140071248E-5</v>
      </c>
      <c r="AX15" s="332">
        <v>6.5988319918741054E-5</v>
      </c>
      <c r="AY15" s="332">
        <v>1.20346493138173E-5</v>
      </c>
      <c r="AZ15" s="332">
        <v>6.0360326460634601E-6</v>
      </c>
      <c r="BA15" s="332">
        <v>1.2286497032309429E-4</v>
      </c>
      <c r="BB15" s="332">
        <v>2.6810185481083162E-6</v>
      </c>
      <c r="BC15" s="332">
        <v>5.2872501520427885E-6</v>
      </c>
      <c r="BD15" s="332">
        <v>2.6593537561521756E-5</v>
      </c>
      <c r="BE15" s="332">
        <v>4.791528794818531E-6</v>
      </c>
      <c r="BF15" s="332">
        <v>0</v>
      </c>
      <c r="BG15" s="332">
        <v>7.8210875748796077E-6</v>
      </c>
      <c r="BH15" s="332">
        <v>4.6893452325580969E-5</v>
      </c>
      <c r="BI15" s="332">
        <v>4.4023786419792796E-4</v>
      </c>
      <c r="BJ15" s="332">
        <v>1.7672624869553524E-5</v>
      </c>
      <c r="BK15" s="332">
        <v>8.365975028202993E-4</v>
      </c>
      <c r="BL15" s="332">
        <v>1.0027660583382526E-5</v>
      </c>
      <c r="BM15" s="332">
        <v>4.1689273780949653E-5</v>
      </c>
      <c r="BN15" s="332">
        <v>1.8023332346746833E-4</v>
      </c>
      <c r="BO15" s="332">
        <v>5.0882313199833241E-5</v>
      </c>
      <c r="BP15" s="332">
        <v>2.3782923229370524E-5</v>
      </c>
      <c r="BQ15" s="332">
        <v>8.0568829405151945E-6</v>
      </c>
      <c r="BR15" s="332">
        <v>1.0392406925221321E-5</v>
      </c>
      <c r="BS15" s="332">
        <v>1.9856790890667228E-5</v>
      </c>
      <c r="BT15" s="332">
        <v>1.7777165224054645E-5</v>
      </c>
      <c r="BU15" s="332">
        <v>1.6873740791826311E-5</v>
      </c>
      <c r="BV15" s="332">
        <v>9.4392113365396928E-6</v>
      </c>
      <c r="BW15" s="332">
        <v>4.2549282579016895E-6</v>
      </c>
      <c r="BX15" s="332">
        <v>4.4125904758448978E-6</v>
      </c>
      <c r="BY15" s="332">
        <v>2.6525824641326993E-6</v>
      </c>
      <c r="BZ15" s="332">
        <v>5.854412161777803E-5</v>
      </c>
      <c r="CA15" s="332">
        <v>1.2205734473666757E-5</v>
      </c>
      <c r="CB15" s="332">
        <v>2.6317396676054074E-5</v>
      </c>
      <c r="CC15" s="332">
        <v>2.2242663558862358E-4</v>
      </c>
      <c r="CD15" s="332">
        <v>8.1377315559278066E-5</v>
      </c>
      <c r="CE15" s="332">
        <v>1.3269564332111694E-5</v>
      </c>
      <c r="CF15" s="332">
        <v>4.3909694141581592E-5</v>
      </c>
      <c r="CG15" s="332">
        <v>1.4152459022125731E-4</v>
      </c>
      <c r="CH15" s="332">
        <v>1.0921031498007884E-5</v>
      </c>
      <c r="CI15" s="332">
        <v>1.0265266197658042E-5</v>
      </c>
      <c r="CJ15" s="332">
        <v>1.1702952897854885E-5</v>
      </c>
      <c r="CK15" s="332">
        <v>1.8206334309187055E-5</v>
      </c>
      <c r="CL15" s="332">
        <v>9.54384196854411E-6</v>
      </c>
      <c r="CM15" s="332">
        <v>1.8760499042045162E-5</v>
      </c>
      <c r="CN15" s="332">
        <v>2.00321383366446E-5</v>
      </c>
      <c r="CO15" s="332">
        <v>5.8262191700723791E-6</v>
      </c>
      <c r="CP15" s="332">
        <v>1.8339467520565547E-5</v>
      </c>
      <c r="CQ15" s="332">
        <v>1.3381628010801265E-5</v>
      </c>
      <c r="CR15" s="332">
        <v>1.9511174472514007E-4</v>
      </c>
      <c r="CS15" s="332">
        <v>2.0661885975925827E-5</v>
      </c>
      <c r="CT15" s="332">
        <v>1.5395976773867472E-5</v>
      </c>
      <c r="CU15" s="332">
        <v>6.3156586038983268E-5</v>
      </c>
      <c r="CV15" s="332">
        <v>1.8093089944704209E-5</v>
      </c>
      <c r="CW15" s="332">
        <v>1.0795204179908335E-5</v>
      </c>
      <c r="CX15" s="332">
        <v>6.3990459586608247E-6</v>
      </c>
      <c r="CY15" s="332">
        <v>2.4345986278556314E-5</v>
      </c>
      <c r="CZ15" s="332">
        <v>8.1840449875683976E-5</v>
      </c>
      <c r="DA15" s="332">
        <v>1.0132389755268528E-5</v>
      </c>
      <c r="DB15" s="332">
        <v>2.7802898729829072E-5</v>
      </c>
      <c r="DC15" s="332">
        <v>1.6936079311543234E-4</v>
      </c>
      <c r="DD15" s="332">
        <v>1.4970087506899009E-5</v>
      </c>
      <c r="DE15" s="332">
        <v>2.9513976326504377E-5</v>
      </c>
      <c r="DF15" s="332">
        <v>9.7282190117312247E-4</v>
      </c>
      <c r="DG15" s="332">
        <v>9.0365355878999219E-6</v>
      </c>
      <c r="DH15" s="333">
        <v>1.0190837595264226</v>
      </c>
    </row>
    <row r="16" spans="2:112" x14ac:dyDescent="0.15">
      <c r="B16" s="26" t="s">
        <v>230</v>
      </c>
      <c r="C16" s="38" t="s">
        <v>834</v>
      </c>
      <c r="D16" s="332">
        <v>6.3942428019568597E-4</v>
      </c>
      <c r="E16" s="332">
        <v>1.1002272398265712E-4</v>
      </c>
      <c r="F16" s="332">
        <v>6.3092400883650471E-4</v>
      </c>
      <c r="G16" s="332">
        <v>7.1431759264181462E-5</v>
      </c>
      <c r="H16" s="332">
        <v>7.0355004562484055E-4</v>
      </c>
      <c r="I16" s="332">
        <v>5.8268327585916685E-4</v>
      </c>
      <c r="J16" s="332">
        <v>2.6345172249787917E-4</v>
      </c>
      <c r="K16" s="332">
        <v>2.1045665273043118E-4</v>
      </c>
      <c r="L16" s="332">
        <v>7.9330492003730659E-5</v>
      </c>
      <c r="M16" s="332">
        <v>1.1865117682289597E-4</v>
      </c>
      <c r="N16" s="332">
        <v>0</v>
      </c>
      <c r="O16" s="332">
        <v>3.2079553833648658E-4</v>
      </c>
      <c r="P16" s="332">
        <v>1.0030237011639793</v>
      </c>
      <c r="Q16" s="332">
        <v>1.8432689075739516E-4</v>
      </c>
      <c r="R16" s="332">
        <v>2.5154094630795655E-4</v>
      </c>
      <c r="S16" s="332">
        <v>2.0465633374428666E-4</v>
      </c>
      <c r="T16" s="332">
        <v>1.7978587060606899E-4</v>
      </c>
      <c r="U16" s="332">
        <v>8.7248456164426764E-5</v>
      </c>
      <c r="V16" s="332">
        <v>7.8097189147796218E-4</v>
      </c>
      <c r="W16" s="332">
        <v>1.7637779264089996E-4</v>
      </c>
      <c r="X16" s="332">
        <v>0</v>
      </c>
      <c r="Y16" s="332">
        <v>1.0504455216376114E-4</v>
      </c>
      <c r="Z16" s="332">
        <v>6.7617836975991742E-5</v>
      </c>
      <c r="AA16" s="332">
        <v>1.9822927850867911E-4</v>
      </c>
      <c r="AB16" s="332">
        <v>2.6897949542798859E-4</v>
      </c>
      <c r="AC16" s="332">
        <v>1.3719135140635201E-4</v>
      </c>
      <c r="AD16" s="332">
        <v>7.1586134953866086E-6</v>
      </c>
      <c r="AE16" s="332">
        <v>2.5733785844796729E-4</v>
      </c>
      <c r="AF16" s="332">
        <v>1.4038824875095316E-4</v>
      </c>
      <c r="AG16" s="332">
        <v>2.3353968554150055E-4</v>
      </c>
      <c r="AH16" s="332">
        <v>2.0934490633078709E-4</v>
      </c>
      <c r="AI16" s="332">
        <v>3.3919083017734935E-4</v>
      </c>
      <c r="AJ16" s="332">
        <v>1.4437265536799515E-4</v>
      </c>
      <c r="AK16" s="332">
        <v>3.5981861095718131E-4</v>
      </c>
      <c r="AL16" s="332">
        <v>2.1593774453395858E-4</v>
      </c>
      <c r="AM16" s="332">
        <v>9.8776175370217267E-5</v>
      </c>
      <c r="AN16" s="332">
        <v>6.1038188475552122E-5</v>
      </c>
      <c r="AO16" s="332">
        <v>1.7665986113926121E-4</v>
      </c>
      <c r="AP16" s="332">
        <v>8.3840334818951532E-5</v>
      </c>
      <c r="AQ16" s="332">
        <v>5.6831683894639208E-5</v>
      </c>
      <c r="AR16" s="332">
        <v>8.5204790722566803E-5</v>
      </c>
      <c r="AS16" s="332">
        <v>1.1035727612058466E-4</v>
      </c>
      <c r="AT16" s="332">
        <v>1.4691366906090166E-4</v>
      </c>
      <c r="AU16" s="332">
        <v>2.0486810789700473E-4</v>
      </c>
      <c r="AV16" s="332">
        <v>9.9195038072472192E-5</v>
      </c>
      <c r="AW16" s="332">
        <v>1.1928277278538045E-4</v>
      </c>
      <c r="AX16" s="332">
        <v>1.399389806548579E-4</v>
      </c>
      <c r="AY16" s="332">
        <v>3.862984699524006E-4</v>
      </c>
      <c r="AZ16" s="332">
        <v>1.9036668006785435E-4</v>
      </c>
      <c r="BA16" s="332">
        <v>4.6884128049581365E-4</v>
      </c>
      <c r="BB16" s="332">
        <v>4.6235667132251115E-5</v>
      </c>
      <c r="BC16" s="332">
        <v>4.8751760437690249E-5</v>
      </c>
      <c r="BD16" s="332">
        <v>1.0375125471501028E-4</v>
      </c>
      <c r="BE16" s="332">
        <v>7.1531552490126989E-5</v>
      </c>
      <c r="BF16" s="332">
        <v>0</v>
      </c>
      <c r="BG16" s="332">
        <v>6.1515011901665779E-5</v>
      </c>
      <c r="BH16" s="332">
        <v>9.0269843169246526E-5</v>
      </c>
      <c r="BI16" s="332">
        <v>3.0816804205492155E-4</v>
      </c>
      <c r="BJ16" s="332">
        <v>8.5869743350890988E-5</v>
      </c>
      <c r="BK16" s="332">
        <v>3.948485055493476E-3</v>
      </c>
      <c r="BL16" s="332">
        <v>1.2340155157954089E-4</v>
      </c>
      <c r="BM16" s="332">
        <v>5.101858378143302E-4</v>
      </c>
      <c r="BN16" s="332">
        <v>2.5961369070867619E-4</v>
      </c>
      <c r="BO16" s="332">
        <v>2.7136567345584841E-4</v>
      </c>
      <c r="BP16" s="332">
        <v>2.8653328493625677E-4</v>
      </c>
      <c r="BQ16" s="332">
        <v>1.4358579228303578E-4</v>
      </c>
      <c r="BR16" s="332">
        <v>1.0126482029674711E-4</v>
      </c>
      <c r="BS16" s="332">
        <v>2.5735309756714445E-4</v>
      </c>
      <c r="BT16" s="332">
        <v>4.5283678065536471E-4</v>
      </c>
      <c r="BU16" s="332">
        <v>2.7213342551102521E-4</v>
      </c>
      <c r="BV16" s="332">
        <v>2.1764216325653415E-4</v>
      </c>
      <c r="BW16" s="332">
        <v>5.6263501323042317E-5</v>
      </c>
      <c r="BX16" s="332">
        <v>3.4257483243988723E-5</v>
      </c>
      <c r="BY16" s="332">
        <v>1.3219068455750586E-5</v>
      </c>
      <c r="BZ16" s="332">
        <v>4.0815363825097672E-4</v>
      </c>
      <c r="CA16" s="332">
        <v>1.3081227219744886E-4</v>
      </c>
      <c r="CB16" s="332">
        <v>2.2492476626344423E-4</v>
      </c>
      <c r="CC16" s="332">
        <v>4.0066656695100843E-4</v>
      </c>
      <c r="CD16" s="332">
        <v>4.4293611853988185E-4</v>
      </c>
      <c r="CE16" s="332">
        <v>2.9864056992713247E-5</v>
      </c>
      <c r="CF16" s="332">
        <v>2.5731206131574002E-4</v>
      </c>
      <c r="CG16" s="332">
        <v>5.9519811499557439E-4</v>
      </c>
      <c r="CH16" s="332">
        <v>2.050868326144731E-4</v>
      </c>
      <c r="CI16" s="332">
        <v>1.2672555346167084E-4</v>
      </c>
      <c r="CJ16" s="332">
        <v>1.0141906730670669E-4</v>
      </c>
      <c r="CK16" s="332">
        <v>8.3321874873514763E-5</v>
      </c>
      <c r="CL16" s="332">
        <v>1.5707054120752141E-4</v>
      </c>
      <c r="CM16" s="332">
        <v>1.9653414392325046E-4</v>
      </c>
      <c r="CN16" s="332">
        <v>7.0350794109224398E-4</v>
      </c>
      <c r="CO16" s="332">
        <v>4.0779197915913703E-5</v>
      </c>
      <c r="CP16" s="332">
        <v>2.1263666838130109E-4</v>
      </c>
      <c r="CQ16" s="332">
        <v>3.7707831921128787E-4</v>
      </c>
      <c r="CR16" s="332">
        <v>1.4633283420638855E-3</v>
      </c>
      <c r="CS16" s="332">
        <v>6.8097997626338704E-4</v>
      </c>
      <c r="CT16" s="332">
        <v>3.5798813645231153E-4</v>
      </c>
      <c r="CU16" s="332">
        <v>4.11614823904226E-3</v>
      </c>
      <c r="CV16" s="332">
        <v>4.2200224334298404E-4</v>
      </c>
      <c r="CW16" s="332">
        <v>9.7484037218231213E-5</v>
      </c>
      <c r="CX16" s="332">
        <v>9.6690825962668497E-5</v>
      </c>
      <c r="CY16" s="332">
        <v>2.3467839391367963E-4</v>
      </c>
      <c r="CZ16" s="332">
        <v>7.1917206852052109E-4</v>
      </c>
      <c r="DA16" s="332">
        <v>2.1202701289073757E-4</v>
      </c>
      <c r="DB16" s="332">
        <v>1.3090432126894442E-3</v>
      </c>
      <c r="DC16" s="332">
        <v>4.6686413009612999E-4</v>
      </c>
      <c r="DD16" s="332">
        <v>1.0045413390044405E-3</v>
      </c>
      <c r="DE16" s="332">
        <v>3.9962921459320917E-4</v>
      </c>
      <c r="DF16" s="332">
        <v>7.6205619357806037E-4</v>
      </c>
      <c r="DG16" s="332">
        <v>1.1497247015728459E-4</v>
      </c>
      <c r="DH16" s="333">
        <v>1.0386477636725635</v>
      </c>
    </row>
    <row r="17" spans="2:112" x14ac:dyDescent="0.15">
      <c r="B17" s="26" t="s">
        <v>231</v>
      </c>
      <c r="C17" s="38" t="s">
        <v>835</v>
      </c>
      <c r="D17" s="332">
        <v>3.797659316217639E-5</v>
      </c>
      <c r="E17" s="332">
        <v>1.3646393778045355E-4</v>
      </c>
      <c r="F17" s="332">
        <v>2.9118383577110773E-5</v>
      </c>
      <c r="G17" s="332">
        <v>1.1543889380453015E-3</v>
      </c>
      <c r="H17" s="332">
        <v>8.2190848150548855E-5</v>
      </c>
      <c r="I17" s="332">
        <v>5.9817994911276723E-5</v>
      </c>
      <c r="J17" s="332">
        <v>3.1814854521712393E-5</v>
      </c>
      <c r="K17" s="332">
        <v>7.0231739473943544E-5</v>
      </c>
      <c r="L17" s="332">
        <v>3.4013793630736779E-5</v>
      </c>
      <c r="M17" s="332">
        <v>1.7796668015063562E-4</v>
      </c>
      <c r="N17" s="332">
        <v>0</v>
      </c>
      <c r="O17" s="332">
        <v>4.9080045811283042E-5</v>
      </c>
      <c r="P17" s="332">
        <v>3.5164910585648934E-5</v>
      </c>
      <c r="Q17" s="332">
        <v>1.0056101028849713</v>
      </c>
      <c r="R17" s="332">
        <v>1.1756823330273676E-2</v>
      </c>
      <c r="S17" s="332">
        <v>1.0266318758888891E-2</v>
      </c>
      <c r="T17" s="332">
        <v>1.4575875096389927E-3</v>
      </c>
      <c r="U17" s="332">
        <v>3.1644709083467033E-4</v>
      </c>
      <c r="V17" s="332">
        <v>2.9767672199313774E-5</v>
      </c>
      <c r="W17" s="332">
        <v>1.2097565381810447E-5</v>
      </c>
      <c r="X17" s="332">
        <v>0</v>
      </c>
      <c r="Y17" s="332">
        <v>1.7259411559311054E-5</v>
      </c>
      <c r="Z17" s="332">
        <v>1.7363259549108984E-5</v>
      </c>
      <c r="AA17" s="332">
        <v>2.5748585358441301E-4</v>
      </c>
      <c r="AB17" s="332">
        <v>3.9549119684976933E-5</v>
      </c>
      <c r="AC17" s="332">
        <v>4.5179297912777315E-5</v>
      </c>
      <c r="AD17" s="332">
        <v>1.1871921593952089E-6</v>
      </c>
      <c r="AE17" s="332">
        <v>1.5710375136815519E-5</v>
      </c>
      <c r="AF17" s="332">
        <v>4.0383165462868954E-5</v>
      </c>
      <c r="AG17" s="332">
        <v>1.9612677416880418E-5</v>
      </c>
      <c r="AH17" s="332">
        <v>4.0465197415833897E-5</v>
      </c>
      <c r="AI17" s="332">
        <v>3.1209560956465854E-4</v>
      </c>
      <c r="AJ17" s="332">
        <v>1.6707033591310781E-5</v>
      </c>
      <c r="AK17" s="332">
        <v>9.3616335091507733E-4</v>
      </c>
      <c r="AL17" s="332">
        <v>7.7979186907852185E-5</v>
      </c>
      <c r="AM17" s="332">
        <v>3.1659880948432959E-5</v>
      </c>
      <c r="AN17" s="332">
        <v>9.0174501454633325E-6</v>
      </c>
      <c r="AO17" s="332">
        <v>2.2278593074738472E-5</v>
      </c>
      <c r="AP17" s="332">
        <v>1.0261717351355016E-5</v>
      </c>
      <c r="AQ17" s="332">
        <v>1.6382520899761035E-5</v>
      </c>
      <c r="AR17" s="332">
        <v>2.4586983147651734E-5</v>
      </c>
      <c r="AS17" s="332">
        <v>1.8941292942314733E-4</v>
      </c>
      <c r="AT17" s="332">
        <v>5.0582174566601596E-5</v>
      </c>
      <c r="AU17" s="332">
        <v>1.744461095185302E-5</v>
      </c>
      <c r="AV17" s="332">
        <v>1.4010079456124422E-5</v>
      </c>
      <c r="AW17" s="332">
        <v>2.2844980087904538E-5</v>
      </c>
      <c r="AX17" s="332">
        <v>1.269023062429984E-5</v>
      </c>
      <c r="AY17" s="332">
        <v>3.1030648501422416E-5</v>
      </c>
      <c r="AZ17" s="332">
        <v>2.5847280422118287E-5</v>
      </c>
      <c r="BA17" s="332">
        <v>3.6736989999120546E-5</v>
      </c>
      <c r="BB17" s="332">
        <v>5.2014636296076057E-6</v>
      </c>
      <c r="BC17" s="332">
        <v>1.0373563179590015E-5</v>
      </c>
      <c r="BD17" s="332">
        <v>1.0534540200230918E-5</v>
      </c>
      <c r="BE17" s="332">
        <v>8.9355182133978879E-6</v>
      </c>
      <c r="BF17" s="332">
        <v>0</v>
      </c>
      <c r="BG17" s="332">
        <v>5.9737802347936169E-6</v>
      </c>
      <c r="BH17" s="332">
        <v>1.8339949054533246E-5</v>
      </c>
      <c r="BI17" s="332">
        <v>5.1316876821328871E-4</v>
      </c>
      <c r="BJ17" s="332">
        <v>1.2468792684990816E-5</v>
      </c>
      <c r="BK17" s="332">
        <v>9.8662991386047811E-4</v>
      </c>
      <c r="BL17" s="332">
        <v>5.1033887159523411E-6</v>
      </c>
      <c r="BM17" s="332">
        <v>4.8179566926046238E-3</v>
      </c>
      <c r="BN17" s="332">
        <v>1.2333203040964672E-3</v>
      </c>
      <c r="BO17" s="332">
        <v>1.1896094990394011E-4</v>
      </c>
      <c r="BP17" s="332">
        <v>2.3802954777592023E-4</v>
      </c>
      <c r="BQ17" s="332">
        <v>2.8967262291357113E-5</v>
      </c>
      <c r="BR17" s="332">
        <v>5.5637094331008807E-5</v>
      </c>
      <c r="BS17" s="332">
        <v>6.3657793657580076E-5</v>
      </c>
      <c r="BT17" s="332">
        <v>2.0384782213063368E-5</v>
      </c>
      <c r="BU17" s="332">
        <v>3.8584041254161662E-5</v>
      </c>
      <c r="BV17" s="332">
        <v>2.5386763164797932E-5</v>
      </c>
      <c r="BW17" s="332">
        <v>1.1777542389675758E-5</v>
      </c>
      <c r="BX17" s="332">
        <v>2.104632394074078E-5</v>
      </c>
      <c r="BY17" s="332">
        <v>1.6781423681665395E-5</v>
      </c>
      <c r="BZ17" s="332">
        <v>4.0909270166668392E-5</v>
      </c>
      <c r="CA17" s="332">
        <v>7.8308851004351534E-6</v>
      </c>
      <c r="CB17" s="332">
        <v>3.3620269341492753E-5</v>
      </c>
      <c r="CC17" s="332">
        <v>3.2962146391881602E-5</v>
      </c>
      <c r="CD17" s="332">
        <v>4.330212147660067E-5</v>
      </c>
      <c r="CE17" s="332">
        <v>5.798172147215589E-6</v>
      </c>
      <c r="CF17" s="332">
        <v>8.9522061514979079E-5</v>
      </c>
      <c r="CG17" s="332">
        <v>7.3745856656661738E-5</v>
      </c>
      <c r="CH17" s="332">
        <v>1.0762767905777494E-5</v>
      </c>
      <c r="CI17" s="332">
        <v>2.8147589424329616E-5</v>
      </c>
      <c r="CJ17" s="332">
        <v>5.1919018484737818E-5</v>
      </c>
      <c r="CK17" s="332">
        <v>2.1355246956784542E-5</v>
      </c>
      <c r="CL17" s="332">
        <v>2.8978550240098422E-5</v>
      </c>
      <c r="CM17" s="332">
        <v>4.2842115720499746E-4</v>
      </c>
      <c r="CN17" s="332">
        <v>2.3943059697358359E-5</v>
      </c>
      <c r="CO17" s="332">
        <v>2.5716832302031432E-5</v>
      </c>
      <c r="CP17" s="332">
        <v>8.5292096094627463E-5</v>
      </c>
      <c r="CQ17" s="332">
        <v>1.0942871151127646E-5</v>
      </c>
      <c r="CR17" s="332">
        <v>5.9312259100632663E-5</v>
      </c>
      <c r="CS17" s="332">
        <v>3.1889600128309737E-5</v>
      </c>
      <c r="CT17" s="332">
        <v>2.0348835212453746E-5</v>
      </c>
      <c r="CU17" s="332">
        <v>7.9247999988465916E-5</v>
      </c>
      <c r="CV17" s="332">
        <v>1.6620690434834393E-5</v>
      </c>
      <c r="CW17" s="332">
        <v>5.8732738874399096E-5</v>
      </c>
      <c r="CX17" s="332">
        <v>6.6197683492602415E-6</v>
      </c>
      <c r="CY17" s="332">
        <v>5.5764271060707866E-5</v>
      </c>
      <c r="CZ17" s="332">
        <v>4.114763521441164E-5</v>
      </c>
      <c r="DA17" s="332">
        <v>6.3371080419448214E-5</v>
      </c>
      <c r="DB17" s="332">
        <v>3.4678117611111167E-5</v>
      </c>
      <c r="DC17" s="332">
        <v>4.7487332313247904E-5</v>
      </c>
      <c r="DD17" s="332">
        <v>7.4755990213172568E-6</v>
      </c>
      <c r="DE17" s="332">
        <v>6.0417412553140888E-5</v>
      </c>
      <c r="DF17" s="332">
        <v>6.4826310671878349E-4</v>
      </c>
      <c r="DG17" s="332">
        <v>8.6045473912376953E-6</v>
      </c>
      <c r="DH17" s="333">
        <v>1.0442496724983921</v>
      </c>
    </row>
    <row r="18" spans="2:112" x14ac:dyDescent="0.15">
      <c r="B18" s="30" t="s">
        <v>232</v>
      </c>
      <c r="C18" s="263" t="s">
        <v>836</v>
      </c>
      <c r="D18" s="336">
        <v>3.1352391699438605E-5</v>
      </c>
      <c r="E18" s="336">
        <v>2.5045521969247987E-5</v>
      </c>
      <c r="F18" s="336">
        <v>3.3948228555087387E-5</v>
      </c>
      <c r="G18" s="336">
        <v>5.6027716195550129E-5</v>
      </c>
      <c r="H18" s="336">
        <v>8.9139767025616214E-5</v>
      </c>
      <c r="I18" s="336">
        <v>3.2788871345841629E-4</v>
      </c>
      <c r="J18" s="336">
        <v>8.1102600339656754E-5</v>
      </c>
      <c r="K18" s="336">
        <v>4.1636854290323072E-5</v>
      </c>
      <c r="L18" s="336">
        <v>5.3262979962644214E-5</v>
      </c>
      <c r="M18" s="336">
        <v>2.1140396150860638E-5</v>
      </c>
      <c r="N18" s="336">
        <v>0</v>
      </c>
      <c r="O18" s="336">
        <v>1.1735423989404915E-4</v>
      </c>
      <c r="P18" s="336">
        <v>1.0614415789005877E-4</v>
      </c>
      <c r="Q18" s="336">
        <v>7.477588309142525E-5</v>
      </c>
      <c r="R18" s="336">
        <v>1.0023620991593531</v>
      </c>
      <c r="S18" s="336">
        <v>1.5698200604515126E-4</v>
      </c>
      <c r="T18" s="336">
        <v>1.234196714082235E-4</v>
      </c>
      <c r="U18" s="336">
        <v>6.0463439565849357E-5</v>
      </c>
      <c r="V18" s="336">
        <v>1.2318512281663335E-4</v>
      </c>
      <c r="W18" s="336">
        <v>1.152990963399471E-4</v>
      </c>
      <c r="X18" s="336">
        <v>0</v>
      </c>
      <c r="Y18" s="336">
        <v>7.3118323921539304E-5</v>
      </c>
      <c r="Z18" s="336">
        <v>1.0295247280865825E-4</v>
      </c>
      <c r="AA18" s="336">
        <v>1.2216460104494533E-4</v>
      </c>
      <c r="AB18" s="336">
        <v>1.9156931629942558E-4</v>
      </c>
      <c r="AC18" s="336">
        <v>9.1601194474556419E-5</v>
      </c>
      <c r="AD18" s="336">
        <v>5.0971662117134614E-6</v>
      </c>
      <c r="AE18" s="336">
        <v>1.894287646354659E-4</v>
      </c>
      <c r="AF18" s="336">
        <v>8.8424246151980274E-5</v>
      </c>
      <c r="AG18" s="336">
        <v>1.591027757485223E-4</v>
      </c>
      <c r="AH18" s="336">
        <v>3.8631697705172286E-5</v>
      </c>
      <c r="AI18" s="336">
        <v>5.1146472857441416E-5</v>
      </c>
      <c r="AJ18" s="336">
        <v>8.2239505871920006E-5</v>
      </c>
      <c r="AK18" s="336">
        <v>2.6815489807064172E-4</v>
      </c>
      <c r="AL18" s="336">
        <v>1.1852804203747276E-4</v>
      </c>
      <c r="AM18" s="336">
        <v>9.6653168535120577E-5</v>
      </c>
      <c r="AN18" s="336">
        <v>4.0935187826732703E-5</v>
      </c>
      <c r="AO18" s="336">
        <v>1.2376169937422686E-4</v>
      </c>
      <c r="AP18" s="336">
        <v>2.342232355236178E-5</v>
      </c>
      <c r="AQ18" s="336">
        <v>6.4716255597530874E-5</v>
      </c>
      <c r="AR18" s="336">
        <v>4.5260337283114995E-5</v>
      </c>
      <c r="AS18" s="336">
        <v>4.7734430561162211E-5</v>
      </c>
      <c r="AT18" s="336">
        <v>6.2420418812612956E-5</v>
      </c>
      <c r="AU18" s="336">
        <v>7.2316635801463524E-5</v>
      </c>
      <c r="AV18" s="336">
        <v>6.0959863953081666E-5</v>
      </c>
      <c r="AW18" s="336">
        <v>6.6187028627136342E-5</v>
      </c>
      <c r="AX18" s="336">
        <v>6.5417329234431195E-5</v>
      </c>
      <c r="AY18" s="336">
        <v>1.2998140438146461E-4</v>
      </c>
      <c r="AZ18" s="336">
        <v>5.5707454308619499E-5</v>
      </c>
      <c r="BA18" s="336">
        <v>7.13712524620214E-5</v>
      </c>
      <c r="BB18" s="336">
        <v>3.2057138178777809E-5</v>
      </c>
      <c r="BC18" s="336">
        <v>3.5491021306471069E-5</v>
      </c>
      <c r="BD18" s="336">
        <v>1.4073115804447579E-4</v>
      </c>
      <c r="BE18" s="336">
        <v>3.8588676485980227E-5</v>
      </c>
      <c r="BF18" s="336">
        <v>0</v>
      </c>
      <c r="BG18" s="336">
        <v>4.3757399749163291E-5</v>
      </c>
      <c r="BH18" s="336">
        <v>6.578957289390906E-5</v>
      </c>
      <c r="BI18" s="336">
        <v>2.0656771935605414E-4</v>
      </c>
      <c r="BJ18" s="336">
        <v>6.9559042991266596E-5</v>
      </c>
      <c r="BK18" s="336">
        <v>2.2641318455610853E-4</v>
      </c>
      <c r="BL18" s="336">
        <v>3.2575199329298163E-5</v>
      </c>
      <c r="BM18" s="336">
        <v>8.9751045061288513E-4</v>
      </c>
      <c r="BN18" s="336">
        <v>1.7239310001240125E-3</v>
      </c>
      <c r="BO18" s="336">
        <v>4.6887488992582937E-5</v>
      </c>
      <c r="BP18" s="336">
        <v>4.4926942387021178E-5</v>
      </c>
      <c r="BQ18" s="336">
        <v>1.94044459589796E-4</v>
      </c>
      <c r="BR18" s="336">
        <v>1.287312398933579E-4</v>
      </c>
      <c r="BS18" s="336">
        <v>5.3638521431875644E-4</v>
      </c>
      <c r="BT18" s="336">
        <v>4.0509419305883633E-4</v>
      </c>
      <c r="BU18" s="336">
        <v>7.4282516542703011E-5</v>
      </c>
      <c r="BV18" s="336">
        <v>2.8509877448254842E-4</v>
      </c>
      <c r="BW18" s="336">
        <v>9.0380095876992027E-5</v>
      </c>
      <c r="BX18" s="336">
        <v>1.8064650335807554E-4</v>
      </c>
      <c r="BY18" s="336">
        <v>4.4562711941985838E-5</v>
      </c>
      <c r="BZ18" s="336">
        <v>3.4711909261305791E-4</v>
      </c>
      <c r="CA18" s="336">
        <v>6.5691831133318735E-5</v>
      </c>
      <c r="CB18" s="336">
        <v>1.8830095111608075E-4</v>
      </c>
      <c r="CC18" s="336">
        <v>1.7476700807628523E-4</v>
      </c>
      <c r="CD18" s="336">
        <v>6.0661039262371636E-4</v>
      </c>
      <c r="CE18" s="336">
        <v>2.6596151748440447E-5</v>
      </c>
      <c r="CF18" s="336">
        <v>2.335665809889432E-4</v>
      </c>
      <c r="CG18" s="336">
        <v>1.0491478875379592E-3</v>
      </c>
      <c r="CH18" s="336">
        <v>4.909008639962072E-5</v>
      </c>
      <c r="CI18" s="336">
        <v>3.2661962658414177E-4</v>
      </c>
      <c r="CJ18" s="336">
        <v>9.4301309276384929E-5</v>
      </c>
      <c r="CK18" s="336">
        <v>1.2152570723656826E-4</v>
      </c>
      <c r="CL18" s="336">
        <v>3.0484760977570884E-4</v>
      </c>
      <c r="CM18" s="336">
        <v>1.7879185727782821E-4</v>
      </c>
      <c r="CN18" s="336">
        <v>1.4274357204676477E-4</v>
      </c>
      <c r="CO18" s="336">
        <v>1.2717665759445125E-4</v>
      </c>
      <c r="CP18" s="336">
        <v>5.9958508966913933E-4</v>
      </c>
      <c r="CQ18" s="336">
        <v>1.7454429156654811E-4</v>
      </c>
      <c r="CR18" s="336">
        <v>1.0101622170445225E-4</v>
      </c>
      <c r="CS18" s="336">
        <v>5.6441850949550201E-4</v>
      </c>
      <c r="CT18" s="336">
        <v>2.7495308128989781E-4</v>
      </c>
      <c r="CU18" s="336">
        <v>1.9087840135293477E-3</v>
      </c>
      <c r="CV18" s="336">
        <v>2.0245303910408849E-4</v>
      </c>
      <c r="CW18" s="336">
        <v>1.2061178658512951E-4</v>
      </c>
      <c r="CX18" s="336">
        <v>2.8675214613996434E-5</v>
      </c>
      <c r="CY18" s="336">
        <v>1.6650405490978336E-4</v>
      </c>
      <c r="CZ18" s="336">
        <v>2.4189650947543557E-4</v>
      </c>
      <c r="DA18" s="336">
        <v>2.282400329140818E-4</v>
      </c>
      <c r="DB18" s="336">
        <v>8.6797420594652045E-5</v>
      </c>
      <c r="DC18" s="336">
        <v>3.9099246276000962E-4</v>
      </c>
      <c r="DD18" s="336">
        <v>2.4890791051254649E-5</v>
      </c>
      <c r="DE18" s="336">
        <v>2.0070442627651429E-4</v>
      </c>
      <c r="DF18" s="336">
        <v>3.6666110619143339E-5</v>
      </c>
      <c r="DG18" s="336">
        <v>4.7255228771415346E-5</v>
      </c>
      <c r="DH18" s="337">
        <v>1.0215891685252341</v>
      </c>
    </row>
    <row r="19" spans="2:112" x14ac:dyDescent="0.15">
      <c r="B19" s="26" t="s">
        <v>233</v>
      </c>
      <c r="C19" s="38" t="s">
        <v>837</v>
      </c>
      <c r="D19" s="332">
        <v>1.4292680152343026E-3</v>
      </c>
      <c r="E19" s="332">
        <v>3.0088817229021809E-4</v>
      </c>
      <c r="F19" s="332">
        <v>1.3968450542243282E-3</v>
      </c>
      <c r="G19" s="332">
        <v>5.8067260235960313E-4</v>
      </c>
      <c r="H19" s="332">
        <v>3.7640295851170086E-4</v>
      </c>
      <c r="I19" s="332">
        <v>3.7359016614668623E-4</v>
      </c>
      <c r="J19" s="332">
        <v>2.9661587967584624E-4</v>
      </c>
      <c r="K19" s="332">
        <v>4.6693362529463367E-4</v>
      </c>
      <c r="L19" s="332">
        <v>9.2871617560690912E-4</v>
      </c>
      <c r="M19" s="332">
        <v>3.1284767948475269E-4</v>
      </c>
      <c r="N19" s="332">
        <v>0</v>
      </c>
      <c r="O19" s="332">
        <v>3.5526715247268573E-3</v>
      </c>
      <c r="P19" s="332">
        <v>1.1360511020489139E-3</v>
      </c>
      <c r="Q19" s="332">
        <v>1.5916782364359247E-3</v>
      </c>
      <c r="R19" s="332">
        <v>2.268083668347627E-3</v>
      </c>
      <c r="S19" s="332">
        <v>1.1691257187665747</v>
      </c>
      <c r="T19" s="332">
        <v>0.14522333628524134</v>
      </c>
      <c r="U19" s="332">
        <v>3.5138762378262599E-2</v>
      </c>
      <c r="V19" s="332">
        <v>4.6562985114140579E-4</v>
      </c>
      <c r="W19" s="332">
        <v>2.7572220132916097E-4</v>
      </c>
      <c r="X19" s="332">
        <v>0</v>
      </c>
      <c r="Y19" s="332">
        <v>1.8653458838203163E-4</v>
      </c>
      <c r="Z19" s="332">
        <v>3.2521024934405103E-4</v>
      </c>
      <c r="AA19" s="332">
        <v>2.7508325095132419E-2</v>
      </c>
      <c r="AB19" s="332">
        <v>3.4124581882689353E-3</v>
      </c>
      <c r="AC19" s="332">
        <v>4.5985997523242353E-4</v>
      </c>
      <c r="AD19" s="332">
        <v>2.1646301124815535E-5</v>
      </c>
      <c r="AE19" s="332">
        <v>2.4026097981402945E-4</v>
      </c>
      <c r="AF19" s="332">
        <v>9.5431102273333616E-4</v>
      </c>
      <c r="AG19" s="332">
        <v>1.0652477794195819E-3</v>
      </c>
      <c r="AH19" s="332">
        <v>3.1779299391571629E-4</v>
      </c>
      <c r="AI19" s="332">
        <v>1.1335261585579208E-2</v>
      </c>
      <c r="AJ19" s="332">
        <v>2.7984540558416632E-4</v>
      </c>
      <c r="AK19" s="332">
        <v>5.8933853765025038E-3</v>
      </c>
      <c r="AL19" s="332">
        <v>5.7925798634433836E-4</v>
      </c>
      <c r="AM19" s="332">
        <v>2.8526163442735481E-4</v>
      </c>
      <c r="AN19" s="332">
        <v>1.6007401513649954E-4</v>
      </c>
      <c r="AO19" s="332">
        <v>2.3121298809747914E-4</v>
      </c>
      <c r="AP19" s="332">
        <v>3.6233650221911736E-4</v>
      </c>
      <c r="AQ19" s="332">
        <v>2.1498231889533872E-4</v>
      </c>
      <c r="AR19" s="332">
        <v>2.29542778807717E-4</v>
      </c>
      <c r="AS19" s="332">
        <v>2.6871515932808669E-4</v>
      </c>
      <c r="AT19" s="332">
        <v>5.8352360191990527E-4</v>
      </c>
      <c r="AU19" s="332">
        <v>3.7619591350736075E-4</v>
      </c>
      <c r="AV19" s="332">
        <v>3.575405763160139E-4</v>
      </c>
      <c r="AW19" s="332">
        <v>4.5311728790531597E-4</v>
      </c>
      <c r="AX19" s="332">
        <v>5.7729375412797371E-4</v>
      </c>
      <c r="AY19" s="332">
        <v>1.29483458656834E-3</v>
      </c>
      <c r="AZ19" s="332">
        <v>1.4795031360987684E-3</v>
      </c>
      <c r="BA19" s="332">
        <v>1.2934571273583145E-3</v>
      </c>
      <c r="BB19" s="332">
        <v>1.3670791106504325E-4</v>
      </c>
      <c r="BC19" s="332">
        <v>2.7290251353363033E-4</v>
      </c>
      <c r="BD19" s="332">
        <v>4.773403751799395E-4</v>
      </c>
      <c r="BE19" s="332">
        <v>4.6635924250514385E-4</v>
      </c>
      <c r="BF19" s="332">
        <v>0</v>
      </c>
      <c r="BG19" s="332">
        <v>1.44664584934762E-4</v>
      </c>
      <c r="BH19" s="332">
        <v>4.0389896000704183E-4</v>
      </c>
      <c r="BI19" s="332">
        <v>2.7485165988987495E-4</v>
      </c>
      <c r="BJ19" s="332">
        <v>2.9039996564025791E-4</v>
      </c>
      <c r="BK19" s="332">
        <v>1.0115576814008766E-2</v>
      </c>
      <c r="BL19" s="332">
        <v>2.331556085334226E-4</v>
      </c>
      <c r="BM19" s="332">
        <v>3.0428181239948991E-3</v>
      </c>
      <c r="BN19" s="332">
        <v>2.5730155389159797E-3</v>
      </c>
      <c r="BO19" s="332">
        <v>5.3091635657110878E-4</v>
      </c>
      <c r="BP19" s="332">
        <v>2.4976179481577877E-4</v>
      </c>
      <c r="BQ19" s="332">
        <v>5.631602721052918E-4</v>
      </c>
      <c r="BR19" s="332">
        <v>3.241616866406675E-4</v>
      </c>
      <c r="BS19" s="332">
        <v>8.7391775321024677E-4</v>
      </c>
      <c r="BT19" s="332">
        <v>7.6542292265850448E-4</v>
      </c>
      <c r="BU19" s="332">
        <v>4.3355781422170953E-4</v>
      </c>
      <c r="BV19" s="332">
        <v>1.1394091363307463E-3</v>
      </c>
      <c r="BW19" s="332">
        <v>3.7656094316320846E-4</v>
      </c>
      <c r="BX19" s="332">
        <v>2.7960807621214243E-4</v>
      </c>
      <c r="BY19" s="332">
        <v>1.1954418618143243E-4</v>
      </c>
      <c r="BZ19" s="332">
        <v>9.4478228994283897E-4</v>
      </c>
      <c r="CA19" s="332">
        <v>4.6602557382909748E-4</v>
      </c>
      <c r="CB19" s="332">
        <v>5.1456068489867635E-4</v>
      </c>
      <c r="CC19" s="332">
        <v>4.6698792251906681E-4</v>
      </c>
      <c r="CD19" s="332">
        <v>1.2637914621997925E-3</v>
      </c>
      <c r="CE19" s="332">
        <v>4.229788327250216E-4</v>
      </c>
      <c r="CF19" s="332">
        <v>2.8537927286062573E-3</v>
      </c>
      <c r="CG19" s="332">
        <v>1.940729110876145E-3</v>
      </c>
      <c r="CH19" s="332">
        <v>4.9917701877091934E-4</v>
      </c>
      <c r="CI19" s="332">
        <v>1.0654823761949012E-3</v>
      </c>
      <c r="CJ19" s="332">
        <v>3.2607985570111396E-3</v>
      </c>
      <c r="CK19" s="332">
        <v>1.7902209948367684E-3</v>
      </c>
      <c r="CL19" s="332">
        <v>1.2459955170135884E-3</v>
      </c>
      <c r="CM19" s="332">
        <v>4.7201826848165387E-2</v>
      </c>
      <c r="CN19" s="332">
        <v>8.8076679907581209E-4</v>
      </c>
      <c r="CO19" s="332">
        <v>1.4049144493136997E-3</v>
      </c>
      <c r="CP19" s="332">
        <v>5.9920361023943873E-3</v>
      </c>
      <c r="CQ19" s="332">
        <v>3.8008314703830175E-4</v>
      </c>
      <c r="CR19" s="332">
        <v>3.7300218705453581E-3</v>
      </c>
      <c r="CS19" s="332">
        <v>1.5689761198878485E-3</v>
      </c>
      <c r="CT19" s="332">
        <v>1.1026074786596814E-3</v>
      </c>
      <c r="CU19" s="332">
        <v>3.7221178754300176E-3</v>
      </c>
      <c r="CV19" s="332">
        <v>5.1264257656853272E-4</v>
      </c>
      <c r="CW19" s="332">
        <v>5.0827297721038152E-3</v>
      </c>
      <c r="CX19" s="332">
        <v>2.6801514418014653E-4</v>
      </c>
      <c r="CY19" s="332">
        <v>3.1145997548070632E-3</v>
      </c>
      <c r="CZ19" s="332">
        <v>8.9836360916807634E-4</v>
      </c>
      <c r="DA19" s="332">
        <v>4.4478281598832418E-4</v>
      </c>
      <c r="DB19" s="332">
        <v>1.0698533139604114E-3</v>
      </c>
      <c r="DC19" s="332">
        <v>1.0026877916789086E-3</v>
      </c>
      <c r="DD19" s="332">
        <v>4.1338530694153035E-4</v>
      </c>
      <c r="DE19" s="332">
        <v>5.4154540107743357E-4</v>
      </c>
      <c r="DF19" s="332">
        <v>7.0137770933513463E-2</v>
      </c>
      <c r="DG19" s="332">
        <v>3.9837248174356244E-4</v>
      </c>
      <c r="DH19" s="333">
        <v>1.6166785581530152</v>
      </c>
    </row>
    <row r="20" spans="2:112" x14ac:dyDescent="0.15">
      <c r="B20" s="26" t="s">
        <v>234</v>
      </c>
      <c r="C20" s="38" t="s">
        <v>838</v>
      </c>
      <c r="D20" s="332">
        <v>8.5386097777376026E-3</v>
      </c>
      <c r="E20" s="332">
        <v>1.1379970047973632E-3</v>
      </c>
      <c r="F20" s="332">
        <v>7.4988079694614865E-3</v>
      </c>
      <c r="G20" s="332">
        <v>9.8467673517472977E-4</v>
      </c>
      <c r="H20" s="332">
        <v>3.5728675426349423E-4</v>
      </c>
      <c r="I20" s="332">
        <v>1.3013846754364805E-4</v>
      </c>
      <c r="J20" s="332">
        <v>1.5810306091273036E-4</v>
      </c>
      <c r="K20" s="332">
        <v>1.489144096142379E-3</v>
      </c>
      <c r="L20" s="332">
        <v>4.0025304659121047E-3</v>
      </c>
      <c r="M20" s="332">
        <v>1.215565689760002E-3</v>
      </c>
      <c r="N20" s="332">
        <v>0</v>
      </c>
      <c r="O20" s="332">
        <v>7.7391819112144697E-4</v>
      </c>
      <c r="P20" s="332">
        <v>5.4593662295880098E-4</v>
      </c>
      <c r="Q20" s="332">
        <v>3.3075109085451597E-4</v>
      </c>
      <c r="R20" s="332">
        <v>1.5595432368128086E-3</v>
      </c>
      <c r="S20" s="332">
        <v>3.9131899683097712E-4</v>
      </c>
      <c r="T20" s="332">
        <v>1.0004590632074615</v>
      </c>
      <c r="U20" s="332">
        <v>2.5577303618055198E-4</v>
      </c>
      <c r="V20" s="332">
        <v>5.6516763197932856E-4</v>
      </c>
      <c r="W20" s="332">
        <v>2.5750696150456153E-4</v>
      </c>
      <c r="X20" s="332">
        <v>0</v>
      </c>
      <c r="Y20" s="332">
        <v>3.6505859517827112E-4</v>
      </c>
      <c r="Z20" s="332">
        <v>6.7154588388722357E-4</v>
      </c>
      <c r="AA20" s="332">
        <v>1.0380487192049974E-3</v>
      </c>
      <c r="AB20" s="332">
        <v>5.1900632157414004E-3</v>
      </c>
      <c r="AC20" s="332">
        <v>7.351910289737604E-4</v>
      </c>
      <c r="AD20" s="332">
        <v>7.6874033845220771E-6</v>
      </c>
      <c r="AE20" s="332">
        <v>1.2188137030398503E-4</v>
      </c>
      <c r="AF20" s="332">
        <v>5.9770303624444396E-4</v>
      </c>
      <c r="AG20" s="332">
        <v>4.9598531995040016E-4</v>
      </c>
      <c r="AH20" s="332">
        <v>3.4365539643191258E-4</v>
      </c>
      <c r="AI20" s="332">
        <v>3.5142379284227327E-3</v>
      </c>
      <c r="AJ20" s="332">
        <v>1.3754367049909617E-4</v>
      </c>
      <c r="AK20" s="332">
        <v>2.7850597580747309E-3</v>
      </c>
      <c r="AL20" s="332">
        <v>2.3127340421314382E-4</v>
      </c>
      <c r="AM20" s="332">
        <v>6.3150500998576247E-5</v>
      </c>
      <c r="AN20" s="332">
        <v>4.2276215520093159E-5</v>
      </c>
      <c r="AO20" s="332">
        <v>1.071665249945553E-4</v>
      </c>
      <c r="AP20" s="332">
        <v>7.978233645861716E-4</v>
      </c>
      <c r="AQ20" s="332">
        <v>5.8866759132606211E-5</v>
      </c>
      <c r="AR20" s="332">
        <v>1.3623078272368869E-4</v>
      </c>
      <c r="AS20" s="332">
        <v>1.435521051552685E-4</v>
      </c>
      <c r="AT20" s="332">
        <v>7.6301592414593569E-4</v>
      </c>
      <c r="AU20" s="332">
        <v>1.8814258894793559E-4</v>
      </c>
      <c r="AV20" s="332">
        <v>1.8388678081939077E-4</v>
      </c>
      <c r="AW20" s="332">
        <v>8.5502395124351202E-4</v>
      </c>
      <c r="AX20" s="332">
        <v>1.692880337901827E-4</v>
      </c>
      <c r="AY20" s="332">
        <v>3.1714691654077224E-4</v>
      </c>
      <c r="AZ20" s="332">
        <v>3.4016187985308455E-4</v>
      </c>
      <c r="BA20" s="332">
        <v>1.0050667213442385E-3</v>
      </c>
      <c r="BB20" s="332">
        <v>8.6739383644630249E-5</v>
      </c>
      <c r="BC20" s="332">
        <v>1.7310550766455078E-4</v>
      </c>
      <c r="BD20" s="332">
        <v>1.5276637793736666E-4</v>
      </c>
      <c r="BE20" s="332">
        <v>2.2860812205457474E-4</v>
      </c>
      <c r="BF20" s="332">
        <v>0</v>
      </c>
      <c r="BG20" s="332">
        <v>3.9194864379305855E-5</v>
      </c>
      <c r="BH20" s="332">
        <v>1.2197069370049569E-4</v>
      </c>
      <c r="BI20" s="332">
        <v>9.110272678324136E-5</v>
      </c>
      <c r="BJ20" s="332">
        <v>1.1272545695054177E-4</v>
      </c>
      <c r="BK20" s="332">
        <v>1.5546966045625916E-3</v>
      </c>
      <c r="BL20" s="332">
        <v>1.8581700865061962E-4</v>
      </c>
      <c r="BM20" s="332">
        <v>1.4081513539332939E-4</v>
      </c>
      <c r="BN20" s="332">
        <v>2.9180294010841594E-4</v>
      </c>
      <c r="BO20" s="332">
        <v>2.3503760660930882E-4</v>
      </c>
      <c r="BP20" s="332">
        <v>9.4929725005263573E-5</v>
      </c>
      <c r="BQ20" s="332">
        <v>9.6627020930939174E-5</v>
      </c>
      <c r="BR20" s="332">
        <v>6.033373343590874E-5</v>
      </c>
      <c r="BS20" s="332">
        <v>1.9893024291393752E-4</v>
      </c>
      <c r="BT20" s="332">
        <v>4.6293374265454871E-4</v>
      </c>
      <c r="BU20" s="332">
        <v>8.001242616148147E-4</v>
      </c>
      <c r="BV20" s="332">
        <v>5.4879962221652569E-4</v>
      </c>
      <c r="BW20" s="332">
        <v>1.4558100326064036E-4</v>
      </c>
      <c r="BX20" s="332">
        <v>8.401405538551517E-5</v>
      </c>
      <c r="BY20" s="332">
        <v>2.8286484669045837E-5</v>
      </c>
      <c r="BZ20" s="332">
        <v>5.2409324668626104E-4</v>
      </c>
      <c r="CA20" s="332">
        <v>2.5144870073988759E-4</v>
      </c>
      <c r="CB20" s="332">
        <v>2.9694726750632491E-4</v>
      </c>
      <c r="CC20" s="332">
        <v>3.8387094518822095E-4</v>
      </c>
      <c r="CD20" s="332">
        <v>7.6814502952464708E-4</v>
      </c>
      <c r="CE20" s="332">
        <v>1.3344354129454924E-4</v>
      </c>
      <c r="CF20" s="332">
        <v>5.9000603329129205E-4</v>
      </c>
      <c r="CG20" s="332">
        <v>1.1458036609887929E-3</v>
      </c>
      <c r="CH20" s="332">
        <v>3.2358029219396354E-4</v>
      </c>
      <c r="CI20" s="332">
        <v>3.5830604158138842E-4</v>
      </c>
      <c r="CJ20" s="332">
        <v>2.3036134546267724E-4</v>
      </c>
      <c r="CK20" s="332">
        <v>1.6437109156927971E-4</v>
      </c>
      <c r="CL20" s="332">
        <v>2.8829863555330159E-4</v>
      </c>
      <c r="CM20" s="332">
        <v>2.9310719598873324E-4</v>
      </c>
      <c r="CN20" s="332">
        <v>2.7923244704362545E-4</v>
      </c>
      <c r="CO20" s="332">
        <v>2.9350466985405296E-4</v>
      </c>
      <c r="CP20" s="332">
        <v>9.6881393312912758E-4</v>
      </c>
      <c r="CQ20" s="332">
        <v>3.9523385231586235E-4</v>
      </c>
      <c r="CR20" s="332">
        <v>1.3783933885070929E-3</v>
      </c>
      <c r="CS20" s="332">
        <v>1.4080651522630297E-3</v>
      </c>
      <c r="CT20" s="332">
        <v>1.4805946039061508E-3</v>
      </c>
      <c r="CU20" s="332">
        <v>1.0343099472145548E-3</v>
      </c>
      <c r="CV20" s="332">
        <v>1.6907858818996418E-4</v>
      </c>
      <c r="CW20" s="332">
        <v>3.0062829730923707E-4</v>
      </c>
      <c r="CX20" s="332">
        <v>1.0001541282056843E-4</v>
      </c>
      <c r="CY20" s="332">
        <v>3.0621101512748859E-4</v>
      </c>
      <c r="CZ20" s="332">
        <v>7.4928838728232727E-4</v>
      </c>
      <c r="DA20" s="332">
        <v>9.8467163855078593E-4</v>
      </c>
      <c r="DB20" s="332">
        <v>4.8953729766436295E-4</v>
      </c>
      <c r="DC20" s="332">
        <v>2.9875689201778533E-4</v>
      </c>
      <c r="DD20" s="332">
        <v>2.7971014235829791E-4</v>
      </c>
      <c r="DE20" s="332">
        <v>4.6490332162661875E-4</v>
      </c>
      <c r="DF20" s="332">
        <v>5.8388600550754975E-2</v>
      </c>
      <c r="DG20" s="332">
        <v>1.3189277380240211E-4</v>
      </c>
      <c r="DH20" s="333">
        <v>1.1336457404375504</v>
      </c>
    </row>
    <row r="21" spans="2:112" x14ac:dyDescent="0.15">
      <c r="B21" s="26" t="s">
        <v>235</v>
      </c>
      <c r="C21" s="38" t="s">
        <v>839</v>
      </c>
      <c r="D21" s="332">
        <v>1.9188560802027425E-4</v>
      </c>
      <c r="E21" s="332">
        <v>1.9146184485534633E-4</v>
      </c>
      <c r="F21" s="332">
        <v>2.6219593179842299E-4</v>
      </c>
      <c r="G21" s="332">
        <v>2.4083737015231685E-4</v>
      </c>
      <c r="H21" s="332">
        <v>6.1559530730488502E-4</v>
      </c>
      <c r="I21" s="332">
        <v>9.4562529774947564E-4</v>
      </c>
      <c r="J21" s="332">
        <v>5.341668172771678E-4</v>
      </c>
      <c r="K21" s="332">
        <v>1.5310867086130585E-3</v>
      </c>
      <c r="L21" s="332">
        <v>8.8673216819209479E-4</v>
      </c>
      <c r="M21" s="332">
        <v>2.207863176591479E-4</v>
      </c>
      <c r="N21" s="332">
        <v>0</v>
      </c>
      <c r="O21" s="332">
        <v>3.8408194657524027E-4</v>
      </c>
      <c r="P21" s="332">
        <v>5.3238580340510874E-4</v>
      </c>
      <c r="Q21" s="332">
        <v>4.2954611867542007E-4</v>
      </c>
      <c r="R21" s="332">
        <v>4.4871141981074386E-4</v>
      </c>
      <c r="S21" s="332">
        <v>3.7374301958060369E-4</v>
      </c>
      <c r="T21" s="332">
        <v>1.0889267241179683E-3</v>
      </c>
      <c r="U21" s="332">
        <v>1.0091303557000741</v>
      </c>
      <c r="V21" s="332">
        <v>4.895071685274945E-4</v>
      </c>
      <c r="W21" s="332">
        <v>4.3162770861233593E-4</v>
      </c>
      <c r="X21" s="332">
        <v>0</v>
      </c>
      <c r="Y21" s="332">
        <v>2.3207624787950439E-4</v>
      </c>
      <c r="Z21" s="332">
        <v>1.8851974953163538E-4</v>
      </c>
      <c r="AA21" s="332">
        <v>7.8643498802564017E-4</v>
      </c>
      <c r="AB21" s="332">
        <v>2.1297212211052094E-3</v>
      </c>
      <c r="AC21" s="332">
        <v>1.2146018142626853E-3</v>
      </c>
      <c r="AD21" s="332">
        <v>3.3772959574767675E-5</v>
      </c>
      <c r="AE21" s="332">
        <v>5.6750668381363035E-4</v>
      </c>
      <c r="AF21" s="332">
        <v>4.4884027641579172E-4</v>
      </c>
      <c r="AG21" s="332">
        <v>3.6520188340322422E-4</v>
      </c>
      <c r="AH21" s="332">
        <v>3.2694774000169595E-4</v>
      </c>
      <c r="AI21" s="332">
        <v>1.6854918934953564E-3</v>
      </c>
      <c r="AJ21" s="332">
        <v>3.3169732706762119E-4</v>
      </c>
      <c r="AK21" s="332">
        <v>5.8337178406639076E-4</v>
      </c>
      <c r="AL21" s="332">
        <v>3.4329958974249961E-4</v>
      </c>
      <c r="AM21" s="332">
        <v>3.8510378441531133E-4</v>
      </c>
      <c r="AN21" s="332">
        <v>1.6328716157058601E-4</v>
      </c>
      <c r="AO21" s="332">
        <v>8.6138904239256857E-4</v>
      </c>
      <c r="AP21" s="332">
        <v>2.7395722405052463E-4</v>
      </c>
      <c r="AQ21" s="332">
        <v>3.5277877525638273E-4</v>
      </c>
      <c r="AR21" s="332">
        <v>3.1568346335164127E-4</v>
      </c>
      <c r="AS21" s="332">
        <v>2.4411026906620114E-4</v>
      </c>
      <c r="AT21" s="332">
        <v>9.1482449999095061E-4</v>
      </c>
      <c r="AU21" s="332">
        <v>5.1026182074141897E-4</v>
      </c>
      <c r="AV21" s="332">
        <v>5.658351260782907E-4</v>
      </c>
      <c r="AW21" s="332">
        <v>4.5750190338168594E-4</v>
      </c>
      <c r="AX21" s="332">
        <v>5.9696937005059751E-4</v>
      </c>
      <c r="AY21" s="332">
        <v>3.0337763467750046E-4</v>
      </c>
      <c r="AZ21" s="332">
        <v>3.3556323529196271E-4</v>
      </c>
      <c r="BA21" s="332">
        <v>2.2855989489736551E-3</v>
      </c>
      <c r="BB21" s="332">
        <v>1.0673633905798042E-4</v>
      </c>
      <c r="BC21" s="332">
        <v>2.1229316252551991E-4</v>
      </c>
      <c r="BD21" s="332">
        <v>2.6855589872234781E-3</v>
      </c>
      <c r="BE21" s="332">
        <v>2.4099913546320729E-4</v>
      </c>
      <c r="BF21" s="332">
        <v>0</v>
      </c>
      <c r="BG21" s="332">
        <v>2.6385342489012285E-4</v>
      </c>
      <c r="BH21" s="332">
        <v>2.6089798441057449E-4</v>
      </c>
      <c r="BI21" s="332">
        <v>4.8124170276952425E-4</v>
      </c>
      <c r="BJ21" s="332">
        <v>9.6536290699222882E-4</v>
      </c>
      <c r="BK21" s="332">
        <v>1.1484681657635088E-3</v>
      </c>
      <c r="BL21" s="332">
        <v>5.8948773156210351E-4</v>
      </c>
      <c r="BM21" s="332">
        <v>4.8271531861820998E-4</v>
      </c>
      <c r="BN21" s="332">
        <v>5.803744048134751E-4</v>
      </c>
      <c r="BO21" s="332">
        <v>4.9764283854072174E-4</v>
      </c>
      <c r="BP21" s="332">
        <v>3.9087787345335362E-4</v>
      </c>
      <c r="BQ21" s="332">
        <v>1.095061932503513E-3</v>
      </c>
      <c r="BR21" s="332">
        <v>1.4201816005145168E-3</v>
      </c>
      <c r="BS21" s="332">
        <v>1.8882283472763739E-3</v>
      </c>
      <c r="BT21" s="332">
        <v>2.3451300457507499E-3</v>
      </c>
      <c r="BU21" s="332">
        <v>1.0141544366612364E-3</v>
      </c>
      <c r="BV21" s="332">
        <v>5.8488110889137971E-3</v>
      </c>
      <c r="BW21" s="332">
        <v>7.7500754651382961E-4</v>
      </c>
      <c r="BX21" s="332">
        <v>5.0923984506032508E-4</v>
      </c>
      <c r="BY21" s="332">
        <v>2.535983251804962E-4</v>
      </c>
      <c r="BZ21" s="332">
        <v>2.1614853270418124E-3</v>
      </c>
      <c r="CA21" s="332">
        <v>7.0034731109115222E-4</v>
      </c>
      <c r="CB21" s="332">
        <v>8.4457030753832814E-4</v>
      </c>
      <c r="CC21" s="332">
        <v>8.2656277162513172E-4</v>
      </c>
      <c r="CD21" s="332">
        <v>2.1613607889320414E-3</v>
      </c>
      <c r="CE21" s="332">
        <v>2.3650823669602546E-4</v>
      </c>
      <c r="CF21" s="332">
        <v>7.1863077751946087E-4</v>
      </c>
      <c r="CG21" s="332">
        <v>3.49442225930528E-3</v>
      </c>
      <c r="CH21" s="332">
        <v>2.0936521305306814E-3</v>
      </c>
      <c r="CI21" s="332">
        <v>3.3913551779464609E-3</v>
      </c>
      <c r="CJ21" s="332">
        <v>2.6738208899848639E-3</v>
      </c>
      <c r="CK21" s="332">
        <v>1.2152117130152409E-3</v>
      </c>
      <c r="CL21" s="332">
        <v>3.5053642736838559E-3</v>
      </c>
      <c r="CM21" s="332">
        <v>3.2401260352236415E-2</v>
      </c>
      <c r="CN21" s="332">
        <v>2.771348432602213E-3</v>
      </c>
      <c r="CO21" s="332">
        <v>8.4808723189423816E-4</v>
      </c>
      <c r="CP21" s="332">
        <v>1.3007774999193974E-2</v>
      </c>
      <c r="CQ21" s="332">
        <v>8.5988719923325938E-4</v>
      </c>
      <c r="CR21" s="332">
        <v>3.3478645047487978E-3</v>
      </c>
      <c r="CS21" s="332">
        <v>1.916015428294451E-3</v>
      </c>
      <c r="CT21" s="332">
        <v>6.0397990981208931E-4</v>
      </c>
      <c r="CU21" s="332">
        <v>1.8654061605799112E-2</v>
      </c>
      <c r="CV21" s="332">
        <v>6.4239839373201929E-4</v>
      </c>
      <c r="CW21" s="332">
        <v>1.0693614797042162E-2</v>
      </c>
      <c r="CX21" s="332">
        <v>4.0591415506152813E-4</v>
      </c>
      <c r="CY21" s="332">
        <v>1.6241401820331468E-3</v>
      </c>
      <c r="CZ21" s="332">
        <v>9.1493412101840261E-4</v>
      </c>
      <c r="DA21" s="332">
        <v>6.0878921022262727E-4</v>
      </c>
      <c r="DB21" s="332">
        <v>9.8767410944142469E-4</v>
      </c>
      <c r="DC21" s="332">
        <v>2.1859479413061655E-3</v>
      </c>
      <c r="DD21" s="332">
        <v>2.5454564859368886E-4</v>
      </c>
      <c r="DE21" s="332">
        <v>9.7199997100120086E-4</v>
      </c>
      <c r="DF21" s="332">
        <v>3.0086695971018058E-4</v>
      </c>
      <c r="DG21" s="332">
        <v>5.5240591465279671E-4</v>
      </c>
      <c r="DH21" s="333">
        <v>1.1793657115756755</v>
      </c>
    </row>
    <row r="22" spans="2:112" x14ac:dyDescent="0.15">
      <c r="B22" s="26" t="s">
        <v>236</v>
      </c>
      <c r="C22" s="38" t="s">
        <v>840</v>
      </c>
      <c r="D22" s="332">
        <v>1.8043518057004398E-3</v>
      </c>
      <c r="E22" s="332">
        <v>8.1432418118571493E-5</v>
      </c>
      <c r="F22" s="332">
        <v>7.42128161648678E-5</v>
      </c>
      <c r="G22" s="332">
        <v>5.2293850126283728E-6</v>
      </c>
      <c r="H22" s="332">
        <v>5.6132166729630064E-6</v>
      </c>
      <c r="I22" s="332">
        <v>6.460117711560643E-7</v>
      </c>
      <c r="J22" s="332">
        <v>3.1693787115007675E-7</v>
      </c>
      <c r="K22" s="332">
        <v>8.0347414835834136E-5</v>
      </c>
      <c r="L22" s="332">
        <v>1.599915020843201E-5</v>
      </c>
      <c r="M22" s="332">
        <v>2.2997243554303119E-4</v>
      </c>
      <c r="N22" s="332">
        <v>0</v>
      </c>
      <c r="O22" s="332">
        <v>1.7533437796561363E-5</v>
      </c>
      <c r="P22" s="332">
        <v>1.1570337754683016E-6</v>
      </c>
      <c r="Q22" s="332">
        <v>1.4628077572394387E-6</v>
      </c>
      <c r="R22" s="332">
        <v>4.7048030757494946E-7</v>
      </c>
      <c r="S22" s="332">
        <v>1.2329517008868317E-5</v>
      </c>
      <c r="T22" s="332">
        <v>1.8404536330321843E-6</v>
      </c>
      <c r="U22" s="332">
        <v>7.5350287035679209E-7</v>
      </c>
      <c r="V22" s="332">
        <v>1.0087052489840886</v>
      </c>
      <c r="W22" s="332">
        <v>1.9101050268853788E-4</v>
      </c>
      <c r="X22" s="332">
        <v>0</v>
      </c>
      <c r="Y22" s="332">
        <v>3.7207723779632078E-4</v>
      </c>
      <c r="Z22" s="332">
        <v>1.292414410834512E-5</v>
      </c>
      <c r="AA22" s="332">
        <v>3.0802538258338584E-5</v>
      </c>
      <c r="AB22" s="332">
        <v>6.1331213130013352E-5</v>
      </c>
      <c r="AC22" s="332">
        <v>7.7775843260226071E-5</v>
      </c>
      <c r="AD22" s="332">
        <v>3.6376213653402843E-8</v>
      </c>
      <c r="AE22" s="332">
        <v>1.8474548903576115E-6</v>
      </c>
      <c r="AF22" s="332">
        <v>2.336462610185444E-6</v>
      </c>
      <c r="AG22" s="332">
        <v>8.7649703494803265E-5</v>
      </c>
      <c r="AH22" s="332">
        <v>1.150298340255317E-5</v>
      </c>
      <c r="AI22" s="332">
        <v>2.8498356965283763E-6</v>
      </c>
      <c r="AJ22" s="332">
        <v>5.5567063175339124E-7</v>
      </c>
      <c r="AK22" s="332">
        <v>1.2647662865761413E-6</v>
      </c>
      <c r="AL22" s="332">
        <v>4.2533461000330092E-6</v>
      </c>
      <c r="AM22" s="332">
        <v>-1.0757580109981584E-4</v>
      </c>
      <c r="AN22" s="332">
        <v>2.0413356286181045E-5</v>
      </c>
      <c r="AO22" s="332">
        <v>3.602855838312447E-7</v>
      </c>
      <c r="AP22" s="332">
        <v>8.1885707311495321E-7</v>
      </c>
      <c r="AQ22" s="332">
        <v>7.6514842732465524E-7</v>
      </c>
      <c r="AR22" s="332">
        <v>1.1660350082944887E-6</v>
      </c>
      <c r="AS22" s="332">
        <v>4.8602796631243477E-7</v>
      </c>
      <c r="AT22" s="332">
        <v>5.7273093828988266E-7</v>
      </c>
      <c r="AU22" s="332">
        <v>4.4435299475811607E-7</v>
      </c>
      <c r="AV22" s="332">
        <v>6.0837142631157797E-7</v>
      </c>
      <c r="AW22" s="332">
        <v>2.8330768741281881E-7</v>
      </c>
      <c r="AX22" s="332">
        <v>5.8327276068413757E-7</v>
      </c>
      <c r="AY22" s="332">
        <v>6.0737024027423183E-7</v>
      </c>
      <c r="AZ22" s="332">
        <v>3.1202492273718656E-7</v>
      </c>
      <c r="BA22" s="332">
        <v>4.9267367428517626E-7</v>
      </c>
      <c r="BB22" s="332">
        <v>8.2251790734169705E-8</v>
      </c>
      <c r="BC22" s="332">
        <v>3.2572851122860993E-6</v>
      </c>
      <c r="BD22" s="332">
        <v>3.3234503939005601E-7</v>
      </c>
      <c r="BE22" s="332">
        <v>1.7541047389900726E-7</v>
      </c>
      <c r="BF22" s="332">
        <v>0</v>
      </c>
      <c r="BG22" s="332">
        <v>3.1685373068034778E-7</v>
      </c>
      <c r="BH22" s="332">
        <v>3.6377734334862991E-7</v>
      </c>
      <c r="BI22" s="332">
        <v>3.1768798795088743E-7</v>
      </c>
      <c r="BJ22" s="332">
        <v>3.0657707102400999E-7</v>
      </c>
      <c r="BK22" s="332">
        <v>5.9924676669502304E-6</v>
      </c>
      <c r="BL22" s="332">
        <v>1.4791048326021099E-7</v>
      </c>
      <c r="BM22" s="332">
        <v>1.0304795673842754E-6</v>
      </c>
      <c r="BN22" s="332">
        <v>5.6417187296527109E-7</v>
      </c>
      <c r="BO22" s="332">
        <v>1.2698839169825452E-5</v>
      </c>
      <c r="BP22" s="332">
        <v>9.020449469186093E-6</v>
      </c>
      <c r="BQ22" s="332">
        <v>3.8415728702611511E-6</v>
      </c>
      <c r="BR22" s="332">
        <v>3.9055352401880846E-6</v>
      </c>
      <c r="BS22" s="332">
        <v>1.0765921245247604E-6</v>
      </c>
      <c r="BT22" s="332">
        <v>1.1701238836366996E-6</v>
      </c>
      <c r="BU22" s="332">
        <v>1.9295481540850712E-7</v>
      </c>
      <c r="BV22" s="332">
        <v>2.2482649110979367E-7</v>
      </c>
      <c r="BW22" s="332">
        <v>4.9459121643784414E-7</v>
      </c>
      <c r="BX22" s="332">
        <v>2.1171690104339257E-7</v>
      </c>
      <c r="BY22" s="332">
        <v>4.1638084716957392E-8</v>
      </c>
      <c r="BZ22" s="332">
        <v>1.0242760220896268E-6</v>
      </c>
      <c r="CA22" s="332">
        <v>1.8519036261200809E-7</v>
      </c>
      <c r="CB22" s="332">
        <v>5.8824590161708626E-7</v>
      </c>
      <c r="CC22" s="332">
        <v>5.3872531205392471E-7</v>
      </c>
      <c r="CD22" s="332">
        <v>2.0786345612041652E-6</v>
      </c>
      <c r="CE22" s="332">
        <v>8.5179395359392455E-8</v>
      </c>
      <c r="CF22" s="332">
        <v>6.9502415758043227E-7</v>
      </c>
      <c r="CG22" s="332">
        <v>3.7781594544960299E-6</v>
      </c>
      <c r="CH22" s="332">
        <v>1.1890501052056483E-7</v>
      </c>
      <c r="CI22" s="332">
        <v>3.2084591326782352E-7</v>
      </c>
      <c r="CJ22" s="332">
        <v>2.2704896498192764E-7</v>
      </c>
      <c r="CK22" s="332">
        <v>9.7709652949117161E-8</v>
      </c>
      <c r="CL22" s="332">
        <v>3.6223990504237845E-7</v>
      </c>
      <c r="CM22" s="332">
        <v>8.8138945523597821E-7</v>
      </c>
      <c r="CN22" s="332">
        <v>3.69158127249436E-7</v>
      </c>
      <c r="CO22" s="332">
        <v>2.5524002045060245E-6</v>
      </c>
      <c r="CP22" s="332">
        <v>2.026823942721864E-6</v>
      </c>
      <c r="CQ22" s="332">
        <v>1.1016826487938616E-6</v>
      </c>
      <c r="CR22" s="332">
        <v>1.4949193679362013E-6</v>
      </c>
      <c r="CS22" s="332">
        <v>2.6709714375631142E-6</v>
      </c>
      <c r="CT22" s="332">
        <v>4.735843599700746E-6</v>
      </c>
      <c r="CU22" s="332">
        <v>4.3053014962688097E-6</v>
      </c>
      <c r="CV22" s="332">
        <v>2.6828228693583921E-7</v>
      </c>
      <c r="CW22" s="332">
        <v>3.0324856297332073E-7</v>
      </c>
      <c r="CX22" s="332">
        <v>2.9833060416240488E-7</v>
      </c>
      <c r="CY22" s="332">
        <v>2.2541625714554561E-7</v>
      </c>
      <c r="CZ22" s="332">
        <v>2.2630009716151622E-5</v>
      </c>
      <c r="DA22" s="332">
        <v>2.3251049610419608E-5</v>
      </c>
      <c r="DB22" s="332">
        <v>8.0509103477434758E-7</v>
      </c>
      <c r="DC22" s="332">
        <v>2.1893096329488659E-6</v>
      </c>
      <c r="DD22" s="332">
        <v>5.1214516495758997E-6</v>
      </c>
      <c r="DE22" s="332">
        <v>2.8011797665160435E-5</v>
      </c>
      <c r="DF22" s="332">
        <v>1.0720350401864653E-6</v>
      </c>
      <c r="DG22" s="332">
        <v>2.2020148471490323E-5</v>
      </c>
      <c r="DH22" s="333">
        <v>1.0119996748054265</v>
      </c>
    </row>
    <row r="23" spans="2:112" x14ac:dyDescent="0.15">
      <c r="B23" s="30" t="s">
        <v>237</v>
      </c>
      <c r="C23" s="263" t="s">
        <v>841</v>
      </c>
      <c r="D23" s="336">
        <v>5.3342232551237484E-4</v>
      </c>
      <c r="E23" s="336">
        <v>1.6389068822864395E-4</v>
      </c>
      <c r="F23" s="336">
        <v>5.1193409157210699E-5</v>
      </c>
      <c r="G23" s="336">
        <v>3.4702659858617339E-5</v>
      </c>
      <c r="H23" s="336">
        <v>4.8169368961465319E-4</v>
      </c>
      <c r="I23" s="336">
        <v>1.3533649828273108E-4</v>
      </c>
      <c r="J23" s="336">
        <v>7.637683135820434E-5</v>
      </c>
      <c r="K23" s="336">
        <v>7.1262629445895023E-4</v>
      </c>
      <c r="L23" s="336">
        <v>8.2028109313385194E-4</v>
      </c>
      <c r="M23" s="336">
        <v>3.8497738353891753E-4</v>
      </c>
      <c r="N23" s="336">
        <v>0</v>
      </c>
      <c r="O23" s="336">
        <v>1.1127581142950976E-3</v>
      </c>
      <c r="P23" s="336">
        <v>3.4418716219011174E-4</v>
      </c>
      <c r="Q23" s="336">
        <v>1.1329143855880177E-4</v>
      </c>
      <c r="R23" s="336">
        <v>1.5051816659467941E-4</v>
      </c>
      <c r="S23" s="336">
        <v>6.1006011233019682E-3</v>
      </c>
      <c r="T23" s="336">
        <v>1.0102379668869618E-3</v>
      </c>
      <c r="U23" s="336">
        <v>2.5836101682885475E-4</v>
      </c>
      <c r="V23" s="336">
        <v>1.4819659025253678E-2</v>
      </c>
      <c r="W23" s="336">
        <v>1.04352827592308</v>
      </c>
      <c r="X23" s="336">
        <v>0</v>
      </c>
      <c r="Y23" s="336">
        <v>1.6652642589904235E-2</v>
      </c>
      <c r="Z23" s="336">
        <v>6.9107249857617162E-3</v>
      </c>
      <c r="AA23" s="336">
        <v>1.561952364590608E-2</v>
      </c>
      <c r="AB23" s="336">
        <v>1.0801742927646452E-2</v>
      </c>
      <c r="AC23" s="336">
        <v>2.5181962652588007E-2</v>
      </c>
      <c r="AD23" s="336">
        <v>5.6153039644191744E-6</v>
      </c>
      <c r="AE23" s="336">
        <v>6.3602749626029962E-4</v>
      </c>
      <c r="AF23" s="336">
        <v>1.3065643582928063E-3</v>
      </c>
      <c r="AG23" s="336">
        <v>1.682763190476471E-2</v>
      </c>
      <c r="AH23" s="336">
        <v>1.8070984749134565E-3</v>
      </c>
      <c r="AI23" s="336">
        <v>1.2302641236287E-2</v>
      </c>
      <c r="AJ23" s="336">
        <v>3.7825317343340858E-4</v>
      </c>
      <c r="AK23" s="336">
        <v>3.8167104328263239E-3</v>
      </c>
      <c r="AL23" s="336">
        <v>3.0183255930419354E-4</v>
      </c>
      <c r="AM23" s="336">
        <v>2.4275835841078152E-3</v>
      </c>
      <c r="AN23" s="336">
        <v>1.5265719137015953E-3</v>
      </c>
      <c r="AO23" s="336">
        <v>5.8828544677351805E-4</v>
      </c>
      <c r="AP23" s="336">
        <v>3.1466632071118321E-4</v>
      </c>
      <c r="AQ23" s="336">
        <v>4.6218522172415563E-4</v>
      </c>
      <c r="AR23" s="336">
        <v>2.5750004846160053E-4</v>
      </c>
      <c r="AS23" s="336">
        <v>1.0345515308581561E-3</v>
      </c>
      <c r="AT23" s="336">
        <v>3.457498102016206E-4</v>
      </c>
      <c r="AU23" s="336">
        <v>3.8928447409275452E-4</v>
      </c>
      <c r="AV23" s="336">
        <v>3.3377700991658372E-4</v>
      </c>
      <c r="AW23" s="336">
        <v>1.7787074393189303E-4</v>
      </c>
      <c r="AX23" s="336">
        <v>1.2089721190776418E-3</v>
      </c>
      <c r="AY23" s="336">
        <v>7.8621471764638115E-4</v>
      </c>
      <c r="AZ23" s="336">
        <v>2.6032882622175935E-4</v>
      </c>
      <c r="BA23" s="336">
        <v>2.6194081703472758E-4</v>
      </c>
      <c r="BB23" s="336">
        <v>8.60735932978139E-5</v>
      </c>
      <c r="BC23" s="336">
        <v>6.0018858713670685E-4</v>
      </c>
      <c r="BD23" s="336">
        <v>1.0976805459311713E-3</v>
      </c>
      <c r="BE23" s="336">
        <v>2.5413916175974591E-4</v>
      </c>
      <c r="BF23" s="336">
        <v>0</v>
      </c>
      <c r="BG23" s="336">
        <v>7.069805457734707E-5</v>
      </c>
      <c r="BH23" s="336">
        <v>1.3605864154469773E-4</v>
      </c>
      <c r="BI23" s="336">
        <v>6.6550201597503913E-5</v>
      </c>
      <c r="BJ23" s="336">
        <v>2.0499044371826526E-4</v>
      </c>
      <c r="BK23" s="336">
        <v>1.4230552063940792E-3</v>
      </c>
      <c r="BL23" s="336">
        <v>1.1637457286430971E-4</v>
      </c>
      <c r="BM23" s="336">
        <v>1.3361373658968997E-4</v>
      </c>
      <c r="BN23" s="336">
        <v>2.2627195425563266E-4</v>
      </c>
      <c r="BO23" s="336">
        <v>3.1093868129105073E-4</v>
      </c>
      <c r="BP23" s="336">
        <v>2.6792786857417938E-4</v>
      </c>
      <c r="BQ23" s="336">
        <v>9.6479936199073325E-5</v>
      </c>
      <c r="BR23" s="336">
        <v>8.4897226193566926E-5</v>
      </c>
      <c r="BS23" s="336">
        <v>2.8730462056144519E-3</v>
      </c>
      <c r="BT23" s="336">
        <v>3.3587232773735556E-3</v>
      </c>
      <c r="BU23" s="336">
        <v>3.2162944720008868E-5</v>
      </c>
      <c r="BV23" s="336">
        <v>4.7735001173241723E-5</v>
      </c>
      <c r="BW23" s="336">
        <v>2.3661096917156984E-5</v>
      </c>
      <c r="BX23" s="336">
        <v>1.2755596720379825E-5</v>
      </c>
      <c r="BY23" s="336">
        <v>5.5336220271509779E-6</v>
      </c>
      <c r="BZ23" s="336">
        <v>2.1456721053928858E-3</v>
      </c>
      <c r="CA23" s="336">
        <v>2.8123146908650685E-5</v>
      </c>
      <c r="CB23" s="336">
        <v>9.6324323421807898E-5</v>
      </c>
      <c r="CC23" s="336">
        <v>5.2825611572309718E-5</v>
      </c>
      <c r="CD23" s="336">
        <v>9.3006716698722217E-5</v>
      </c>
      <c r="CE23" s="336">
        <v>3.6819223421689929E-5</v>
      </c>
      <c r="CF23" s="336">
        <v>3.0458184623553651E-4</v>
      </c>
      <c r="CG23" s="336">
        <v>1.4426878645086338E-4</v>
      </c>
      <c r="CH23" s="336">
        <v>1.8312843409747167E-5</v>
      </c>
      <c r="CI23" s="336">
        <v>1.0699150051100587E-4</v>
      </c>
      <c r="CJ23" s="336">
        <v>5.189741497167819E-5</v>
      </c>
      <c r="CK23" s="336">
        <v>2.5730937924572528E-5</v>
      </c>
      <c r="CL23" s="336">
        <v>6.7569914595574368E-5</v>
      </c>
      <c r="CM23" s="336">
        <v>3.4557551474192225E-4</v>
      </c>
      <c r="CN23" s="336">
        <v>1.7916024666096952E-4</v>
      </c>
      <c r="CO23" s="336">
        <v>7.0390648071286829E-5</v>
      </c>
      <c r="CP23" s="336">
        <v>3.9255869274860238E-3</v>
      </c>
      <c r="CQ23" s="336">
        <v>1.9921472557445712E-4</v>
      </c>
      <c r="CR23" s="336">
        <v>4.2895314336752009E-3</v>
      </c>
      <c r="CS23" s="336">
        <v>1.6873067765043321E-4</v>
      </c>
      <c r="CT23" s="336">
        <v>1.6851408451262862E-4</v>
      </c>
      <c r="CU23" s="336">
        <v>7.1918735714483908E-5</v>
      </c>
      <c r="CV23" s="336">
        <v>3.0952020627189712E-5</v>
      </c>
      <c r="CW23" s="336">
        <v>1.1399286831061116E-4</v>
      </c>
      <c r="CX23" s="336">
        <v>1.4219927808249626E-4</v>
      </c>
      <c r="CY23" s="336">
        <v>4.3683017602881041E-5</v>
      </c>
      <c r="CZ23" s="336">
        <v>3.033299343236643E-4</v>
      </c>
      <c r="DA23" s="336">
        <v>2.4195617250053359E-4</v>
      </c>
      <c r="DB23" s="336">
        <v>7.3901506002491298E-4</v>
      </c>
      <c r="DC23" s="336">
        <v>9.8462570936144574E-5</v>
      </c>
      <c r="DD23" s="336">
        <v>1.3935858293662531E-3</v>
      </c>
      <c r="DE23" s="336">
        <v>1.3095553483256364E-4</v>
      </c>
      <c r="DF23" s="336">
        <v>4.5855846072368872E-4</v>
      </c>
      <c r="DG23" s="336">
        <v>2.7456572283130111E-4</v>
      </c>
      <c r="DH23" s="337">
        <v>1.2218484051286831</v>
      </c>
    </row>
    <row r="24" spans="2:112" x14ac:dyDescent="0.15">
      <c r="B24" s="26" t="s">
        <v>238</v>
      </c>
      <c r="C24" s="38" t="s">
        <v>842</v>
      </c>
      <c r="D24" s="332">
        <v>0</v>
      </c>
      <c r="E24" s="332">
        <v>0</v>
      </c>
      <c r="F24" s="332">
        <v>0</v>
      </c>
      <c r="G24" s="332">
        <v>0</v>
      </c>
      <c r="H24" s="332">
        <v>0</v>
      </c>
      <c r="I24" s="332">
        <v>0</v>
      </c>
      <c r="J24" s="332">
        <v>0</v>
      </c>
      <c r="K24" s="332">
        <v>0</v>
      </c>
      <c r="L24" s="332">
        <v>0</v>
      </c>
      <c r="M24" s="332">
        <v>0</v>
      </c>
      <c r="N24" s="332">
        <v>0</v>
      </c>
      <c r="O24" s="332">
        <v>0</v>
      </c>
      <c r="P24" s="332">
        <v>0</v>
      </c>
      <c r="Q24" s="332">
        <v>0</v>
      </c>
      <c r="R24" s="332">
        <v>0</v>
      </c>
      <c r="S24" s="332">
        <v>0</v>
      </c>
      <c r="T24" s="332">
        <v>0</v>
      </c>
      <c r="U24" s="332">
        <v>0</v>
      </c>
      <c r="V24" s="332">
        <v>0</v>
      </c>
      <c r="W24" s="332">
        <v>0</v>
      </c>
      <c r="X24" s="332">
        <v>1</v>
      </c>
      <c r="Y24" s="332">
        <v>0</v>
      </c>
      <c r="Z24" s="332">
        <v>0</v>
      </c>
      <c r="AA24" s="332">
        <v>0</v>
      </c>
      <c r="AB24" s="332">
        <v>0</v>
      </c>
      <c r="AC24" s="332">
        <v>0</v>
      </c>
      <c r="AD24" s="332">
        <v>0</v>
      </c>
      <c r="AE24" s="332">
        <v>0</v>
      </c>
      <c r="AF24" s="332">
        <v>0</v>
      </c>
      <c r="AG24" s="332">
        <v>0</v>
      </c>
      <c r="AH24" s="332">
        <v>0</v>
      </c>
      <c r="AI24" s="332">
        <v>0</v>
      </c>
      <c r="AJ24" s="332">
        <v>0</v>
      </c>
      <c r="AK24" s="332">
        <v>0</v>
      </c>
      <c r="AL24" s="332">
        <v>0</v>
      </c>
      <c r="AM24" s="332">
        <v>0</v>
      </c>
      <c r="AN24" s="332">
        <v>0</v>
      </c>
      <c r="AO24" s="332">
        <v>0</v>
      </c>
      <c r="AP24" s="332">
        <v>0</v>
      </c>
      <c r="AQ24" s="332">
        <v>0</v>
      </c>
      <c r="AR24" s="332">
        <v>0</v>
      </c>
      <c r="AS24" s="332">
        <v>0</v>
      </c>
      <c r="AT24" s="332">
        <v>0</v>
      </c>
      <c r="AU24" s="332">
        <v>0</v>
      </c>
      <c r="AV24" s="332">
        <v>0</v>
      </c>
      <c r="AW24" s="332">
        <v>0</v>
      </c>
      <c r="AX24" s="332">
        <v>0</v>
      </c>
      <c r="AY24" s="332">
        <v>0</v>
      </c>
      <c r="AZ24" s="332">
        <v>0</v>
      </c>
      <c r="BA24" s="332">
        <v>0</v>
      </c>
      <c r="BB24" s="332">
        <v>0</v>
      </c>
      <c r="BC24" s="332">
        <v>0</v>
      </c>
      <c r="BD24" s="332">
        <v>0</v>
      </c>
      <c r="BE24" s="332">
        <v>0</v>
      </c>
      <c r="BF24" s="332">
        <v>0</v>
      </c>
      <c r="BG24" s="332">
        <v>0</v>
      </c>
      <c r="BH24" s="332">
        <v>0</v>
      </c>
      <c r="BI24" s="332">
        <v>0</v>
      </c>
      <c r="BJ24" s="332">
        <v>0</v>
      </c>
      <c r="BK24" s="332">
        <v>0</v>
      </c>
      <c r="BL24" s="332">
        <v>0</v>
      </c>
      <c r="BM24" s="332">
        <v>0</v>
      </c>
      <c r="BN24" s="332">
        <v>0</v>
      </c>
      <c r="BO24" s="332">
        <v>0</v>
      </c>
      <c r="BP24" s="332">
        <v>0</v>
      </c>
      <c r="BQ24" s="332">
        <v>0</v>
      </c>
      <c r="BR24" s="332">
        <v>0</v>
      </c>
      <c r="BS24" s="332">
        <v>0</v>
      </c>
      <c r="BT24" s="332">
        <v>0</v>
      </c>
      <c r="BU24" s="332">
        <v>0</v>
      </c>
      <c r="BV24" s="332">
        <v>0</v>
      </c>
      <c r="BW24" s="332">
        <v>0</v>
      </c>
      <c r="BX24" s="332">
        <v>0</v>
      </c>
      <c r="BY24" s="332">
        <v>0</v>
      </c>
      <c r="BZ24" s="332">
        <v>0</v>
      </c>
      <c r="CA24" s="332">
        <v>0</v>
      </c>
      <c r="CB24" s="332">
        <v>0</v>
      </c>
      <c r="CC24" s="332">
        <v>0</v>
      </c>
      <c r="CD24" s="332">
        <v>0</v>
      </c>
      <c r="CE24" s="332">
        <v>0</v>
      </c>
      <c r="CF24" s="332">
        <v>0</v>
      </c>
      <c r="CG24" s="332">
        <v>0</v>
      </c>
      <c r="CH24" s="332">
        <v>0</v>
      </c>
      <c r="CI24" s="332">
        <v>0</v>
      </c>
      <c r="CJ24" s="332">
        <v>0</v>
      </c>
      <c r="CK24" s="332">
        <v>0</v>
      </c>
      <c r="CL24" s="332">
        <v>0</v>
      </c>
      <c r="CM24" s="332">
        <v>0</v>
      </c>
      <c r="CN24" s="332">
        <v>0</v>
      </c>
      <c r="CO24" s="332">
        <v>0</v>
      </c>
      <c r="CP24" s="332">
        <v>0</v>
      </c>
      <c r="CQ24" s="332">
        <v>0</v>
      </c>
      <c r="CR24" s="332">
        <v>0</v>
      </c>
      <c r="CS24" s="332">
        <v>0</v>
      </c>
      <c r="CT24" s="332">
        <v>0</v>
      </c>
      <c r="CU24" s="332">
        <v>0</v>
      </c>
      <c r="CV24" s="332">
        <v>0</v>
      </c>
      <c r="CW24" s="332">
        <v>0</v>
      </c>
      <c r="CX24" s="332">
        <v>0</v>
      </c>
      <c r="CY24" s="332">
        <v>0</v>
      </c>
      <c r="CZ24" s="332">
        <v>0</v>
      </c>
      <c r="DA24" s="332">
        <v>0</v>
      </c>
      <c r="DB24" s="332">
        <v>0</v>
      </c>
      <c r="DC24" s="332">
        <v>0</v>
      </c>
      <c r="DD24" s="332">
        <v>0</v>
      </c>
      <c r="DE24" s="332">
        <v>0</v>
      </c>
      <c r="DF24" s="332">
        <v>0</v>
      </c>
      <c r="DG24" s="332">
        <v>0</v>
      </c>
      <c r="DH24" s="333">
        <v>1</v>
      </c>
    </row>
    <row r="25" spans="2:112" x14ac:dyDescent="0.15">
      <c r="B25" s="26" t="s">
        <v>239</v>
      </c>
      <c r="C25" s="9" t="s">
        <v>843</v>
      </c>
      <c r="D25" s="332">
        <v>1.0700251213463809E-4</v>
      </c>
      <c r="E25" s="332">
        <v>3.4984177815771407E-5</v>
      </c>
      <c r="F25" s="332">
        <v>3.2467484817946368E-5</v>
      </c>
      <c r="G25" s="332">
        <v>1.681631310225546E-5</v>
      </c>
      <c r="H25" s="332">
        <v>3.6887075276716014E-5</v>
      </c>
      <c r="I25" s="332">
        <v>2.5059373551422591E-5</v>
      </c>
      <c r="J25" s="332">
        <v>3.5516472685726278E-5</v>
      </c>
      <c r="K25" s="332">
        <v>2.1660043619238574E-4</v>
      </c>
      <c r="L25" s="332">
        <v>5.9193184306992699E-4</v>
      </c>
      <c r="M25" s="332">
        <v>1.8565794267933689E-4</v>
      </c>
      <c r="N25" s="332">
        <v>0</v>
      </c>
      <c r="O25" s="332">
        <v>1.6526756534483607E-3</v>
      </c>
      <c r="P25" s="332">
        <v>2.3913673655055672E-4</v>
      </c>
      <c r="Q25" s="332">
        <v>1.6688762091942593E-4</v>
      </c>
      <c r="R25" s="332">
        <v>3.5689827710028952E-4</v>
      </c>
      <c r="S25" s="332">
        <v>8.7548904729091524E-4</v>
      </c>
      <c r="T25" s="332">
        <v>2.5655398088207724E-4</v>
      </c>
      <c r="U25" s="332">
        <v>1.5277105970322596E-4</v>
      </c>
      <c r="V25" s="332">
        <v>1.0148286916053758E-3</v>
      </c>
      <c r="W25" s="332">
        <v>8.0125327402571329E-4</v>
      </c>
      <c r="X25" s="332">
        <v>0</v>
      </c>
      <c r="Y25" s="332">
        <v>1.0381236740216551</v>
      </c>
      <c r="Z25" s="332">
        <v>6.0667272257938498E-2</v>
      </c>
      <c r="AA25" s="332">
        <v>1.9569912386603865E-2</v>
      </c>
      <c r="AB25" s="332">
        <v>1.0573613382960955E-2</v>
      </c>
      <c r="AC25" s="332">
        <v>2.7127586857945033E-2</v>
      </c>
      <c r="AD25" s="332">
        <v>2.6136894570151108E-5</v>
      </c>
      <c r="AE25" s="332">
        <v>1.5423913380652424E-3</v>
      </c>
      <c r="AF25" s="332">
        <v>5.6437827356239966E-3</v>
      </c>
      <c r="AG25" s="332">
        <v>2.0428364160067578E-2</v>
      </c>
      <c r="AH25" s="332">
        <v>1.899957681428293E-3</v>
      </c>
      <c r="AI25" s="332">
        <v>3.7326883788204191E-4</v>
      </c>
      <c r="AJ25" s="332">
        <v>4.5412951204128381E-5</v>
      </c>
      <c r="AK25" s="332">
        <v>6.9056184020918509E-5</v>
      </c>
      <c r="AL25" s="332">
        <v>2.1802526157699089E-4</v>
      </c>
      <c r="AM25" s="332">
        <v>4.8385173559031288E-5</v>
      </c>
      <c r="AN25" s="332">
        <v>1.324513448672735E-5</v>
      </c>
      <c r="AO25" s="332">
        <v>3.9258163200810358E-5</v>
      </c>
      <c r="AP25" s="332">
        <v>4.5354843574332336E-6</v>
      </c>
      <c r="AQ25" s="332">
        <v>1.2940516049320005E-4</v>
      </c>
      <c r="AR25" s="332">
        <v>8.0946708553061405E-5</v>
      </c>
      <c r="AS25" s="332">
        <v>2.9451765229781328E-5</v>
      </c>
      <c r="AT25" s="332">
        <v>1.0802030996515901E-4</v>
      </c>
      <c r="AU25" s="332">
        <v>7.1171047889847619E-5</v>
      </c>
      <c r="AV25" s="332">
        <v>3.9036258341759772E-5</v>
      </c>
      <c r="AW25" s="332">
        <v>1.4995879398474766E-4</v>
      </c>
      <c r="AX25" s="332">
        <v>3.2450959074303674E-4</v>
      </c>
      <c r="AY25" s="332">
        <v>1.7146081955461535E-4</v>
      </c>
      <c r="AZ25" s="332">
        <v>1.4070751154596049E-4</v>
      </c>
      <c r="BA25" s="332">
        <v>5.0586810447413738E-4</v>
      </c>
      <c r="BB25" s="332">
        <v>7.4036299907626491E-5</v>
      </c>
      <c r="BC25" s="332">
        <v>1.080341572622516E-4</v>
      </c>
      <c r="BD25" s="332">
        <v>9.1845803957310093E-5</v>
      </c>
      <c r="BE25" s="332">
        <v>6.5020272629588553E-5</v>
      </c>
      <c r="BF25" s="332">
        <v>0</v>
      </c>
      <c r="BG25" s="332">
        <v>6.9973878970573127E-5</v>
      </c>
      <c r="BH25" s="332">
        <v>1.6471448330207392E-4</v>
      </c>
      <c r="BI25" s="332">
        <v>1.8681286709498174E-4</v>
      </c>
      <c r="BJ25" s="332">
        <v>4.8859794271404142E-5</v>
      </c>
      <c r="BK25" s="332">
        <v>1.0383593300503371E-3</v>
      </c>
      <c r="BL25" s="332">
        <v>7.0990026329588518E-6</v>
      </c>
      <c r="BM25" s="332">
        <v>5.0086020508036534E-5</v>
      </c>
      <c r="BN25" s="332">
        <v>7.6324322948493058E-5</v>
      </c>
      <c r="BO25" s="332">
        <v>4.86628450550096E-5</v>
      </c>
      <c r="BP25" s="332">
        <v>3.6127950223125955E-5</v>
      </c>
      <c r="BQ25" s="332">
        <v>2.8491301594949659E-5</v>
      </c>
      <c r="BR25" s="332">
        <v>1.5342929052264204E-5</v>
      </c>
      <c r="BS25" s="332">
        <v>8.1938480028763809E-5</v>
      </c>
      <c r="BT25" s="332">
        <v>5.4498811194060206E-5</v>
      </c>
      <c r="BU25" s="332">
        <v>6.6131773891699907E-6</v>
      </c>
      <c r="BV25" s="332">
        <v>8.9321349731313199E-6</v>
      </c>
      <c r="BW25" s="332">
        <v>3.9658459125622104E-6</v>
      </c>
      <c r="BX25" s="332">
        <v>5.1256436832477045E-6</v>
      </c>
      <c r="BY25" s="332">
        <v>2.0361253983692935E-6</v>
      </c>
      <c r="BZ25" s="332">
        <v>4.2510620928486509E-5</v>
      </c>
      <c r="CA25" s="332">
        <v>8.5939342676805163E-6</v>
      </c>
      <c r="CB25" s="332">
        <v>3.3022282410603939E-5</v>
      </c>
      <c r="CC25" s="332">
        <v>8.297732117024484E-6</v>
      </c>
      <c r="CD25" s="332">
        <v>1.5581863224482362E-5</v>
      </c>
      <c r="CE25" s="332">
        <v>2.6788722537340454E-6</v>
      </c>
      <c r="CF25" s="332">
        <v>1.5335734029766746E-5</v>
      </c>
      <c r="CG25" s="332">
        <v>2.1990410906936147E-5</v>
      </c>
      <c r="CH25" s="332">
        <v>3.8437197085245413E-6</v>
      </c>
      <c r="CI25" s="332">
        <v>8.5788013541051536E-6</v>
      </c>
      <c r="CJ25" s="332">
        <v>1.0365694123012777E-5</v>
      </c>
      <c r="CK25" s="332">
        <v>1.0971082365327546E-5</v>
      </c>
      <c r="CL25" s="332">
        <v>8.1075073685083167E-6</v>
      </c>
      <c r="CM25" s="332">
        <v>8.6603282743576759E-5</v>
      </c>
      <c r="CN25" s="332">
        <v>1.2681178265504445E-5</v>
      </c>
      <c r="CO25" s="332">
        <v>9.5474314323024424E-5</v>
      </c>
      <c r="CP25" s="332">
        <v>1.2524961662426554E-3</v>
      </c>
      <c r="CQ25" s="332">
        <v>9.7739359653544462E-5</v>
      </c>
      <c r="CR25" s="332">
        <v>2.1822284659446094E-4</v>
      </c>
      <c r="CS25" s="332">
        <v>2.1335238974483416E-5</v>
      </c>
      <c r="CT25" s="332">
        <v>2.4740928953711487E-5</v>
      </c>
      <c r="CU25" s="332">
        <v>3.748216997630553E-5</v>
      </c>
      <c r="CV25" s="332">
        <v>1.5916769678010868E-5</v>
      </c>
      <c r="CW25" s="332">
        <v>2.3210319918286073E-5</v>
      </c>
      <c r="CX25" s="332">
        <v>8.1245527531401346E-5</v>
      </c>
      <c r="CY25" s="332">
        <v>1.3452210716979783E-5</v>
      </c>
      <c r="CZ25" s="332">
        <v>3.5502832014125266E-5</v>
      </c>
      <c r="DA25" s="332">
        <v>3.8972797154609831E-5</v>
      </c>
      <c r="DB25" s="332">
        <v>1.5183267503933752E-4</v>
      </c>
      <c r="DC25" s="332">
        <v>1.8796265254532221E-5</v>
      </c>
      <c r="DD25" s="332">
        <v>1.7167150279934226E-4</v>
      </c>
      <c r="DE25" s="332">
        <v>3.6806267023762225E-5</v>
      </c>
      <c r="DF25" s="332">
        <v>1.6126940899724738E-4</v>
      </c>
      <c r="DG25" s="332">
        <v>3.3986912670456174E-5</v>
      </c>
      <c r="DH25" s="333">
        <v>1.200056051658398</v>
      </c>
    </row>
    <row r="26" spans="2:112" x14ac:dyDescent="0.15">
      <c r="B26" s="26" t="s">
        <v>240</v>
      </c>
      <c r="C26" s="38" t="s">
        <v>844</v>
      </c>
      <c r="D26" s="332">
        <v>7.47133865409039E-5</v>
      </c>
      <c r="E26" s="332">
        <v>1.0783865036222791E-5</v>
      </c>
      <c r="F26" s="332">
        <v>2.0019616867371548E-5</v>
      </c>
      <c r="G26" s="332">
        <v>2.001103607065335E-5</v>
      </c>
      <c r="H26" s="332">
        <v>3.8215707840911562E-5</v>
      </c>
      <c r="I26" s="332">
        <v>1.1091175572936814E-5</v>
      </c>
      <c r="J26" s="332">
        <v>6.3224428334477989E-6</v>
      </c>
      <c r="K26" s="332">
        <v>2.1887886054721665E-5</v>
      </c>
      <c r="L26" s="332">
        <v>7.9165589319859614E-5</v>
      </c>
      <c r="M26" s="332">
        <v>1.1320189448471225E-5</v>
      </c>
      <c r="N26" s="332">
        <v>0</v>
      </c>
      <c r="O26" s="332">
        <v>3.9883876096278112E-4</v>
      </c>
      <c r="P26" s="332">
        <v>4.4822345812832077E-5</v>
      </c>
      <c r="Q26" s="332">
        <v>1.9222605641342134E-4</v>
      </c>
      <c r="R26" s="332">
        <v>1.5802561320856149E-4</v>
      </c>
      <c r="S26" s="332">
        <v>3.6207155828502243E-5</v>
      </c>
      <c r="T26" s="332">
        <v>7.1322583247789047E-5</v>
      </c>
      <c r="U26" s="332">
        <v>1.0874664823670245E-4</v>
      </c>
      <c r="V26" s="332">
        <v>4.0715771156186433E-5</v>
      </c>
      <c r="W26" s="332">
        <v>2.1124973430705481E-5</v>
      </c>
      <c r="X26" s="332">
        <v>0</v>
      </c>
      <c r="Y26" s="332">
        <v>1.6799554707899361E-5</v>
      </c>
      <c r="Z26" s="332">
        <v>1.0000114340602313</v>
      </c>
      <c r="AA26" s="332">
        <v>2.5455906596354339E-3</v>
      </c>
      <c r="AB26" s="332">
        <v>2.0378488920424459E-4</v>
      </c>
      <c r="AC26" s="332">
        <v>3.6926750474747618E-3</v>
      </c>
      <c r="AD26" s="332">
        <v>7.8846502479788632E-7</v>
      </c>
      <c r="AE26" s="332">
        <v>3.8552413768525064E-5</v>
      </c>
      <c r="AF26" s="332">
        <v>1.3633628626825395E-2</v>
      </c>
      <c r="AG26" s="332">
        <v>3.4612247863144417E-5</v>
      </c>
      <c r="AH26" s="332">
        <v>2.1953816857749876E-5</v>
      </c>
      <c r="AI26" s="332">
        <v>4.6973030889563841E-5</v>
      </c>
      <c r="AJ26" s="332">
        <v>9.4761061077374904E-6</v>
      </c>
      <c r="AK26" s="332">
        <v>1.2344229856613229E-5</v>
      </c>
      <c r="AL26" s="332">
        <v>6.6935559646350159E-5</v>
      </c>
      <c r="AM26" s="332">
        <v>4.5519539994409343E-6</v>
      </c>
      <c r="AN26" s="332">
        <v>5.729284629200959E-6</v>
      </c>
      <c r="AO26" s="332">
        <v>7.9754294507341825E-6</v>
      </c>
      <c r="AP26" s="332">
        <v>3.3493269009714879E-6</v>
      </c>
      <c r="AQ26" s="332">
        <v>4.5781537665927611E-6</v>
      </c>
      <c r="AR26" s="332">
        <v>4.4061163803804692E-5</v>
      </c>
      <c r="AS26" s="332">
        <v>1.2078203779095476E-5</v>
      </c>
      <c r="AT26" s="332">
        <v>2.4252350737409643E-5</v>
      </c>
      <c r="AU26" s="332">
        <v>1.6685264318686974E-5</v>
      </c>
      <c r="AV26" s="332">
        <v>3.1656600934343434E-5</v>
      </c>
      <c r="AW26" s="332">
        <v>6.4363139347787125E-4</v>
      </c>
      <c r="AX26" s="332">
        <v>1.2999948530275276E-4</v>
      </c>
      <c r="AY26" s="332">
        <v>2.6822141732425736E-4</v>
      </c>
      <c r="AZ26" s="332">
        <v>2.8665134581276754E-4</v>
      </c>
      <c r="BA26" s="332">
        <v>4.1121217097064502E-4</v>
      </c>
      <c r="BB26" s="332">
        <v>1.2715916247354568E-5</v>
      </c>
      <c r="BC26" s="332">
        <v>4.3641833704223537E-4</v>
      </c>
      <c r="BD26" s="332">
        <v>4.4487689163650744E-4</v>
      </c>
      <c r="BE26" s="332">
        <v>1.0286908542948083E-4</v>
      </c>
      <c r="BF26" s="332">
        <v>0</v>
      </c>
      <c r="BG26" s="332">
        <v>6.4056878698612486E-5</v>
      </c>
      <c r="BH26" s="332">
        <v>4.2144796058259028E-4</v>
      </c>
      <c r="BI26" s="332">
        <v>4.2726753009945001E-4</v>
      </c>
      <c r="BJ26" s="332">
        <v>7.3864283986899693E-5</v>
      </c>
      <c r="BK26" s="332">
        <v>6.3503451908255323E-4</v>
      </c>
      <c r="BL26" s="332">
        <v>4.2140680996797452E-6</v>
      </c>
      <c r="BM26" s="332">
        <v>4.3755517860520176E-5</v>
      </c>
      <c r="BN26" s="332">
        <v>5.487521133584963E-5</v>
      </c>
      <c r="BO26" s="332">
        <v>3.8413492045072302E-5</v>
      </c>
      <c r="BP26" s="332">
        <v>3.6323694119593235E-5</v>
      </c>
      <c r="BQ26" s="332">
        <v>4.5510116675515449E-6</v>
      </c>
      <c r="BR26" s="332">
        <v>5.5952007172683428E-6</v>
      </c>
      <c r="BS26" s="332">
        <v>1.4563573714563977E-4</v>
      </c>
      <c r="BT26" s="332">
        <v>1.6866216865703764E-5</v>
      </c>
      <c r="BU26" s="332">
        <v>8.6055787273385733E-6</v>
      </c>
      <c r="BV26" s="332">
        <v>1.170256833766129E-5</v>
      </c>
      <c r="BW26" s="332">
        <v>5.0670776110307239E-6</v>
      </c>
      <c r="BX26" s="332">
        <v>8.028429964630001E-6</v>
      </c>
      <c r="BY26" s="332">
        <v>2.4531366518855479E-6</v>
      </c>
      <c r="BZ26" s="332">
        <v>2.4252472611373628E-5</v>
      </c>
      <c r="CA26" s="332">
        <v>3.7077698958817499E-6</v>
      </c>
      <c r="CB26" s="332">
        <v>1.109887337974142E-5</v>
      </c>
      <c r="CC26" s="332">
        <v>4.4321897770798534E-6</v>
      </c>
      <c r="CD26" s="332">
        <v>1.1917075061236731E-5</v>
      </c>
      <c r="CE26" s="332">
        <v>2.3449892230909192E-6</v>
      </c>
      <c r="CF26" s="332">
        <v>1.3316344889634373E-5</v>
      </c>
      <c r="CG26" s="332">
        <v>1.4271224500026465E-5</v>
      </c>
      <c r="CH26" s="332">
        <v>1.775993730175423E-6</v>
      </c>
      <c r="CI26" s="332">
        <v>5.0277583994572656E-6</v>
      </c>
      <c r="CJ26" s="332">
        <v>5.1692448516403321E-6</v>
      </c>
      <c r="CK26" s="332">
        <v>1.5290115690600906E-5</v>
      </c>
      <c r="CL26" s="332">
        <v>4.9238918163071354E-6</v>
      </c>
      <c r="CM26" s="332">
        <v>2.0684603659767366E-5</v>
      </c>
      <c r="CN26" s="332">
        <v>7.4621294626270979E-6</v>
      </c>
      <c r="CO26" s="332">
        <v>4.440066950523157E-6</v>
      </c>
      <c r="CP26" s="332">
        <v>6.2966555918297161E-5</v>
      </c>
      <c r="CQ26" s="332">
        <v>2.427121459286881E-5</v>
      </c>
      <c r="CR26" s="332">
        <v>1.1246520874626068E-5</v>
      </c>
      <c r="CS26" s="332">
        <v>5.7418330238308409E-6</v>
      </c>
      <c r="CT26" s="332">
        <v>7.1612698492665652E-6</v>
      </c>
      <c r="CU26" s="332">
        <v>2.291664099060185E-5</v>
      </c>
      <c r="CV26" s="332">
        <v>6.2539949126369145E-6</v>
      </c>
      <c r="CW26" s="332">
        <v>1.412846908156856E-5</v>
      </c>
      <c r="CX26" s="332">
        <v>2.549264928322708E-5</v>
      </c>
      <c r="CY26" s="332">
        <v>6.375449629126359E-6</v>
      </c>
      <c r="CZ26" s="332">
        <v>1.411144243331677E-5</v>
      </c>
      <c r="DA26" s="332">
        <v>1.056582437127643E-5</v>
      </c>
      <c r="DB26" s="332">
        <v>2.4574604781933554E-5</v>
      </c>
      <c r="DC26" s="332">
        <v>2.1990951001231213E-5</v>
      </c>
      <c r="DD26" s="332">
        <v>2.8083864127755869E-6</v>
      </c>
      <c r="DE26" s="332">
        <v>8.7917162379360963E-6</v>
      </c>
      <c r="DF26" s="332">
        <v>1.2989281387349098E-4</v>
      </c>
      <c r="DG26" s="332">
        <v>1.0434216890832598E-4</v>
      </c>
      <c r="DH26" s="333">
        <v>1.0272541286512153</v>
      </c>
    </row>
    <row r="27" spans="2:112" x14ac:dyDescent="0.15">
      <c r="B27" s="26" t="s">
        <v>241</v>
      </c>
      <c r="C27" s="38" t="s">
        <v>845</v>
      </c>
      <c r="D27" s="332">
        <v>9.2739125720706304E-6</v>
      </c>
      <c r="E27" s="332">
        <v>2.2574920498782451E-6</v>
      </c>
      <c r="F27" s="332">
        <v>9.1968597906772528E-6</v>
      </c>
      <c r="G27" s="332">
        <v>7.2988724964474848E-6</v>
      </c>
      <c r="H27" s="332">
        <v>6.8457141911992681E-5</v>
      </c>
      <c r="I27" s="332">
        <v>1.1488788554699524E-5</v>
      </c>
      <c r="J27" s="332">
        <v>5.686027426663843E-6</v>
      </c>
      <c r="K27" s="332">
        <v>4.0255959676102232E-6</v>
      </c>
      <c r="L27" s="332">
        <v>3.6541393286748072E-6</v>
      </c>
      <c r="M27" s="332">
        <v>2.1369536110279229E-6</v>
      </c>
      <c r="N27" s="332">
        <v>0</v>
      </c>
      <c r="O27" s="332">
        <v>6.4364075907504079E-2</v>
      </c>
      <c r="P27" s="332">
        <v>1.0680817459010516E-2</v>
      </c>
      <c r="Q27" s="332">
        <v>2.1420133135697201E-5</v>
      </c>
      <c r="R27" s="332">
        <v>3.1250480151129783E-4</v>
      </c>
      <c r="S27" s="332">
        <v>3.107480060634739E-4</v>
      </c>
      <c r="T27" s="332">
        <v>4.6772963435591965E-5</v>
      </c>
      <c r="U27" s="332">
        <v>1.2571536663307415E-5</v>
      </c>
      <c r="V27" s="332">
        <v>1.6770356872902507E-5</v>
      </c>
      <c r="W27" s="332">
        <v>4.2493436055412598E-6</v>
      </c>
      <c r="X27" s="332">
        <v>0</v>
      </c>
      <c r="Y27" s="332">
        <v>7.5737398304793392E-6</v>
      </c>
      <c r="Z27" s="332">
        <v>1.9693458867856431E-6</v>
      </c>
      <c r="AA27" s="332">
        <v>1.0000128445283658</v>
      </c>
      <c r="AB27" s="332">
        <v>7.0563542318271154E-6</v>
      </c>
      <c r="AC27" s="332">
        <v>5.0108741596863581E-6</v>
      </c>
      <c r="AD27" s="332">
        <v>2.2152252919403971E-7</v>
      </c>
      <c r="AE27" s="332">
        <v>7.7753240420561141E-4</v>
      </c>
      <c r="AF27" s="332">
        <v>1.2771169720761916E-4</v>
      </c>
      <c r="AG27" s="332">
        <v>4.5666154585562876E-5</v>
      </c>
      <c r="AH27" s="332">
        <v>1.3646703678874021E-5</v>
      </c>
      <c r="AI27" s="332">
        <v>1.2976086716840457E-5</v>
      </c>
      <c r="AJ27" s="332">
        <v>3.6156090839318893E-6</v>
      </c>
      <c r="AK27" s="332">
        <v>1.1966506986353553E-5</v>
      </c>
      <c r="AL27" s="332">
        <v>9.3575316767571525E-6</v>
      </c>
      <c r="AM27" s="332">
        <v>1.7304544609099753E-5</v>
      </c>
      <c r="AN27" s="332">
        <v>2.4448599299439105E-6</v>
      </c>
      <c r="AO27" s="332">
        <v>1.6686179192173692E-5</v>
      </c>
      <c r="AP27" s="332">
        <v>2.4241507527360874E-6</v>
      </c>
      <c r="AQ27" s="332">
        <v>4.9160002476779268E-6</v>
      </c>
      <c r="AR27" s="332">
        <v>3.090909077296169E-6</v>
      </c>
      <c r="AS27" s="332">
        <v>2.906489827694933E-6</v>
      </c>
      <c r="AT27" s="332">
        <v>4.5016289376565577E-6</v>
      </c>
      <c r="AU27" s="332">
        <v>3.8127615144031365E-6</v>
      </c>
      <c r="AV27" s="332">
        <v>6.7971987896969341E-6</v>
      </c>
      <c r="AW27" s="332">
        <v>3.3769388623043352E-4</v>
      </c>
      <c r="AX27" s="332">
        <v>7.4231706897393973E-6</v>
      </c>
      <c r="AY27" s="332">
        <v>8.0216867061477527E-6</v>
      </c>
      <c r="AZ27" s="332">
        <v>7.2305277340941076E-6</v>
      </c>
      <c r="BA27" s="332">
        <v>1.4797430815950271E-5</v>
      </c>
      <c r="BB27" s="332">
        <v>3.744346020452136E-6</v>
      </c>
      <c r="BC27" s="332">
        <v>2.6815743465281769E-6</v>
      </c>
      <c r="BD27" s="332">
        <v>5.3330332140235196E-6</v>
      </c>
      <c r="BE27" s="332">
        <v>3.5273106849297308E-6</v>
      </c>
      <c r="BF27" s="332">
        <v>0</v>
      </c>
      <c r="BG27" s="332">
        <v>2.3732977602606936E-6</v>
      </c>
      <c r="BH27" s="332">
        <v>6.6011931917653679E-6</v>
      </c>
      <c r="BI27" s="332">
        <v>3.4078843672512638E-5</v>
      </c>
      <c r="BJ27" s="332">
        <v>4.5190311454493214E-6</v>
      </c>
      <c r="BK27" s="332">
        <v>1.2206703659299678E-2</v>
      </c>
      <c r="BL27" s="332">
        <v>2.7436084919352191E-6</v>
      </c>
      <c r="BM27" s="332">
        <v>1.297750201000202E-5</v>
      </c>
      <c r="BN27" s="332">
        <v>2.4103255505555345E-5</v>
      </c>
      <c r="BO27" s="332">
        <v>2.1932257256971632E-5</v>
      </c>
      <c r="BP27" s="332">
        <v>1.4891430329370962E-5</v>
      </c>
      <c r="BQ27" s="332">
        <v>1.3286313479735676E-5</v>
      </c>
      <c r="BR27" s="332">
        <v>2.8274950724925339E-6</v>
      </c>
      <c r="BS27" s="332">
        <v>9.786512615205535E-6</v>
      </c>
      <c r="BT27" s="332">
        <v>1.0981502220169794E-5</v>
      </c>
      <c r="BU27" s="332">
        <v>5.3343477913424734E-6</v>
      </c>
      <c r="BV27" s="332">
        <v>5.1952077213834359E-6</v>
      </c>
      <c r="BW27" s="332">
        <v>2.0071735169395752E-6</v>
      </c>
      <c r="BX27" s="332">
        <v>1.5414171990281713E-6</v>
      </c>
      <c r="BY27" s="332">
        <v>5.6941405145059161E-7</v>
      </c>
      <c r="BZ27" s="332">
        <v>1.2948717476563669E-5</v>
      </c>
      <c r="CA27" s="332">
        <v>3.2960756562743322E-6</v>
      </c>
      <c r="CB27" s="332">
        <v>7.5294374354217638E-6</v>
      </c>
      <c r="CC27" s="332">
        <v>2.0266647980678797E-5</v>
      </c>
      <c r="CD27" s="332">
        <v>1.3726085585046241E-5</v>
      </c>
      <c r="CE27" s="332">
        <v>1.9324287425198319E-6</v>
      </c>
      <c r="CF27" s="332">
        <v>8.2259146360653736E-6</v>
      </c>
      <c r="CG27" s="332">
        <v>2.0339614850505903E-5</v>
      </c>
      <c r="CH27" s="332">
        <v>4.1048866049542262E-6</v>
      </c>
      <c r="CI27" s="332">
        <v>7.3643591480297671E-6</v>
      </c>
      <c r="CJ27" s="332">
        <v>5.7914044674510124E-6</v>
      </c>
      <c r="CK27" s="332">
        <v>5.1959997038316307E-6</v>
      </c>
      <c r="CL27" s="332">
        <v>6.221398747894826E-6</v>
      </c>
      <c r="CM27" s="332">
        <v>1.7873785206505803E-5</v>
      </c>
      <c r="CN27" s="332">
        <v>1.3396344132899316E-5</v>
      </c>
      <c r="CO27" s="332">
        <v>5.0541573658101922E-6</v>
      </c>
      <c r="CP27" s="332">
        <v>3.4204409306508195E-5</v>
      </c>
      <c r="CQ27" s="332">
        <v>6.4560149651232345E-6</v>
      </c>
      <c r="CR27" s="332">
        <v>3.1508621715999846E-5</v>
      </c>
      <c r="CS27" s="332">
        <v>1.5438466332420426E-5</v>
      </c>
      <c r="CT27" s="332">
        <v>9.4761628727816412E-6</v>
      </c>
      <c r="CU27" s="332">
        <v>6.2072673611798297E-5</v>
      </c>
      <c r="CV27" s="332">
        <v>2.2259865960224082E-5</v>
      </c>
      <c r="CW27" s="332">
        <v>7.790014664494318E-6</v>
      </c>
      <c r="CX27" s="332">
        <v>3.3314392638982842E-6</v>
      </c>
      <c r="CY27" s="332">
        <v>9.5809883443134423E-6</v>
      </c>
      <c r="CZ27" s="332">
        <v>1.9029083138290154E-5</v>
      </c>
      <c r="DA27" s="332">
        <v>7.1979655710300621E-6</v>
      </c>
      <c r="DB27" s="332">
        <v>2.3951220234293792E-5</v>
      </c>
      <c r="DC27" s="332">
        <v>2.6018652158574746E-5</v>
      </c>
      <c r="DD27" s="332">
        <v>1.2412013944577217E-5</v>
      </c>
      <c r="DE27" s="332">
        <v>1.9485150974072969E-5</v>
      </c>
      <c r="DF27" s="332">
        <v>2.9839298718433392E-4</v>
      </c>
      <c r="DG27" s="332">
        <v>2.267644638247946E-5</v>
      </c>
      <c r="DH27" s="333">
        <v>1.0905528959366748</v>
      </c>
    </row>
    <row r="28" spans="2:112" x14ac:dyDescent="0.15">
      <c r="B28" s="30" t="s">
        <v>242</v>
      </c>
      <c r="C28" s="263" t="s">
        <v>846</v>
      </c>
      <c r="D28" s="336">
        <v>1.1838169103545186E-6</v>
      </c>
      <c r="E28" s="336">
        <v>1.1538844152006987E-4</v>
      </c>
      <c r="F28" s="336">
        <v>7.6477929468239262E-6</v>
      </c>
      <c r="G28" s="336">
        <v>1.3232000433291192E-7</v>
      </c>
      <c r="H28" s="336">
        <v>4.2553581680667985E-5</v>
      </c>
      <c r="I28" s="336">
        <v>1.955629777231923E-6</v>
      </c>
      <c r="J28" s="336">
        <v>3.1613049083515902E-7</v>
      </c>
      <c r="K28" s="336">
        <v>2.7615024922141745E-5</v>
      </c>
      <c r="L28" s="336">
        <v>6.5198480318459421E-7</v>
      </c>
      <c r="M28" s="336">
        <v>1.5289757065707357E-6</v>
      </c>
      <c r="N28" s="336">
        <v>0</v>
      </c>
      <c r="O28" s="336">
        <v>2.4563639481845121E-7</v>
      </c>
      <c r="P28" s="336">
        <v>1.2765521920653988E-6</v>
      </c>
      <c r="Q28" s="336">
        <v>2.2886922279233116E-7</v>
      </c>
      <c r="R28" s="336">
        <v>1.5744746255625276E-7</v>
      </c>
      <c r="S28" s="336">
        <v>3.7462366790547003E-7</v>
      </c>
      <c r="T28" s="336">
        <v>2.5794212893908529E-7</v>
      </c>
      <c r="U28" s="336">
        <v>2.5914716663175034E-7</v>
      </c>
      <c r="V28" s="336">
        <v>8.2464471706158926E-7</v>
      </c>
      <c r="W28" s="336">
        <v>4.6783723938819316E-7</v>
      </c>
      <c r="X28" s="336">
        <v>0</v>
      </c>
      <c r="Y28" s="336">
        <v>3.0712098389578677E-7</v>
      </c>
      <c r="Z28" s="336">
        <v>1.2504022292637378E-7</v>
      </c>
      <c r="AA28" s="336">
        <v>2.962705111698752E-7</v>
      </c>
      <c r="AB28" s="336">
        <v>1.0007789678344401</v>
      </c>
      <c r="AC28" s="336">
        <v>6.3991242676363501E-7</v>
      </c>
      <c r="AD28" s="336">
        <v>2.8599632439466696E-8</v>
      </c>
      <c r="AE28" s="336">
        <v>3.6861182277278972E-7</v>
      </c>
      <c r="AF28" s="336">
        <v>1.2799148722878679E-7</v>
      </c>
      <c r="AG28" s="336">
        <v>2.0383959826592033E-7</v>
      </c>
      <c r="AH28" s="336">
        <v>7.7214922892501695E-6</v>
      </c>
      <c r="AI28" s="336">
        <v>1.3743480201311705E-6</v>
      </c>
      <c r="AJ28" s="336">
        <v>4.9337960945790395E-7</v>
      </c>
      <c r="AK28" s="336">
        <v>5.2377247066486406E-7</v>
      </c>
      <c r="AL28" s="336">
        <v>5.8220087339295299E-7</v>
      </c>
      <c r="AM28" s="336">
        <v>4.7925412057712243E-7</v>
      </c>
      <c r="AN28" s="336">
        <v>2.2493867599850495E-7</v>
      </c>
      <c r="AO28" s="336">
        <v>3.8234746623360327E-7</v>
      </c>
      <c r="AP28" s="336">
        <v>2.7135246780444403E-7</v>
      </c>
      <c r="AQ28" s="336">
        <v>3.1794314539711173E-7</v>
      </c>
      <c r="AR28" s="336">
        <v>4.7015583251505802E-7</v>
      </c>
      <c r="AS28" s="336">
        <v>1.2230165729727948E-7</v>
      </c>
      <c r="AT28" s="336">
        <v>1.8265217039366742E-7</v>
      </c>
      <c r="AU28" s="336">
        <v>3.3063158494866061E-7</v>
      </c>
      <c r="AV28" s="336">
        <v>1.7962719577686221E-7</v>
      </c>
      <c r="AW28" s="336">
        <v>1.208400432071334E-7</v>
      </c>
      <c r="AX28" s="336">
        <v>1.433194348097288E-7</v>
      </c>
      <c r="AY28" s="336">
        <v>1.9102842714144568E-7</v>
      </c>
      <c r="AZ28" s="336">
        <v>1.3111618417232152E-7</v>
      </c>
      <c r="BA28" s="336">
        <v>1.0371600755069343E-7</v>
      </c>
      <c r="BB28" s="336">
        <v>4.2391596079682808E-8</v>
      </c>
      <c r="BC28" s="336">
        <v>1.175677505379303E-7</v>
      </c>
      <c r="BD28" s="336">
        <v>4.7774301027430204E-8</v>
      </c>
      <c r="BE28" s="336">
        <v>5.2103661616218523E-8</v>
      </c>
      <c r="BF28" s="336">
        <v>0</v>
      </c>
      <c r="BG28" s="336">
        <v>4.8216501151388264E-8</v>
      </c>
      <c r="BH28" s="336">
        <v>9.2373710389806942E-8</v>
      </c>
      <c r="BI28" s="336">
        <v>1.5619492866507127E-7</v>
      </c>
      <c r="BJ28" s="336">
        <v>3.8568860188165252E-7</v>
      </c>
      <c r="BK28" s="336">
        <v>2.0612316488276433E-7</v>
      </c>
      <c r="BL28" s="336">
        <v>2.855093744537821E-7</v>
      </c>
      <c r="BM28" s="336">
        <v>3.108793264141947E-7</v>
      </c>
      <c r="BN28" s="336">
        <v>3.1824694208183509E-7</v>
      </c>
      <c r="BO28" s="336">
        <v>5.0336694260378071E-7</v>
      </c>
      <c r="BP28" s="336">
        <v>7.0330855015914521E-7</v>
      </c>
      <c r="BQ28" s="336">
        <v>1.577488823878821E-6</v>
      </c>
      <c r="BR28" s="336">
        <v>9.2668166255046684E-7</v>
      </c>
      <c r="BS28" s="336">
        <v>7.4886181083813539E-7</v>
      </c>
      <c r="BT28" s="336">
        <v>7.2702491719415819E-5</v>
      </c>
      <c r="BU28" s="336">
        <v>2.8951457522808467E-7</v>
      </c>
      <c r="BV28" s="336">
        <v>7.5001833219440775E-7</v>
      </c>
      <c r="BW28" s="336">
        <v>2.5649256534221378E-7</v>
      </c>
      <c r="BX28" s="336">
        <v>1.5034494403603717E-7</v>
      </c>
      <c r="BY28" s="336">
        <v>3.8663962479040445E-8</v>
      </c>
      <c r="BZ28" s="336">
        <v>4.0837236186715695E-5</v>
      </c>
      <c r="CA28" s="336">
        <v>5.4548876562270878E-7</v>
      </c>
      <c r="CB28" s="336">
        <v>3.5283753391648973E-7</v>
      </c>
      <c r="CC28" s="336">
        <v>1.1379637632849202E-6</v>
      </c>
      <c r="CD28" s="336">
        <v>1.1978334739614162E-6</v>
      </c>
      <c r="CE28" s="336">
        <v>6.8389682097025224E-7</v>
      </c>
      <c r="CF28" s="336">
        <v>2.1860405615472019E-6</v>
      </c>
      <c r="CG28" s="336">
        <v>1.9243364885597043E-6</v>
      </c>
      <c r="CH28" s="336">
        <v>8.3965102618632026E-6</v>
      </c>
      <c r="CI28" s="336">
        <v>1.7872561757033929E-6</v>
      </c>
      <c r="CJ28" s="336">
        <v>5.2480516569066594E-7</v>
      </c>
      <c r="CK28" s="336">
        <v>1.9507919655995558E-7</v>
      </c>
      <c r="CL28" s="336">
        <v>1.0974166409014657E-6</v>
      </c>
      <c r="CM28" s="336">
        <v>6.2123774568997069E-7</v>
      </c>
      <c r="CN28" s="336">
        <v>5.9852250991982425E-6</v>
      </c>
      <c r="CO28" s="336">
        <v>1.0088702036691433E-6</v>
      </c>
      <c r="CP28" s="336">
        <v>9.4400688382543219E-6</v>
      </c>
      <c r="CQ28" s="336">
        <v>1.9800384407885029E-3</v>
      </c>
      <c r="CR28" s="336">
        <v>2.3685279670917472E-4</v>
      </c>
      <c r="CS28" s="336">
        <v>8.0630460893913779E-5</v>
      </c>
      <c r="CT28" s="336">
        <v>4.323770480987689E-5</v>
      </c>
      <c r="CU28" s="336">
        <v>5.028658886037255E-7</v>
      </c>
      <c r="CV28" s="336">
        <v>2.1166789134014981E-7</v>
      </c>
      <c r="CW28" s="336">
        <v>4.3735422799138273E-7</v>
      </c>
      <c r="CX28" s="336">
        <v>2.6936557614774396E-7</v>
      </c>
      <c r="CY28" s="336">
        <v>3.4003952444272547E-7</v>
      </c>
      <c r="CZ28" s="336">
        <v>4.8390320169332946E-6</v>
      </c>
      <c r="DA28" s="336">
        <v>3.1744215099235357E-6</v>
      </c>
      <c r="DB28" s="336">
        <v>8.4251320732767716E-7</v>
      </c>
      <c r="DC28" s="336">
        <v>1.4771424716361938E-6</v>
      </c>
      <c r="DD28" s="336">
        <v>9.1883575873157302E-4</v>
      </c>
      <c r="DE28" s="336">
        <v>1.4949627187917263E-6</v>
      </c>
      <c r="DF28" s="336">
        <v>1.2879831201229532E-7</v>
      </c>
      <c r="DG28" s="336">
        <v>1.3569500229414648E-5</v>
      </c>
      <c r="DH28" s="337">
        <v>1.0044439932699341</v>
      </c>
    </row>
    <row r="29" spans="2:112" x14ac:dyDescent="0.15">
      <c r="B29" s="26" t="s">
        <v>243</v>
      </c>
      <c r="C29" s="38" t="s">
        <v>847</v>
      </c>
      <c r="D29" s="332">
        <v>2.6128456570529263E-3</v>
      </c>
      <c r="E29" s="332">
        <v>2.8818769556940505E-4</v>
      </c>
      <c r="F29" s="332">
        <v>5.711936818145819E-4</v>
      </c>
      <c r="G29" s="332">
        <v>9.4919514415873441E-5</v>
      </c>
      <c r="H29" s="332">
        <v>3.2314351197484698E-4</v>
      </c>
      <c r="I29" s="332">
        <v>2.7993723680289095E-4</v>
      </c>
      <c r="J29" s="332">
        <v>4.5560225486825469E-4</v>
      </c>
      <c r="K29" s="332">
        <v>2.3491943861186673E-4</v>
      </c>
      <c r="L29" s="332">
        <v>2.9572929650864419E-4</v>
      </c>
      <c r="M29" s="332">
        <v>3.4680875759393533E-4</v>
      </c>
      <c r="N29" s="332">
        <v>0</v>
      </c>
      <c r="O29" s="332">
        <v>1.0586084950813107E-3</v>
      </c>
      <c r="P29" s="332">
        <v>3.8953175641253909E-4</v>
      </c>
      <c r="Q29" s="332">
        <v>2.3587216373933567E-3</v>
      </c>
      <c r="R29" s="332">
        <v>2.1865323020306272E-3</v>
      </c>
      <c r="S29" s="332">
        <v>6.9338288190156218E-4</v>
      </c>
      <c r="T29" s="332">
        <v>1.8211214669686276E-3</v>
      </c>
      <c r="U29" s="332">
        <v>2.0328064847163784E-3</v>
      </c>
      <c r="V29" s="332">
        <v>5.2014760505267234E-4</v>
      </c>
      <c r="W29" s="332">
        <v>8.8312871388435967E-4</v>
      </c>
      <c r="X29" s="332">
        <v>0</v>
      </c>
      <c r="Y29" s="332">
        <v>1.8184671626670973E-3</v>
      </c>
      <c r="Z29" s="332">
        <v>8.4988524858531475E-4</v>
      </c>
      <c r="AA29" s="332">
        <v>1.4171293827984052E-3</v>
      </c>
      <c r="AB29" s="332">
        <v>1.8866327408462028E-3</v>
      </c>
      <c r="AC29" s="332">
        <v>1.0057392319687399</v>
      </c>
      <c r="AD29" s="332">
        <v>6.7848431823976498E-5</v>
      </c>
      <c r="AE29" s="332">
        <v>8.6105569555844398E-3</v>
      </c>
      <c r="AF29" s="332">
        <v>4.5222545975776387E-4</v>
      </c>
      <c r="AG29" s="332">
        <v>8.1689363771560251E-4</v>
      </c>
      <c r="AH29" s="332">
        <v>1.4252752459667337E-3</v>
      </c>
      <c r="AI29" s="332">
        <v>2.8209590190179495E-4</v>
      </c>
      <c r="AJ29" s="332">
        <v>7.8003515527532005E-4</v>
      </c>
      <c r="AK29" s="332">
        <v>9.2780811361658174E-5</v>
      </c>
      <c r="AL29" s="332">
        <v>1.3994084478115509E-3</v>
      </c>
      <c r="AM29" s="332">
        <v>2.9947364582500049E-4</v>
      </c>
      <c r="AN29" s="332">
        <v>1.4562175456803468E-4</v>
      </c>
      <c r="AO29" s="332">
        <v>6.5027257392744075E-4</v>
      </c>
      <c r="AP29" s="332">
        <v>4.6510633458074048E-5</v>
      </c>
      <c r="AQ29" s="332">
        <v>8.896441292496497E-5</v>
      </c>
      <c r="AR29" s="332">
        <v>1.042459181076762E-4</v>
      </c>
      <c r="AS29" s="332">
        <v>4.5043828830545004E-4</v>
      </c>
      <c r="AT29" s="332">
        <v>7.8325353396049228E-4</v>
      </c>
      <c r="AU29" s="332">
        <v>2.4716802377804006E-4</v>
      </c>
      <c r="AV29" s="332">
        <v>2.9033593595125559E-4</v>
      </c>
      <c r="AW29" s="332">
        <v>1.6653888808280685E-4</v>
      </c>
      <c r="AX29" s="332">
        <v>1.2855205877104089E-4</v>
      </c>
      <c r="AY29" s="332">
        <v>3.8363623155534681E-4</v>
      </c>
      <c r="AZ29" s="332">
        <v>3.4906007605644412E-4</v>
      </c>
      <c r="BA29" s="332">
        <v>2.440694407917462E-4</v>
      </c>
      <c r="BB29" s="332">
        <v>1.2762544993664439E-4</v>
      </c>
      <c r="BC29" s="332">
        <v>4.7151265809435304E-4</v>
      </c>
      <c r="BD29" s="332">
        <v>2.3535438118412494E-4</v>
      </c>
      <c r="BE29" s="332">
        <v>5.8056399085665582E-4</v>
      </c>
      <c r="BF29" s="332">
        <v>0</v>
      </c>
      <c r="BG29" s="332">
        <v>7.8370512668548588E-4</v>
      </c>
      <c r="BH29" s="332">
        <v>1.2625817725588622E-3</v>
      </c>
      <c r="BI29" s="332">
        <v>4.3376778455282114E-4</v>
      </c>
      <c r="BJ29" s="332">
        <v>3.3164332873130873E-4</v>
      </c>
      <c r="BK29" s="332">
        <v>2.2348336480151449E-3</v>
      </c>
      <c r="BL29" s="332">
        <v>3.5280591034682128E-5</v>
      </c>
      <c r="BM29" s="332">
        <v>5.842245124794321E-4</v>
      </c>
      <c r="BN29" s="332">
        <v>6.6545479952860999E-4</v>
      </c>
      <c r="BO29" s="332">
        <v>3.5802184629698072E-4</v>
      </c>
      <c r="BP29" s="332">
        <v>2.9086510640593448E-4</v>
      </c>
      <c r="BQ29" s="332">
        <v>2.0766799125231848E-4</v>
      </c>
      <c r="BR29" s="332">
        <v>3.6484677580147433E-4</v>
      </c>
      <c r="BS29" s="332">
        <v>2.8097509396109415E-4</v>
      </c>
      <c r="BT29" s="332">
        <v>3.9959605650608258E-4</v>
      </c>
      <c r="BU29" s="332">
        <v>3.007945600613083E-5</v>
      </c>
      <c r="BV29" s="332">
        <v>5.9843089624599283E-5</v>
      </c>
      <c r="BW29" s="332">
        <v>2.9581555177805265E-5</v>
      </c>
      <c r="BX29" s="332">
        <v>2.8274102167443475E-5</v>
      </c>
      <c r="BY29" s="332">
        <v>1.5459930233052462E-5</v>
      </c>
      <c r="BZ29" s="332">
        <v>2.9677762398672608E-4</v>
      </c>
      <c r="CA29" s="332">
        <v>6.7559048598629293E-5</v>
      </c>
      <c r="CB29" s="332">
        <v>1.6444350179914253E-4</v>
      </c>
      <c r="CC29" s="332">
        <v>5.1607468485176016E-5</v>
      </c>
      <c r="CD29" s="332">
        <v>1.9392746223493391E-4</v>
      </c>
      <c r="CE29" s="332">
        <v>1.464114995141225E-5</v>
      </c>
      <c r="CF29" s="332">
        <v>8.1591099814304796E-5</v>
      </c>
      <c r="CG29" s="332">
        <v>2.9002237784706036E-4</v>
      </c>
      <c r="CH29" s="332">
        <v>2.6479910212866665E-5</v>
      </c>
      <c r="CI29" s="332">
        <v>7.4490672042197987E-5</v>
      </c>
      <c r="CJ29" s="332">
        <v>9.9090048010533363E-5</v>
      </c>
      <c r="CK29" s="332">
        <v>7.3946636560767137E-5</v>
      </c>
      <c r="CL29" s="332">
        <v>8.1933241742627113E-5</v>
      </c>
      <c r="CM29" s="332">
        <v>6.2508346859713182E-4</v>
      </c>
      <c r="CN29" s="332">
        <v>1.1600075713399564E-4</v>
      </c>
      <c r="CO29" s="332">
        <v>4.1390910635823409E-5</v>
      </c>
      <c r="CP29" s="332">
        <v>1.6275235558794159E-3</v>
      </c>
      <c r="CQ29" s="332">
        <v>2.2717743300093365E-4</v>
      </c>
      <c r="CR29" s="332">
        <v>1.4165851332997338E-3</v>
      </c>
      <c r="CS29" s="332">
        <v>3.5954534868898894E-4</v>
      </c>
      <c r="CT29" s="332">
        <v>3.2725484043536336E-4</v>
      </c>
      <c r="CU29" s="332">
        <v>4.3744510857022135E-4</v>
      </c>
      <c r="CV29" s="332">
        <v>2.8352774202463217E-4</v>
      </c>
      <c r="CW29" s="332">
        <v>3.5931825197159145E-4</v>
      </c>
      <c r="CX29" s="332">
        <v>3.5794343418668335E-4</v>
      </c>
      <c r="CY29" s="332">
        <v>2.8194754174683392E-4</v>
      </c>
      <c r="CZ29" s="332">
        <v>5.2817281358939132E-4</v>
      </c>
      <c r="DA29" s="332">
        <v>3.2011995625160324E-4</v>
      </c>
      <c r="DB29" s="332">
        <v>2.7692100816907638E-3</v>
      </c>
      <c r="DC29" s="332">
        <v>1.5969098352703473E-4</v>
      </c>
      <c r="DD29" s="332">
        <v>5.4535327045321325E-5</v>
      </c>
      <c r="DE29" s="332">
        <v>8.5938267297373924E-4</v>
      </c>
      <c r="DF29" s="332">
        <v>1.0198211090677908E-3</v>
      </c>
      <c r="DG29" s="332">
        <v>8.0380714362182756E-5</v>
      </c>
      <c r="DH29" s="333">
        <v>1.0710442028286107</v>
      </c>
    </row>
    <row r="30" spans="2:112" x14ac:dyDescent="0.15">
      <c r="B30" s="26" t="s">
        <v>244</v>
      </c>
      <c r="C30" s="38" t="s">
        <v>848</v>
      </c>
      <c r="D30" s="332">
        <v>2.4033597304987289E-5</v>
      </c>
      <c r="E30" s="332">
        <v>7.9850080593990655E-6</v>
      </c>
      <c r="F30" s="332">
        <v>7.9327036644688675E-6</v>
      </c>
      <c r="G30" s="332">
        <v>1.6205998299976066E-5</v>
      </c>
      <c r="H30" s="332">
        <v>3.2416560763111919E-5</v>
      </c>
      <c r="I30" s="332">
        <v>1.6231243918913141E-5</v>
      </c>
      <c r="J30" s="332">
        <v>5.2314730698130645E-5</v>
      </c>
      <c r="K30" s="332">
        <v>6.1395958396734203E-6</v>
      </c>
      <c r="L30" s="332">
        <v>7.7369163365528181E-6</v>
      </c>
      <c r="M30" s="332">
        <v>8.4988913848471203E-6</v>
      </c>
      <c r="N30" s="332">
        <v>0</v>
      </c>
      <c r="O30" s="332">
        <v>2.3058199975706206E-5</v>
      </c>
      <c r="P30" s="332">
        <v>6.7320978604731964E-6</v>
      </c>
      <c r="Q30" s="332">
        <v>1.1534620172238469E-5</v>
      </c>
      <c r="R30" s="332">
        <v>4.3020614576753564E-6</v>
      </c>
      <c r="S30" s="332">
        <v>1.2075207976865351E-5</v>
      </c>
      <c r="T30" s="332">
        <v>5.3774566012993493E-6</v>
      </c>
      <c r="U30" s="332">
        <v>5.7415226633085959E-6</v>
      </c>
      <c r="V30" s="332">
        <v>1.1185962725155649E-5</v>
      </c>
      <c r="W30" s="332">
        <v>1.4068947661351867E-5</v>
      </c>
      <c r="X30" s="332">
        <v>0</v>
      </c>
      <c r="Y30" s="332">
        <v>7.0665731471414184E-6</v>
      </c>
      <c r="Z30" s="332">
        <v>7.7510552856504532E-6</v>
      </c>
      <c r="AA30" s="332">
        <v>3.8450997077015353E-5</v>
      </c>
      <c r="AB30" s="332">
        <v>4.1082175795456292E-6</v>
      </c>
      <c r="AC30" s="332">
        <v>8.4249801689275094E-6</v>
      </c>
      <c r="AD30" s="332">
        <v>1.0000248979261075</v>
      </c>
      <c r="AE30" s="332">
        <v>2.0524691317214271E-5</v>
      </c>
      <c r="AF30" s="332">
        <v>3.5596113937597906E-6</v>
      </c>
      <c r="AG30" s="332">
        <v>7.6583132088481905E-6</v>
      </c>
      <c r="AH30" s="332">
        <v>1.2548473111518106E-5</v>
      </c>
      <c r="AI30" s="332">
        <v>1.947248663251222E-5</v>
      </c>
      <c r="AJ30" s="332">
        <v>1.8632937921466991E-5</v>
      </c>
      <c r="AK30" s="332">
        <v>1.2117182977310627E-5</v>
      </c>
      <c r="AL30" s="332">
        <v>3.8960957659867828E-5</v>
      </c>
      <c r="AM30" s="332">
        <v>1.2872709217077162E-5</v>
      </c>
      <c r="AN30" s="332">
        <v>3.4740785543810046E-6</v>
      </c>
      <c r="AO30" s="332">
        <v>4.6815974222230496E-6</v>
      </c>
      <c r="AP30" s="332">
        <v>2.6052473391148428E-6</v>
      </c>
      <c r="AQ30" s="332">
        <v>1.1568918644547149E-5</v>
      </c>
      <c r="AR30" s="332">
        <v>6.5439885447298717E-6</v>
      </c>
      <c r="AS30" s="332">
        <v>5.4146672476023246E-6</v>
      </c>
      <c r="AT30" s="332">
        <v>6.6082387048534004E-6</v>
      </c>
      <c r="AU30" s="332">
        <v>3.3932329584490904E-6</v>
      </c>
      <c r="AV30" s="332">
        <v>9.7157689858132785E-6</v>
      </c>
      <c r="AW30" s="332">
        <v>2.7122873862466124E-6</v>
      </c>
      <c r="AX30" s="332">
        <v>3.7304309819909802E-6</v>
      </c>
      <c r="AY30" s="332">
        <v>1.7367947509927358E-6</v>
      </c>
      <c r="AZ30" s="332">
        <v>2.2413600457124242E-6</v>
      </c>
      <c r="BA30" s="332">
        <v>2.0701319234358976E-5</v>
      </c>
      <c r="BB30" s="332">
        <v>1.028817677142773E-6</v>
      </c>
      <c r="BC30" s="332">
        <v>2.3267009020107588E-6</v>
      </c>
      <c r="BD30" s="332">
        <v>8.238246043129837E-7</v>
      </c>
      <c r="BE30" s="332">
        <v>1.9244592926815872E-6</v>
      </c>
      <c r="BF30" s="332">
        <v>0</v>
      </c>
      <c r="BG30" s="332">
        <v>1.2298896033443068E-6</v>
      </c>
      <c r="BH30" s="332">
        <v>3.3323804982853165E-6</v>
      </c>
      <c r="BI30" s="332">
        <v>2.794360977989371E-6</v>
      </c>
      <c r="BJ30" s="332">
        <v>5.0071340585733545E-6</v>
      </c>
      <c r="BK30" s="332">
        <v>1.4082479388472603E-5</v>
      </c>
      <c r="BL30" s="332">
        <v>1.0517955524101914E-5</v>
      </c>
      <c r="BM30" s="332">
        <v>7.3623003598285786E-6</v>
      </c>
      <c r="BN30" s="332">
        <v>8.2565560478046739E-6</v>
      </c>
      <c r="BO30" s="332">
        <v>1.3645518988457582E-5</v>
      </c>
      <c r="BP30" s="332">
        <v>7.105098946562851E-6</v>
      </c>
      <c r="BQ30" s="332">
        <v>1.1005786880979567E-5</v>
      </c>
      <c r="BR30" s="332">
        <v>1.2779444265984019E-5</v>
      </c>
      <c r="BS30" s="332">
        <v>1.5018156618533258E-5</v>
      </c>
      <c r="BT30" s="332">
        <v>1.5935561753666698E-5</v>
      </c>
      <c r="BU30" s="332">
        <v>9.2363746121246739E-6</v>
      </c>
      <c r="BV30" s="332">
        <v>3.7009959267085537E-6</v>
      </c>
      <c r="BW30" s="332">
        <v>2.4617518462023959E-6</v>
      </c>
      <c r="BX30" s="332">
        <v>1.9299990062179455E-6</v>
      </c>
      <c r="BY30" s="332">
        <v>5.4718314125909347E-7</v>
      </c>
      <c r="BZ30" s="332">
        <v>1.3489023041239314E-5</v>
      </c>
      <c r="CA30" s="332">
        <v>2.9763547601711832E-5</v>
      </c>
      <c r="CB30" s="332">
        <v>1.8044891698683701E-4</v>
      </c>
      <c r="CC30" s="332">
        <v>3.6208800002041456E-5</v>
      </c>
      <c r="CD30" s="332">
        <v>6.9280803585600596E-5</v>
      </c>
      <c r="CE30" s="332">
        <v>4.1173928428344365E-6</v>
      </c>
      <c r="CF30" s="332">
        <v>4.0518319122146157E-6</v>
      </c>
      <c r="CG30" s="332">
        <v>8.1478637979506634E-6</v>
      </c>
      <c r="CH30" s="332">
        <v>7.7560238182472351E-6</v>
      </c>
      <c r="CI30" s="332">
        <v>4.2367053736378958E-6</v>
      </c>
      <c r="CJ30" s="332">
        <v>3.3656406959993921E-6</v>
      </c>
      <c r="CK30" s="332">
        <v>4.0608330456812022E-6</v>
      </c>
      <c r="CL30" s="332">
        <v>2.1074213206383632E-6</v>
      </c>
      <c r="CM30" s="332">
        <v>7.5557310312931216E-6</v>
      </c>
      <c r="CN30" s="332">
        <v>1.143580580609943E-5</v>
      </c>
      <c r="CO30" s="332">
        <v>4.8959269016441618E-6</v>
      </c>
      <c r="CP30" s="332">
        <v>7.6316329999558647E-6</v>
      </c>
      <c r="CQ30" s="332">
        <v>3.3398596940568873E-6</v>
      </c>
      <c r="CR30" s="332">
        <v>8.2261915773929966E-6</v>
      </c>
      <c r="CS30" s="332">
        <v>3.3051430670116958E-6</v>
      </c>
      <c r="CT30" s="332">
        <v>4.0160117622582234E-6</v>
      </c>
      <c r="CU30" s="332">
        <v>8.7035879583315233E-6</v>
      </c>
      <c r="CV30" s="332">
        <v>4.8050842954332661E-6</v>
      </c>
      <c r="CW30" s="332">
        <v>4.9152144314277427E-6</v>
      </c>
      <c r="CX30" s="332">
        <v>3.0724331947529694E-6</v>
      </c>
      <c r="CY30" s="332">
        <v>3.0745018519980632E-6</v>
      </c>
      <c r="CZ30" s="332">
        <v>1.8668969443332886E-5</v>
      </c>
      <c r="DA30" s="332">
        <v>5.5195302831936869E-6</v>
      </c>
      <c r="DB30" s="332">
        <v>9.1532097817362246E-6</v>
      </c>
      <c r="DC30" s="332">
        <v>1.384416210507319E-5</v>
      </c>
      <c r="DD30" s="332">
        <v>3.5097427435876793E-6</v>
      </c>
      <c r="DE30" s="332">
        <v>1.1057438181072838E-5</v>
      </c>
      <c r="DF30" s="332">
        <v>4.0936489144722796E-6</v>
      </c>
      <c r="DG30" s="332">
        <v>9.8952609379743149E-6</v>
      </c>
      <c r="DH30" s="333">
        <v>1.0012655529888774</v>
      </c>
    </row>
    <row r="31" spans="2:112" x14ac:dyDescent="0.15">
      <c r="B31" s="26" t="s">
        <v>245</v>
      </c>
      <c r="C31" s="38" t="s">
        <v>849</v>
      </c>
      <c r="D31" s="332">
        <v>1.5954054265554247E-4</v>
      </c>
      <c r="E31" s="332">
        <v>2.6824679712066091E-4</v>
      </c>
      <c r="F31" s="332">
        <v>5.418068202071119E-4</v>
      </c>
      <c r="G31" s="332">
        <v>7.7977213504850588E-5</v>
      </c>
      <c r="H31" s="332">
        <v>1.9406895125362964E-4</v>
      </c>
      <c r="I31" s="332">
        <v>7.4934758050993226E-4</v>
      </c>
      <c r="J31" s="332">
        <v>1.8551560541387981E-4</v>
      </c>
      <c r="K31" s="332">
        <v>1.6640985351313488E-4</v>
      </c>
      <c r="L31" s="332">
        <v>1.7288391794908131E-4</v>
      </c>
      <c r="M31" s="332">
        <v>9.3051128288658302E-5</v>
      </c>
      <c r="N31" s="332">
        <v>0</v>
      </c>
      <c r="O31" s="332">
        <v>7.0804792031330653E-4</v>
      </c>
      <c r="P31" s="332">
        <v>1.7416817137228267E-4</v>
      </c>
      <c r="Q31" s="332">
        <v>2.4329325043700162E-4</v>
      </c>
      <c r="R31" s="332">
        <v>1.2957674045847606E-4</v>
      </c>
      <c r="S31" s="332">
        <v>1.5020647292339788E-3</v>
      </c>
      <c r="T31" s="332">
        <v>3.4204184903087253E-4</v>
      </c>
      <c r="U31" s="332">
        <v>2.7243497346253465E-4</v>
      </c>
      <c r="V31" s="332">
        <v>2.514174177363741E-3</v>
      </c>
      <c r="W31" s="332">
        <v>1.4987738979758078E-3</v>
      </c>
      <c r="X31" s="332">
        <v>0</v>
      </c>
      <c r="Y31" s="332">
        <v>3.8775123449175529E-3</v>
      </c>
      <c r="Z31" s="332">
        <v>5.6782274453344331E-4</v>
      </c>
      <c r="AA31" s="332">
        <v>4.9602570763440516E-4</v>
      </c>
      <c r="AB31" s="332">
        <v>5.0866159413992485E-4</v>
      </c>
      <c r="AC31" s="332">
        <v>7.3955361936154436E-4</v>
      </c>
      <c r="AD31" s="332">
        <v>4.2753912975812872E-5</v>
      </c>
      <c r="AE31" s="332">
        <v>1.0003676009397404</v>
      </c>
      <c r="AF31" s="332">
        <v>4.4693951547129107E-4</v>
      </c>
      <c r="AG31" s="332">
        <v>4.0459306644507668E-4</v>
      </c>
      <c r="AH31" s="332">
        <v>9.0242315364883266E-4</v>
      </c>
      <c r="AI31" s="332">
        <v>8.7900400245147562E-4</v>
      </c>
      <c r="AJ31" s="332">
        <v>5.2799730565184346E-4</v>
      </c>
      <c r="AK31" s="332">
        <v>1.4092360100475842E-3</v>
      </c>
      <c r="AL31" s="332">
        <v>1.5240686742232985E-3</v>
      </c>
      <c r="AM31" s="332">
        <v>1.9272572773824853E-2</v>
      </c>
      <c r="AN31" s="332">
        <v>1.4228455805631072E-3</v>
      </c>
      <c r="AO31" s="332">
        <v>9.4452685599023707E-3</v>
      </c>
      <c r="AP31" s="332">
        <v>4.4276372120652342E-4</v>
      </c>
      <c r="AQ31" s="332">
        <v>4.2739010133519845E-3</v>
      </c>
      <c r="AR31" s="332">
        <v>1.3627092041343899E-3</v>
      </c>
      <c r="AS31" s="332">
        <v>2.2214325756366997E-4</v>
      </c>
      <c r="AT31" s="332">
        <v>3.6829187298831133E-4</v>
      </c>
      <c r="AU31" s="332">
        <v>2.9788804839236884E-4</v>
      </c>
      <c r="AV31" s="332">
        <v>4.6079673255896908E-4</v>
      </c>
      <c r="AW31" s="332">
        <v>3.7205677407172886E-4</v>
      </c>
      <c r="AX31" s="332">
        <v>5.5972133765112809E-4</v>
      </c>
      <c r="AY31" s="332">
        <v>4.7004616719404431E-4</v>
      </c>
      <c r="AZ31" s="332">
        <v>1.8251098810780439E-4</v>
      </c>
      <c r="BA31" s="332">
        <v>5.1989452761638691E-4</v>
      </c>
      <c r="BB31" s="332">
        <v>3.7096010441336027E-5</v>
      </c>
      <c r="BC31" s="332">
        <v>2.526805740290801E-4</v>
      </c>
      <c r="BD31" s="332">
        <v>7.2189402795483053E-5</v>
      </c>
      <c r="BE31" s="332">
        <v>8.5394125759768026E-5</v>
      </c>
      <c r="BF31" s="332">
        <v>0</v>
      </c>
      <c r="BG31" s="332">
        <v>1.1323677769895038E-4</v>
      </c>
      <c r="BH31" s="332">
        <v>4.8608144238920228E-4</v>
      </c>
      <c r="BI31" s="332">
        <v>3.210876616708453E-4</v>
      </c>
      <c r="BJ31" s="332">
        <v>4.439575270202524E-4</v>
      </c>
      <c r="BK31" s="332">
        <v>3.0337677361732293E-4</v>
      </c>
      <c r="BL31" s="332">
        <v>1.5652404081743608E-4</v>
      </c>
      <c r="BM31" s="332">
        <v>3.2007430438278785E-4</v>
      </c>
      <c r="BN31" s="332">
        <v>8.1043557835014688E-5</v>
      </c>
      <c r="BO31" s="332">
        <v>1.1384059813232211E-2</v>
      </c>
      <c r="BP31" s="332">
        <v>4.651128945248933E-3</v>
      </c>
      <c r="BQ31" s="332">
        <v>1.2693789250891849E-2</v>
      </c>
      <c r="BR31" s="332">
        <v>2.137953236499833E-4</v>
      </c>
      <c r="BS31" s="332">
        <v>6.7544311542787274E-4</v>
      </c>
      <c r="BT31" s="332">
        <v>6.8232787450632894E-4</v>
      </c>
      <c r="BU31" s="332">
        <v>9.8420221140801888E-5</v>
      </c>
      <c r="BV31" s="332">
        <v>7.6619521913521521E-5</v>
      </c>
      <c r="BW31" s="332">
        <v>1.3807740920007648E-4</v>
      </c>
      <c r="BX31" s="332">
        <v>6.6938328042043293E-5</v>
      </c>
      <c r="BY31" s="332">
        <v>5.6008618871684286E-6</v>
      </c>
      <c r="BZ31" s="332">
        <v>8.6496870312729871E-4</v>
      </c>
      <c r="CA31" s="332">
        <v>5.7703584185130581E-5</v>
      </c>
      <c r="CB31" s="332">
        <v>7.7432438131525594E-5</v>
      </c>
      <c r="CC31" s="332">
        <v>3.7210070015649363E-5</v>
      </c>
      <c r="CD31" s="332">
        <v>1.4611298029518108E-4</v>
      </c>
      <c r="CE31" s="332">
        <v>1.9066344503978055E-5</v>
      </c>
      <c r="CF31" s="332">
        <v>4.8184364341686994E-4</v>
      </c>
      <c r="CG31" s="332">
        <v>2.1677227901192449E-4</v>
      </c>
      <c r="CH31" s="332">
        <v>6.514936889191934E-5</v>
      </c>
      <c r="CI31" s="332">
        <v>1.5166360140629555E-4</v>
      </c>
      <c r="CJ31" s="332">
        <v>5.2295806764428984E-5</v>
      </c>
      <c r="CK31" s="332">
        <v>2.6999142762535731E-5</v>
      </c>
      <c r="CL31" s="332">
        <v>7.8345705025780726E-5</v>
      </c>
      <c r="CM31" s="332">
        <v>1.5223707353786053E-4</v>
      </c>
      <c r="CN31" s="332">
        <v>1.4474881342591413E-4</v>
      </c>
      <c r="CO31" s="332">
        <v>1.5932341905382916E-4</v>
      </c>
      <c r="CP31" s="332">
        <v>1.3796700124794304E-4</v>
      </c>
      <c r="CQ31" s="332">
        <v>8.5722846903377238E-5</v>
      </c>
      <c r="CR31" s="332">
        <v>2.5220890528549687E-4</v>
      </c>
      <c r="CS31" s="332">
        <v>1.5586911932971364E-4</v>
      </c>
      <c r="CT31" s="332">
        <v>1.3966934824048886E-4</v>
      </c>
      <c r="CU31" s="332">
        <v>2.0829871034542857E-4</v>
      </c>
      <c r="CV31" s="332">
        <v>6.137123815191291E-5</v>
      </c>
      <c r="CW31" s="332">
        <v>7.5363131141561833E-5</v>
      </c>
      <c r="CX31" s="332">
        <v>4.6000592098380796E-5</v>
      </c>
      <c r="CY31" s="332">
        <v>5.9463800701280415E-5</v>
      </c>
      <c r="CZ31" s="332">
        <v>4.9095460772302765E-4</v>
      </c>
      <c r="DA31" s="332">
        <v>3.8986237250826207E-4</v>
      </c>
      <c r="DB31" s="332">
        <v>2.3117439202447951E-4</v>
      </c>
      <c r="DC31" s="332">
        <v>2.779835001989274E-4</v>
      </c>
      <c r="DD31" s="332">
        <v>7.5075174387278633E-5</v>
      </c>
      <c r="DE31" s="332">
        <v>2.210104269376368E-4</v>
      </c>
      <c r="DF31" s="332">
        <v>1.3477832955570163E-4</v>
      </c>
      <c r="DG31" s="332">
        <v>6.5912662634577568E-5</v>
      </c>
      <c r="DH31" s="333">
        <v>1.1015605292670041</v>
      </c>
    </row>
    <row r="32" spans="2:112" x14ac:dyDescent="0.15">
      <c r="B32" s="26" t="s">
        <v>246</v>
      </c>
      <c r="C32" s="38" t="s">
        <v>850</v>
      </c>
      <c r="D32" s="332">
        <v>4.8985791410998724E-3</v>
      </c>
      <c r="E32" s="332">
        <v>7.1831919912233953E-4</v>
      </c>
      <c r="F32" s="332">
        <v>1.3101264857788134E-3</v>
      </c>
      <c r="G32" s="332">
        <v>1.4653828255857674E-3</v>
      </c>
      <c r="H32" s="332">
        <v>2.7133551108630316E-3</v>
      </c>
      <c r="I32" s="332">
        <v>6.5789230550872344E-4</v>
      </c>
      <c r="J32" s="332">
        <v>2.9049655126269717E-4</v>
      </c>
      <c r="K32" s="332">
        <v>1.5239330528893961E-3</v>
      </c>
      <c r="L32" s="332">
        <v>5.9324862573395072E-3</v>
      </c>
      <c r="M32" s="332">
        <v>7.3597903125340589E-4</v>
      </c>
      <c r="N32" s="332">
        <v>0</v>
      </c>
      <c r="O32" s="332">
        <v>1.7651832116126677E-3</v>
      </c>
      <c r="P32" s="332">
        <v>9.663962797210972E-4</v>
      </c>
      <c r="Q32" s="332">
        <v>1.994000040227044E-3</v>
      </c>
      <c r="R32" s="332">
        <v>1.0263656038736997E-2</v>
      </c>
      <c r="S32" s="332">
        <v>6.0028653790235699E-4</v>
      </c>
      <c r="T32" s="332">
        <v>2.5519052945207907E-3</v>
      </c>
      <c r="U32" s="332">
        <v>5.68940478312279E-3</v>
      </c>
      <c r="V32" s="332">
        <v>2.9429480476396005E-3</v>
      </c>
      <c r="W32" s="332">
        <v>1.3227458538832377E-3</v>
      </c>
      <c r="X32" s="332">
        <v>0</v>
      </c>
      <c r="Y32" s="332">
        <v>7.5259009491875518E-4</v>
      </c>
      <c r="Z32" s="332">
        <v>4.2625584273397061E-4</v>
      </c>
      <c r="AA32" s="332">
        <v>1.5273878985756764E-3</v>
      </c>
      <c r="AB32" s="332">
        <v>1.5079109439216396E-2</v>
      </c>
      <c r="AC32" s="332">
        <v>1.5736892684346099E-3</v>
      </c>
      <c r="AD32" s="332">
        <v>3.8445133657844228E-5</v>
      </c>
      <c r="AE32" s="332">
        <v>1.3447078832065537E-4</v>
      </c>
      <c r="AF32" s="332">
        <v>1.047048387123434</v>
      </c>
      <c r="AG32" s="332">
        <v>2.0732880325491543E-3</v>
      </c>
      <c r="AH32" s="332">
        <v>5.7533998212836498E-4</v>
      </c>
      <c r="AI32" s="332">
        <v>3.4382144795834144E-3</v>
      </c>
      <c r="AJ32" s="332">
        <v>3.8089926157685065E-4</v>
      </c>
      <c r="AK32" s="332">
        <v>8.3949436316063674E-4</v>
      </c>
      <c r="AL32" s="332">
        <v>4.8072132033598764E-4</v>
      </c>
      <c r="AM32" s="332">
        <v>1.8729096464083287E-4</v>
      </c>
      <c r="AN32" s="332">
        <v>1.3874939979033096E-4</v>
      </c>
      <c r="AO32" s="332">
        <v>2.8429536517951721E-4</v>
      </c>
      <c r="AP32" s="332">
        <v>1.1303878159414419E-4</v>
      </c>
      <c r="AQ32" s="332">
        <v>2.8579322344953248E-4</v>
      </c>
      <c r="AR32" s="332">
        <v>4.0849915303919513E-4</v>
      </c>
      <c r="AS32" s="332">
        <v>5.8613026896558377E-4</v>
      </c>
      <c r="AT32" s="332">
        <v>9.1974254611739141E-4</v>
      </c>
      <c r="AU32" s="332">
        <v>1.0523262937404813E-3</v>
      </c>
      <c r="AV32" s="332">
        <v>1.732891568119646E-3</v>
      </c>
      <c r="AW32" s="332">
        <v>7.1601436741381402E-3</v>
      </c>
      <c r="AX32" s="332">
        <v>2.4485188564972063E-3</v>
      </c>
      <c r="AY32" s="332">
        <v>2.6333046964381848E-3</v>
      </c>
      <c r="AZ32" s="332">
        <v>3.3121402928461886E-3</v>
      </c>
      <c r="BA32" s="332">
        <v>6.2832611023979409E-3</v>
      </c>
      <c r="BB32" s="332">
        <v>6.6183849245185999E-4</v>
      </c>
      <c r="BC32" s="332">
        <v>7.0234333065032255E-3</v>
      </c>
      <c r="BD32" s="332">
        <v>3.2184999630396204E-3</v>
      </c>
      <c r="BE32" s="332">
        <v>7.2604072088755713E-3</v>
      </c>
      <c r="BF32" s="332">
        <v>0</v>
      </c>
      <c r="BG32" s="332">
        <v>2.1518190788527777E-3</v>
      </c>
      <c r="BH32" s="332">
        <v>8.7711359451801158E-3</v>
      </c>
      <c r="BI32" s="332">
        <v>3.1976562585935763E-3</v>
      </c>
      <c r="BJ32" s="332">
        <v>4.7343460606410976E-3</v>
      </c>
      <c r="BK32" s="332">
        <v>1.2766496968648225E-2</v>
      </c>
      <c r="BL32" s="332">
        <v>2.9166113849864791E-4</v>
      </c>
      <c r="BM32" s="332">
        <v>2.9994305125223496E-3</v>
      </c>
      <c r="BN32" s="332">
        <v>3.818757404624265E-3</v>
      </c>
      <c r="BO32" s="332">
        <v>2.7085388157312433E-3</v>
      </c>
      <c r="BP32" s="332">
        <v>2.551811157668709E-3</v>
      </c>
      <c r="BQ32" s="332">
        <v>2.1914235521779669E-4</v>
      </c>
      <c r="BR32" s="332">
        <v>2.9899857175933017E-4</v>
      </c>
      <c r="BS32" s="332">
        <v>1.1000629353217436E-2</v>
      </c>
      <c r="BT32" s="332">
        <v>1.0921249209669241E-3</v>
      </c>
      <c r="BU32" s="332">
        <v>6.1507998860146505E-4</v>
      </c>
      <c r="BV32" s="332">
        <v>8.1665684065684516E-4</v>
      </c>
      <c r="BW32" s="332">
        <v>3.1389378522835932E-4</v>
      </c>
      <c r="BX32" s="332">
        <v>5.5897273150358809E-4</v>
      </c>
      <c r="BY32" s="332">
        <v>1.7746865734431929E-4</v>
      </c>
      <c r="BZ32" s="332">
        <v>1.6740588949493726E-3</v>
      </c>
      <c r="CA32" s="332">
        <v>2.2398734137745146E-4</v>
      </c>
      <c r="CB32" s="332">
        <v>6.3473833873573101E-4</v>
      </c>
      <c r="CC32" s="332">
        <v>2.0662554315612305E-4</v>
      </c>
      <c r="CD32" s="332">
        <v>7.4649305194240587E-4</v>
      </c>
      <c r="CE32" s="332">
        <v>1.5822209058313959E-4</v>
      </c>
      <c r="CF32" s="332">
        <v>9.5616790808408932E-4</v>
      </c>
      <c r="CG32" s="332">
        <v>8.8468936542780469E-4</v>
      </c>
      <c r="CH32" s="332">
        <v>1.0450809301101138E-4</v>
      </c>
      <c r="CI32" s="332">
        <v>2.7514081281612663E-4</v>
      </c>
      <c r="CJ32" s="332">
        <v>3.105550297081601E-4</v>
      </c>
      <c r="CK32" s="332">
        <v>1.1259513182115381E-3</v>
      </c>
      <c r="CL32" s="332">
        <v>2.4386216067074813E-4</v>
      </c>
      <c r="CM32" s="332">
        <v>1.0751212044228192E-3</v>
      </c>
      <c r="CN32" s="332">
        <v>4.6875673517318001E-4</v>
      </c>
      <c r="CO32" s="332">
        <v>2.4371578924692547E-4</v>
      </c>
      <c r="CP32" s="332">
        <v>4.2205367281520304E-3</v>
      </c>
      <c r="CQ32" s="332">
        <v>5.0280889356858478E-4</v>
      </c>
      <c r="CR32" s="332">
        <v>2.7013980981275626E-4</v>
      </c>
      <c r="CS32" s="332">
        <v>2.593597960420035E-4</v>
      </c>
      <c r="CT32" s="332">
        <v>2.7044733859926722E-4</v>
      </c>
      <c r="CU32" s="332">
        <v>1.3885937065800612E-3</v>
      </c>
      <c r="CV32" s="332">
        <v>2.8022981807618124E-4</v>
      </c>
      <c r="CW32" s="332">
        <v>8.9635685533195019E-4</v>
      </c>
      <c r="CX32" s="332">
        <v>1.1926641745790159E-3</v>
      </c>
      <c r="CY32" s="332">
        <v>3.5204427172187984E-4</v>
      </c>
      <c r="CZ32" s="332">
        <v>7.7206830282512586E-4</v>
      </c>
      <c r="DA32" s="332">
        <v>6.7951848154535887E-4</v>
      </c>
      <c r="DB32" s="332">
        <v>1.0138930463162083E-3</v>
      </c>
      <c r="DC32" s="332">
        <v>1.563065880111472E-3</v>
      </c>
      <c r="DD32" s="332">
        <v>1.5093144911615264E-4</v>
      </c>
      <c r="DE32" s="332">
        <v>3.3252943035780129E-4</v>
      </c>
      <c r="DF32" s="332">
        <v>8.6137978216414071E-3</v>
      </c>
      <c r="DG32" s="332">
        <v>5.6403300033757537E-4</v>
      </c>
      <c r="DH32" s="333">
        <v>1.2601619072622101</v>
      </c>
    </row>
    <row r="33" spans="2:112" x14ac:dyDescent="0.15">
      <c r="B33" s="30" t="s">
        <v>247</v>
      </c>
      <c r="C33" s="263" t="s">
        <v>851</v>
      </c>
      <c r="D33" s="336">
        <v>1.7061259775263737E-4</v>
      </c>
      <c r="E33" s="336">
        <v>5.6100516209910146E-5</v>
      </c>
      <c r="F33" s="336">
        <v>1.2520794982910606E-4</v>
      </c>
      <c r="G33" s="336">
        <v>9.9455558355143969E-5</v>
      </c>
      <c r="H33" s="336">
        <v>7.6205945864370991E-5</v>
      </c>
      <c r="I33" s="336">
        <v>4.9519161903786033E-4</v>
      </c>
      <c r="J33" s="336">
        <v>3.3886636882152031E-4</v>
      </c>
      <c r="K33" s="336">
        <v>6.9203574364186943E-5</v>
      </c>
      <c r="L33" s="336">
        <v>3.4339804722243585E-5</v>
      </c>
      <c r="M33" s="336">
        <v>3.8739226735818661E-5</v>
      </c>
      <c r="N33" s="336">
        <v>0</v>
      </c>
      <c r="O33" s="336">
        <v>5.5057914138047287E-5</v>
      </c>
      <c r="P33" s="336">
        <v>3.5291552186256117E-4</v>
      </c>
      <c r="Q33" s="336">
        <v>1.0855250910188635E-4</v>
      </c>
      <c r="R33" s="336">
        <v>8.4753041388845794E-5</v>
      </c>
      <c r="S33" s="336">
        <v>3.6151779354118066E-5</v>
      </c>
      <c r="T33" s="336">
        <v>2.7521062169802868E-5</v>
      </c>
      <c r="U33" s="336">
        <v>3.7920514423817017E-5</v>
      </c>
      <c r="V33" s="336">
        <v>1.3820098240774952E-4</v>
      </c>
      <c r="W33" s="336">
        <v>5.7923802033126545E-5</v>
      </c>
      <c r="X33" s="336">
        <v>0</v>
      </c>
      <c r="Y33" s="336">
        <v>5.5616698632948751E-5</v>
      </c>
      <c r="Z33" s="336">
        <v>6.1929715843491535E-5</v>
      </c>
      <c r="AA33" s="336">
        <v>2.5788726672998157E-5</v>
      </c>
      <c r="AB33" s="336">
        <v>1.9688617989772956E-4</v>
      </c>
      <c r="AC33" s="336">
        <v>3.5922840364149463E-5</v>
      </c>
      <c r="AD33" s="336">
        <v>5.2154197735676956E-6</v>
      </c>
      <c r="AE33" s="336">
        <v>1.7051275816758039E-4</v>
      </c>
      <c r="AF33" s="336">
        <v>6.8578907159086639E-5</v>
      </c>
      <c r="AG33" s="336">
        <v>1.0011817474861846</v>
      </c>
      <c r="AH33" s="336">
        <v>8.4969834307644678E-5</v>
      </c>
      <c r="AI33" s="336">
        <v>5.8159279205931483E-5</v>
      </c>
      <c r="AJ33" s="336">
        <v>8.8371370214243455E-5</v>
      </c>
      <c r="AK33" s="336">
        <v>3.7886483501325006E-5</v>
      </c>
      <c r="AL33" s="336">
        <v>1.9297211936189799E-4</v>
      </c>
      <c r="AM33" s="336">
        <v>1.1556331319523407E-4</v>
      </c>
      <c r="AN33" s="336">
        <v>1.0529269070747934E-4</v>
      </c>
      <c r="AO33" s="336">
        <v>4.2816947522102166E-5</v>
      </c>
      <c r="AP33" s="336">
        <v>2.8797236422765187E-5</v>
      </c>
      <c r="AQ33" s="336">
        <v>4.7938474329070888E-5</v>
      </c>
      <c r="AR33" s="336">
        <v>4.3214525222220557E-5</v>
      </c>
      <c r="AS33" s="336">
        <v>1.5516953575222078E-4</v>
      </c>
      <c r="AT33" s="336">
        <v>7.2225906544691413E-5</v>
      </c>
      <c r="AU33" s="336">
        <v>2.0915508746077748E-4</v>
      </c>
      <c r="AV33" s="336">
        <v>5.8596319551348572E-4</v>
      </c>
      <c r="AW33" s="336">
        <v>2.9993923104989058E-4</v>
      </c>
      <c r="AX33" s="336">
        <v>1.282289479928169E-4</v>
      </c>
      <c r="AY33" s="336">
        <v>2.7339866041038346E-5</v>
      </c>
      <c r="AZ33" s="336">
        <v>3.7966294927806968E-4</v>
      </c>
      <c r="BA33" s="336">
        <v>3.5709123494069225E-4</v>
      </c>
      <c r="BB33" s="336">
        <v>1.8148519711573659E-5</v>
      </c>
      <c r="BC33" s="336">
        <v>2.9681042767533238E-4</v>
      </c>
      <c r="BD33" s="336">
        <v>1.4616219079615096E-4</v>
      </c>
      <c r="BE33" s="336">
        <v>7.7752251064385749E-5</v>
      </c>
      <c r="BF33" s="336">
        <v>0</v>
      </c>
      <c r="BG33" s="336">
        <v>1.4296624739420841E-3</v>
      </c>
      <c r="BH33" s="336">
        <v>8.1575050139714338E-4</v>
      </c>
      <c r="BI33" s="336">
        <v>3.0985384269376938E-4</v>
      </c>
      <c r="BJ33" s="336">
        <v>5.1159341589076981E-4</v>
      </c>
      <c r="BK33" s="336">
        <v>6.9262370212297376E-4</v>
      </c>
      <c r="BL33" s="336">
        <v>1.7057326249195437E-4</v>
      </c>
      <c r="BM33" s="336">
        <v>5.7477264083440275E-5</v>
      </c>
      <c r="BN33" s="336">
        <v>6.1995404554449394E-5</v>
      </c>
      <c r="BO33" s="336">
        <v>2.8013596593994428E-4</v>
      </c>
      <c r="BP33" s="336">
        <v>2.4265651050491666E-4</v>
      </c>
      <c r="BQ33" s="336">
        <v>1.1051328934102751E-4</v>
      </c>
      <c r="BR33" s="336">
        <v>4.1419059805994796E-5</v>
      </c>
      <c r="BS33" s="336">
        <v>1.7954913440942298E-4</v>
      </c>
      <c r="BT33" s="336">
        <v>1.5385040570722193E-3</v>
      </c>
      <c r="BU33" s="336">
        <v>4.9723254055434179E-5</v>
      </c>
      <c r="BV33" s="336">
        <v>3.743272229080295E-5</v>
      </c>
      <c r="BW33" s="336">
        <v>1.4214923679008266E-5</v>
      </c>
      <c r="BX33" s="336">
        <v>1.0452458756670563E-5</v>
      </c>
      <c r="BY33" s="336">
        <v>3.6338692964140543E-6</v>
      </c>
      <c r="BZ33" s="336">
        <v>8.968033818201463E-4</v>
      </c>
      <c r="CA33" s="336">
        <v>1.7353004317348028E-4</v>
      </c>
      <c r="CB33" s="336">
        <v>7.8827289456423943E-4</v>
      </c>
      <c r="CC33" s="336">
        <v>1.8495105072391995E-4</v>
      </c>
      <c r="CD33" s="336">
        <v>7.7419230054944223E-5</v>
      </c>
      <c r="CE33" s="336">
        <v>3.5273872675303927E-5</v>
      </c>
      <c r="CF33" s="336">
        <v>7.6338322542745374E-5</v>
      </c>
      <c r="CG33" s="336">
        <v>9.1018144381691907E-5</v>
      </c>
      <c r="CH33" s="336">
        <v>4.5799852018742004E-5</v>
      </c>
      <c r="CI33" s="336">
        <v>7.3988907569685905E-5</v>
      </c>
      <c r="CJ33" s="336">
        <v>3.2615976392049093E-5</v>
      </c>
      <c r="CK33" s="336">
        <v>2.7492907540308434E-5</v>
      </c>
      <c r="CL33" s="336">
        <v>5.479656643084151E-5</v>
      </c>
      <c r="CM33" s="336">
        <v>5.0941003260705466E-5</v>
      </c>
      <c r="CN33" s="336">
        <v>1.6065797265275402E-4</v>
      </c>
      <c r="CO33" s="336">
        <v>3.6150228914303411E-5</v>
      </c>
      <c r="CP33" s="336">
        <v>7.1203961647660078E-5</v>
      </c>
      <c r="CQ33" s="336">
        <v>9.2807103320295103E-5</v>
      </c>
      <c r="CR33" s="336">
        <v>9.7914602225401869E-5</v>
      </c>
      <c r="CS33" s="336">
        <v>1.3357336900518213E-4</v>
      </c>
      <c r="CT33" s="336">
        <v>1.0311598384033918E-4</v>
      </c>
      <c r="CU33" s="336">
        <v>4.9885642078925099E-4</v>
      </c>
      <c r="CV33" s="336">
        <v>1.231337347030469E-4</v>
      </c>
      <c r="CW33" s="336">
        <v>3.7398273288452486E-5</v>
      </c>
      <c r="CX33" s="336">
        <v>1.5106084661433534E-3</v>
      </c>
      <c r="CY33" s="336">
        <v>2.6051773547584523E-5</v>
      </c>
      <c r="CZ33" s="336">
        <v>1.7723023447043635E-4</v>
      </c>
      <c r="DA33" s="336">
        <v>6.2616293394612883E-5</v>
      </c>
      <c r="DB33" s="336">
        <v>7.9204946589946722E-5</v>
      </c>
      <c r="DC33" s="336">
        <v>1.2315200477256384E-4</v>
      </c>
      <c r="DD33" s="336">
        <v>6.6045939799291766E-4</v>
      </c>
      <c r="DE33" s="336">
        <v>1.0651819862086124E-4</v>
      </c>
      <c r="DF33" s="336">
        <v>6.2018774169622464E-4</v>
      </c>
      <c r="DG33" s="336">
        <v>5.6839529054225202E-5</v>
      </c>
      <c r="DH33" s="337">
        <v>1.0217494381412262</v>
      </c>
    </row>
    <row r="34" spans="2:112" x14ac:dyDescent="0.15">
      <c r="B34" s="26" t="s">
        <v>248</v>
      </c>
      <c r="C34" s="38" t="s">
        <v>852</v>
      </c>
      <c r="D34" s="332">
        <v>4.8784046447473067E-6</v>
      </c>
      <c r="E34" s="332">
        <v>7.0980931410255851E-7</v>
      </c>
      <c r="F34" s="332">
        <v>7.5483341774893409E-7</v>
      </c>
      <c r="G34" s="332">
        <v>6.8587221485808371E-6</v>
      </c>
      <c r="H34" s="332">
        <v>6.3212203195497839E-6</v>
      </c>
      <c r="I34" s="332">
        <v>2.8398080885603555E-6</v>
      </c>
      <c r="J34" s="332">
        <v>2.7235128362858204E-5</v>
      </c>
      <c r="K34" s="332">
        <v>1.3899108783031902E-6</v>
      </c>
      <c r="L34" s="332">
        <v>1.1635959487086495E-6</v>
      </c>
      <c r="M34" s="332">
        <v>1.0404251251457363E-6</v>
      </c>
      <c r="N34" s="332">
        <v>0</v>
      </c>
      <c r="O34" s="332">
        <v>3.7807033945077597E-6</v>
      </c>
      <c r="P34" s="332">
        <v>1.0281944591146973E-4</v>
      </c>
      <c r="Q34" s="332">
        <v>8.2122151258108947E-6</v>
      </c>
      <c r="R34" s="332">
        <v>2.2792028898956946E-5</v>
      </c>
      <c r="S34" s="332">
        <v>1.4888799227709356E-6</v>
      </c>
      <c r="T34" s="332">
        <v>3.7670561522175232E-6</v>
      </c>
      <c r="U34" s="332">
        <v>1.7480729230334076E-6</v>
      </c>
      <c r="V34" s="332">
        <v>4.4347388513570842E-6</v>
      </c>
      <c r="W34" s="332">
        <v>1.6707979916616712E-6</v>
      </c>
      <c r="X34" s="332">
        <v>0</v>
      </c>
      <c r="Y34" s="332">
        <v>1.3223008900243622E-6</v>
      </c>
      <c r="Z34" s="332">
        <v>7.5437921430662436E-7</v>
      </c>
      <c r="AA34" s="332">
        <v>3.1255338405368502E-6</v>
      </c>
      <c r="AB34" s="332">
        <v>1.4999965212229478E-6</v>
      </c>
      <c r="AC34" s="332">
        <v>8.4846762798682455E-6</v>
      </c>
      <c r="AD34" s="332">
        <v>6.5712000018260429E-8</v>
      </c>
      <c r="AE34" s="332">
        <v>3.6963763753768622E-5</v>
      </c>
      <c r="AF34" s="332">
        <v>1.9595961194237137E-6</v>
      </c>
      <c r="AG34" s="332">
        <v>1.4676803128558682E-6</v>
      </c>
      <c r="AH34" s="332">
        <v>1.0001060132993393</v>
      </c>
      <c r="AI34" s="332">
        <v>1.2457309612995866E-6</v>
      </c>
      <c r="AJ34" s="332">
        <v>3.2931313889954024E-6</v>
      </c>
      <c r="AK34" s="332">
        <v>1.5214203990991037E-5</v>
      </c>
      <c r="AL34" s="332">
        <v>1.2084942732862406E-5</v>
      </c>
      <c r="AM34" s="332">
        <v>3.2140487229536524E-6</v>
      </c>
      <c r="AN34" s="332">
        <v>6.5140708107974411E-7</v>
      </c>
      <c r="AO34" s="332">
        <v>6.8905667745489855E-6</v>
      </c>
      <c r="AP34" s="332">
        <v>6.5724171154632253E-7</v>
      </c>
      <c r="AQ34" s="332">
        <v>1.7321495992594701E-6</v>
      </c>
      <c r="AR34" s="332">
        <v>1.5732763530940049E-6</v>
      </c>
      <c r="AS34" s="332">
        <v>6.460553540951822E-6</v>
      </c>
      <c r="AT34" s="332">
        <v>1.6771559225092936E-6</v>
      </c>
      <c r="AU34" s="332">
        <v>1.5339160488447297E-6</v>
      </c>
      <c r="AV34" s="332">
        <v>8.6620084125971276E-6</v>
      </c>
      <c r="AW34" s="332">
        <v>6.25006729574512E-5</v>
      </c>
      <c r="AX34" s="332">
        <v>4.2107697441761252E-6</v>
      </c>
      <c r="AY34" s="332">
        <v>5.0292402286503662E-6</v>
      </c>
      <c r="AZ34" s="332">
        <v>2.2456875286464395E-6</v>
      </c>
      <c r="BA34" s="332">
        <v>5.9283735582869028E-7</v>
      </c>
      <c r="BB34" s="332">
        <v>3.2327080999107427E-7</v>
      </c>
      <c r="BC34" s="332">
        <v>6.7151446865706698E-7</v>
      </c>
      <c r="BD34" s="332">
        <v>1.030420297857513E-6</v>
      </c>
      <c r="BE34" s="332">
        <v>4.4246966990069924E-7</v>
      </c>
      <c r="BF34" s="332">
        <v>0</v>
      </c>
      <c r="BG34" s="332">
        <v>7.0353334731495276E-7</v>
      </c>
      <c r="BH34" s="332">
        <v>2.6028802088585063E-6</v>
      </c>
      <c r="BI34" s="332">
        <v>2.0316777071590238E-6</v>
      </c>
      <c r="BJ34" s="332">
        <v>1.5732756997876598E-6</v>
      </c>
      <c r="BK34" s="332">
        <v>3.5959507018117661E-4</v>
      </c>
      <c r="BL34" s="332">
        <v>1.6123674622296619E-6</v>
      </c>
      <c r="BM34" s="332">
        <v>1.4762898973823329E-6</v>
      </c>
      <c r="BN34" s="332">
        <v>1.9696815496768901E-6</v>
      </c>
      <c r="BO34" s="332">
        <v>2.2980617340498949E-6</v>
      </c>
      <c r="BP34" s="332">
        <v>3.0901111526437252E-6</v>
      </c>
      <c r="BQ34" s="332">
        <v>3.631064332955302E-6</v>
      </c>
      <c r="BR34" s="332">
        <v>8.8497688549999396E-5</v>
      </c>
      <c r="BS34" s="332">
        <v>7.9010683765939625E-6</v>
      </c>
      <c r="BT34" s="332">
        <v>9.7031884746952709E-6</v>
      </c>
      <c r="BU34" s="332">
        <v>1.8482978575941482E-6</v>
      </c>
      <c r="BV34" s="332">
        <v>4.4654031282087377E-6</v>
      </c>
      <c r="BW34" s="332">
        <v>9.2954534536245854E-7</v>
      </c>
      <c r="BX34" s="332">
        <v>6.3517266991243282E-7</v>
      </c>
      <c r="BY34" s="332">
        <v>2.3153910254269374E-7</v>
      </c>
      <c r="BZ34" s="332">
        <v>9.9721115072366874E-6</v>
      </c>
      <c r="CA34" s="332">
        <v>1.6940529647578495E-6</v>
      </c>
      <c r="CB34" s="332">
        <v>3.2392081373536121E-6</v>
      </c>
      <c r="CC34" s="332">
        <v>1.6910938420789196E-6</v>
      </c>
      <c r="CD34" s="332">
        <v>4.9194381373810882E-6</v>
      </c>
      <c r="CE34" s="332">
        <v>3.2177205788695694E-7</v>
      </c>
      <c r="CF34" s="332">
        <v>1.6463130392646614E-6</v>
      </c>
      <c r="CG34" s="332">
        <v>7.4370690651090735E-6</v>
      </c>
      <c r="CH34" s="332">
        <v>1.0929454684668668E-5</v>
      </c>
      <c r="CI34" s="332">
        <v>1.4596281985627152E-5</v>
      </c>
      <c r="CJ34" s="332">
        <v>4.1287854758877042E-6</v>
      </c>
      <c r="CK34" s="332">
        <v>6.7018847937398493E-7</v>
      </c>
      <c r="CL34" s="332">
        <v>6.2209340609925273E-6</v>
      </c>
      <c r="CM34" s="332">
        <v>3.1124769034481537E-6</v>
      </c>
      <c r="CN34" s="332">
        <v>9.9252622128388703E-6</v>
      </c>
      <c r="CO34" s="332">
        <v>1.9278230656783388E-6</v>
      </c>
      <c r="CP34" s="332">
        <v>1.4956175784934588E-5</v>
      </c>
      <c r="CQ34" s="332">
        <v>1.8697835754172648E-6</v>
      </c>
      <c r="CR34" s="332">
        <v>6.4925404318693013E-6</v>
      </c>
      <c r="CS34" s="332">
        <v>2.7461429483814619E-6</v>
      </c>
      <c r="CT34" s="332">
        <v>1.9141644339561044E-6</v>
      </c>
      <c r="CU34" s="332">
        <v>6.2864220456892948E-5</v>
      </c>
      <c r="CV34" s="332">
        <v>1.6039611181316006E-5</v>
      </c>
      <c r="CW34" s="332">
        <v>3.3112376709766868E-6</v>
      </c>
      <c r="CX34" s="332">
        <v>8.1318136349291563E-7</v>
      </c>
      <c r="CY34" s="332">
        <v>3.1985016098216946E-6</v>
      </c>
      <c r="CZ34" s="332">
        <v>5.5092725373021042E-6</v>
      </c>
      <c r="DA34" s="332">
        <v>1.5740810618773977E-6</v>
      </c>
      <c r="DB34" s="332">
        <v>7.051517175006143E-6</v>
      </c>
      <c r="DC34" s="332">
        <v>5.5765843585865368E-6</v>
      </c>
      <c r="DD34" s="332">
        <v>1.3516327800902882E-6</v>
      </c>
      <c r="DE34" s="332">
        <v>2.4432061824181702E-5</v>
      </c>
      <c r="DF34" s="332">
        <v>7.0773168503211592E-6</v>
      </c>
      <c r="DG34" s="332">
        <v>1.3059655818201792E-5</v>
      </c>
      <c r="DH34" s="333">
        <v>1.0012645658162549</v>
      </c>
    </row>
    <row r="35" spans="2:112" x14ac:dyDescent="0.15">
      <c r="B35" s="26" t="s">
        <v>249</v>
      </c>
      <c r="C35" s="38" t="s">
        <v>853</v>
      </c>
      <c r="D35" s="332">
        <v>1.2848523980155568E-5</v>
      </c>
      <c r="E35" s="332">
        <v>5.7947337928182588E-6</v>
      </c>
      <c r="F35" s="332">
        <v>1.20561531908414E-5</v>
      </c>
      <c r="G35" s="332">
        <v>1.9452455111110178E-5</v>
      </c>
      <c r="H35" s="332">
        <v>8.2314809131965908E-6</v>
      </c>
      <c r="I35" s="332">
        <v>1.19660785017503E-5</v>
      </c>
      <c r="J35" s="332">
        <v>1.8167543391514284E-5</v>
      </c>
      <c r="K35" s="332">
        <v>2.0441160753849251E-5</v>
      </c>
      <c r="L35" s="332">
        <v>4.8737630422019377E-4</v>
      </c>
      <c r="M35" s="332">
        <v>4.0779451148246496E-6</v>
      </c>
      <c r="N35" s="332">
        <v>0</v>
      </c>
      <c r="O35" s="332">
        <v>1.9971109752855878E-5</v>
      </c>
      <c r="P35" s="332">
        <v>1.6903657912216772E-5</v>
      </c>
      <c r="Q35" s="332">
        <v>9.0808817681312652E-6</v>
      </c>
      <c r="R35" s="332">
        <v>4.0349487010943314E-4</v>
      </c>
      <c r="S35" s="332">
        <v>6.3868593125817935E-6</v>
      </c>
      <c r="T35" s="332">
        <v>3.7734539454775903E-6</v>
      </c>
      <c r="U35" s="332">
        <v>4.6680198508991533E-6</v>
      </c>
      <c r="V35" s="332">
        <v>1.4203843943451625E-5</v>
      </c>
      <c r="W35" s="332">
        <v>9.87638368275335E-5</v>
      </c>
      <c r="X35" s="332">
        <v>0</v>
      </c>
      <c r="Y35" s="332">
        <v>9.8814108063305977E-5</v>
      </c>
      <c r="Z35" s="332">
        <v>1.829022534752713E-5</v>
      </c>
      <c r="AA35" s="332">
        <v>8.637574572607978E-6</v>
      </c>
      <c r="AB35" s="332">
        <v>1.1958501674870956E-3</v>
      </c>
      <c r="AC35" s="332">
        <v>5.5026449108254415E-5</v>
      </c>
      <c r="AD35" s="332">
        <v>4.6384379012967041E-7</v>
      </c>
      <c r="AE35" s="332">
        <v>1.0370921268811215E-5</v>
      </c>
      <c r="AF35" s="332">
        <v>2.528689901658715E-4</v>
      </c>
      <c r="AG35" s="332">
        <v>1.6360973625378605E-5</v>
      </c>
      <c r="AH35" s="332">
        <v>6.5167694703471832E-6</v>
      </c>
      <c r="AI35" s="332">
        <v>1.0030041651546784</v>
      </c>
      <c r="AJ35" s="332">
        <v>1.981749381939606E-5</v>
      </c>
      <c r="AK35" s="332">
        <v>6.3951178546592709E-6</v>
      </c>
      <c r="AL35" s="332">
        <v>1.4464468089181741E-4</v>
      </c>
      <c r="AM35" s="332">
        <v>1.4171835266956993E-5</v>
      </c>
      <c r="AN35" s="332">
        <v>3.365769115789618E-6</v>
      </c>
      <c r="AO35" s="332">
        <v>7.3493873446112564E-6</v>
      </c>
      <c r="AP35" s="332">
        <v>3.4250153883227231E-6</v>
      </c>
      <c r="AQ35" s="332">
        <v>5.9268978053019303E-6</v>
      </c>
      <c r="AR35" s="332">
        <v>4.5444148294074004E-6</v>
      </c>
      <c r="AS35" s="332">
        <v>3.3223894792143561E-5</v>
      </c>
      <c r="AT35" s="332">
        <v>2.2505130752319136E-4</v>
      </c>
      <c r="AU35" s="332">
        <v>7.8587675999055451E-6</v>
      </c>
      <c r="AV35" s="332">
        <v>1.8422290404517492E-5</v>
      </c>
      <c r="AW35" s="332">
        <v>2.0307496097236588E-3</v>
      </c>
      <c r="AX35" s="332">
        <v>6.5267463816892117E-5</v>
      </c>
      <c r="AY35" s="332">
        <v>5.2906427453692118E-4</v>
      </c>
      <c r="AZ35" s="332">
        <v>1.8532893792114215E-5</v>
      </c>
      <c r="BA35" s="332">
        <v>1.2830229096167566E-4</v>
      </c>
      <c r="BB35" s="332">
        <v>1.2050166419018191E-5</v>
      </c>
      <c r="BC35" s="332">
        <v>5.9858362652076764E-4</v>
      </c>
      <c r="BD35" s="332">
        <v>1.7702155141874879E-4</v>
      </c>
      <c r="BE35" s="332">
        <v>1.6055539765553655E-5</v>
      </c>
      <c r="BF35" s="332">
        <v>0</v>
      </c>
      <c r="BG35" s="332">
        <v>4.7114318169762931E-4</v>
      </c>
      <c r="BH35" s="332">
        <v>8.5235169588993276E-6</v>
      </c>
      <c r="BI35" s="332">
        <v>2.5897552849193816E-5</v>
      </c>
      <c r="BJ35" s="332">
        <v>7.7351830969883901E-4</v>
      </c>
      <c r="BK35" s="332">
        <v>6.5305938114291052E-4</v>
      </c>
      <c r="BL35" s="332">
        <v>4.7365970486574051E-6</v>
      </c>
      <c r="BM35" s="332">
        <v>2.93279279029605E-4</v>
      </c>
      <c r="BN35" s="332">
        <v>1.9286169510905407E-4</v>
      </c>
      <c r="BO35" s="332">
        <v>1.0124419348723135E-5</v>
      </c>
      <c r="BP35" s="332">
        <v>1.0112873346488529E-5</v>
      </c>
      <c r="BQ35" s="332">
        <v>1.5576776358545148E-5</v>
      </c>
      <c r="BR35" s="332">
        <v>1.0089258681885197E-5</v>
      </c>
      <c r="BS35" s="332">
        <v>1.820013564776676E-5</v>
      </c>
      <c r="BT35" s="332">
        <v>1.6940770900270228E-5</v>
      </c>
      <c r="BU35" s="332">
        <v>6.7107337559597592E-6</v>
      </c>
      <c r="BV35" s="332">
        <v>4.1640560670750036E-6</v>
      </c>
      <c r="BW35" s="332">
        <v>2.5870810533151199E-6</v>
      </c>
      <c r="BX35" s="332">
        <v>3.8031441801420227E-6</v>
      </c>
      <c r="BY35" s="332">
        <v>2.6375937443581002E-6</v>
      </c>
      <c r="BZ35" s="332">
        <v>1.5914535084557724E-5</v>
      </c>
      <c r="CA35" s="332">
        <v>1.3364077838965846E-5</v>
      </c>
      <c r="CB35" s="332">
        <v>6.2969384347524794E-5</v>
      </c>
      <c r="CC35" s="332">
        <v>9.4961175780328577E-6</v>
      </c>
      <c r="CD35" s="332">
        <v>3.5227892106600398E-5</v>
      </c>
      <c r="CE35" s="332">
        <v>1.4786578783787258E-6</v>
      </c>
      <c r="CF35" s="332">
        <v>9.2514885205405486E-6</v>
      </c>
      <c r="CG35" s="332">
        <v>1.837192455104889E-5</v>
      </c>
      <c r="CH35" s="332">
        <v>3.2849908931624438E-6</v>
      </c>
      <c r="CI35" s="332">
        <v>6.2411858420761082E-6</v>
      </c>
      <c r="CJ35" s="332">
        <v>6.4424326578175534E-6</v>
      </c>
      <c r="CK35" s="332">
        <v>3.4733387826440755E-6</v>
      </c>
      <c r="CL35" s="332">
        <v>5.0738272966654633E-6</v>
      </c>
      <c r="CM35" s="332">
        <v>8.2588235162960488E-6</v>
      </c>
      <c r="CN35" s="332">
        <v>2.0776793628699622E-5</v>
      </c>
      <c r="CO35" s="332">
        <v>4.1432749724887498E-5</v>
      </c>
      <c r="CP35" s="332">
        <v>2.0076819687720392E-4</v>
      </c>
      <c r="CQ35" s="332">
        <v>3.1477953281951488E-5</v>
      </c>
      <c r="CR35" s="332">
        <v>6.2077167711174677E-4</v>
      </c>
      <c r="CS35" s="332">
        <v>2.1622152725165984E-5</v>
      </c>
      <c r="CT35" s="332">
        <v>2.0147789943733376E-5</v>
      </c>
      <c r="CU35" s="332">
        <v>4.5796577041173816E-5</v>
      </c>
      <c r="CV35" s="332">
        <v>1.79362489644739E-5</v>
      </c>
      <c r="CW35" s="332">
        <v>7.2359134654682598E-6</v>
      </c>
      <c r="CX35" s="332">
        <v>2.7960821733290421E-4</v>
      </c>
      <c r="CY35" s="332">
        <v>3.2506645166301803E-6</v>
      </c>
      <c r="CZ35" s="332">
        <v>5.7889311086176209E-5</v>
      </c>
      <c r="DA35" s="332">
        <v>3.2110194254390171E-5</v>
      </c>
      <c r="DB35" s="332">
        <v>1.713951715705233E-5</v>
      </c>
      <c r="DC35" s="332">
        <v>5.808106924254967E-5</v>
      </c>
      <c r="DD35" s="332">
        <v>5.8433124752857492E-6</v>
      </c>
      <c r="DE35" s="332">
        <v>1.2972572485921054E-5</v>
      </c>
      <c r="DF35" s="332">
        <v>2.2137712008992545E-5</v>
      </c>
      <c r="DG35" s="332">
        <v>6.0235254708590741E-5</v>
      </c>
      <c r="DH35" s="333">
        <v>1.0142148972911087</v>
      </c>
    </row>
    <row r="36" spans="2:112" x14ac:dyDescent="0.15">
      <c r="B36" s="26" t="s">
        <v>250</v>
      </c>
      <c r="C36" s="38" t="s">
        <v>854</v>
      </c>
      <c r="D36" s="332">
        <v>1.5033951514778311E-4</v>
      </c>
      <c r="E36" s="332">
        <v>1.0961769333483038E-4</v>
      </c>
      <c r="F36" s="332">
        <v>1.9474833129219497E-4</v>
      </c>
      <c r="G36" s="332">
        <v>5.933391506948428E-5</v>
      </c>
      <c r="H36" s="332">
        <v>4.4011950454505026E-5</v>
      </c>
      <c r="I36" s="332">
        <v>8.8973707736503716E-4</v>
      </c>
      <c r="J36" s="332">
        <v>2.1076275903582782E-4</v>
      </c>
      <c r="K36" s="332">
        <v>6.3869645177112589E-5</v>
      </c>
      <c r="L36" s="332">
        <v>3.9582581848112437E-5</v>
      </c>
      <c r="M36" s="332">
        <v>5.0127105779398136E-5</v>
      </c>
      <c r="N36" s="332">
        <v>0</v>
      </c>
      <c r="O36" s="332">
        <v>1.5928090320582557E-4</v>
      </c>
      <c r="P36" s="332">
        <v>8.2799266529805677E-5</v>
      </c>
      <c r="Q36" s="332">
        <v>5.3813503530659979E-5</v>
      </c>
      <c r="R36" s="332">
        <v>8.2580642015464675E-5</v>
      </c>
      <c r="S36" s="332">
        <v>3.0021384937716275E-4</v>
      </c>
      <c r="T36" s="332">
        <v>1.4530283385741276E-4</v>
      </c>
      <c r="U36" s="332">
        <v>7.3451456369789912E-5</v>
      </c>
      <c r="V36" s="332">
        <v>1.1254041238932943E-4</v>
      </c>
      <c r="W36" s="332">
        <v>1.2960326922444894E-4</v>
      </c>
      <c r="X36" s="332">
        <v>0</v>
      </c>
      <c r="Y36" s="332">
        <v>1.7242624618787027E-4</v>
      </c>
      <c r="Z36" s="332">
        <v>2.0152420326065586E-4</v>
      </c>
      <c r="AA36" s="332">
        <v>2.7429020806310343E-4</v>
      </c>
      <c r="AB36" s="332">
        <v>7.3511599700870649E-5</v>
      </c>
      <c r="AC36" s="332">
        <v>1.4082773119813256E-4</v>
      </c>
      <c r="AD36" s="332">
        <v>1.2513041653093706E-5</v>
      </c>
      <c r="AE36" s="332">
        <v>6.306780076387712E-4</v>
      </c>
      <c r="AF36" s="332">
        <v>1.3351040008002311E-4</v>
      </c>
      <c r="AG36" s="332">
        <v>1.0885920693783725E-4</v>
      </c>
      <c r="AH36" s="332">
        <v>1.1786854928199633E-4</v>
      </c>
      <c r="AI36" s="332">
        <v>1.780298683003566E-4</v>
      </c>
      <c r="AJ36" s="332">
        <v>1.086474102598705</v>
      </c>
      <c r="AK36" s="332">
        <v>1.6871840171553529E-4</v>
      </c>
      <c r="AL36" s="332">
        <v>3.0860356519017202E-4</v>
      </c>
      <c r="AM36" s="332">
        <v>5.6591761073625214E-4</v>
      </c>
      <c r="AN36" s="332">
        <v>1.0251254822045815E-4</v>
      </c>
      <c r="AO36" s="332">
        <v>2.1288895226746513E-4</v>
      </c>
      <c r="AP36" s="332">
        <v>1.1716052473825728E-4</v>
      </c>
      <c r="AQ36" s="332">
        <v>2.5460335718642784E-4</v>
      </c>
      <c r="AR36" s="332">
        <v>1.4967584652418695E-4</v>
      </c>
      <c r="AS36" s="332">
        <v>1.4368167422887913E-4</v>
      </c>
      <c r="AT36" s="332">
        <v>1.9030572085396369E-4</v>
      </c>
      <c r="AU36" s="332">
        <v>8.1907526597801945E-5</v>
      </c>
      <c r="AV36" s="332">
        <v>6.5114027306692498E-5</v>
      </c>
      <c r="AW36" s="332">
        <v>7.0631585598007418E-5</v>
      </c>
      <c r="AX36" s="332">
        <v>6.5057432731384035E-5</v>
      </c>
      <c r="AY36" s="332">
        <v>1.4103310651357773E-4</v>
      </c>
      <c r="AZ36" s="332">
        <v>7.2504770281151711E-5</v>
      </c>
      <c r="BA36" s="332">
        <v>6.3004712184320586E-5</v>
      </c>
      <c r="BB36" s="332">
        <v>4.1271229992785164E-5</v>
      </c>
      <c r="BC36" s="332">
        <v>8.660641187800107E-5</v>
      </c>
      <c r="BD36" s="332">
        <v>1.6579375492166869E-5</v>
      </c>
      <c r="BE36" s="332">
        <v>5.6250762157472644E-5</v>
      </c>
      <c r="BF36" s="332">
        <v>0</v>
      </c>
      <c r="BG36" s="332">
        <v>4.0614711801361364E-5</v>
      </c>
      <c r="BH36" s="332">
        <v>3.9347570834374155E-5</v>
      </c>
      <c r="BI36" s="332">
        <v>1.1650131794562557E-4</v>
      </c>
      <c r="BJ36" s="332">
        <v>7.1604525645309629E-5</v>
      </c>
      <c r="BK36" s="332">
        <v>2.3576552887507018E-4</v>
      </c>
      <c r="BL36" s="332">
        <v>2.8940934232607403E-5</v>
      </c>
      <c r="BM36" s="332">
        <v>2.1239125485518699E-2</v>
      </c>
      <c r="BN36" s="332">
        <v>2.6341911225953318E-2</v>
      </c>
      <c r="BO36" s="332">
        <v>4.2390152801713474E-2</v>
      </c>
      <c r="BP36" s="332">
        <v>2.3860221457240097E-2</v>
      </c>
      <c r="BQ36" s="332">
        <v>3.4820166252977369E-4</v>
      </c>
      <c r="BR36" s="332">
        <v>1.1024225599696844E-3</v>
      </c>
      <c r="BS36" s="332">
        <v>9.8539288084174077E-4</v>
      </c>
      <c r="BT36" s="332">
        <v>2.3633322797508534E-4</v>
      </c>
      <c r="BU36" s="332">
        <v>1.1154236917121244E-4</v>
      </c>
      <c r="BV36" s="332">
        <v>1.0469255421385742E-4</v>
      </c>
      <c r="BW36" s="332">
        <v>1.3406136599597047E-4</v>
      </c>
      <c r="BX36" s="332">
        <v>3.7692289083134182E-4</v>
      </c>
      <c r="BY36" s="332">
        <v>3.9676037437385517E-4</v>
      </c>
      <c r="BZ36" s="332">
        <v>6.1295141611393241E-4</v>
      </c>
      <c r="CA36" s="332">
        <v>3.5224634793488872E-5</v>
      </c>
      <c r="CB36" s="332">
        <v>4.6978309596146478E-4</v>
      </c>
      <c r="CC36" s="332">
        <v>1.1752662998155092E-4</v>
      </c>
      <c r="CD36" s="332">
        <v>2.8383800408382043E-4</v>
      </c>
      <c r="CE36" s="332">
        <v>2.8280569564609018E-5</v>
      </c>
      <c r="CF36" s="332">
        <v>2.7805917808308722E-4</v>
      </c>
      <c r="CG36" s="332">
        <v>5.120178505803487E-4</v>
      </c>
      <c r="CH36" s="332">
        <v>5.7315095651568002E-5</v>
      </c>
      <c r="CI36" s="332">
        <v>1.8124871904207136E-4</v>
      </c>
      <c r="CJ36" s="332">
        <v>3.6702559335583451E-4</v>
      </c>
      <c r="CK36" s="332">
        <v>3.8840003141013512E-5</v>
      </c>
      <c r="CL36" s="332">
        <v>1.8273446121181696E-4</v>
      </c>
      <c r="CM36" s="332">
        <v>8.1497960049626924E-5</v>
      </c>
      <c r="CN36" s="332">
        <v>2.1010557170752524E-4</v>
      </c>
      <c r="CO36" s="332">
        <v>2.2075293028799367E-4</v>
      </c>
      <c r="CP36" s="332">
        <v>1.6848283313964304E-4</v>
      </c>
      <c r="CQ36" s="332">
        <v>7.1147873419266587E-5</v>
      </c>
      <c r="CR36" s="332">
        <v>1.0665215064497884E-4</v>
      </c>
      <c r="CS36" s="332">
        <v>1.3417559926172688E-4</v>
      </c>
      <c r="CT36" s="332">
        <v>7.579373647270484E-5</v>
      </c>
      <c r="CU36" s="332">
        <v>9.0330222042404629E-5</v>
      </c>
      <c r="CV36" s="332">
        <v>8.0795298472703626E-5</v>
      </c>
      <c r="CW36" s="332">
        <v>1.7741967414602069E-4</v>
      </c>
      <c r="CX36" s="332">
        <v>2.4954256218109794E-5</v>
      </c>
      <c r="CY36" s="332">
        <v>4.3838368439355823E-5</v>
      </c>
      <c r="CZ36" s="332">
        <v>1.6232473708678721E-4</v>
      </c>
      <c r="DA36" s="332">
        <v>8.0816255805590991E-5</v>
      </c>
      <c r="DB36" s="332">
        <v>1.0982101501274821E-4</v>
      </c>
      <c r="DC36" s="332">
        <v>1.5803691065722247E-4</v>
      </c>
      <c r="DD36" s="332">
        <v>3.6793186857193697E-5</v>
      </c>
      <c r="DE36" s="332">
        <v>1.1865162530733435E-4</v>
      </c>
      <c r="DF36" s="332">
        <v>5.1137589784202855E-5</v>
      </c>
      <c r="DG36" s="332">
        <v>3.6178834483756452E-4</v>
      </c>
      <c r="DH36" s="333">
        <v>1.2183345643512842</v>
      </c>
    </row>
    <row r="37" spans="2:112" x14ac:dyDescent="0.15">
      <c r="B37" s="26" t="s">
        <v>251</v>
      </c>
      <c r="C37" s="38" t="s">
        <v>855</v>
      </c>
      <c r="D37" s="332">
        <v>5.2216390803489839E-7</v>
      </c>
      <c r="E37" s="332">
        <v>2.8517794107213641E-7</v>
      </c>
      <c r="F37" s="332">
        <v>4.5692490075284847E-7</v>
      </c>
      <c r="G37" s="332">
        <v>2.6529106723325812E-7</v>
      </c>
      <c r="H37" s="332">
        <v>4.1053176760021571E-7</v>
      </c>
      <c r="I37" s="332">
        <v>8.951531669358639E-7</v>
      </c>
      <c r="J37" s="332">
        <v>6.9195016032743546E-7</v>
      </c>
      <c r="K37" s="332">
        <v>3.5380642897567891E-7</v>
      </c>
      <c r="L37" s="332">
        <v>3.1064401487526962E-7</v>
      </c>
      <c r="M37" s="332">
        <v>2.2912263657944834E-7</v>
      </c>
      <c r="N37" s="332">
        <v>0</v>
      </c>
      <c r="O37" s="332">
        <v>3.4509577393676614E-7</v>
      </c>
      <c r="P37" s="332">
        <v>2.7526396940474971E-7</v>
      </c>
      <c r="Q37" s="332">
        <v>4.2325738218029342E-7</v>
      </c>
      <c r="R37" s="332">
        <v>1.378974706280423E-5</v>
      </c>
      <c r="S37" s="332">
        <v>4.5008399216471804E-7</v>
      </c>
      <c r="T37" s="332">
        <v>2.6648117471362935E-7</v>
      </c>
      <c r="U37" s="332">
        <v>2.2901547566886054E-7</v>
      </c>
      <c r="V37" s="332">
        <v>4.7680832205261678E-7</v>
      </c>
      <c r="W37" s="332">
        <v>5.2303194917612245E-6</v>
      </c>
      <c r="X37" s="332">
        <v>0</v>
      </c>
      <c r="Y37" s="332">
        <v>6.3382524411475535E-7</v>
      </c>
      <c r="Z37" s="332">
        <v>2.8368241133897752E-7</v>
      </c>
      <c r="AA37" s="332">
        <v>5.3923001830573898E-7</v>
      </c>
      <c r="AB37" s="332">
        <v>3.3734135697911632E-7</v>
      </c>
      <c r="AC37" s="332">
        <v>1.2611696627692314E-6</v>
      </c>
      <c r="AD37" s="332">
        <v>3.0340729857730083E-8</v>
      </c>
      <c r="AE37" s="332">
        <v>5.4767503908764519E-7</v>
      </c>
      <c r="AF37" s="332">
        <v>1.8119156744721151E-6</v>
      </c>
      <c r="AG37" s="332">
        <v>4.0300413200104487E-7</v>
      </c>
      <c r="AH37" s="332">
        <v>3.7598645353856649E-7</v>
      </c>
      <c r="AI37" s="332">
        <v>5.648502186740085E-7</v>
      </c>
      <c r="AJ37" s="332">
        <v>6.2743449174790096E-7</v>
      </c>
      <c r="AK37" s="332">
        <v>1.000069143161292</v>
      </c>
      <c r="AL37" s="332">
        <v>6.0949497763105018E-7</v>
      </c>
      <c r="AM37" s="332">
        <v>7.5045894709945607E-7</v>
      </c>
      <c r="AN37" s="332">
        <v>2.905587576846117E-7</v>
      </c>
      <c r="AO37" s="332">
        <v>7.4373238880232182E-7</v>
      </c>
      <c r="AP37" s="332">
        <v>3.8771382491272281E-7</v>
      </c>
      <c r="AQ37" s="332">
        <v>4.3974746805068029E-7</v>
      </c>
      <c r="AR37" s="332">
        <v>4.0160093663897535E-7</v>
      </c>
      <c r="AS37" s="332">
        <v>2.9527679227310427E-7</v>
      </c>
      <c r="AT37" s="332">
        <v>4.888842390837156E-6</v>
      </c>
      <c r="AU37" s="332">
        <v>9.6273400104558678E-7</v>
      </c>
      <c r="AV37" s="332">
        <v>2.8194638558298705E-6</v>
      </c>
      <c r="AW37" s="332">
        <v>1.0288733541514251E-5</v>
      </c>
      <c r="AX37" s="332">
        <v>7.5639102452412479E-5</v>
      </c>
      <c r="AY37" s="332">
        <v>7.2595397977616731E-4</v>
      </c>
      <c r="AZ37" s="332">
        <v>4.9660886108446698E-5</v>
      </c>
      <c r="BA37" s="332">
        <v>5.8738497833748242E-6</v>
      </c>
      <c r="BB37" s="332">
        <v>9.3728555131804591E-6</v>
      </c>
      <c r="BC37" s="332">
        <v>5.6741035442231353E-6</v>
      </c>
      <c r="BD37" s="332">
        <v>2.5583947153430053E-5</v>
      </c>
      <c r="BE37" s="332">
        <v>1.5343574964995023E-5</v>
      </c>
      <c r="BF37" s="332">
        <v>0</v>
      </c>
      <c r="BG37" s="332">
        <v>5.6934068389340459E-7</v>
      </c>
      <c r="BH37" s="332">
        <v>4.2006588851013883E-6</v>
      </c>
      <c r="BI37" s="332">
        <v>1.551783276233185E-6</v>
      </c>
      <c r="BJ37" s="332">
        <v>8.0938423426516294E-7</v>
      </c>
      <c r="BK37" s="332">
        <v>3.4704034035320527E-6</v>
      </c>
      <c r="BL37" s="332">
        <v>1.0608101650980894E-6</v>
      </c>
      <c r="BM37" s="332">
        <v>1.3012409826819996E-4</v>
      </c>
      <c r="BN37" s="332">
        <v>1.6097088414448792E-5</v>
      </c>
      <c r="BO37" s="332">
        <v>5.4971291331873603E-6</v>
      </c>
      <c r="BP37" s="332">
        <v>2.6983011804959431E-5</v>
      </c>
      <c r="BQ37" s="332">
        <v>9.3446102926622732E-7</v>
      </c>
      <c r="BR37" s="332">
        <v>9.5401976560130881E-7</v>
      </c>
      <c r="BS37" s="332">
        <v>1.1493005757174388E-6</v>
      </c>
      <c r="BT37" s="332">
        <v>1.2591322982962268E-5</v>
      </c>
      <c r="BU37" s="332">
        <v>1.0077941693314677E-6</v>
      </c>
      <c r="BV37" s="332">
        <v>4.5671655293799128E-7</v>
      </c>
      <c r="BW37" s="332">
        <v>2.788014223276981E-7</v>
      </c>
      <c r="BX37" s="332">
        <v>3.4789834835689265E-7</v>
      </c>
      <c r="BY37" s="332">
        <v>2.1952867754710086E-7</v>
      </c>
      <c r="BZ37" s="332">
        <v>7.5528806504988957E-6</v>
      </c>
      <c r="CA37" s="332">
        <v>1.0521118073412173E-6</v>
      </c>
      <c r="CB37" s="332">
        <v>2.0035834764839594E-6</v>
      </c>
      <c r="CC37" s="332">
        <v>2.481895778131767E-6</v>
      </c>
      <c r="CD37" s="332">
        <v>8.3984596142030882E-7</v>
      </c>
      <c r="CE37" s="332">
        <v>1.4193230310976219E-6</v>
      </c>
      <c r="CF37" s="332">
        <v>5.237878453814287E-7</v>
      </c>
      <c r="CG37" s="332">
        <v>1.2929603889666323E-6</v>
      </c>
      <c r="CH37" s="332">
        <v>2.2656982695295799E-7</v>
      </c>
      <c r="CI37" s="332">
        <v>7.2032164437687076E-7</v>
      </c>
      <c r="CJ37" s="332">
        <v>5.2736439851485113E-7</v>
      </c>
      <c r="CK37" s="332">
        <v>1.9812124169934993E-7</v>
      </c>
      <c r="CL37" s="332">
        <v>6.1317698397177417E-7</v>
      </c>
      <c r="CM37" s="332">
        <v>5.3647506663397033E-7</v>
      </c>
      <c r="CN37" s="332">
        <v>2.6030818173242613E-6</v>
      </c>
      <c r="CO37" s="332">
        <v>3.3091700053927484E-6</v>
      </c>
      <c r="CP37" s="332">
        <v>8.7921439692499471E-7</v>
      </c>
      <c r="CQ37" s="332">
        <v>4.0786020537654585E-6</v>
      </c>
      <c r="CR37" s="332">
        <v>5.636222663551903E-6</v>
      </c>
      <c r="CS37" s="332">
        <v>1.3508923834516939E-5</v>
      </c>
      <c r="CT37" s="332">
        <v>1.0498664901744269E-5</v>
      </c>
      <c r="CU37" s="332">
        <v>7.0521057140760449E-6</v>
      </c>
      <c r="CV37" s="332">
        <v>6.1042683936380008E-7</v>
      </c>
      <c r="CW37" s="332">
        <v>3.8775612564116852E-7</v>
      </c>
      <c r="CX37" s="332">
        <v>7.3579699180726348E-6</v>
      </c>
      <c r="CY37" s="332">
        <v>4.812362224519277E-7</v>
      </c>
      <c r="CZ37" s="332">
        <v>2.2476249487859723E-5</v>
      </c>
      <c r="DA37" s="332">
        <v>1.8237796903708117E-5</v>
      </c>
      <c r="DB37" s="332">
        <v>4.6411619905901213E-7</v>
      </c>
      <c r="DC37" s="332">
        <v>8.9125217800337448E-7</v>
      </c>
      <c r="DD37" s="332">
        <v>1.7193753252352196E-7</v>
      </c>
      <c r="DE37" s="332">
        <v>4.1419013135251029E-6</v>
      </c>
      <c r="DF37" s="332">
        <v>4.9579815055595889E-6</v>
      </c>
      <c r="DG37" s="332">
        <v>1.3918872392778417E-5</v>
      </c>
      <c r="DH37" s="333">
        <v>1.0013884025644408</v>
      </c>
    </row>
    <row r="38" spans="2:112" x14ac:dyDescent="0.15">
      <c r="B38" s="30" t="s">
        <v>252</v>
      </c>
      <c r="C38" s="263" t="s">
        <v>856</v>
      </c>
      <c r="D38" s="336">
        <v>1.5758970750576122E-3</v>
      </c>
      <c r="E38" s="336">
        <v>8.1194585806552933E-4</v>
      </c>
      <c r="F38" s="336">
        <v>2.9149879663313985E-3</v>
      </c>
      <c r="G38" s="336">
        <v>5.4404336038276567E-5</v>
      </c>
      <c r="H38" s="336">
        <v>5.008989043564182E-5</v>
      </c>
      <c r="I38" s="336">
        <v>6.5788913490437721E-4</v>
      </c>
      <c r="J38" s="336">
        <v>7.1983871815399663E-5</v>
      </c>
      <c r="K38" s="336">
        <v>2.787427792167352E-4</v>
      </c>
      <c r="L38" s="336">
        <v>5.8027705161639488E-5</v>
      </c>
      <c r="M38" s="336">
        <v>2.746284847024454E-4</v>
      </c>
      <c r="N38" s="336">
        <v>0</v>
      </c>
      <c r="O38" s="336">
        <v>8.8591584124786402E-5</v>
      </c>
      <c r="P38" s="336">
        <v>5.3561874569030027E-5</v>
      </c>
      <c r="Q38" s="336">
        <v>8.9571603490244594E-5</v>
      </c>
      <c r="R38" s="336">
        <v>3.3927136651771287E-4</v>
      </c>
      <c r="S38" s="336">
        <v>4.5946735563650237E-4</v>
      </c>
      <c r="T38" s="336">
        <v>9.9640639257490341E-5</v>
      </c>
      <c r="U38" s="336">
        <v>4.8067795448225868E-5</v>
      </c>
      <c r="V38" s="336">
        <v>2.5245610636669331E-3</v>
      </c>
      <c r="W38" s="336">
        <v>5.6621538232708513E-3</v>
      </c>
      <c r="X38" s="336">
        <v>0</v>
      </c>
      <c r="Y38" s="336">
        <v>4.5704594393405218E-4</v>
      </c>
      <c r="Z38" s="336">
        <v>4.298047500199821E-4</v>
      </c>
      <c r="AA38" s="336">
        <v>2.299018180984988E-4</v>
      </c>
      <c r="AB38" s="336">
        <v>8.3438135471944992E-4</v>
      </c>
      <c r="AC38" s="336">
        <v>3.0055815052724028E-4</v>
      </c>
      <c r="AD38" s="336">
        <v>7.9145991034102776E-6</v>
      </c>
      <c r="AE38" s="336">
        <v>2.7630414666047671E-2</v>
      </c>
      <c r="AF38" s="336">
        <v>9.2783016755620297E-5</v>
      </c>
      <c r="AG38" s="336">
        <v>2.7849223117723873E-4</v>
      </c>
      <c r="AH38" s="336">
        <v>1.6982231303883831E-4</v>
      </c>
      <c r="AI38" s="336">
        <v>4.3321318051842798E-3</v>
      </c>
      <c r="AJ38" s="336">
        <v>1.3975023455019435E-2</v>
      </c>
      <c r="AK38" s="336">
        <v>4.822249168063667E-3</v>
      </c>
      <c r="AL38" s="336">
        <v>1.006030959980623</v>
      </c>
      <c r="AM38" s="336">
        <v>5.2159014016276949E-3</v>
      </c>
      <c r="AN38" s="336">
        <v>4.7900427671921991E-4</v>
      </c>
      <c r="AO38" s="336">
        <v>4.8903382058344174E-3</v>
      </c>
      <c r="AP38" s="336">
        <v>7.5264346945171217E-5</v>
      </c>
      <c r="AQ38" s="336">
        <v>4.9995202913754666E-4</v>
      </c>
      <c r="AR38" s="336">
        <v>2.6959921110692955E-4</v>
      </c>
      <c r="AS38" s="336">
        <v>1.6502156934171137E-3</v>
      </c>
      <c r="AT38" s="336">
        <v>1.3578039584668468E-3</v>
      </c>
      <c r="AU38" s="336">
        <v>2.6972245282799318E-3</v>
      </c>
      <c r="AV38" s="336">
        <v>1.5605243632513105E-3</v>
      </c>
      <c r="AW38" s="336">
        <v>4.7351229615293696E-4</v>
      </c>
      <c r="AX38" s="336">
        <v>2.3801640236780037E-3</v>
      </c>
      <c r="AY38" s="336">
        <v>1.2009264846668112E-3</v>
      </c>
      <c r="AZ38" s="336">
        <v>1.7668455523965601E-3</v>
      </c>
      <c r="BA38" s="336">
        <v>5.3034592264712113E-4</v>
      </c>
      <c r="BB38" s="336">
        <v>3.9799857986760797E-4</v>
      </c>
      <c r="BC38" s="336">
        <v>2.5979292314881387E-3</v>
      </c>
      <c r="BD38" s="336">
        <v>9.3393203572349974E-4</v>
      </c>
      <c r="BE38" s="336">
        <v>3.1811953740625178E-4</v>
      </c>
      <c r="BF38" s="336">
        <v>0</v>
      </c>
      <c r="BG38" s="336">
        <v>3.7052222182596588E-4</v>
      </c>
      <c r="BH38" s="336">
        <v>9.6863943675285348E-4</v>
      </c>
      <c r="BI38" s="336">
        <v>6.7468109982627886E-4</v>
      </c>
      <c r="BJ38" s="336">
        <v>2.5809549057858482E-4</v>
      </c>
      <c r="BK38" s="336">
        <v>4.9454078178004859E-3</v>
      </c>
      <c r="BL38" s="336">
        <v>1.8835315058995614E-5</v>
      </c>
      <c r="BM38" s="336">
        <v>3.3424464501595154E-3</v>
      </c>
      <c r="BN38" s="336">
        <v>5.4253378371296214E-3</v>
      </c>
      <c r="BO38" s="336">
        <v>5.3801943185448117E-3</v>
      </c>
      <c r="BP38" s="336">
        <v>6.0480541906441504E-3</v>
      </c>
      <c r="BQ38" s="336">
        <v>4.7769202309693798E-4</v>
      </c>
      <c r="BR38" s="336">
        <v>2.8301091387899368E-4</v>
      </c>
      <c r="BS38" s="336">
        <v>2.780168264659176E-3</v>
      </c>
      <c r="BT38" s="336">
        <v>1.1638248023382253E-4</v>
      </c>
      <c r="BU38" s="336">
        <v>6.0298879360105861E-5</v>
      </c>
      <c r="BV38" s="336">
        <v>4.2961104225634434E-5</v>
      </c>
      <c r="BW38" s="336">
        <v>4.8364271171329281E-5</v>
      </c>
      <c r="BX38" s="336">
        <v>7.8974646968263447E-5</v>
      </c>
      <c r="BY38" s="336">
        <v>6.8340563125833737E-5</v>
      </c>
      <c r="BZ38" s="336">
        <v>4.038545258270569E-4</v>
      </c>
      <c r="CA38" s="336">
        <v>2.2135088814524461E-5</v>
      </c>
      <c r="CB38" s="336">
        <v>1.6188600129814475E-4</v>
      </c>
      <c r="CC38" s="336">
        <v>4.5968631252933651E-5</v>
      </c>
      <c r="CD38" s="336">
        <v>1.0465372276342358E-4</v>
      </c>
      <c r="CE38" s="336">
        <v>1.3906822779869988E-5</v>
      </c>
      <c r="CF38" s="336">
        <v>9.2682011597634601E-5</v>
      </c>
      <c r="CG38" s="336">
        <v>1.6861009255742112E-4</v>
      </c>
      <c r="CH38" s="336">
        <v>2.6069692996690828E-5</v>
      </c>
      <c r="CI38" s="336">
        <v>7.703185082999427E-5</v>
      </c>
      <c r="CJ38" s="336">
        <v>9.5649713610534127E-5</v>
      </c>
      <c r="CK38" s="336">
        <v>1.7188024914830807E-5</v>
      </c>
      <c r="CL38" s="336">
        <v>6.4104641527408217E-5</v>
      </c>
      <c r="CM38" s="336">
        <v>7.5229721853149406E-5</v>
      </c>
      <c r="CN38" s="336">
        <v>1.0696064751594312E-4</v>
      </c>
      <c r="CO38" s="336">
        <v>3.1745066957723664E-4</v>
      </c>
      <c r="CP38" s="336">
        <v>1.2885249717657524E-4</v>
      </c>
      <c r="CQ38" s="336">
        <v>4.7545617501642599E-5</v>
      </c>
      <c r="CR38" s="336">
        <v>9.1343187365770993E-5</v>
      </c>
      <c r="CS38" s="336">
        <v>6.5016877199224705E-5</v>
      </c>
      <c r="CT38" s="336">
        <v>6.1573585013260045E-5</v>
      </c>
      <c r="CU38" s="336">
        <v>6.9777932593444262E-5</v>
      </c>
      <c r="CV38" s="336">
        <v>3.9734162875211381E-5</v>
      </c>
      <c r="CW38" s="336">
        <v>6.0786949949865559E-5</v>
      </c>
      <c r="CX38" s="336">
        <v>1.0510756801571694E-4</v>
      </c>
      <c r="CY38" s="336">
        <v>2.400143629176375E-5</v>
      </c>
      <c r="CZ38" s="336">
        <v>1.5160868773255034E-4</v>
      </c>
      <c r="DA38" s="336">
        <v>1.07464849483834E-4</v>
      </c>
      <c r="DB38" s="336">
        <v>1.0392765341030389E-4</v>
      </c>
      <c r="DC38" s="336">
        <v>2.9063981046622054E-4</v>
      </c>
      <c r="DD38" s="336">
        <v>3.6125927011292677E-5</v>
      </c>
      <c r="DE38" s="336">
        <v>3.9691200500061605E-4</v>
      </c>
      <c r="DF38" s="336">
        <v>2.0852345546083753E-3</v>
      </c>
      <c r="DG38" s="336">
        <v>4.4767076872348651E-4</v>
      </c>
      <c r="DH38" s="337">
        <v>1.142495682394014</v>
      </c>
    </row>
    <row r="39" spans="2:112" s="331" customFormat="1" x14ac:dyDescent="0.15">
      <c r="B39" s="329" t="s">
        <v>253</v>
      </c>
      <c r="C39" s="330" t="s">
        <v>857</v>
      </c>
      <c r="D39" s="332">
        <v>2.2420773088423758E-8</v>
      </c>
      <c r="E39" s="332">
        <v>-2.6560539784566899E-9</v>
      </c>
      <c r="F39" s="332">
        <v>3.8566485201056943E-8</v>
      </c>
      <c r="G39" s="332">
        <v>4.7126463390857093E-8</v>
      </c>
      <c r="H39" s="332">
        <v>3.6955786818231138E-7</v>
      </c>
      <c r="I39" s="332">
        <v>2.7613134606073489E-7</v>
      </c>
      <c r="J39" s="332">
        <v>2.6591995577500083E-7</v>
      </c>
      <c r="K39" s="332">
        <v>-8.824218618680953E-9</v>
      </c>
      <c r="L39" s="332">
        <v>-4.2847980888296231E-7</v>
      </c>
      <c r="M39" s="332">
        <v>4.69089604674344E-9</v>
      </c>
      <c r="N39" s="332">
        <v>0</v>
      </c>
      <c r="O39" s="332">
        <v>7.9483304014316252E-9</v>
      </c>
      <c r="P39" s="332">
        <v>2.7446595583608609E-7</v>
      </c>
      <c r="Q39" s="332">
        <v>1.8469567222132634E-8</v>
      </c>
      <c r="R39" s="332">
        <v>3.9920696671346677E-6</v>
      </c>
      <c r="S39" s="332">
        <v>-6.8159850530007475E-8</v>
      </c>
      <c r="T39" s="332">
        <v>-3.9183220528626372E-8</v>
      </c>
      <c r="U39" s="332">
        <v>2.2568395189553099E-9</v>
      </c>
      <c r="V39" s="332">
        <v>1.4855096868099757E-8</v>
      </c>
      <c r="W39" s="332">
        <v>3.426843004619025E-7</v>
      </c>
      <c r="X39" s="332">
        <v>0</v>
      </c>
      <c r="Y39" s="332">
        <v>-1.1037425333461709E-7</v>
      </c>
      <c r="Z39" s="332">
        <v>-7.9695501558473906E-8</v>
      </c>
      <c r="AA39" s="332">
        <v>-4.8261587547151232E-8</v>
      </c>
      <c r="AB39" s="332">
        <v>-1.7169708080551661E-7</v>
      </c>
      <c r="AC39" s="332">
        <v>-1.1945896112944739E-7</v>
      </c>
      <c r="AD39" s="332">
        <v>-3.239573484876839E-10</v>
      </c>
      <c r="AE39" s="332">
        <v>2.366731035316001E-8</v>
      </c>
      <c r="AF39" s="332">
        <v>1.6630460075139186E-8</v>
      </c>
      <c r="AG39" s="332">
        <v>-9.3299260834967926E-8</v>
      </c>
      <c r="AH39" s="332">
        <v>1.0670731799583911E-8</v>
      </c>
      <c r="AI39" s="332">
        <v>-3.154136426124367E-8</v>
      </c>
      <c r="AJ39" s="332">
        <v>8.4324839326891891E-7</v>
      </c>
      <c r="AK39" s="332">
        <v>3.482503313182119E-6</v>
      </c>
      <c r="AL39" s="332">
        <v>6.2000964951032121E-7</v>
      </c>
      <c r="AM39" s="332">
        <v>1.0008300364376108</v>
      </c>
      <c r="AN39" s="332">
        <v>1.3229603760273859E-4</v>
      </c>
      <c r="AO39" s="332">
        <v>5.5672200342134527E-3</v>
      </c>
      <c r="AP39" s="332">
        <v>1.8078543673488976E-3</v>
      </c>
      <c r="AQ39" s="332">
        <v>-4.502485044826444E-8</v>
      </c>
      <c r="AR39" s="332">
        <v>-2.1619328005394804E-8</v>
      </c>
      <c r="AS39" s="332">
        <v>7.4151750602120039E-5</v>
      </c>
      <c r="AT39" s="332">
        <v>-4.7903200849435206E-5</v>
      </c>
      <c r="AU39" s="332">
        <v>4.456765058863501E-5</v>
      </c>
      <c r="AV39" s="332">
        <v>1.2273366313757017E-4</v>
      </c>
      <c r="AW39" s="332">
        <v>8.3847591232428323E-6</v>
      </c>
      <c r="AX39" s="332">
        <v>9.1835737332283324E-8</v>
      </c>
      <c r="AY39" s="332">
        <v>2.1283759438809984E-6</v>
      </c>
      <c r="AZ39" s="332">
        <v>3.4679011059025838E-5</v>
      </c>
      <c r="BA39" s="332">
        <v>-5.0210651640807692E-6</v>
      </c>
      <c r="BB39" s="332">
        <v>2.4515776252262747E-6</v>
      </c>
      <c r="BC39" s="332">
        <v>-2.9407453746564798E-7</v>
      </c>
      <c r="BD39" s="332">
        <v>5.7898379591436062E-6</v>
      </c>
      <c r="BE39" s="332">
        <v>1.2615589668938528E-6</v>
      </c>
      <c r="BF39" s="332">
        <v>0</v>
      </c>
      <c r="BG39" s="332">
        <v>-1.3668677428211435E-5</v>
      </c>
      <c r="BH39" s="332">
        <v>1.1225207632436493E-4</v>
      </c>
      <c r="BI39" s="332">
        <v>4.9760463444845872E-5</v>
      </c>
      <c r="BJ39" s="332">
        <v>1.5956229892258046E-4</v>
      </c>
      <c r="BK39" s="332">
        <v>8.7206293163355982E-5</v>
      </c>
      <c r="BL39" s="332">
        <v>2.9998713661333944E-8</v>
      </c>
      <c r="BM39" s="332">
        <v>2.4264660872430903E-6</v>
      </c>
      <c r="BN39" s="332">
        <v>-9.4155945557417967E-6</v>
      </c>
      <c r="BO39" s="332">
        <v>-5.4057089316262076E-8</v>
      </c>
      <c r="BP39" s="332">
        <v>1.7477553147168537E-5</v>
      </c>
      <c r="BQ39" s="332">
        <v>1.3430546309531389E-8</v>
      </c>
      <c r="BR39" s="332">
        <v>-3.7649157287989485E-7</v>
      </c>
      <c r="BS39" s="332">
        <v>-6.523647275739208E-8</v>
      </c>
      <c r="BT39" s="332">
        <v>7.4100291144586954E-8</v>
      </c>
      <c r="BU39" s="332">
        <v>-4.7710065427003592E-10</v>
      </c>
      <c r="BV39" s="332">
        <v>4.6565386341503907E-9</v>
      </c>
      <c r="BW39" s="332">
        <v>-2.4011277377035459E-8</v>
      </c>
      <c r="BX39" s="332">
        <v>-1.0323722406283451E-7</v>
      </c>
      <c r="BY39" s="332">
        <v>-1.1405879968528777E-7</v>
      </c>
      <c r="BZ39" s="332">
        <v>-5.0168972849067145E-8</v>
      </c>
      <c r="CA39" s="332">
        <v>9.6354882659203418E-8</v>
      </c>
      <c r="CB39" s="332">
        <v>5.5800506812746571E-7</v>
      </c>
      <c r="CC39" s="332">
        <v>7.8508150745155006E-8</v>
      </c>
      <c r="CD39" s="332">
        <v>4.9899843789732031E-6</v>
      </c>
      <c r="CE39" s="332">
        <v>1.1951943966332573E-8</v>
      </c>
      <c r="CF39" s="332">
        <v>-7.5649351142059701E-8</v>
      </c>
      <c r="CG39" s="332">
        <v>1.0174472141714727E-6</v>
      </c>
      <c r="CH39" s="332">
        <v>1.0193762665520992E-7</v>
      </c>
      <c r="CI39" s="332">
        <v>9.2612755252066164E-9</v>
      </c>
      <c r="CJ39" s="332">
        <v>-8.2411263880272026E-8</v>
      </c>
      <c r="CK39" s="332">
        <v>3.6247598160655077E-8</v>
      </c>
      <c r="CL39" s="332">
        <v>-7.6486851327692779E-9</v>
      </c>
      <c r="CM39" s="332">
        <v>5.3352471632614929E-8</v>
      </c>
      <c r="CN39" s="332">
        <v>3.5406108388974288E-7</v>
      </c>
      <c r="CO39" s="332">
        <v>-1.9338131392434487E-8</v>
      </c>
      <c r="CP39" s="332">
        <v>2.1909428829887783E-7</v>
      </c>
      <c r="CQ39" s="332">
        <v>6.9872874692462162E-9</v>
      </c>
      <c r="CR39" s="332">
        <v>4.8805621770079364E-8</v>
      </c>
      <c r="CS39" s="332">
        <v>5.0234382203962663E-8</v>
      </c>
      <c r="CT39" s="332">
        <v>4.3499182740924915E-8</v>
      </c>
      <c r="CU39" s="332">
        <v>1.4778253969766609E-7</v>
      </c>
      <c r="CV39" s="332">
        <v>2.5214481513985883E-7</v>
      </c>
      <c r="CW39" s="332">
        <v>5.8295479138342026E-9</v>
      </c>
      <c r="CX39" s="332">
        <v>2.7857152785367102E-6</v>
      </c>
      <c r="CY39" s="332">
        <v>4.3444766305215042E-8</v>
      </c>
      <c r="CZ39" s="332">
        <v>1.4504642997548248E-7</v>
      </c>
      <c r="DA39" s="332">
        <v>4.866958765634835E-8</v>
      </c>
      <c r="DB39" s="332">
        <v>2.7591614066763374E-8</v>
      </c>
      <c r="DC39" s="332">
        <v>7.639942399791938E-8</v>
      </c>
      <c r="DD39" s="332">
        <v>1.9823355375078788E-8</v>
      </c>
      <c r="DE39" s="332">
        <v>2.1061848646447589E-7</v>
      </c>
      <c r="DF39" s="332">
        <v>1.5787496819101231E-6</v>
      </c>
      <c r="DG39" s="332">
        <v>9.1958577066500684E-7</v>
      </c>
      <c r="DH39" s="333">
        <v>1.0090085212640822</v>
      </c>
    </row>
    <row r="40" spans="2:112" x14ac:dyDescent="0.15">
      <c r="B40" s="26" t="s">
        <v>254</v>
      </c>
      <c r="C40" s="38" t="s">
        <v>858</v>
      </c>
      <c r="D40" s="332">
        <v>2.4052257669781419E-5</v>
      </c>
      <c r="E40" s="332">
        <v>9.0161106056312092E-6</v>
      </c>
      <c r="F40" s="332">
        <v>1.2148098846491066E-5</v>
      </c>
      <c r="G40" s="332">
        <v>7.7192772701889898E-6</v>
      </c>
      <c r="H40" s="332">
        <v>9.6488855134109138E-6</v>
      </c>
      <c r="I40" s="332">
        <v>6.3819128023619967E-4</v>
      </c>
      <c r="J40" s="332">
        <v>8.1320875634749321E-5</v>
      </c>
      <c r="K40" s="332">
        <v>1.1049240474951064E-5</v>
      </c>
      <c r="L40" s="332">
        <v>8.1536817678825094E-5</v>
      </c>
      <c r="M40" s="332">
        <v>5.6169554205222918E-6</v>
      </c>
      <c r="N40" s="332">
        <v>0</v>
      </c>
      <c r="O40" s="332">
        <v>2.2595527060084561E-5</v>
      </c>
      <c r="P40" s="332">
        <v>1.5003684842765414E-5</v>
      </c>
      <c r="Q40" s="332">
        <v>1.8957585743908104E-5</v>
      </c>
      <c r="R40" s="332">
        <v>5.3765243743641609E-4</v>
      </c>
      <c r="S40" s="332">
        <v>1.5426630114143596E-5</v>
      </c>
      <c r="T40" s="332">
        <v>9.4668338286056125E-6</v>
      </c>
      <c r="U40" s="332">
        <v>5.2265023612883853E-6</v>
      </c>
      <c r="V40" s="332">
        <v>7.2968259054357023E-6</v>
      </c>
      <c r="W40" s="332">
        <v>1.7738697271371662E-5</v>
      </c>
      <c r="X40" s="332">
        <v>0</v>
      </c>
      <c r="Y40" s="332">
        <v>2.742965009276083E-5</v>
      </c>
      <c r="Z40" s="332">
        <v>1.4839315437471233E-5</v>
      </c>
      <c r="AA40" s="332">
        <v>1.5416002026264884E-5</v>
      </c>
      <c r="AB40" s="332">
        <v>3.8028678587609223E-5</v>
      </c>
      <c r="AC40" s="332">
        <v>4.0125961863926425E-5</v>
      </c>
      <c r="AD40" s="332">
        <v>4.2118356552898304E-6</v>
      </c>
      <c r="AE40" s="332">
        <v>1.6324466053623186E-5</v>
      </c>
      <c r="AF40" s="332">
        <v>9.5626291392033558E-5</v>
      </c>
      <c r="AG40" s="332">
        <v>9.6409451838430147E-5</v>
      </c>
      <c r="AH40" s="332">
        <v>8.1069002370161768E-6</v>
      </c>
      <c r="AI40" s="332">
        <v>1.7377975398430726E-5</v>
      </c>
      <c r="AJ40" s="332">
        <v>7.4005176138486329E-4</v>
      </c>
      <c r="AK40" s="332">
        <v>3.3778539475011098E-5</v>
      </c>
      <c r="AL40" s="332">
        <v>1.1857716917230571E-4</v>
      </c>
      <c r="AM40" s="332">
        <v>3.6951601374838632E-5</v>
      </c>
      <c r="AN40" s="332">
        <v>1.0322029894133984</v>
      </c>
      <c r="AO40" s="332">
        <v>6.556665335024494E-3</v>
      </c>
      <c r="AP40" s="332">
        <v>2.8388249348162368E-2</v>
      </c>
      <c r="AQ40" s="332">
        <v>1.5706992657341086E-5</v>
      </c>
      <c r="AR40" s="332">
        <v>1.3946409113607664E-5</v>
      </c>
      <c r="AS40" s="332">
        <v>6.4704711543629315E-3</v>
      </c>
      <c r="AT40" s="332">
        <v>8.2545040187049327E-3</v>
      </c>
      <c r="AU40" s="332">
        <v>2.7693319406046709E-3</v>
      </c>
      <c r="AV40" s="332">
        <v>3.3150469577778461E-3</v>
      </c>
      <c r="AW40" s="332">
        <v>3.0870603410942927E-4</v>
      </c>
      <c r="AX40" s="332">
        <v>2.187425691315167E-5</v>
      </c>
      <c r="AY40" s="332">
        <v>3.522418255761285E-4</v>
      </c>
      <c r="AZ40" s="332">
        <v>1.9899657735784246E-3</v>
      </c>
      <c r="BA40" s="332">
        <v>1.3148949290087487E-3</v>
      </c>
      <c r="BB40" s="332">
        <v>1.2340013085915204E-4</v>
      </c>
      <c r="BC40" s="332">
        <v>1.1236314574416008E-3</v>
      </c>
      <c r="BD40" s="332">
        <v>6.4224066701799442E-4</v>
      </c>
      <c r="BE40" s="332">
        <v>1.2430381464408527E-4</v>
      </c>
      <c r="BF40" s="332">
        <v>0</v>
      </c>
      <c r="BG40" s="332">
        <v>3.2996081639900614E-3</v>
      </c>
      <c r="BH40" s="332">
        <v>1.2244390452275E-3</v>
      </c>
      <c r="BI40" s="332">
        <v>1.4506016879594016E-3</v>
      </c>
      <c r="BJ40" s="332">
        <v>1.3357058139518642E-3</v>
      </c>
      <c r="BK40" s="332">
        <v>8.5226392640449741E-4</v>
      </c>
      <c r="BL40" s="332">
        <v>3.0015856935705621E-6</v>
      </c>
      <c r="BM40" s="332">
        <v>1.1472038020039776E-3</v>
      </c>
      <c r="BN40" s="332">
        <v>1.1479595931407664E-3</v>
      </c>
      <c r="BO40" s="332">
        <v>1.2971471768427451E-3</v>
      </c>
      <c r="BP40" s="332">
        <v>1.6207786426516001E-3</v>
      </c>
      <c r="BQ40" s="332">
        <v>2.0657823543364606E-5</v>
      </c>
      <c r="BR40" s="332">
        <v>5.2548232904120163E-5</v>
      </c>
      <c r="BS40" s="332">
        <v>5.4144541787319105E-5</v>
      </c>
      <c r="BT40" s="332">
        <v>9.4237058946843675E-6</v>
      </c>
      <c r="BU40" s="332">
        <v>8.7502194796191537E-6</v>
      </c>
      <c r="BV40" s="332">
        <v>6.3310932777020365E-6</v>
      </c>
      <c r="BW40" s="332">
        <v>7.288805606700208E-6</v>
      </c>
      <c r="BX40" s="332">
        <v>1.6331193935272508E-5</v>
      </c>
      <c r="BY40" s="332">
        <v>1.4686837922334469E-5</v>
      </c>
      <c r="BZ40" s="332">
        <v>2.9339957797806305E-5</v>
      </c>
      <c r="CA40" s="332">
        <v>6.58128502245459E-6</v>
      </c>
      <c r="CB40" s="332">
        <v>3.7665930263306673E-5</v>
      </c>
      <c r="CC40" s="332">
        <v>1.2099799296622059E-5</v>
      </c>
      <c r="CD40" s="332">
        <v>5.9510996129302299E-5</v>
      </c>
      <c r="CE40" s="332">
        <v>2.2535627530810024E-6</v>
      </c>
      <c r="CF40" s="332">
        <v>1.733181705925426E-5</v>
      </c>
      <c r="CG40" s="332">
        <v>3.9767984360984692E-5</v>
      </c>
      <c r="CH40" s="332">
        <v>4.32720729691388E-6</v>
      </c>
      <c r="CI40" s="332">
        <v>1.1417867458232469E-5</v>
      </c>
      <c r="CJ40" s="332">
        <v>1.7307754074713755E-5</v>
      </c>
      <c r="CK40" s="332">
        <v>3.0917531538161196E-6</v>
      </c>
      <c r="CL40" s="332">
        <v>1.1018504060191431E-5</v>
      </c>
      <c r="CM40" s="332">
        <v>6.3078197059190729E-6</v>
      </c>
      <c r="CN40" s="332">
        <v>2.1840617933978354E-5</v>
      </c>
      <c r="CO40" s="332">
        <v>1.192474830256382E-5</v>
      </c>
      <c r="CP40" s="332">
        <v>1.1006405707808854E-5</v>
      </c>
      <c r="CQ40" s="332">
        <v>4.9424155176581206E-6</v>
      </c>
      <c r="CR40" s="332">
        <v>8.7703269334923861E-6</v>
      </c>
      <c r="CS40" s="332">
        <v>9.043362734243346E-6</v>
      </c>
      <c r="CT40" s="332">
        <v>5.6313923947562752E-6</v>
      </c>
      <c r="CU40" s="332">
        <v>1.5073067084211412E-5</v>
      </c>
      <c r="CV40" s="332">
        <v>1.1230998467445855E-5</v>
      </c>
      <c r="CW40" s="332">
        <v>9.505312518409898E-6</v>
      </c>
      <c r="CX40" s="332">
        <v>7.122254734307305E-5</v>
      </c>
      <c r="CY40" s="332">
        <v>3.6998391670443193E-6</v>
      </c>
      <c r="CZ40" s="332">
        <v>1.4658571261880039E-5</v>
      </c>
      <c r="DA40" s="332">
        <v>1.1538832985790676E-5</v>
      </c>
      <c r="DB40" s="332">
        <v>1.3432382067184706E-5</v>
      </c>
      <c r="DC40" s="332">
        <v>9.8126214048912904E-6</v>
      </c>
      <c r="DD40" s="332">
        <v>2.7882420399172981E-6</v>
      </c>
      <c r="DE40" s="332">
        <v>1.9158714193602233E-5</v>
      </c>
      <c r="DF40" s="332">
        <v>2.2163091149671291E-5</v>
      </c>
      <c r="DG40" s="332">
        <v>1.3409213464644852E-4</v>
      </c>
      <c r="DH40" s="333">
        <v>1.1110595203373634</v>
      </c>
    </row>
    <row r="41" spans="2:112" x14ac:dyDescent="0.15">
      <c r="B41" s="26" t="s">
        <v>255</v>
      </c>
      <c r="C41" s="38" t="s">
        <v>745</v>
      </c>
      <c r="D41" s="332">
        <v>2.6195302600695348E-5</v>
      </c>
      <c r="E41" s="332">
        <v>1.188420992870493E-5</v>
      </c>
      <c r="F41" s="332">
        <v>2.4335559597549695E-5</v>
      </c>
      <c r="G41" s="332">
        <v>1.4646762040687651E-5</v>
      </c>
      <c r="H41" s="332">
        <v>7.4053713498959463E-5</v>
      </c>
      <c r="I41" s="332">
        <v>9.7110415863218682E-5</v>
      </c>
      <c r="J41" s="332">
        <v>7.2355637923267197E-5</v>
      </c>
      <c r="K41" s="332">
        <v>1.1287505400931179E-5</v>
      </c>
      <c r="L41" s="332">
        <v>3.1076552932527E-5</v>
      </c>
      <c r="M41" s="332">
        <v>7.0775989535223556E-6</v>
      </c>
      <c r="N41" s="332">
        <v>0</v>
      </c>
      <c r="O41" s="332">
        <v>1.5696954570895754E-5</v>
      </c>
      <c r="P41" s="332">
        <v>6.1075478479117717E-5</v>
      </c>
      <c r="Q41" s="332">
        <v>1.4845197941995154E-5</v>
      </c>
      <c r="R41" s="332">
        <v>2.0178247442842749E-4</v>
      </c>
      <c r="S41" s="332">
        <v>1.381189928153099E-5</v>
      </c>
      <c r="T41" s="332">
        <v>7.9658923157908548E-6</v>
      </c>
      <c r="U41" s="332">
        <v>7.5204767710644066E-6</v>
      </c>
      <c r="V41" s="332">
        <v>1.1690180521301703E-5</v>
      </c>
      <c r="W41" s="332">
        <v>1.5488571542357205E-5</v>
      </c>
      <c r="X41" s="332">
        <v>0</v>
      </c>
      <c r="Y41" s="332">
        <v>1.8666717437993932E-5</v>
      </c>
      <c r="Z41" s="332">
        <v>9.344856538338929E-6</v>
      </c>
      <c r="AA41" s="332">
        <v>1.4684734955265472E-5</v>
      </c>
      <c r="AB41" s="332">
        <v>1.8316922135722906E-5</v>
      </c>
      <c r="AC41" s="332">
        <v>1.9155882062566442E-5</v>
      </c>
      <c r="AD41" s="332">
        <v>1.4348521033701953E-6</v>
      </c>
      <c r="AE41" s="332">
        <v>1.8231324643092792E-5</v>
      </c>
      <c r="AF41" s="332">
        <v>1.5925419868573883E-5</v>
      </c>
      <c r="AG41" s="332">
        <v>1.8861193114279797E-5</v>
      </c>
      <c r="AH41" s="332">
        <v>1.3296664083874899E-5</v>
      </c>
      <c r="AI41" s="332">
        <v>1.7821812638863808E-5</v>
      </c>
      <c r="AJ41" s="332">
        <v>6.7296295456290321E-5</v>
      </c>
      <c r="AK41" s="332">
        <v>6.2525549330128655E-4</v>
      </c>
      <c r="AL41" s="332">
        <v>7.8560837869408464E-5</v>
      </c>
      <c r="AM41" s="332">
        <v>3.0388829941893508E-5</v>
      </c>
      <c r="AN41" s="332">
        <v>8.1936493938418226E-6</v>
      </c>
      <c r="AO41" s="332">
        <v>1.0036432096801453</v>
      </c>
      <c r="AP41" s="332">
        <v>8.9682693010857287E-6</v>
      </c>
      <c r="AQ41" s="332">
        <v>1.5143839884953253E-5</v>
      </c>
      <c r="AR41" s="332">
        <v>1.0442433255067406E-5</v>
      </c>
      <c r="AS41" s="332">
        <v>1.2269651895066231E-2</v>
      </c>
      <c r="AT41" s="332">
        <v>2.4904727121080532E-3</v>
      </c>
      <c r="AU41" s="332">
        <v>1.1024783845265696E-2</v>
      </c>
      <c r="AV41" s="332">
        <v>2.4768373876319444E-2</v>
      </c>
      <c r="AW41" s="332">
        <v>1.9332576438855513E-3</v>
      </c>
      <c r="AX41" s="332">
        <v>2.1551515502718286E-5</v>
      </c>
      <c r="AY41" s="332">
        <v>2.1733691452126326E-4</v>
      </c>
      <c r="AZ41" s="332">
        <v>6.7852294227276448E-3</v>
      </c>
      <c r="BA41" s="332">
        <v>3.8879634885895974E-4</v>
      </c>
      <c r="BB41" s="332">
        <v>4.5994971774081071E-4</v>
      </c>
      <c r="BC41" s="332">
        <v>8.0342587240263535E-4</v>
      </c>
      <c r="BD41" s="332">
        <v>1.0026219337130932E-3</v>
      </c>
      <c r="BE41" s="332">
        <v>2.6350168277300808E-4</v>
      </c>
      <c r="BF41" s="332">
        <v>0</v>
      </c>
      <c r="BG41" s="332">
        <v>2.6226160748098097E-3</v>
      </c>
      <c r="BH41" s="332">
        <v>2.123226620017029E-2</v>
      </c>
      <c r="BI41" s="332">
        <v>1.0948986114035303E-2</v>
      </c>
      <c r="BJ41" s="332">
        <v>2.8620487841722473E-2</v>
      </c>
      <c r="BK41" s="332">
        <v>1.5745735296729568E-2</v>
      </c>
      <c r="BL41" s="332">
        <v>8.8667561162619289E-6</v>
      </c>
      <c r="BM41" s="332">
        <v>4.1742832029347898E-4</v>
      </c>
      <c r="BN41" s="332">
        <v>5.2222647384009312E-4</v>
      </c>
      <c r="BO41" s="332">
        <v>6.1197805247872297E-4</v>
      </c>
      <c r="BP41" s="332">
        <v>3.3708909083019958E-3</v>
      </c>
      <c r="BQ41" s="332">
        <v>3.3589456361310957E-5</v>
      </c>
      <c r="BR41" s="332">
        <v>2.6555349204915014E-5</v>
      </c>
      <c r="BS41" s="332">
        <v>7.8653494625049883E-5</v>
      </c>
      <c r="BT41" s="332">
        <v>2.4430454948532472E-5</v>
      </c>
      <c r="BU41" s="332">
        <v>1.2852617117965011E-5</v>
      </c>
      <c r="BV41" s="332">
        <v>9.8292075049858743E-6</v>
      </c>
      <c r="BW41" s="332">
        <v>6.8253126752936155E-6</v>
      </c>
      <c r="BX41" s="332">
        <v>1.0075510947247825E-5</v>
      </c>
      <c r="BY41" s="332">
        <v>7.1232779106966793E-6</v>
      </c>
      <c r="BZ41" s="332">
        <v>3.9229163467345529E-5</v>
      </c>
      <c r="CA41" s="332">
        <v>2.3948535409913574E-5</v>
      </c>
      <c r="CB41" s="332">
        <v>1.4593569297277116E-4</v>
      </c>
      <c r="CC41" s="332">
        <v>2.7925842725900979E-5</v>
      </c>
      <c r="CD41" s="332">
        <v>9.2073848891650412E-4</v>
      </c>
      <c r="CE41" s="332">
        <v>5.1098916639650339E-6</v>
      </c>
      <c r="CF41" s="332">
        <v>1.4944426028937585E-5</v>
      </c>
      <c r="CG41" s="332">
        <v>2.28767551665075E-4</v>
      </c>
      <c r="CH41" s="332">
        <v>2.3570176310132878E-5</v>
      </c>
      <c r="CI41" s="332">
        <v>1.8337259317092658E-5</v>
      </c>
      <c r="CJ41" s="332">
        <v>1.6265251970197129E-5</v>
      </c>
      <c r="CK41" s="332">
        <v>1.0247759615576746E-5</v>
      </c>
      <c r="CL41" s="332">
        <v>1.454927394781471E-5</v>
      </c>
      <c r="CM41" s="332">
        <v>1.7554822365463844E-5</v>
      </c>
      <c r="CN41" s="332">
        <v>8.8909154774976552E-5</v>
      </c>
      <c r="CO41" s="332">
        <v>1.5305881303635352E-5</v>
      </c>
      <c r="CP41" s="332">
        <v>5.1339284565251962E-5</v>
      </c>
      <c r="CQ41" s="332">
        <v>8.6323338763936187E-6</v>
      </c>
      <c r="CR41" s="332">
        <v>1.8041615173273194E-5</v>
      </c>
      <c r="CS41" s="332">
        <v>2.1631228841321028E-5</v>
      </c>
      <c r="CT41" s="332">
        <v>1.5419649886432019E-5</v>
      </c>
      <c r="CU41" s="332">
        <v>4.0269582643514968E-5</v>
      </c>
      <c r="CV41" s="332">
        <v>5.5866002014436852E-5</v>
      </c>
      <c r="CW41" s="332">
        <v>1.6337843570700394E-5</v>
      </c>
      <c r="CX41" s="332">
        <v>5.2828129958147553E-4</v>
      </c>
      <c r="CY41" s="332">
        <v>1.1954008926384198E-5</v>
      </c>
      <c r="CZ41" s="332">
        <v>4.322434136076327E-5</v>
      </c>
      <c r="DA41" s="332">
        <v>2.4227349518907286E-5</v>
      </c>
      <c r="DB41" s="332">
        <v>2.2429065271311144E-5</v>
      </c>
      <c r="DC41" s="332">
        <v>2.7751947769382133E-5</v>
      </c>
      <c r="DD41" s="332">
        <v>7.1508272689383851E-6</v>
      </c>
      <c r="DE41" s="332">
        <v>3.9208647862840559E-5</v>
      </c>
      <c r="DF41" s="332">
        <v>2.9007550758739501E-4</v>
      </c>
      <c r="DG41" s="332">
        <v>1.5372317983610717E-4</v>
      </c>
      <c r="DH41" s="333">
        <v>1.1551003730814129</v>
      </c>
    </row>
    <row r="42" spans="2:112" x14ac:dyDescent="0.15">
      <c r="B42" s="26" t="s">
        <v>256</v>
      </c>
      <c r="C42" s="38" t="s">
        <v>859</v>
      </c>
      <c r="D42" s="332">
        <v>1.8984490541233576E-5</v>
      </c>
      <c r="E42" s="332">
        <v>7.8178009822647405E-6</v>
      </c>
      <c r="F42" s="332">
        <v>9.4183083314725351E-6</v>
      </c>
      <c r="G42" s="332">
        <v>6.1819063772568532E-6</v>
      </c>
      <c r="H42" s="332">
        <v>8.4779545169011462E-6</v>
      </c>
      <c r="I42" s="332">
        <v>6.9030571899666399E-5</v>
      </c>
      <c r="J42" s="332">
        <v>2.1330661242179112E-5</v>
      </c>
      <c r="K42" s="332">
        <v>1.2470481818973543E-5</v>
      </c>
      <c r="L42" s="332">
        <v>1.2601651340214822E-4</v>
      </c>
      <c r="M42" s="332">
        <v>4.7216717559603051E-6</v>
      </c>
      <c r="N42" s="332">
        <v>0</v>
      </c>
      <c r="O42" s="332">
        <v>6.9371393989708895E-6</v>
      </c>
      <c r="P42" s="332">
        <v>9.4195615519916058E-6</v>
      </c>
      <c r="Q42" s="332">
        <v>1.6242830066594369E-5</v>
      </c>
      <c r="R42" s="332">
        <v>1.8747642929025884E-3</v>
      </c>
      <c r="S42" s="332">
        <v>9.8796589744102749E-6</v>
      </c>
      <c r="T42" s="332">
        <v>7.7177097976992923E-6</v>
      </c>
      <c r="U42" s="332">
        <v>3.9494226175349267E-6</v>
      </c>
      <c r="V42" s="332">
        <v>5.7600489607903017E-6</v>
      </c>
      <c r="W42" s="332">
        <v>2.1941832544528549E-5</v>
      </c>
      <c r="X42" s="332">
        <v>0</v>
      </c>
      <c r="Y42" s="332">
        <v>3.5223325828408265E-5</v>
      </c>
      <c r="Z42" s="332">
        <v>1.3981884832268418E-5</v>
      </c>
      <c r="AA42" s="332">
        <v>9.911467657025681E-6</v>
      </c>
      <c r="AB42" s="332">
        <v>5.5159962092802512E-5</v>
      </c>
      <c r="AC42" s="332">
        <v>6.3233018602394536E-5</v>
      </c>
      <c r="AD42" s="332">
        <v>1.3402620370643505E-6</v>
      </c>
      <c r="AE42" s="332">
        <v>1.5881452654903878E-5</v>
      </c>
      <c r="AF42" s="332">
        <v>1.9495478895138615E-5</v>
      </c>
      <c r="AG42" s="332">
        <v>3.9007973341600808E-5</v>
      </c>
      <c r="AH42" s="332">
        <v>6.4865714327425552E-6</v>
      </c>
      <c r="AI42" s="332">
        <v>1.7897789847217106E-5</v>
      </c>
      <c r="AJ42" s="332">
        <v>3.936958069936954E-4</v>
      </c>
      <c r="AK42" s="332">
        <v>1.5008811383396145E-4</v>
      </c>
      <c r="AL42" s="332">
        <v>2.6241025053309896E-4</v>
      </c>
      <c r="AM42" s="332">
        <v>2.7014780117778149E-4</v>
      </c>
      <c r="AN42" s="332">
        <v>4.6799298292887599E-6</v>
      </c>
      <c r="AO42" s="332">
        <v>1.930678668808171E-4</v>
      </c>
      <c r="AP42" s="332">
        <v>1.000005159635474</v>
      </c>
      <c r="AQ42" s="332">
        <v>9.9173066199041241E-6</v>
      </c>
      <c r="AR42" s="332">
        <v>1.1589247634163692E-5</v>
      </c>
      <c r="AS42" s="332">
        <v>1.0792650982327651E-2</v>
      </c>
      <c r="AT42" s="332">
        <v>1.30900623139632E-2</v>
      </c>
      <c r="AU42" s="332">
        <v>1.7206889386478348E-3</v>
      </c>
      <c r="AV42" s="332">
        <v>2.5453176425091748E-3</v>
      </c>
      <c r="AW42" s="332">
        <v>5.6103303456371426E-4</v>
      </c>
      <c r="AX42" s="332">
        <v>5.537170163449401E-5</v>
      </c>
      <c r="AY42" s="332">
        <v>8.1223243868373937E-4</v>
      </c>
      <c r="AZ42" s="332">
        <v>1.7006963438335075E-3</v>
      </c>
      <c r="BA42" s="332">
        <v>2.6193077567311721E-3</v>
      </c>
      <c r="BB42" s="332">
        <v>3.3297775550051104E-5</v>
      </c>
      <c r="BC42" s="332">
        <v>1.5716228123668658E-3</v>
      </c>
      <c r="BD42" s="332">
        <v>2.3088095313236748E-4</v>
      </c>
      <c r="BE42" s="332">
        <v>1.8895589121691421E-4</v>
      </c>
      <c r="BF42" s="332">
        <v>0</v>
      </c>
      <c r="BG42" s="332">
        <v>9.3749408136344482E-4</v>
      </c>
      <c r="BH42" s="332">
        <v>1.48458266280758E-3</v>
      </c>
      <c r="BI42" s="332">
        <v>2.0349704531465065E-3</v>
      </c>
      <c r="BJ42" s="332">
        <v>3.5792126125605466E-3</v>
      </c>
      <c r="BK42" s="332">
        <v>1.8632543639550013E-4</v>
      </c>
      <c r="BL42" s="332">
        <v>3.1279564309466128E-6</v>
      </c>
      <c r="BM42" s="332">
        <v>3.1805497092401807E-4</v>
      </c>
      <c r="BN42" s="332">
        <v>5.9213661710335588E-4</v>
      </c>
      <c r="BO42" s="332">
        <v>2.099768238060349E-4</v>
      </c>
      <c r="BP42" s="332">
        <v>2.6840284189254466E-4</v>
      </c>
      <c r="BQ42" s="332">
        <v>1.5172549887918057E-5</v>
      </c>
      <c r="BR42" s="332">
        <v>2.8382601293756509E-5</v>
      </c>
      <c r="BS42" s="332">
        <v>3.2548367163426081E-5</v>
      </c>
      <c r="BT42" s="332">
        <v>7.8888308640657381E-6</v>
      </c>
      <c r="BU42" s="332">
        <v>8.2650071681304382E-6</v>
      </c>
      <c r="BV42" s="332">
        <v>4.5884415573204163E-6</v>
      </c>
      <c r="BW42" s="332">
        <v>4.2954483068659566E-6</v>
      </c>
      <c r="BX42" s="332">
        <v>9.4935173173141949E-6</v>
      </c>
      <c r="BY42" s="332">
        <v>8.2707345128271634E-6</v>
      </c>
      <c r="BZ42" s="332">
        <v>1.9193237125171726E-5</v>
      </c>
      <c r="CA42" s="332">
        <v>8.4168954679285899E-6</v>
      </c>
      <c r="CB42" s="332">
        <v>3.6446163571943232E-5</v>
      </c>
      <c r="CC42" s="332">
        <v>1.2585434834429739E-5</v>
      </c>
      <c r="CD42" s="332">
        <v>1.2480732878913565E-4</v>
      </c>
      <c r="CE42" s="332">
        <v>2.0916091446937489E-6</v>
      </c>
      <c r="CF42" s="332">
        <v>1.4118281045082219E-5</v>
      </c>
      <c r="CG42" s="332">
        <v>4.5505400596013195E-5</v>
      </c>
      <c r="CH42" s="332">
        <v>4.7595461143899309E-6</v>
      </c>
      <c r="CI42" s="332">
        <v>8.6572044906000007E-6</v>
      </c>
      <c r="CJ42" s="332">
        <v>9.8405240627211438E-6</v>
      </c>
      <c r="CK42" s="332">
        <v>2.7406397045115479E-6</v>
      </c>
      <c r="CL42" s="332">
        <v>7.6051812257886635E-6</v>
      </c>
      <c r="CM42" s="332">
        <v>5.9757403317641297E-6</v>
      </c>
      <c r="CN42" s="332">
        <v>3.1436109702210527E-5</v>
      </c>
      <c r="CO42" s="332">
        <v>7.3411640222218644E-6</v>
      </c>
      <c r="CP42" s="332">
        <v>8.6467109679144291E-6</v>
      </c>
      <c r="CQ42" s="332">
        <v>4.3832971899449151E-6</v>
      </c>
      <c r="CR42" s="332">
        <v>6.6723989989405587E-6</v>
      </c>
      <c r="CS42" s="332">
        <v>7.3401030918041237E-6</v>
      </c>
      <c r="CT42" s="332">
        <v>4.7790560273910026E-6</v>
      </c>
      <c r="CU42" s="332">
        <v>1.782537913330719E-5</v>
      </c>
      <c r="CV42" s="332">
        <v>1.1896515058880306E-5</v>
      </c>
      <c r="CW42" s="332">
        <v>6.1038474045333558E-6</v>
      </c>
      <c r="CX42" s="332">
        <v>1.0386740732327622E-4</v>
      </c>
      <c r="CY42" s="332">
        <v>3.0369483925765384E-6</v>
      </c>
      <c r="CZ42" s="332">
        <v>1.3280670895328719E-5</v>
      </c>
      <c r="DA42" s="332">
        <v>1.3807299406949766E-5</v>
      </c>
      <c r="DB42" s="332">
        <v>1.4398876610056201E-5</v>
      </c>
      <c r="DC42" s="332">
        <v>7.3092195041834596E-6</v>
      </c>
      <c r="DD42" s="332">
        <v>2.3583270134208796E-6</v>
      </c>
      <c r="DE42" s="332">
        <v>1.6905811704924559E-5</v>
      </c>
      <c r="DF42" s="332">
        <v>1.351914559277231E-5</v>
      </c>
      <c r="DG42" s="332">
        <v>7.1864521813219223E-5</v>
      </c>
      <c r="DH42" s="333">
        <v>1.0501442625399022</v>
      </c>
    </row>
    <row r="43" spans="2:112" x14ac:dyDescent="0.15">
      <c r="B43" s="30" t="s">
        <v>257</v>
      </c>
      <c r="C43" s="263" t="s">
        <v>860</v>
      </c>
      <c r="D43" s="336">
        <v>3.87591158451368E-5</v>
      </c>
      <c r="E43" s="336">
        <v>1.3753993056549636E-5</v>
      </c>
      <c r="F43" s="336">
        <v>1.9036724572742628E-5</v>
      </c>
      <c r="G43" s="336">
        <v>1.0102166836088092E-5</v>
      </c>
      <c r="H43" s="336">
        <v>2.6398597744285296E-5</v>
      </c>
      <c r="I43" s="336">
        <v>1.1580896139263796E-4</v>
      </c>
      <c r="J43" s="336">
        <v>2.9680414031692713E-5</v>
      </c>
      <c r="K43" s="336">
        <v>3.5946712544718871E-5</v>
      </c>
      <c r="L43" s="336">
        <v>1.43266680761057E-4</v>
      </c>
      <c r="M43" s="336">
        <v>1.5137058809195853E-5</v>
      </c>
      <c r="N43" s="336">
        <v>0</v>
      </c>
      <c r="O43" s="336">
        <v>3.6758356384499754E-5</v>
      </c>
      <c r="P43" s="336">
        <v>3.3537239741180156E-5</v>
      </c>
      <c r="Q43" s="336">
        <v>3.2057909390273685E-5</v>
      </c>
      <c r="R43" s="336">
        <v>1.9596766304960211E-4</v>
      </c>
      <c r="S43" s="336">
        <v>1.3342347286735028E-4</v>
      </c>
      <c r="T43" s="336">
        <v>3.0980176309295259E-5</v>
      </c>
      <c r="U43" s="336">
        <v>-1.6544684808701446E-4</v>
      </c>
      <c r="V43" s="336">
        <v>3.0880064091050622E-4</v>
      </c>
      <c r="W43" s="336">
        <v>2.0553049478802349E-2</v>
      </c>
      <c r="X43" s="336">
        <v>0</v>
      </c>
      <c r="Y43" s="336">
        <v>1.4986592371395487E-3</v>
      </c>
      <c r="Z43" s="336">
        <v>2.1623051110987562E-4</v>
      </c>
      <c r="AA43" s="336">
        <v>3.4446988178345769E-4</v>
      </c>
      <c r="AB43" s="336">
        <v>3.2758173815052467E-4</v>
      </c>
      <c r="AC43" s="336">
        <v>1.6198641438945913E-3</v>
      </c>
      <c r="AD43" s="336">
        <v>1.874227332205464E-6</v>
      </c>
      <c r="AE43" s="336">
        <v>7.9356700117215332E-5</v>
      </c>
      <c r="AF43" s="336">
        <v>3.1281785321719401E-4</v>
      </c>
      <c r="AG43" s="336">
        <v>4.4574801545131594E-4</v>
      </c>
      <c r="AH43" s="336">
        <v>5.0211187804722746E-5</v>
      </c>
      <c r="AI43" s="336">
        <v>1.3000543111140659E-2</v>
      </c>
      <c r="AJ43" s="336">
        <v>7.1057612196892363E-5</v>
      </c>
      <c r="AK43" s="336">
        <v>9.3795413093416807E-3</v>
      </c>
      <c r="AL43" s="336">
        <v>1.4478056050361194E-3</v>
      </c>
      <c r="AM43" s="336">
        <v>1.5076254319633598E-2</v>
      </c>
      <c r="AN43" s="336">
        <v>2.2103744645540466E-2</v>
      </c>
      <c r="AO43" s="336">
        <v>1.3214261291653424E-3</v>
      </c>
      <c r="AP43" s="336">
        <v>5.5665267799163184E-4</v>
      </c>
      <c r="AQ43" s="336">
        <v>1.0704265890763682</v>
      </c>
      <c r="AR43" s="336">
        <v>0.27873162372434446</v>
      </c>
      <c r="AS43" s="336">
        <v>1.6825132822075955E-3</v>
      </c>
      <c r="AT43" s="336">
        <v>1.0692717441205341E-2</v>
      </c>
      <c r="AU43" s="336">
        <v>1.0455181070674704E-3</v>
      </c>
      <c r="AV43" s="336">
        <v>2.8780754978766651E-3</v>
      </c>
      <c r="AW43" s="336">
        <v>1.0105610549513646E-2</v>
      </c>
      <c r="AX43" s="336">
        <v>4.1058767177850853E-3</v>
      </c>
      <c r="AY43" s="336">
        <v>9.8904363304812386E-3</v>
      </c>
      <c r="AZ43" s="336">
        <v>7.0600137522774283E-3</v>
      </c>
      <c r="BA43" s="336">
        <v>8.5471508838580478E-4</v>
      </c>
      <c r="BB43" s="336">
        <v>4.8284210436479213E-4</v>
      </c>
      <c r="BC43" s="336">
        <v>2.1061093518453495E-2</v>
      </c>
      <c r="BD43" s="336">
        <v>3.2604177727114051E-3</v>
      </c>
      <c r="BE43" s="336">
        <v>4.6744758288663464E-4</v>
      </c>
      <c r="BF43" s="336">
        <v>0</v>
      </c>
      <c r="BG43" s="336">
        <v>3.8352127488178655E-4</v>
      </c>
      <c r="BH43" s="336">
        <v>2.4378573365181674E-3</v>
      </c>
      <c r="BI43" s="336">
        <v>3.103163110969399E-3</v>
      </c>
      <c r="BJ43" s="336">
        <v>5.1316841412164154E-4</v>
      </c>
      <c r="BK43" s="336">
        <v>4.427774295427192E-3</v>
      </c>
      <c r="BL43" s="336">
        <v>7.5818492504822571E-6</v>
      </c>
      <c r="BM43" s="336">
        <v>5.041725729960729E-4</v>
      </c>
      <c r="BN43" s="336">
        <v>3.7721344419703776E-4</v>
      </c>
      <c r="BO43" s="336">
        <v>1.3751105636421876E-4</v>
      </c>
      <c r="BP43" s="336">
        <v>4.72734909941964E-4</v>
      </c>
      <c r="BQ43" s="336">
        <v>3.549233600662969E-5</v>
      </c>
      <c r="BR43" s="336">
        <v>2.3480829473466223E-5</v>
      </c>
      <c r="BS43" s="336">
        <v>1.304033531786426E-4</v>
      </c>
      <c r="BT43" s="336">
        <v>8.1695292312391519E-5</v>
      </c>
      <c r="BU43" s="336">
        <v>1.1730952621247335E-5</v>
      </c>
      <c r="BV43" s="336">
        <v>1.1620912980469455E-5</v>
      </c>
      <c r="BW43" s="336">
        <v>1.0283711512345072E-5</v>
      </c>
      <c r="BX43" s="336">
        <v>1.1153415459781261E-5</v>
      </c>
      <c r="BY43" s="336">
        <v>5.9352428566965533E-6</v>
      </c>
      <c r="BZ43" s="336">
        <v>7.0028595426851393E-5</v>
      </c>
      <c r="CA43" s="336">
        <v>1.3190027802820278E-5</v>
      </c>
      <c r="CB43" s="336">
        <v>5.530936837541899E-5</v>
      </c>
      <c r="CC43" s="336">
        <v>1.8731649702297964E-5</v>
      </c>
      <c r="CD43" s="336">
        <v>3.7350194919021753E-5</v>
      </c>
      <c r="CE43" s="336">
        <v>4.3610843569724252E-6</v>
      </c>
      <c r="CF43" s="336">
        <v>2.1779976569992373E-5</v>
      </c>
      <c r="CG43" s="336">
        <v>3.5449405154299499E-5</v>
      </c>
      <c r="CH43" s="336">
        <v>6.3220967862707922E-6</v>
      </c>
      <c r="CI43" s="336">
        <v>2.0780686833253382E-5</v>
      </c>
      <c r="CJ43" s="336">
        <v>8.2509331111593431E-5</v>
      </c>
      <c r="CK43" s="336">
        <v>7.7090993783553393E-6</v>
      </c>
      <c r="CL43" s="336">
        <v>2.2717706907719549E-5</v>
      </c>
      <c r="CM43" s="336">
        <v>1.178677775307176E-3</v>
      </c>
      <c r="CN43" s="336">
        <v>5.3347032563036478E-5</v>
      </c>
      <c r="CO43" s="336">
        <v>1.5097843076190531E-5</v>
      </c>
      <c r="CP43" s="336">
        <v>1.7672765154217845E-4</v>
      </c>
      <c r="CQ43" s="336">
        <v>5.5752728196010826E-5</v>
      </c>
      <c r="CR43" s="336">
        <v>1.1871255339566501E-4</v>
      </c>
      <c r="CS43" s="336">
        <v>2.3224686831477255E-5</v>
      </c>
      <c r="CT43" s="336">
        <v>2.0304830161342539E-5</v>
      </c>
      <c r="CU43" s="336">
        <v>4.8489761662909389E-5</v>
      </c>
      <c r="CV43" s="336">
        <v>2.7107930622332959E-5</v>
      </c>
      <c r="CW43" s="336">
        <v>1.1862667117754477E-4</v>
      </c>
      <c r="CX43" s="336">
        <v>2.0043020586927186E-4</v>
      </c>
      <c r="CY43" s="336">
        <v>1.0489295385785948E-5</v>
      </c>
      <c r="CZ43" s="336">
        <v>4.4542804959798092E-5</v>
      </c>
      <c r="DA43" s="336">
        <v>2.8269931132549242E-5</v>
      </c>
      <c r="DB43" s="336">
        <v>5.3861544821937563E-5</v>
      </c>
      <c r="DC43" s="336">
        <v>2.5149487284714873E-5</v>
      </c>
      <c r="DD43" s="336">
        <v>3.9678852707222163E-5</v>
      </c>
      <c r="DE43" s="336">
        <v>4.5849605000343037E-5</v>
      </c>
      <c r="DF43" s="336">
        <v>1.8743122178931215E-4</v>
      </c>
      <c r="DG43" s="336">
        <v>4.9245251207498289E-4</v>
      </c>
      <c r="DH43" s="337">
        <v>1.5282533064268953</v>
      </c>
    </row>
    <row r="44" spans="2:112" x14ac:dyDescent="0.15">
      <c r="B44" s="26" t="s">
        <v>258</v>
      </c>
      <c r="C44" s="38" t="s">
        <v>861</v>
      </c>
      <c r="D44" s="332">
        <v>1.3060600715264434E-5</v>
      </c>
      <c r="E44" s="332">
        <v>7.0273493607951293E-6</v>
      </c>
      <c r="F44" s="332">
        <v>1.2698509893358814E-5</v>
      </c>
      <c r="G44" s="332">
        <v>5.487440410352824E-6</v>
      </c>
      <c r="H44" s="332">
        <v>7.8848176448734328E-6</v>
      </c>
      <c r="I44" s="332">
        <v>1.5461503648603642E-4</v>
      </c>
      <c r="J44" s="332">
        <v>1.8822360107941923E-5</v>
      </c>
      <c r="K44" s="332">
        <v>2.3317733558777477E-5</v>
      </c>
      <c r="L44" s="332">
        <v>5.9611674953209719E-5</v>
      </c>
      <c r="M44" s="332">
        <v>4.3927193977678644E-6</v>
      </c>
      <c r="N44" s="332">
        <v>0</v>
      </c>
      <c r="O44" s="332">
        <v>1.2335918763088083E-5</v>
      </c>
      <c r="P44" s="332">
        <v>1.1833609519282301E-5</v>
      </c>
      <c r="Q44" s="332">
        <v>3.9304325395886568E-5</v>
      </c>
      <c r="R44" s="332">
        <v>3.6834509474407496E-4</v>
      </c>
      <c r="S44" s="332">
        <v>1.6004152795919961E-5</v>
      </c>
      <c r="T44" s="332">
        <v>7.7721834876940849E-6</v>
      </c>
      <c r="U44" s="332">
        <v>9.3792988260373532E-5</v>
      </c>
      <c r="V44" s="332">
        <v>1.0725144259564595E-5</v>
      </c>
      <c r="W44" s="332">
        <v>1.8538105401993504E-5</v>
      </c>
      <c r="X44" s="332">
        <v>0</v>
      </c>
      <c r="Y44" s="332">
        <v>1.440646463629258E-5</v>
      </c>
      <c r="Z44" s="332">
        <v>9.2036468618659175E-6</v>
      </c>
      <c r="AA44" s="332">
        <v>1.1541522412786819E-5</v>
      </c>
      <c r="AB44" s="332">
        <v>1.2815494518581368E-4</v>
      </c>
      <c r="AC44" s="332">
        <v>1.4345462296148223E-4</v>
      </c>
      <c r="AD44" s="332">
        <v>1.4875585302410926E-6</v>
      </c>
      <c r="AE44" s="332">
        <v>1.2190743124511845E-5</v>
      </c>
      <c r="AF44" s="332">
        <v>1.5889404521424747E-4</v>
      </c>
      <c r="AG44" s="332">
        <v>2.0635445988759348E-4</v>
      </c>
      <c r="AH44" s="332">
        <v>1.0191593890191571E-5</v>
      </c>
      <c r="AI44" s="332">
        <v>3.7557356772628191E-5</v>
      </c>
      <c r="AJ44" s="332">
        <v>2.1322832856906285E-5</v>
      </c>
      <c r="AK44" s="332">
        <v>8.3852185773870567E-5</v>
      </c>
      <c r="AL44" s="332">
        <v>7.5486552736526988E-5</v>
      </c>
      <c r="AM44" s="332">
        <v>3.4973056435902398E-5</v>
      </c>
      <c r="AN44" s="332">
        <v>1.8280626313114758E-4</v>
      </c>
      <c r="AO44" s="332">
        <v>3.607364712203706E-5</v>
      </c>
      <c r="AP44" s="332">
        <v>1.0509148124678036E-5</v>
      </c>
      <c r="AQ44" s="332">
        <v>2.1324997232694424E-4</v>
      </c>
      <c r="AR44" s="332">
        <v>1.002014314033701</v>
      </c>
      <c r="AS44" s="332">
        <v>2.4483586477513039E-3</v>
      </c>
      <c r="AT44" s="332">
        <v>2.6692265898256968E-3</v>
      </c>
      <c r="AU44" s="332">
        <v>2.5606115370784398E-3</v>
      </c>
      <c r="AV44" s="332">
        <v>1.3033658994901884E-3</v>
      </c>
      <c r="AW44" s="332">
        <v>7.956717748603976E-4</v>
      </c>
      <c r="AX44" s="332">
        <v>5.8495994473923337E-4</v>
      </c>
      <c r="AY44" s="332">
        <v>2.8490450220422401E-3</v>
      </c>
      <c r="AZ44" s="332">
        <v>3.2448657744021674E-3</v>
      </c>
      <c r="BA44" s="332">
        <v>1.5743715336187167E-3</v>
      </c>
      <c r="BB44" s="332">
        <v>5.4849358495932159E-4</v>
      </c>
      <c r="BC44" s="332">
        <v>3.2892881985952804E-3</v>
      </c>
      <c r="BD44" s="332">
        <v>1.4913876733665635E-3</v>
      </c>
      <c r="BE44" s="332">
        <v>5.8375424535390323E-4</v>
      </c>
      <c r="BF44" s="332">
        <v>0</v>
      </c>
      <c r="BG44" s="332">
        <v>6.5769614675766162E-4</v>
      </c>
      <c r="BH44" s="332">
        <v>1.393165431010089E-3</v>
      </c>
      <c r="BI44" s="332">
        <v>1.3401803536878204E-3</v>
      </c>
      <c r="BJ44" s="332">
        <v>8.7076096170236666E-4</v>
      </c>
      <c r="BK44" s="332">
        <v>1.7934401322458084E-3</v>
      </c>
      <c r="BL44" s="332">
        <v>3.570776966144707E-6</v>
      </c>
      <c r="BM44" s="332">
        <v>4.3156418727122631E-4</v>
      </c>
      <c r="BN44" s="332">
        <v>6.339132977063208E-4</v>
      </c>
      <c r="BO44" s="332">
        <v>2.2391713873109889E-4</v>
      </c>
      <c r="BP44" s="332">
        <v>1.3780144909205129E-3</v>
      </c>
      <c r="BQ44" s="332">
        <v>6.5746511963184144E-5</v>
      </c>
      <c r="BR44" s="332">
        <v>2.9658261415356948E-5</v>
      </c>
      <c r="BS44" s="332">
        <v>4.8161139452564041E-5</v>
      </c>
      <c r="BT44" s="332">
        <v>1.1740001455104349E-5</v>
      </c>
      <c r="BU44" s="332">
        <v>6.8463894342557775E-6</v>
      </c>
      <c r="BV44" s="332">
        <v>5.9834076964467863E-6</v>
      </c>
      <c r="BW44" s="332">
        <v>5.4356771495255555E-6</v>
      </c>
      <c r="BX44" s="332">
        <v>9.8023478582341139E-6</v>
      </c>
      <c r="BY44" s="332">
        <v>8.1247067801277308E-6</v>
      </c>
      <c r="BZ44" s="332">
        <v>2.4010674037792038E-5</v>
      </c>
      <c r="CA44" s="332">
        <v>7.2067277460030303E-6</v>
      </c>
      <c r="CB44" s="332">
        <v>4.3265740944118181E-5</v>
      </c>
      <c r="CC44" s="332">
        <v>1.3246346530198272E-5</v>
      </c>
      <c r="CD44" s="332">
        <v>4.01690463369299E-5</v>
      </c>
      <c r="CE44" s="332">
        <v>1.8629836850530664E-6</v>
      </c>
      <c r="CF44" s="332">
        <v>1.2396954950324025E-5</v>
      </c>
      <c r="CG44" s="332">
        <v>2.7021788258045714E-5</v>
      </c>
      <c r="CH44" s="332">
        <v>4.0929222024498788E-6</v>
      </c>
      <c r="CI44" s="332">
        <v>9.6931613156765915E-6</v>
      </c>
      <c r="CJ44" s="332">
        <v>1.566526819040601E-5</v>
      </c>
      <c r="CK44" s="332">
        <v>3.5593863655162091E-6</v>
      </c>
      <c r="CL44" s="332">
        <v>8.8223180404218906E-6</v>
      </c>
      <c r="CM44" s="332">
        <v>7.5955878487450252E-5</v>
      </c>
      <c r="CN44" s="332">
        <v>2.9547252875100762E-5</v>
      </c>
      <c r="CO44" s="332">
        <v>8.7995958599609224E-6</v>
      </c>
      <c r="CP44" s="332">
        <v>3.0495974856082711E-5</v>
      </c>
      <c r="CQ44" s="332">
        <v>1.2942468082281737E-4</v>
      </c>
      <c r="CR44" s="332">
        <v>9.7333237676556297E-6</v>
      </c>
      <c r="CS44" s="332">
        <v>1.6830254921505434E-5</v>
      </c>
      <c r="CT44" s="332">
        <v>2.6725937430270171E-5</v>
      </c>
      <c r="CU44" s="332">
        <v>3.2696692141924558E-5</v>
      </c>
      <c r="CV44" s="332">
        <v>1.4112468178173702E-5</v>
      </c>
      <c r="CW44" s="332">
        <v>1.4615837625802854E-5</v>
      </c>
      <c r="CX44" s="332">
        <v>1.4189984775962876E-4</v>
      </c>
      <c r="CY44" s="332">
        <v>5.4803311598376232E-6</v>
      </c>
      <c r="CZ44" s="332">
        <v>5.3707651434947576E-5</v>
      </c>
      <c r="DA44" s="332">
        <v>2.6124325028714205E-5</v>
      </c>
      <c r="DB44" s="332">
        <v>5.2274507007058862E-5</v>
      </c>
      <c r="DC44" s="332">
        <v>1.0640343905039107E-5</v>
      </c>
      <c r="DD44" s="332">
        <v>3.4946569089427656E-6</v>
      </c>
      <c r="DE44" s="332">
        <v>2.8990713520754608E-5</v>
      </c>
      <c r="DF44" s="332">
        <v>1.0664502757757268E-4</v>
      </c>
      <c r="DG44" s="332">
        <v>7.7685205307897242E-5</v>
      </c>
      <c r="DH44" s="333">
        <v>1.0382596100283101</v>
      </c>
    </row>
    <row r="45" spans="2:112" x14ac:dyDescent="0.15">
      <c r="B45" s="26" t="s">
        <v>259</v>
      </c>
      <c r="C45" s="38" t="s">
        <v>746</v>
      </c>
      <c r="D45" s="332">
        <v>1.6730078814561027E-4</v>
      </c>
      <c r="E45" s="332">
        <v>1.2288882209604966E-4</v>
      </c>
      <c r="F45" s="332">
        <v>2.1783078863177538E-4</v>
      </c>
      <c r="G45" s="332">
        <v>4.4504349172381607E-5</v>
      </c>
      <c r="H45" s="332">
        <v>1.2647844517236367E-4</v>
      </c>
      <c r="I45" s="332">
        <v>4.9133070799929786E-4</v>
      </c>
      <c r="J45" s="332">
        <v>2.1058643260864096E-4</v>
      </c>
      <c r="K45" s="332">
        <v>6.9474966242604488E-5</v>
      </c>
      <c r="L45" s="332">
        <v>4.580112407522773E-5</v>
      </c>
      <c r="M45" s="332">
        <v>5.5837726534499528E-5</v>
      </c>
      <c r="N45" s="332">
        <v>0</v>
      </c>
      <c r="O45" s="332">
        <v>1.7726736450901346E-4</v>
      </c>
      <c r="P45" s="332">
        <v>9.4070322275414402E-5</v>
      </c>
      <c r="Q45" s="332">
        <v>7.8523391595228175E-5</v>
      </c>
      <c r="R45" s="332">
        <v>2.7981743799491353E-4</v>
      </c>
      <c r="S45" s="332">
        <v>3.3438072083731411E-4</v>
      </c>
      <c r="T45" s="332">
        <v>1.6169899202381026E-4</v>
      </c>
      <c r="U45" s="332">
        <v>8.149194404158336E-5</v>
      </c>
      <c r="V45" s="332">
        <v>1.2321552208482923E-4</v>
      </c>
      <c r="W45" s="332">
        <v>1.4344354684376088E-4</v>
      </c>
      <c r="X45" s="332">
        <v>0</v>
      </c>
      <c r="Y45" s="332">
        <v>1.912580017976075E-4</v>
      </c>
      <c r="Z45" s="332">
        <v>2.2486912644478091E-4</v>
      </c>
      <c r="AA45" s="332">
        <v>3.039152269555051E-4</v>
      </c>
      <c r="AB45" s="332">
        <v>8.2439384604362384E-5</v>
      </c>
      <c r="AC45" s="332">
        <v>9.7895207287413183E-5</v>
      </c>
      <c r="AD45" s="332">
        <v>1.1543145231030604E-5</v>
      </c>
      <c r="AE45" s="332">
        <v>1.8644805475085348E-4</v>
      </c>
      <c r="AF45" s="332">
        <v>1.4880484543435026E-4</v>
      </c>
      <c r="AG45" s="332">
        <v>1.2125993749483689E-4</v>
      </c>
      <c r="AH45" s="332">
        <v>1.3017211588222129E-4</v>
      </c>
      <c r="AI45" s="332">
        <v>1.9586543724328133E-4</v>
      </c>
      <c r="AJ45" s="332">
        <v>2.2859434192450565E-4</v>
      </c>
      <c r="AK45" s="332">
        <v>1.8733859656430005E-4</v>
      </c>
      <c r="AL45" s="332">
        <v>2.3451345372310154E-4</v>
      </c>
      <c r="AM45" s="332">
        <v>6.2142907427660153E-4</v>
      </c>
      <c r="AN45" s="332">
        <v>1.1170792873151908E-4</v>
      </c>
      <c r="AO45" s="332">
        <v>2.4591132954171886E-4</v>
      </c>
      <c r="AP45" s="332">
        <v>1.2698772371170936E-4</v>
      </c>
      <c r="AQ45" s="332">
        <v>2.8189121544532406E-4</v>
      </c>
      <c r="AR45" s="332">
        <v>1.6562112928901167E-4</v>
      </c>
      <c r="AS45" s="332">
        <v>1.0044722607613235</v>
      </c>
      <c r="AT45" s="332">
        <v>4.98246770395094E-4</v>
      </c>
      <c r="AU45" s="332">
        <v>2.0692762848491776E-4</v>
      </c>
      <c r="AV45" s="332">
        <v>1.045281664252208E-4</v>
      </c>
      <c r="AW45" s="332">
        <v>7.9487702413721066E-5</v>
      </c>
      <c r="AX45" s="332">
        <v>7.3046780436049355E-5</v>
      </c>
      <c r="AY45" s="332">
        <v>1.706472236515164E-4</v>
      </c>
      <c r="AZ45" s="332">
        <v>8.2407137500626552E-5</v>
      </c>
      <c r="BA45" s="332">
        <v>7.1282199694278813E-5</v>
      </c>
      <c r="BB45" s="332">
        <v>4.6877482467550542E-5</v>
      </c>
      <c r="BC45" s="332">
        <v>9.6391009036102452E-5</v>
      </c>
      <c r="BD45" s="332">
        <v>1.9613539700033758E-5</v>
      </c>
      <c r="BE45" s="332">
        <v>6.4763292319538004E-5</v>
      </c>
      <c r="BF45" s="332">
        <v>0</v>
      </c>
      <c r="BG45" s="332">
        <v>4.606080195874462E-5</v>
      </c>
      <c r="BH45" s="332">
        <v>4.4531558605200342E-5</v>
      </c>
      <c r="BI45" s="332">
        <v>5.5731586626619567E-4</v>
      </c>
      <c r="BJ45" s="332">
        <v>8.0298709481253298E-5</v>
      </c>
      <c r="BK45" s="332">
        <v>9.4302169384888107E-4</v>
      </c>
      <c r="BL45" s="332">
        <v>3.5936563780227265E-5</v>
      </c>
      <c r="BM45" s="332">
        <v>2.1282602425885033E-2</v>
      </c>
      <c r="BN45" s="332">
        <v>2.943545592926371E-2</v>
      </c>
      <c r="BO45" s="332">
        <v>1.054427176064222E-2</v>
      </c>
      <c r="BP45" s="332">
        <v>2.1393411424185611E-2</v>
      </c>
      <c r="BQ45" s="332">
        <v>3.7999263094525931E-4</v>
      </c>
      <c r="BR45" s="332">
        <v>1.2193714249794233E-3</v>
      </c>
      <c r="BS45" s="332">
        <v>1.0991015359393609E-3</v>
      </c>
      <c r="BT45" s="332">
        <v>1.3619496272657082E-4</v>
      </c>
      <c r="BU45" s="332">
        <v>1.242777474924511E-4</v>
      </c>
      <c r="BV45" s="332">
        <v>1.1499065129509938E-4</v>
      </c>
      <c r="BW45" s="332">
        <v>1.4732910804545488E-4</v>
      </c>
      <c r="BX45" s="332">
        <v>4.0165745455108203E-4</v>
      </c>
      <c r="BY45" s="332">
        <v>3.5947128453329291E-4</v>
      </c>
      <c r="BZ45" s="332">
        <v>6.281529393445945E-4</v>
      </c>
      <c r="CA45" s="332">
        <v>4.0173291590457261E-5</v>
      </c>
      <c r="CB45" s="332">
        <v>5.3465077754129699E-4</v>
      </c>
      <c r="CC45" s="332">
        <v>2.7257579190561557E-4</v>
      </c>
      <c r="CD45" s="332">
        <v>3.1987469537990133E-4</v>
      </c>
      <c r="CE45" s="332">
        <v>3.0296191326648158E-5</v>
      </c>
      <c r="CF45" s="332">
        <v>3.0918629043845468E-4</v>
      </c>
      <c r="CG45" s="332">
        <v>5.7593685388679979E-4</v>
      </c>
      <c r="CH45" s="332">
        <v>6.392525055387651E-5</v>
      </c>
      <c r="CI45" s="332">
        <v>1.9868124918966939E-4</v>
      </c>
      <c r="CJ45" s="332">
        <v>4.0917859135219183E-4</v>
      </c>
      <c r="CK45" s="332">
        <v>4.3436535990889925E-5</v>
      </c>
      <c r="CL45" s="332">
        <v>2.0087506582723225E-4</v>
      </c>
      <c r="CM45" s="332">
        <v>9.0011379826968125E-5</v>
      </c>
      <c r="CN45" s="332">
        <v>2.3052633137120535E-4</v>
      </c>
      <c r="CO45" s="332">
        <v>2.4378282800507667E-4</v>
      </c>
      <c r="CP45" s="332">
        <v>1.4526164644672565E-4</v>
      </c>
      <c r="CQ45" s="332">
        <v>7.8993134877405245E-5</v>
      </c>
      <c r="CR45" s="332">
        <v>1.1364523939771244E-4</v>
      </c>
      <c r="CS45" s="332">
        <v>1.4897406419358181E-4</v>
      </c>
      <c r="CT45" s="332">
        <v>8.414616437362672E-5</v>
      </c>
      <c r="CU45" s="332">
        <v>9.7519876714939944E-5</v>
      </c>
      <c r="CV45" s="332">
        <v>1.1757886685216636E-4</v>
      </c>
      <c r="CW45" s="332">
        <v>1.9756030992038002E-4</v>
      </c>
      <c r="CX45" s="332">
        <v>5.7362561739026785E-5</v>
      </c>
      <c r="CY45" s="332">
        <v>4.7987683985839233E-5</v>
      </c>
      <c r="CZ45" s="332">
        <v>1.7238431167772861E-4</v>
      </c>
      <c r="DA45" s="332">
        <v>8.7809860627435053E-5</v>
      </c>
      <c r="DB45" s="332">
        <v>1.2027056931964365E-4</v>
      </c>
      <c r="DC45" s="332">
        <v>1.7500401551735566E-4</v>
      </c>
      <c r="DD45" s="332">
        <v>4.0863055037755893E-5</v>
      </c>
      <c r="DE45" s="332">
        <v>1.3015052118988413E-4</v>
      </c>
      <c r="DF45" s="332">
        <v>6.8587760303473892E-5</v>
      </c>
      <c r="DG45" s="332">
        <v>1.2910410774645453E-4</v>
      </c>
      <c r="DH45" s="333">
        <v>1.107460649710944</v>
      </c>
    </row>
    <row r="46" spans="2:112" x14ac:dyDescent="0.15">
      <c r="B46" s="26" t="s">
        <v>260</v>
      </c>
      <c r="C46" s="38" t="s">
        <v>862</v>
      </c>
      <c r="D46" s="332">
        <v>9.5288296993492724E-4</v>
      </c>
      <c r="E46" s="332">
        <v>3.3173221629537972E-4</v>
      </c>
      <c r="F46" s="332">
        <v>1.6237405360590421E-4</v>
      </c>
      <c r="G46" s="332">
        <v>2.7446678790200586E-4</v>
      </c>
      <c r="H46" s="332">
        <v>3.483489339583448E-4</v>
      </c>
      <c r="I46" s="332">
        <v>4.4625570687309548E-3</v>
      </c>
      <c r="J46" s="332">
        <v>8.7748853989822579E-4</v>
      </c>
      <c r="K46" s="332">
        <v>7.5381315620328771E-4</v>
      </c>
      <c r="L46" s="332">
        <v>9.6302974203976554E-3</v>
      </c>
      <c r="M46" s="332">
        <v>2.169523602540902E-4</v>
      </c>
      <c r="N46" s="332">
        <v>0</v>
      </c>
      <c r="O46" s="332">
        <v>1.9386215222010137E-4</v>
      </c>
      <c r="P46" s="332">
        <v>4.898089213285086E-4</v>
      </c>
      <c r="Q46" s="332">
        <v>8.2315746182726028E-4</v>
      </c>
      <c r="R46" s="332">
        <v>6.2756276096261887E-3</v>
      </c>
      <c r="S46" s="332">
        <v>2.6909698448151137E-4</v>
      </c>
      <c r="T46" s="332">
        <v>3.4415485525616992E-4</v>
      </c>
      <c r="U46" s="332">
        <v>1.3002823066088988E-4</v>
      </c>
      <c r="V46" s="332">
        <v>1.3049190671961082E-4</v>
      </c>
      <c r="W46" s="332">
        <v>1.2992800610977621E-3</v>
      </c>
      <c r="X46" s="332">
        <v>0</v>
      </c>
      <c r="Y46" s="332">
        <v>2.400601580422458E-3</v>
      </c>
      <c r="Z46" s="332">
        <v>7.6394101091071848E-4</v>
      </c>
      <c r="AA46" s="332">
        <v>2.9772232635991581E-4</v>
      </c>
      <c r="AB46" s="332">
        <v>4.058217390616391E-3</v>
      </c>
      <c r="AC46" s="332">
        <v>4.3709654602919418E-3</v>
      </c>
      <c r="AD46" s="332">
        <v>8.0151929909871842E-5</v>
      </c>
      <c r="AE46" s="332">
        <v>3.0199519230956925E-4</v>
      </c>
      <c r="AF46" s="332">
        <v>4.6978670831886274E-4</v>
      </c>
      <c r="AG46" s="332">
        <v>2.7375862551327879E-3</v>
      </c>
      <c r="AH46" s="332">
        <v>2.0803278409287093E-4</v>
      </c>
      <c r="AI46" s="332">
        <v>9.8577196534064822E-4</v>
      </c>
      <c r="AJ46" s="332">
        <v>1.5016437309589214E-3</v>
      </c>
      <c r="AK46" s="332">
        <v>1.9991976092453233E-3</v>
      </c>
      <c r="AL46" s="332">
        <v>1.6463974170454734E-3</v>
      </c>
      <c r="AM46" s="332">
        <v>4.9527753854855614E-4</v>
      </c>
      <c r="AN46" s="332">
        <v>1.2447137802071203E-4</v>
      </c>
      <c r="AO46" s="332">
        <v>2.8610285073392304E-3</v>
      </c>
      <c r="AP46" s="332">
        <v>9.7815762256145923E-5</v>
      </c>
      <c r="AQ46" s="332">
        <v>3.1589954853313636E-4</v>
      </c>
      <c r="AR46" s="332">
        <v>3.546227103752356E-4</v>
      </c>
      <c r="AS46" s="332">
        <v>6.8345202884338941E-3</v>
      </c>
      <c r="AT46" s="332">
        <v>1.0148758037050485</v>
      </c>
      <c r="AU46" s="332">
        <v>4.3377541229848108E-3</v>
      </c>
      <c r="AV46" s="332">
        <v>5.700819591955641E-3</v>
      </c>
      <c r="AW46" s="332">
        <v>2.8869892187351658E-3</v>
      </c>
      <c r="AX46" s="332">
        <v>1.038501215989243E-3</v>
      </c>
      <c r="AY46" s="332">
        <v>4.5121249577926509E-3</v>
      </c>
      <c r="AZ46" s="332">
        <v>4.7852038441459563E-3</v>
      </c>
      <c r="BA46" s="332">
        <v>3.4936880529638963E-3</v>
      </c>
      <c r="BB46" s="332">
        <v>1.7561525105926406E-3</v>
      </c>
      <c r="BC46" s="332">
        <v>1.2231485914565119E-3</v>
      </c>
      <c r="BD46" s="332">
        <v>2.9086189785953267E-3</v>
      </c>
      <c r="BE46" s="332">
        <v>6.1477733135730083E-3</v>
      </c>
      <c r="BF46" s="332">
        <v>0</v>
      </c>
      <c r="BG46" s="332">
        <v>1.5461062296865627E-3</v>
      </c>
      <c r="BH46" s="332">
        <v>1.6691368748552667E-3</v>
      </c>
      <c r="BI46" s="332">
        <v>3.1232498105812131E-3</v>
      </c>
      <c r="BJ46" s="332">
        <v>1.2773427290632274E-3</v>
      </c>
      <c r="BK46" s="332">
        <v>2.1026939954675761E-3</v>
      </c>
      <c r="BL46" s="332">
        <v>9.9743618002424121E-5</v>
      </c>
      <c r="BM46" s="332">
        <v>3.1898123837761933E-3</v>
      </c>
      <c r="BN46" s="332">
        <v>1.2584371604092284E-2</v>
      </c>
      <c r="BO46" s="332">
        <v>1.4271340140512285E-3</v>
      </c>
      <c r="BP46" s="332">
        <v>1.1819175370773025E-3</v>
      </c>
      <c r="BQ46" s="332">
        <v>3.6502901533863201E-4</v>
      </c>
      <c r="BR46" s="332">
        <v>7.6274087260054209E-4</v>
      </c>
      <c r="BS46" s="332">
        <v>7.0055462075705431E-4</v>
      </c>
      <c r="BT46" s="332">
        <v>1.6843140379599783E-4</v>
      </c>
      <c r="BU46" s="332">
        <v>3.7529810520354904E-4</v>
      </c>
      <c r="BV46" s="332">
        <v>1.0232450738143152E-4</v>
      </c>
      <c r="BW46" s="332">
        <v>9.0532169321739253E-5</v>
      </c>
      <c r="BX46" s="332">
        <v>2.1939563913866481E-4</v>
      </c>
      <c r="BY46" s="332">
        <v>2.2254999167641964E-4</v>
      </c>
      <c r="BZ46" s="332">
        <v>4.4729406748443144E-4</v>
      </c>
      <c r="CA46" s="332">
        <v>3.1313886677610149E-4</v>
      </c>
      <c r="CB46" s="332">
        <v>4.4850809245418203E-4</v>
      </c>
      <c r="CC46" s="332">
        <v>4.3042883378059356E-4</v>
      </c>
      <c r="CD46" s="332">
        <v>3.8344125769153086E-4</v>
      </c>
      <c r="CE46" s="332">
        <v>7.5850804461983709E-5</v>
      </c>
      <c r="CF46" s="332">
        <v>6.231896565481094E-4</v>
      </c>
      <c r="CG46" s="332">
        <v>5.96982505906307E-4</v>
      </c>
      <c r="CH46" s="332">
        <v>6.8222616519912879E-5</v>
      </c>
      <c r="CI46" s="332">
        <v>2.6725230609328212E-4</v>
      </c>
      <c r="CJ46" s="332">
        <v>2.0896576057231043E-4</v>
      </c>
      <c r="CK46" s="332">
        <v>6.065659202668169E-5</v>
      </c>
      <c r="CL46" s="332">
        <v>2.0174811522744192E-4</v>
      </c>
      <c r="CM46" s="332">
        <v>1.6494759330704627E-4</v>
      </c>
      <c r="CN46" s="332">
        <v>9.7035984172005104E-4</v>
      </c>
      <c r="CO46" s="332">
        <v>1.6708948041359642E-4</v>
      </c>
      <c r="CP46" s="332">
        <v>2.1628417046332796E-4</v>
      </c>
      <c r="CQ46" s="332">
        <v>1.394623867516337E-4</v>
      </c>
      <c r="CR46" s="332">
        <v>1.4735006531321206E-4</v>
      </c>
      <c r="CS46" s="332">
        <v>2.1627290002496893E-4</v>
      </c>
      <c r="CT46" s="332">
        <v>1.6108723052069265E-4</v>
      </c>
      <c r="CU46" s="332">
        <v>7.7030293263253538E-4</v>
      </c>
      <c r="CV46" s="332">
        <v>3.0817496454546849E-4</v>
      </c>
      <c r="CW46" s="332">
        <v>1.3354383722617513E-4</v>
      </c>
      <c r="CX46" s="332">
        <v>6.5973474357984975E-4</v>
      </c>
      <c r="CY46" s="332">
        <v>8.2686937515229864E-5</v>
      </c>
      <c r="CZ46" s="332">
        <v>4.8255421280682549E-4</v>
      </c>
      <c r="DA46" s="332">
        <v>8.611921729793112E-4</v>
      </c>
      <c r="DB46" s="332">
        <v>8.4118596151502053E-4</v>
      </c>
      <c r="DC46" s="332">
        <v>1.4986170498273717E-4</v>
      </c>
      <c r="DD46" s="332">
        <v>5.232427374849388E-5</v>
      </c>
      <c r="DE46" s="332">
        <v>9.6677234708191016E-4</v>
      </c>
      <c r="DF46" s="332">
        <v>2.5807617278734426E-4</v>
      </c>
      <c r="DG46" s="332">
        <v>6.4965642894761937E-4</v>
      </c>
      <c r="DH46" s="333">
        <v>1.1582716118449681</v>
      </c>
    </row>
    <row r="47" spans="2:112" x14ac:dyDescent="0.15">
      <c r="B47" s="26" t="s">
        <v>261</v>
      </c>
      <c r="C47" s="38" t="s">
        <v>863</v>
      </c>
      <c r="D47" s="332">
        <v>1.0304919532935719E-4</v>
      </c>
      <c r="E47" s="332">
        <v>4.6683692722072087E-5</v>
      </c>
      <c r="F47" s="332">
        <v>1.052839342052756E-4</v>
      </c>
      <c r="G47" s="332">
        <v>5.6653462343728279E-5</v>
      </c>
      <c r="H47" s="332">
        <v>2.8276705895682085E-5</v>
      </c>
      <c r="I47" s="332">
        <v>2.4271874934591193E-4</v>
      </c>
      <c r="J47" s="332">
        <v>4.1090988487262493E-4</v>
      </c>
      <c r="K47" s="332">
        <v>3.3155947725880247E-5</v>
      </c>
      <c r="L47" s="332">
        <v>2.5561385500915662E-5</v>
      </c>
      <c r="M47" s="332">
        <v>2.507705328572365E-5</v>
      </c>
      <c r="N47" s="332">
        <v>0</v>
      </c>
      <c r="O47" s="332">
        <v>4.2597186805588012E-5</v>
      </c>
      <c r="P47" s="332">
        <v>2.4785521110072195E-5</v>
      </c>
      <c r="Q47" s="332">
        <v>4.7247354122884591E-5</v>
      </c>
      <c r="R47" s="332">
        <v>7.9815498236736828E-5</v>
      </c>
      <c r="S47" s="332">
        <v>3.5959042024627911E-5</v>
      </c>
      <c r="T47" s="332">
        <v>1.867933028310406E-5</v>
      </c>
      <c r="U47" s="332">
        <v>2.3422916652541571E-5</v>
      </c>
      <c r="V47" s="332">
        <v>4.5467045780236742E-5</v>
      </c>
      <c r="W47" s="332">
        <v>4.7840790089740441E-5</v>
      </c>
      <c r="X47" s="332">
        <v>0</v>
      </c>
      <c r="Y47" s="332">
        <v>3.4147465664476634E-5</v>
      </c>
      <c r="Z47" s="332">
        <v>1.7954155966243458E-5</v>
      </c>
      <c r="AA47" s="332">
        <v>2.790722087431388E-5</v>
      </c>
      <c r="AB47" s="332">
        <v>2.6438805192847405E-5</v>
      </c>
      <c r="AC47" s="332">
        <v>2.7251971770402693E-5</v>
      </c>
      <c r="AD47" s="332">
        <v>5.0582468997257439E-6</v>
      </c>
      <c r="AE47" s="332">
        <v>4.4126606517901635E-5</v>
      </c>
      <c r="AF47" s="332">
        <v>7.4213751504469537E-5</v>
      </c>
      <c r="AG47" s="332">
        <v>3.9250973602363564E-5</v>
      </c>
      <c r="AH47" s="332">
        <v>4.7615539168333411E-5</v>
      </c>
      <c r="AI47" s="332">
        <v>4.4399432607429669E-5</v>
      </c>
      <c r="AJ47" s="332">
        <v>6.0312788187402757E-5</v>
      </c>
      <c r="AK47" s="332">
        <v>3.4728739888013855E-4</v>
      </c>
      <c r="AL47" s="332">
        <v>1.6986363391814782E-4</v>
      </c>
      <c r="AM47" s="332">
        <v>9.921438782564065E-5</v>
      </c>
      <c r="AN47" s="332">
        <v>2.8745475595291258E-5</v>
      </c>
      <c r="AO47" s="332">
        <v>2.773613325823988E-4</v>
      </c>
      <c r="AP47" s="332">
        <v>2.1977805695512714E-5</v>
      </c>
      <c r="AQ47" s="332">
        <v>4.6461962749486884E-5</v>
      </c>
      <c r="AR47" s="332">
        <v>3.6053701888288683E-5</v>
      </c>
      <c r="AS47" s="332">
        <v>1.07853110703853E-4</v>
      </c>
      <c r="AT47" s="332">
        <v>1.2840973408776826E-4</v>
      </c>
      <c r="AU47" s="332">
        <v>1.0137062283978511</v>
      </c>
      <c r="AV47" s="332">
        <v>4.6434627802796977E-3</v>
      </c>
      <c r="AW47" s="332">
        <v>4.5043782654129709E-4</v>
      </c>
      <c r="AX47" s="332">
        <v>1.2475664433670634E-4</v>
      </c>
      <c r="AY47" s="332">
        <v>2.7456453915103933E-4</v>
      </c>
      <c r="AZ47" s="332">
        <v>1.4662087114723165E-3</v>
      </c>
      <c r="BA47" s="332">
        <v>1.6711934112060242E-3</v>
      </c>
      <c r="BB47" s="332">
        <v>1.2081937617305378E-4</v>
      </c>
      <c r="BC47" s="332">
        <v>1.3876939597427346E-4</v>
      </c>
      <c r="BD47" s="332">
        <v>3.8104983402034801E-4</v>
      </c>
      <c r="BE47" s="332">
        <v>8.5623175460610183E-5</v>
      </c>
      <c r="BF47" s="332">
        <v>0</v>
      </c>
      <c r="BG47" s="332">
        <v>2.974394720027736E-4</v>
      </c>
      <c r="BH47" s="332">
        <v>1.1458272839083197E-3</v>
      </c>
      <c r="BI47" s="332">
        <v>1.2001543632425811E-3</v>
      </c>
      <c r="BJ47" s="332">
        <v>1.2613810511523515E-3</v>
      </c>
      <c r="BK47" s="332">
        <v>7.3842052766615894E-5</v>
      </c>
      <c r="BL47" s="332">
        <v>3.4533658457710749E-5</v>
      </c>
      <c r="BM47" s="332">
        <v>1.1588670917753756E-3</v>
      </c>
      <c r="BN47" s="332">
        <v>1.2721699134529577E-4</v>
      </c>
      <c r="BO47" s="332">
        <v>5.0919317596704369E-4</v>
      </c>
      <c r="BP47" s="332">
        <v>8.3406265533964084E-4</v>
      </c>
      <c r="BQ47" s="332">
        <v>1.3217507459087658E-4</v>
      </c>
      <c r="BR47" s="332">
        <v>3.297326001123422E-5</v>
      </c>
      <c r="BS47" s="332">
        <v>1.9962403695263139E-3</v>
      </c>
      <c r="BT47" s="332">
        <v>8.7782852800804225E-5</v>
      </c>
      <c r="BU47" s="332">
        <v>4.2291808656368151E-5</v>
      </c>
      <c r="BV47" s="332">
        <v>2.3117437424502543E-5</v>
      </c>
      <c r="BW47" s="332">
        <v>1.5799071332570295E-5</v>
      </c>
      <c r="BX47" s="332">
        <v>9.5841377724131273E-6</v>
      </c>
      <c r="BY47" s="332">
        <v>3.616750191538417E-6</v>
      </c>
      <c r="BZ47" s="332">
        <v>2.5154818531029558E-4</v>
      </c>
      <c r="CA47" s="332">
        <v>9.9911861585505156E-5</v>
      </c>
      <c r="CB47" s="332">
        <v>6.5152709445558674E-4</v>
      </c>
      <c r="CC47" s="332">
        <v>2.3282677897672243E-5</v>
      </c>
      <c r="CD47" s="332">
        <v>1.4972111793133287E-4</v>
      </c>
      <c r="CE47" s="332">
        <v>1.4164000731123512E-5</v>
      </c>
      <c r="CF47" s="332">
        <v>3.964330666578894E-5</v>
      </c>
      <c r="CG47" s="332">
        <v>1.7656879378840824E-4</v>
      </c>
      <c r="CH47" s="332">
        <v>2.7463633001895598E-5</v>
      </c>
      <c r="CI47" s="332">
        <v>4.5174809137592606E-5</v>
      </c>
      <c r="CJ47" s="332">
        <v>2.2168882054877192E-5</v>
      </c>
      <c r="CK47" s="332">
        <v>2.795689031340881E-5</v>
      </c>
      <c r="CL47" s="332">
        <v>2.8128171850158523E-5</v>
      </c>
      <c r="CM47" s="332">
        <v>3.6707692788027018E-5</v>
      </c>
      <c r="CN47" s="332">
        <v>1.1662230406427865E-4</v>
      </c>
      <c r="CO47" s="332">
        <v>3.1118410295628496E-5</v>
      </c>
      <c r="CP47" s="332">
        <v>7.0675034551694375E-5</v>
      </c>
      <c r="CQ47" s="332">
        <v>1.9513627973514918E-5</v>
      </c>
      <c r="CR47" s="332">
        <v>5.4565028000775096E-5</v>
      </c>
      <c r="CS47" s="332">
        <v>3.5125764482190503E-5</v>
      </c>
      <c r="CT47" s="332">
        <v>3.2304361379762108E-5</v>
      </c>
      <c r="CU47" s="332">
        <v>4.4332167635756982E-5</v>
      </c>
      <c r="CV47" s="332">
        <v>1.666478585831318E-4</v>
      </c>
      <c r="CW47" s="332">
        <v>2.6326330548033936E-5</v>
      </c>
      <c r="CX47" s="332">
        <v>2.9578519886921395E-3</v>
      </c>
      <c r="CY47" s="332">
        <v>2.7585291819070659E-5</v>
      </c>
      <c r="CZ47" s="332">
        <v>9.5487652792719351E-5</v>
      </c>
      <c r="DA47" s="332">
        <v>3.6706606543341063E-5</v>
      </c>
      <c r="DB47" s="332">
        <v>5.0633575950022552E-5</v>
      </c>
      <c r="DC47" s="332">
        <v>5.7985843748045757E-5</v>
      </c>
      <c r="DD47" s="332">
        <v>1.8872101202709666E-5</v>
      </c>
      <c r="DE47" s="332">
        <v>5.5546043203087429E-5</v>
      </c>
      <c r="DF47" s="332">
        <v>1.8568425166452618E-5</v>
      </c>
      <c r="DG47" s="332">
        <v>2.9360277602726546E-5</v>
      </c>
      <c r="DH47" s="333">
        <v>1.0407440986606928</v>
      </c>
    </row>
    <row r="48" spans="2:112" x14ac:dyDescent="0.15">
      <c r="B48" s="30" t="s">
        <v>262</v>
      </c>
      <c r="C48" s="263" t="s">
        <v>864</v>
      </c>
      <c r="D48" s="336">
        <v>1.0236271810481797E-4</v>
      </c>
      <c r="E48" s="336">
        <v>4.326042313699942E-5</v>
      </c>
      <c r="F48" s="336">
        <v>1.0413830841342929E-4</v>
      </c>
      <c r="G48" s="336">
        <v>7.0142679278360808E-5</v>
      </c>
      <c r="H48" s="336">
        <v>2.5642960763790034E-5</v>
      </c>
      <c r="I48" s="336">
        <v>2.4836193026120341E-4</v>
      </c>
      <c r="J48" s="336">
        <v>1.9504085768566419E-4</v>
      </c>
      <c r="K48" s="336">
        <v>2.933167519190427E-5</v>
      </c>
      <c r="L48" s="336">
        <v>2.3107071834355719E-5</v>
      </c>
      <c r="M48" s="336">
        <v>2.4089137386460863E-5</v>
      </c>
      <c r="N48" s="336">
        <v>0</v>
      </c>
      <c r="O48" s="336">
        <v>4.0022974154551307E-5</v>
      </c>
      <c r="P48" s="336">
        <v>2.1592655811108424E-5</v>
      </c>
      <c r="Q48" s="336">
        <v>4.5756660987704824E-5</v>
      </c>
      <c r="R48" s="336">
        <v>4.702765911943367E-5</v>
      </c>
      <c r="S48" s="336">
        <v>3.0177375779678268E-5</v>
      </c>
      <c r="T48" s="336">
        <v>1.5564543685976088E-5</v>
      </c>
      <c r="U48" s="336">
        <v>2.1999165007461281E-5</v>
      </c>
      <c r="V48" s="336">
        <v>4.0795713329193597E-5</v>
      </c>
      <c r="W48" s="336">
        <v>4.4253311601931864E-5</v>
      </c>
      <c r="X48" s="336">
        <v>0</v>
      </c>
      <c r="Y48" s="336">
        <v>2.8934658657416929E-5</v>
      </c>
      <c r="Z48" s="336">
        <v>1.4130218960067402E-5</v>
      </c>
      <c r="AA48" s="336">
        <v>2.250021901209475E-5</v>
      </c>
      <c r="AB48" s="336">
        <v>2.3278745298979663E-5</v>
      </c>
      <c r="AC48" s="336">
        <v>1.8668836938570614E-5</v>
      </c>
      <c r="AD48" s="336">
        <v>4.1922632214631855E-6</v>
      </c>
      <c r="AE48" s="336">
        <v>5.9061474269512676E-5</v>
      </c>
      <c r="AF48" s="336">
        <v>2.7059394958166126E-4</v>
      </c>
      <c r="AG48" s="336">
        <v>3.8347577155795247E-5</v>
      </c>
      <c r="AH48" s="336">
        <v>4.403036614535136E-5</v>
      </c>
      <c r="AI48" s="336">
        <v>3.077571920055404E-5</v>
      </c>
      <c r="AJ48" s="336">
        <v>5.6729543119696283E-5</v>
      </c>
      <c r="AK48" s="336">
        <v>2.320115252636484E-4</v>
      </c>
      <c r="AL48" s="336">
        <v>2.2511498412489117E-4</v>
      </c>
      <c r="AM48" s="336">
        <v>9.5191088479415543E-5</v>
      </c>
      <c r="AN48" s="336">
        <v>1.8443411857221948E-5</v>
      </c>
      <c r="AO48" s="336">
        <v>1.9509320239813902E-4</v>
      </c>
      <c r="AP48" s="336">
        <v>2.5387398389896565E-5</v>
      </c>
      <c r="AQ48" s="336">
        <v>3.705318605031798E-5</v>
      </c>
      <c r="AR48" s="336">
        <v>2.6525529269814947E-5</v>
      </c>
      <c r="AS48" s="336">
        <v>3.6943713300974068E-5</v>
      </c>
      <c r="AT48" s="336">
        <v>7.8774117730388821E-5</v>
      </c>
      <c r="AU48" s="336">
        <v>3.1411199213084265E-4</v>
      </c>
      <c r="AV48" s="336">
        <v>1.0067027313062733</v>
      </c>
      <c r="AW48" s="336">
        <v>5.0559962906219144E-5</v>
      </c>
      <c r="AX48" s="336">
        <v>1.7914979994226439E-4</v>
      </c>
      <c r="AY48" s="336">
        <v>1.8063053594543184E-4</v>
      </c>
      <c r="AZ48" s="336">
        <v>2.8198657784719183E-4</v>
      </c>
      <c r="BA48" s="336">
        <v>8.7921424328873837E-5</v>
      </c>
      <c r="BB48" s="336">
        <v>9.1567366089257676E-5</v>
      </c>
      <c r="BC48" s="336">
        <v>3.8964951247447221E-5</v>
      </c>
      <c r="BD48" s="336">
        <v>7.7983684031380029E-5</v>
      </c>
      <c r="BE48" s="336">
        <v>7.6362341365223806E-5</v>
      </c>
      <c r="BF48" s="336">
        <v>0</v>
      </c>
      <c r="BG48" s="336">
        <v>4.8958642503797108E-5</v>
      </c>
      <c r="BH48" s="336">
        <v>8.4165214884197938E-5</v>
      </c>
      <c r="BI48" s="336">
        <v>2.3473927865561803E-5</v>
      </c>
      <c r="BJ48" s="336">
        <v>1.6203373190772915E-4</v>
      </c>
      <c r="BK48" s="336">
        <v>6.0406626042940264E-5</v>
      </c>
      <c r="BL48" s="336">
        <v>3.2289976686687949E-5</v>
      </c>
      <c r="BM48" s="336">
        <v>3.4893945103639141E-5</v>
      </c>
      <c r="BN48" s="336">
        <v>4.6337990974295008E-5</v>
      </c>
      <c r="BO48" s="336">
        <v>5.4021240571933607E-5</v>
      </c>
      <c r="BP48" s="336">
        <v>3.4569459213855568E-5</v>
      </c>
      <c r="BQ48" s="336">
        <v>1.2954646157869581E-4</v>
      </c>
      <c r="BR48" s="336">
        <v>1.859149846532661E-5</v>
      </c>
      <c r="BS48" s="336">
        <v>1.0096093781356711E-4</v>
      </c>
      <c r="BT48" s="336">
        <v>6.0581814741766188E-5</v>
      </c>
      <c r="BU48" s="336">
        <v>3.2996984474893202E-5</v>
      </c>
      <c r="BV48" s="336">
        <v>1.7410044227023801E-5</v>
      </c>
      <c r="BW48" s="336">
        <v>8.5642023713920436E-6</v>
      </c>
      <c r="BX48" s="336">
        <v>7.0094591610217983E-6</v>
      </c>
      <c r="BY48" s="336">
        <v>2.3261042638616082E-6</v>
      </c>
      <c r="BZ48" s="336">
        <v>5.6902926345052693E-5</v>
      </c>
      <c r="CA48" s="336">
        <v>9.8359564891499325E-5</v>
      </c>
      <c r="CB48" s="336">
        <v>6.3076453565809603E-4</v>
      </c>
      <c r="CC48" s="336">
        <v>2.4443571226256352E-5</v>
      </c>
      <c r="CD48" s="336">
        <v>6.9545316842025312E-5</v>
      </c>
      <c r="CE48" s="336">
        <v>1.1133212005965788E-5</v>
      </c>
      <c r="CF48" s="336">
        <v>3.0512953865003926E-5</v>
      </c>
      <c r="CG48" s="336">
        <v>8.8891686867636132E-5</v>
      </c>
      <c r="CH48" s="336">
        <v>2.2351360663100046E-5</v>
      </c>
      <c r="CI48" s="336">
        <v>3.0911185397359366E-5</v>
      </c>
      <c r="CJ48" s="336">
        <v>1.8336822168280138E-5</v>
      </c>
      <c r="CK48" s="336">
        <v>2.5814081379572593E-5</v>
      </c>
      <c r="CL48" s="336">
        <v>1.9890229153518122E-5</v>
      </c>
      <c r="CM48" s="336">
        <v>2.8245596429599365E-5</v>
      </c>
      <c r="CN48" s="336">
        <v>6.0235820585822662E-5</v>
      </c>
      <c r="CO48" s="336">
        <v>1.9118903272140436E-5</v>
      </c>
      <c r="CP48" s="336">
        <v>4.5877367375231854E-5</v>
      </c>
      <c r="CQ48" s="336">
        <v>1.265857491745674E-5</v>
      </c>
      <c r="CR48" s="336">
        <v>4.4242891176868277E-5</v>
      </c>
      <c r="CS48" s="336">
        <v>2.6523359261104925E-5</v>
      </c>
      <c r="CT48" s="336">
        <v>1.8213216497498179E-5</v>
      </c>
      <c r="CU48" s="336">
        <v>3.5241921490668923E-5</v>
      </c>
      <c r="CV48" s="336">
        <v>1.7743444461630902E-4</v>
      </c>
      <c r="CW48" s="336">
        <v>2.210203887177523E-5</v>
      </c>
      <c r="CX48" s="336">
        <v>3.0145320954359091E-3</v>
      </c>
      <c r="CY48" s="336">
        <v>1.3519636604756813E-5</v>
      </c>
      <c r="CZ48" s="336">
        <v>6.8428415002675985E-5</v>
      </c>
      <c r="DA48" s="336">
        <v>1.9257298785924227E-5</v>
      </c>
      <c r="DB48" s="336">
        <v>2.8142274156044887E-5</v>
      </c>
      <c r="DC48" s="336">
        <v>4.5357092245457278E-5</v>
      </c>
      <c r="DD48" s="336">
        <v>1.5341153897296614E-5</v>
      </c>
      <c r="DE48" s="336">
        <v>4.003515422223556E-5</v>
      </c>
      <c r="DF48" s="336">
        <v>1.6727155347757479E-5</v>
      </c>
      <c r="DG48" s="336">
        <v>2.0992878717564764E-5</v>
      </c>
      <c r="DH48" s="337">
        <v>1.0166956424902929</v>
      </c>
    </row>
    <row r="49" spans="2:112" x14ac:dyDescent="0.15">
      <c r="B49" s="26" t="s">
        <v>263</v>
      </c>
      <c r="C49" s="38" t="s">
        <v>865</v>
      </c>
      <c r="D49" s="332">
        <v>3.057114165687698E-5</v>
      </c>
      <c r="E49" s="332">
        <v>1.7492570137223278E-5</v>
      </c>
      <c r="F49" s="332">
        <v>4.4973007906884672E-5</v>
      </c>
      <c r="G49" s="332">
        <v>2.6710119746565226E-5</v>
      </c>
      <c r="H49" s="332">
        <v>1.2144332751640279E-5</v>
      </c>
      <c r="I49" s="332">
        <v>3.1806086509313154E-5</v>
      </c>
      <c r="J49" s="332">
        <v>5.3992133973087507E-5</v>
      </c>
      <c r="K49" s="332">
        <v>1.2961933635666904E-5</v>
      </c>
      <c r="L49" s="332">
        <v>9.1998282094202526E-6</v>
      </c>
      <c r="M49" s="332">
        <v>9.5608527716566006E-6</v>
      </c>
      <c r="N49" s="332">
        <v>0</v>
      </c>
      <c r="O49" s="332">
        <v>1.5292501853707308E-5</v>
      </c>
      <c r="P49" s="332">
        <v>1.2133569516397877E-5</v>
      </c>
      <c r="Q49" s="332">
        <v>1.6089936726128442E-5</v>
      </c>
      <c r="R49" s="332">
        <v>1.0472086518640787E-5</v>
      </c>
      <c r="S49" s="332">
        <v>1.2212148386551977E-5</v>
      </c>
      <c r="T49" s="332">
        <v>7.9055727201612449E-6</v>
      </c>
      <c r="U49" s="332">
        <v>1.0035822462482998E-5</v>
      </c>
      <c r="V49" s="332">
        <v>1.3716976026688008E-5</v>
      </c>
      <c r="W49" s="332">
        <v>1.3787148189869721E-5</v>
      </c>
      <c r="X49" s="332">
        <v>0</v>
      </c>
      <c r="Y49" s="332">
        <v>1.0281177156246706E-5</v>
      </c>
      <c r="Z49" s="332">
        <v>5.4063041777592926E-6</v>
      </c>
      <c r="AA49" s="332">
        <v>1.0182563201609334E-5</v>
      </c>
      <c r="AB49" s="332">
        <v>8.63555148974609E-6</v>
      </c>
      <c r="AC49" s="332">
        <v>9.5823099361711957E-6</v>
      </c>
      <c r="AD49" s="332">
        <v>1.1291547406482672E-6</v>
      </c>
      <c r="AE49" s="332">
        <v>1.4672880444920093E-5</v>
      </c>
      <c r="AF49" s="332">
        <v>8.709828236780343E-6</v>
      </c>
      <c r="AG49" s="332">
        <v>1.2700245247109693E-5</v>
      </c>
      <c r="AH49" s="332">
        <v>1.7295023288985828E-5</v>
      </c>
      <c r="AI49" s="332">
        <v>1.2936418621536188E-5</v>
      </c>
      <c r="AJ49" s="332">
        <v>1.8893110686989163E-5</v>
      </c>
      <c r="AK49" s="332">
        <v>1.1844114057169971E-5</v>
      </c>
      <c r="AL49" s="332">
        <v>3.6645595753637475E-5</v>
      </c>
      <c r="AM49" s="332">
        <v>2.4984137396209773E-5</v>
      </c>
      <c r="AN49" s="332">
        <v>7.0797692657955267E-6</v>
      </c>
      <c r="AO49" s="332">
        <v>1.1589260817491614E-5</v>
      </c>
      <c r="AP49" s="332">
        <v>8.5882503263376307E-6</v>
      </c>
      <c r="AQ49" s="332">
        <v>1.1486495413062377E-5</v>
      </c>
      <c r="AR49" s="332">
        <v>9.2747286678092979E-6</v>
      </c>
      <c r="AS49" s="332">
        <v>1.052794056524861E-5</v>
      </c>
      <c r="AT49" s="332">
        <v>1.0545139752847364E-5</v>
      </c>
      <c r="AU49" s="332">
        <v>6.5818571096118379E-5</v>
      </c>
      <c r="AV49" s="332">
        <v>4.9595046162539838E-4</v>
      </c>
      <c r="AW49" s="332">
        <v>1.0024884160028764</v>
      </c>
      <c r="AX49" s="332">
        <v>1.3607263430821999E-5</v>
      </c>
      <c r="AY49" s="332">
        <v>1.0038759039996746E-5</v>
      </c>
      <c r="AZ49" s="332">
        <v>7.5014432712402582E-5</v>
      </c>
      <c r="BA49" s="332">
        <v>6.7551802619400495E-6</v>
      </c>
      <c r="BB49" s="332">
        <v>1.5629517103902736E-5</v>
      </c>
      <c r="BC49" s="332">
        <v>7.090067053941084E-6</v>
      </c>
      <c r="BD49" s="332">
        <v>8.5284658183541217E-5</v>
      </c>
      <c r="BE49" s="332">
        <v>6.9333512149271833E-6</v>
      </c>
      <c r="BF49" s="332">
        <v>0</v>
      </c>
      <c r="BG49" s="332">
        <v>2.9111608549030029E-5</v>
      </c>
      <c r="BH49" s="332">
        <v>2.7360497485354702E-5</v>
      </c>
      <c r="BI49" s="332">
        <v>2.3267576229827609E-5</v>
      </c>
      <c r="BJ49" s="332">
        <v>5.2032106445751166E-5</v>
      </c>
      <c r="BK49" s="332">
        <v>2.931536971167185E-5</v>
      </c>
      <c r="BL49" s="332">
        <v>1.3644801334070072E-5</v>
      </c>
      <c r="BM49" s="332">
        <v>3.7309350550724338E-5</v>
      </c>
      <c r="BN49" s="332">
        <v>1.4134610699415575E-5</v>
      </c>
      <c r="BO49" s="332">
        <v>2.3727393399225632E-5</v>
      </c>
      <c r="BP49" s="332">
        <v>1.6308459641322921E-5</v>
      </c>
      <c r="BQ49" s="332">
        <v>3.453055817159748E-5</v>
      </c>
      <c r="BR49" s="332">
        <v>5.9845535849906614E-6</v>
      </c>
      <c r="BS49" s="332">
        <v>3.1284330173677814E-5</v>
      </c>
      <c r="BT49" s="332">
        <v>2.5723519347086211E-5</v>
      </c>
      <c r="BU49" s="332">
        <v>5.6583983325216111E-5</v>
      </c>
      <c r="BV49" s="332">
        <v>1.3170747318122911E-5</v>
      </c>
      <c r="BW49" s="332">
        <v>6.0268758968048114E-6</v>
      </c>
      <c r="BX49" s="332">
        <v>4.2186734768172588E-6</v>
      </c>
      <c r="BY49" s="332">
        <v>1.0933681745023447E-6</v>
      </c>
      <c r="BZ49" s="332">
        <v>2.6027892088079687E-5</v>
      </c>
      <c r="CA49" s="332">
        <v>3.1134757660924794E-5</v>
      </c>
      <c r="CB49" s="332">
        <v>1.9208777417601406E-4</v>
      </c>
      <c r="CC49" s="332">
        <v>2.2059489523346805E-5</v>
      </c>
      <c r="CD49" s="332">
        <v>1.3859947933816282E-4</v>
      </c>
      <c r="CE49" s="332">
        <v>1.3503808295202805E-5</v>
      </c>
      <c r="CF49" s="332">
        <v>2.2343759732676708E-5</v>
      </c>
      <c r="CG49" s="332">
        <v>2.3347733010337473E-4</v>
      </c>
      <c r="CH49" s="332">
        <v>1.6795620242059912E-5</v>
      </c>
      <c r="CI49" s="332">
        <v>1.8784644465950785E-5</v>
      </c>
      <c r="CJ49" s="332">
        <v>2.1052680080769051E-5</v>
      </c>
      <c r="CK49" s="332">
        <v>9.620120307135591E-6</v>
      </c>
      <c r="CL49" s="332">
        <v>2.0902388554825492E-5</v>
      </c>
      <c r="CM49" s="332">
        <v>7.0467586667857375E-5</v>
      </c>
      <c r="CN49" s="332">
        <v>2.9836711167512527E-4</v>
      </c>
      <c r="CO49" s="332">
        <v>9.7891612413985753E-6</v>
      </c>
      <c r="CP49" s="332">
        <v>2.856639716223779E-5</v>
      </c>
      <c r="CQ49" s="332">
        <v>1.0078984578026232E-3</v>
      </c>
      <c r="CR49" s="332">
        <v>6.7972692357590051E-4</v>
      </c>
      <c r="CS49" s="332">
        <v>1.9030704666139851E-4</v>
      </c>
      <c r="CT49" s="332">
        <v>1.7107352242897586E-4</v>
      </c>
      <c r="CU49" s="332">
        <v>2.3658563132702778E-5</v>
      </c>
      <c r="CV49" s="332">
        <v>2.0254121184820308E-4</v>
      </c>
      <c r="CW49" s="332">
        <v>2.3637392850159081E-5</v>
      </c>
      <c r="CX49" s="332">
        <v>6.9767276946851916E-4</v>
      </c>
      <c r="CY49" s="332">
        <v>1.7426618636668038E-5</v>
      </c>
      <c r="CZ49" s="332">
        <v>3.5921537188283897E-5</v>
      </c>
      <c r="DA49" s="332">
        <v>1.1891480588368631E-5</v>
      </c>
      <c r="DB49" s="332">
        <v>1.7424788871963543E-5</v>
      </c>
      <c r="DC49" s="332">
        <v>3.6519446417369118E-4</v>
      </c>
      <c r="DD49" s="332">
        <v>6.242393590384272E-4</v>
      </c>
      <c r="DE49" s="332">
        <v>4.3226930504465393E-5</v>
      </c>
      <c r="DF49" s="332">
        <v>1.5007816448503544E-3</v>
      </c>
      <c r="DG49" s="332">
        <v>3.6448814812760416E-5</v>
      </c>
      <c r="DH49" s="333">
        <v>1.0111720659448065</v>
      </c>
    </row>
    <row r="50" spans="2:112" x14ac:dyDescent="0.15">
      <c r="B50" s="26" t="s">
        <v>264</v>
      </c>
      <c r="C50" s="38" t="s">
        <v>866</v>
      </c>
      <c r="D50" s="332">
        <v>2.6396107323337645E-5</v>
      </c>
      <c r="E50" s="332">
        <v>1.1246425744948362E-5</v>
      </c>
      <c r="F50" s="332">
        <v>2.7105669540867365E-5</v>
      </c>
      <c r="G50" s="332">
        <v>1.3042057951773037E-5</v>
      </c>
      <c r="H50" s="332">
        <v>7.0102825217146087E-6</v>
      </c>
      <c r="I50" s="332">
        <v>2.2059386401808652E-5</v>
      </c>
      <c r="J50" s="332">
        <v>4.5031024648981874E-5</v>
      </c>
      <c r="K50" s="332">
        <v>7.6265331265276429E-6</v>
      </c>
      <c r="L50" s="332">
        <v>6.0363912888340302E-6</v>
      </c>
      <c r="M50" s="332">
        <v>6.2224198664066671E-6</v>
      </c>
      <c r="N50" s="332">
        <v>0</v>
      </c>
      <c r="O50" s="332">
        <v>1.0430775117788024E-5</v>
      </c>
      <c r="P50" s="332">
        <v>6.5667006222182542E-6</v>
      </c>
      <c r="Q50" s="332">
        <v>9.8701000969785154E-6</v>
      </c>
      <c r="R50" s="332">
        <v>6.4721891325325953E-6</v>
      </c>
      <c r="S50" s="332">
        <v>7.8419865340535927E-6</v>
      </c>
      <c r="T50" s="332">
        <v>3.9494283914309899E-6</v>
      </c>
      <c r="U50" s="332">
        <v>5.5169082342463143E-6</v>
      </c>
      <c r="V50" s="332">
        <v>1.0409489033651127E-5</v>
      </c>
      <c r="W50" s="332">
        <v>1.1350973503128316E-5</v>
      </c>
      <c r="X50" s="332">
        <v>0</v>
      </c>
      <c r="Y50" s="332">
        <v>7.6127418993279064E-6</v>
      </c>
      <c r="Z50" s="332">
        <v>3.6888587783781139E-6</v>
      </c>
      <c r="AA50" s="332">
        <v>5.8384183831130892E-6</v>
      </c>
      <c r="AB50" s="332">
        <v>5.3157462549452431E-6</v>
      </c>
      <c r="AC50" s="332">
        <v>4.9918805262279945E-6</v>
      </c>
      <c r="AD50" s="332">
        <v>8.5970085343248679E-7</v>
      </c>
      <c r="AE50" s="332">
        <v>9.4141486027004422E-6</v>
      </c>
      <c r="AF50" s="332">
        <v>5.7161120100173645E-6</v>
      </c>
      <c r="AG50" s="332">
        <v>1.0017142324894079E-5</v>
      </c>
      <c r="AH50" s="332">
        <v>1.1499471949137493E-5</v>
      </c>
      <c r="AI50" s="332">
        <v>7.0409476415610604E-6</v>
      </c>
      <c r="AJ50" s="332">
        <v>1.442736879613018E-5</v>
      </c>
      <c r="AK50" s="332">
        <v>8.3314309308177855E-6</v>
      </c>
      <c r="AL50" s="332">
        <v>3.0265449800270688E-5</v>
      </c>
      <c r="AM50" s="332">
        <v>2.4552690871278824E-5</v>
      </c>
      <c r="AN50" s="332">
        <v>4.7580534150524478E-6</v>
      </c>
      <c r="AO50" s="332">
        <v>8.9311038852370451E-6</v>
      </c>
      <c r="AP50" s="332">
        <v>3.9642832265549788E-6</v>
      </c>
      <c r="AQ50" s="332">
        <v>9.3696200639658298E-6</v>
      </c>
      <c r="AR50" s="332">
        <v>6.4038905032166564E-6</v>
      </c>
      <c r="AS50" s="332">
        <v>6.5339214117377082E-6</v>
      </c>
      <c r="AT50" s="332">
        <v>5.468339969949978E-5</v>
      </c>
      <c r="AU50" s="332">
        <v>1.3067924952525758E-4</v>
      </c>
      <c r="AV50" s="332">
        <v>1.3857503583074166E-4</v>
      </c>
      <c r="AW50" s="332">
        <v>3.2471487994268937E-3</v>
      </c>
      <c r="AX50" s="332">
        <v>1.0064081407849559</v>
      </c>
      <c r="AY50" s="332">
        <v>5.6673979599002116E-3</v>
      </c>
      <c r="AZ50" s="332">
        <v>5.4635664392537996E-3</v>
      </c>
      <c r="BA50" s="332">
        <v>9.9798489209254691E-3</v>
      </c>
      <c r="BB50" s="332">
        <v>7.2496632943225203E-3</v>
      </c>
      <c r="BC50" s="332">
        <v>2.4488325528126669E-2</v>
      </c>
      <c r="BD50" s="332">
        <v>1.1634307231288389E-2</v>
      </c>
      <c r="BE50" s="332">
        <v>1.4436753637235632E-2</v>
      </c>
      <c r="BF50" s="332">
        <v>0</v>
      </c>
      <c r="BG50" s="332">
        <v>1.328720702613421E-4</v>
      </c>
      <c r="BH50" s="332">
        <v>1.1638934141557245E-3</v>
      </c>
      <c r="BI50" s="332">
        <v>1.6679953891157219E-5</v>
      </c>
      <c r="BJ50" s="332">
        <v>5.6740221358349491E-4</v>
      </c>
      <c r="BK50" s="332">
        <v>2.8411215968273838E-4</v>
      </c>
      <c r="BL50" s="332">
        <v>8.2977849414774004E-6</v>
      </c>
      <c r="BM50" s="332">
        <v>1.3094927414389634E-5</v>
      </c>
      <c r="BN50" s="332">
        <v>1.3997166831776475E-5</v>
      </c>
      <c r="BO50" s="332">
        <v>1.1890328384388029E-5</v>
      </c>
      <c r="BP50" s="332">
        <v>9.7349118668424584E-6</v>
      </c>
      <c r="BQ50" s="332">
        <v>3.3710583181506573E-5</v>
      </c>
      <c r="BR50" s="332">
        <v>4.1366160151356774E-6</v>
      </c>
      <c r="BS50" s="332">
        <v>1.7049766531881045E-5</v>
      </c>
      <c r="BT50" s="332">
        <v>1.5881390011168647E-5</v>
      </c>
      <c r="BU50" s="332">
        <v>8.8086773205874266E-6</v>
      </c>
      <c r="BV50" s="332">
        <v>4.712680126262614E-6</v>
      </c>
      <c r="BW50" s="332">
        <v>2.3057107438796923E-6</v>
      </c>
      <c r="BX50" s="332">
        <v>1.8784718392738914E-6</v>
      </c>
      <c r="BY50" s="332">
        <v>6.331428138576287E-7</v>
      </c>
      <c r="BZ50" s="332">
        <v>1.3963017698524366E-5</v>
      </c>
      <c r="CA50" s="332">
        <v>2.5449769910161269E-5</v>
      </c>
      <c r="CB50" s="332">
        <v>1.6441511856165835E-4</v>
      </c>
      <c r="CC50" s="332">
        <v>4.018907347067308E-6</v>
      </c>
      <c r="CD50" s="332">
        <v>3.3024669765465813E-5</v>
      </c>
      <c r="CE50" s="332">
        <v>2.6679412743156785E-6</v>
      </c>
      <c r="CF50" s="332">
        <v>6.5793664639156927E-6</v>
      </c>
      <c r="CG50" s="332">
        <v>2.4814622941932707E-5</v>
      </c>
      <c r="CH50" s="332">
        <v>5.5548918298361205E-6</v>
      </c>
      <c r="CI50" s="332">
        <v>8.6143791714388562E-6</v>
      </c>
      <c r="CJ50" s="332">
        <v>5.6115654068966638E-6</v>
      </c>
      <c r="CK50" s="332">
        <v>6.9691336191416883E-6</v>
      </c>
      <c r="CL50" s="332">
        <v>5.5634047741470582E-6</v>
      </c>
      <c r="CM50" s="332">
        <v>8.8490895098773759E-6</v>
      </c>
      <c r="CN50" s="332">
        <v>2.0671658559859883E-5</v>
      </c>
      <c r="CO50" s="332">
        <v>5.2453860264658306E-6</v>
      </c>
      <c r="CP50" s="332">
        <v>2.4206221290464687E-5</v>
      </c>
      <c r="CQ50" s="332">
        <v>6.5663165979736323E-6</v>
      </c>
      <c r="CR50" s="332">
        <v>1.3902444943770606E-5</v>
      </c>
      <c r="CS50" s="332">
        <v>7.8061935665342064E-6</v>
      </c>
      <c r="CT50" s="332">
        <v>5.481199938791962E-6</v>
      </c>
      <c r="CU50" s="332">
        <v>9.751776156883861E-6</v>
      </c>
      <c r="CV50" s="332">
        <v>4.4248444646009222E-5</v>
      </c>
      <c r="CW50" s="332">
        <v>6.3127332575900351E-6</v>
      </c>
      <c r="CX50" s="332">
        <v>7.8587108331793041E-4</v>
      </c>
      <c r="CY50" s="332">
        <v>3.6374533121864772E-6</v>
      </c>
      <c r="CZ50" s="332">
        <v>1.8010392792269937E-5</v>
      </c>
      <c r="DA50" s="332">
        <v>5.0786890398267464E-6</v>
      </c>
      <c r="DB50" s="332">
        <v>7.602558503439753E-6</v>
      </c>
      <c r="DC50" s="332">
        <v>1.308666121559205E-5</v>
      </c>
      <c r="DD50" s="332">
        <v>6.1261636439409361E-6</v>
      </c>
      <c r="DE50" s="332">
        <v>1.003296064337176E-5</v>
      </c>
      <c r="DF50" s="332">
        <v>4.894065914929415E-5</v>
      </c>
      <c r="DG50" s="332">
        <v>6.1900821898409554E-6</v>
      </c>
      <c r="DH50" s="333">
        <v>1.0930087650383635</v>
      </c>
    </row>
    <row r="51" spans="2:112" x14ac:dyDescent="0.15">
      <c r="B51" s="26" t="s">
        <v>265</v>
      </c>
      <c r="C51" s="38" t="s">
        <v>867</v>
      </c>
      <c r="D51" s="332">
        <v>3.5428256411288746E-4</v>
      </c>
      <c r="E51" s="332">
        <v>1.542810153064704E-4</v>
      </c>
      <c r="F51" s="332">
        <v>3.6766812409937274E-4</v>
      </c>
      <c r="G51" s="332">
        <v>2.1010485394464562E-4</v>
      </c>
      <c r="H51" s="332">
        <v>1.0824992062565233E-4</v>
      </c>
      <c r="I51" s="332">
        <v>3.0191447505807564E-4</v>
      </c>
      <c r="J51" s="332">
        <v>6.2387618719037332E-4</v>
      </c>
      <c r="K51" s="332">
        <v>1.1096265542571468E-4</v>
      </c>
      <c r="L51" s="332">
        <v>9.0888872000415154E-5</v>
      </c>
      <c r="M51" s="332">
        <v>8.5483368946168831E-5</v>
      </c>
      <c r="N51" s="332">
        <v>0</v>
      </c>
      <c r="O51" s="332">
        <v>1.4697547152844117E-4</v>
      </c>
      <c r="P51" s="332">
        <v>8.8699465176993563E-5</v>
      </c>
      <c r="Q51" s="332">
        <v>1.4323809535948649E-4</v>
      </c>
      <c r="R51" s="332">
        <v>2.8830063837433447E-4</v>
      </c>
      <c r="S51" s="332">
        <v>1.1557409545609643E-4</v>
      </c>
      <c r="T51" s="332">
        <v>6.081187426498089E-5</v>
      </c>
      <c r="U51" s="332">
        <v>9.2293571869399551E-5</v>
      </c>
      <c r="V51" s="332">
        <v>1.4860566895644748E-4</v>
      </c>
      <c r="W51" s="332">
        <v>1.5911767551389291E-4</v>
      </c>
      <c r="X51" s="332">
        <v>0</v>
      </c>
      <c r="Y51" s="332">
        <v>1.0716577794608537E-4</v>
      </c>
      <c r="Z51" s="332">
        <v>5.4491302472481825E-5</v>
      </c>
      <c r="AA51" s="332">
        <v>8.6768512523162711E-5</v>
      </c>
      <c r="AB51" s="332">
        <v>7.971194674571684E-5</v>
      </c>
      <c r="AC51" s="332">
        <v>7.6840344348764228E-5</v>
      </c>
      <c r="AD51" s="332">
        <v>1.1823395608030991E-5</v>
      </c>
      <c r="AE51" s="332">
        <v>1.3187909885772461E-4</v>
      </c>
      <c r="AF51" s="332">
        <v>8.0204828781368044E-5</v>
      </c>
      <c r="AG51" s="332">
        <v>1.3895994462865155E-4</v>
      </c>
      <c r="AH51" s="332">
        <v>1.6300527161184586E-4</v>
      </c>
      <c r="AI51" s="332">
        <v>1.1148403851573512E-4</v>
      </c>
      <c r="AJ51" s="332">
        <v>2.0080158136899333E-4</v>
      </c>
      <c r="AK51" s="332">
        <v>1.2225805065990979E-4</v>
      </c>
      <c r="AL51" s="332">
        <v>4.0888952872771488E-4</v>
      </c>
      <c r="AM51" s="332">
        <v>3.356086317374269E-4</v>
      </c>
      <c r="AN51" s="332">
        <v>6.6603721615420033E-5</v>
      </c>
      <c r="AO51" s="332">
        <v>1.2374522144720801E-4</v>
      </c>
      <c r="AP51" s="332">
        <v>6.195858899805571E-5</v>
      </c>
      <c r="AQ51" s="332">
        <v>1.3055551654261475E-4</v>
      </c>
      <c r="AR51" s="332">
        <v>9.3805214746116858E-5</v>
      </c>
      <c r="AS51" s="332">
        <v>9.7344235405578326E-5</v>
      </c>
      <c r="AT51" s="332">
        <v>1.1102155042057309E-3</v>
      </c>
      <c r="AU51" s="332">
        <v>5.919171575708745E-4</v>
      </c>
      <c r="AV51" s="332">
        <v>1.7428602498386844E-3</v>
      </c>
      <c r="AW51" s="332">
        <v>9.0885620666724901E-3</v>
      </c>
      <c r="AX51" s="332">
        <v>2.7791229211973138E-2</v>
      </c>
      <c r="AY51" s="332">
        <v>1.0602469152882141</v>
      </c>
      <c r="AZ51" s="332">
        <v>1.0775624470671312E-2</v>
      </c>
      <c r="BA51" s="332">
        <v>6.3153219329892636E-3</v>
      </c>
      <c r="BB51" s="332">
        <v>1.2507840492763388E-2</v>
      </c>
      <c r="BC51" s="332">
        <v>2.6407058553854518E-3</v>
      </c>
      <c r="BD51" s="332">
        <v>3.5202312777769564E-2</v>
      </c>
      <c r="BE51" s="332">
        <v>2.1057830843921904E-2</v>
      </c>
      <c r="BF51" s="332">
        <v>0</v>
      </c>
      <c r="BG51" s="332">
        <v>3.5816275080523008E-4</v>
      </c>
      <c r="BH51" s="332">
        <v>2.8058963719067328E-3</v>
      </c>
      <c r="BI51" s="332">
        <v>1.9525683625525882E-3</v>
      </c>
      <c r="BJ51" s="332">
        <v>5.3461530959624741E-4</v>
      </c>
      <c r="BK51" s="332">
        <v>3.3990669449076704E-4</v>
      </c>
      <c r="BL51" s="332">
        <v>1.1512542350739511E-4</v>
      </c>
      <c r="BM51" s="332">
        <v>6.651360803828115E-4</v>
      </c>
      <c r="BN51" s="332">
        <v>5.4462137358173793E-4</v>
      </c>
      <c r="BO51" s="332">
        <v>2.4955638115776107E-4</v>
      </c>
      <c r="BP51" s="332">
        <v>1.3350285823190302E-4</v>
      </c>
      <c r="BQ51" s="332">
        <v>4.5580210625708511E-4</v>
      </c>
      <c r="BR51" s="332">
        <v>7.2737603824559016E-5</v>
      </c>
      <c r="BS51" s="332">
        <v>2.5140291672601185E-4</v>
      </c>
      <c r="BT51" s="332">
        <v>2.325341747395792E-4</v>
      </c>
      <c r="BU51" s="332">
        <v>1.3351540705440587E-4</v>
      </c>
      <c r="BV51" s="332">
        <v>9.3709726976158708E-5</v>
      </c>
      <c r="BW51" s="332">
        <v>4.4455146410091421E-5</v>
      </c>
      <c r="BX51" s="332">
        <v>3.6407621620952756E-5</v>
      </c>
      <c r="BY51" s="332">
        <v>1.4115523207800662E-5</v>
      </c>
      <c r="BZ51" s="332">
        <v>2.4617483531989701E-4</v>
      </c>
      <c r="CA51" s="332">
        <v>3.5025845469530695E-4</v>
      </c>
      <c r="CB51" s="332">
        <v>2.1892662689088106E-3</v>
      </c>
      <c r="CC51" s="332">
        <v>7.3552964538191738E-5</v>
      </c>
      <c r="CD51" s="332">
        <v>2.5814611930912774E-4</v>
      </c>
      <c r="CE51" s="332">
        <v>4.6396920498717066E-5</v>
      </c>
      <c r="CF51" s="332">
        <v>1.1508596153432884E-4</v>
      </c>
      <c r="CG51" s="332">
        <v>3.4006928112239796E-4</v>
      </c>
      <c r="CH51" s="332">
        <v>9.9701369663365036E-5</v>
      </c>
      <c r="CI51" s="332">
        <v>2.161567950956111E-4</v>
      </c>
      <c r="CJ51" s="332">
        <v>1.9379766316274908E-4</v>
      </c>
      <c r="CK51" s="332">
        <v>1.3375265114986897E-4</v>
      </c>
      <c r="CL51" s="332">
        <v>1.5111758732402959E-4</v>
      </c>
      <c r="CM51" s="332">
        <v>3.2151231869327179E-4</v>
      </c>
      <c r="CN51" s="332">
        <v>7.8856745472888118E-4</v>
      </c>
      <c r="CO51" s="332">
        <v>8.4673383551339026E-5</v>
      </c>
      <c r="CP51" s="332">
        <v>7.237004154401948E-4</v>
      </c>
      <c r="CQ51" s="332">
        <v>6.5463153867858199E-5</v>
      </c>
      <c r="CR51" s="332">
        <v>2.032149418635307E-4</v>
      </c>
      <c r="CS51" s="332">
        <v>1.3518885054246568E-4</v>
      </c>
      <c r="CT51" s="332">
        <v>1.0263277129660881E-4</v>
      </c>
      <c r="CU51" s="332">
        <v>1.6982768025475793E-4</v>
      </c>
      <c r="CV51" s="332">
        <v>5.9060463711765236E-4</v>
      </c>
      <c r="CW51" s="332">
        <v>1.5840092356499938E-4</v>
      </c>
      <c r="CX51" s="332">
        <v>1.0391092097736443E-2</v>
      </c>
      <c r="CY51" s="332">
        <v>5.9658220571019217E-5</v>
      </c>
      <c r="CZ51" s="332">
        <v>2.6146242686491848E-4</v>
      </c>
      <c r="DA51" s="332">
        <v>7.6923970151982141E-5</v>
      </c>
      <c r="DB51" s="332">
        <v>1.3180484281161023E-4</v>
      </c>
      <c r="DC51" s="332">
        <v>1.7824891030253365E-4</v>
      </c>
      <c r="DD51" s="332">
        <v>8.2847820559872859E-5</v>
      </c>
      <c r="DE51" s="332">
        <v>1.4857329680845516E-4</v>
      </c>
      <c r="DF51" s="332">
        <v>6.8041124667384449E-3</v>
      </c>
      <c r="DG51" s="332">
        <v>1.36941662275622E-4</v>
      </c>
      <c r="DH51" s="333">
        <v>1.2304692701495688</v>
      </c>
    </row>
    <row r="52" spans="2:112" x14ac:dyDescent="0.15">
      <c r="B52" s="26" t="s">
        <v>266</v>
      </c>
      <c r="C52" s="38" t="s">
        <v>868</v>
      </c>
      <c r="D52" s="332">
        <v>1.1942147863516074E-5</v>
      </c>
      <c r="E52" s="332">
        <v>7.2627315578277663E-6</v>
      </c>
      <c r="F52" s="332">
        <v>1.2429454651206043E-5</v>
      </c>
      <c r="G52" s="332">
        <v>5.6398385124199646E-6</v>
      </c>
      <c r="H52" s="332">
        <v>2.0856039276994415E-5</v>
      </c>
      <c r="I52" s="332">
        <v>1.0004599404121555E-5</v>
      </c>
      <c r="J52" s="332">
        <v>2.1258987770317802E-5</v>
      </c>
      <c r="K52" s="332">
        <v>4.015935744765423E-6</v>
      </c>
      <c r="L52" s="332">
        <v>2.5577447490240021E-6</v>
      </c>
      <c r="M52" s="332">
        <v>2.8979760101633355E-6</v>
      </c>
      <c r="N52" s="332">
        <v>0</v>
      </c>
      <c r="O52" s="332">
        <v>5.0555557583754636E-6</v>
      </c>
      <c r="P52" s="332">
        <v>2.7113012106271781E-6</v>
      </c>
      <c r="Q52" s="332">
        <v>4.3746708166653671E-6</v>
      </c>
      <c r="R52" s="332">
        <v>6.964889026654636E-6</v>
      </c>
      <c r="S52" s="332">
        <v>4.4985947715846689E-6</v>
      </c>
      <c r="T52" s="332">
        <v>2.2287222398818564E-6</v>
      </c>
      <c r="U52" s="332">
        <v>2.5890919198414996E-6</v>
      </c>
      <c r="V52" s="332">
        <v>4.8721730417558359E-6</v>
      </c>
      <c r="W52" s="332">
        <v>5.3381869923666706E-6</v>
      </c>
      <c r="X52" s="332">
        <v>0</v>
      </c>
      <c r="Y52" s="332">
        <v>3.8560844577074217E-6</v>
      </c>
      <c r="Z52" s="332">
        <v>2.3423338343055186E-6</v>
      </c>
      <c r="AA52" s="332">
        <v>3.5276126865556837E-6</v>
      </c>
      <c r="AB52" s="332">
        <v>2.467667699791944E-6</v>
      </c>
      <c r="AC52" s="332">
        <v>2.3627973494510561E-6</v>
      </c>
      <c r="AD52" s="332">
        <v>4.0150477974081905E-7</v>
      </c>
      <c r="AE52" s="332">
        <v>4.6953182211908769E-6</v>
      </c>
      <c r="AF52" s="332">
        <v>3.2221488168182098E-6</v>
      </c>
      <c r="AG52" s="332">
        <v>4.6584648050905119E-6</v>
      </c>
      <c r="AH52" s="332">
        <v>5.4952705871028415E-6</v>
      </c>
      <c r="AI52" s="332">
        <v>3.6100006540759405E-6</v>
      </c>
      <c r="AJ52" s="332">
        <v>6.9108083601765223E-6</v>
      </c>
      <c r="AK52" s="332">
        <v>4.2208081379889022E-6</v>
      </c>
      <c r="AL52" s="332">
        <v>1.383071010102647E-5</v>
      </c>
      <c r="AM52" s="332">
        <v>1.2723254165600035E-5</v>
      </c>
      <c r="AN52" s="332">
        <v>2.4232783098574164E-6</v>
      </c>
      <c r="AO52" s="332">
        <v>4.5996197852128086E-6</v>
      </c>
      <c r="AP52" s="332">
        <v>2.1283703121056306E-6</v>
      </c>
      <c r="AQ52" s="332">
        <v>5.0195325393234213E-6</v>
      </c>
      <c r="AR52" s="332">
        <v>3.3074811080955027E-6</v>
      </c>
      <c r="AS52" s="332">
        <v>1.4657412512840278E-5</v>
      </c>
      <c r="AT52" s="332">
        <v>6.5681945620912699E-6</v>
      </c>
      <c r="AU52" s="332">
        <v>1.1260458024001075E-4</v>
      </c>
      <c r="AV52" s="332">
        <v>4.4709498410544328E-4</v>
      </c>
      <c r="AW52" s="332">
        <v>1.0826099665274044E-4</v>
      </c>
      <c r="AX52" s="332">
        <v>5.016127703840357E-6</v>
      </c>
      <c r="AY52" s="332">
        <v>2.9046200518941277E-5</v>
      </c>
      <c r="AZ52" s="332">
        <v>1.0024627899631706</v>
      </c>
      <c r="BA52" s="332">
        <v>2.3846124294023228E-4</v>
      </c>
      <c r="BB52" s="332">
        <v>5.275164240940609E-5</v>
      </c>
      <c r="BC52" s="332">
        <v>7.1274977825384759E-5</v>
      </c>
      <c r="BD52" s="332">
        <v>1.3548830235672859E-4</v>
      </c>
      <c r="BE52" s="332">
        <v>1.9140739005506387E-4</v>
      </c>
      <c r="BF52" s="332">
        <v>0</v>
      </c>
      <c r="BG52" s="332">
        <v>3.6900102408987391E-4</v>
      </c>
      <c r="BH52" s="332">
        <v>1.0772958775780428E-3</v>
      </c>
      <c r="BI52" s="332">
        <v>4.487795371570716E-4</v>
      </c>
      <c r="BJ52" s="332">
        <v>1.502484291568495E-4</v>
      </c>
      <c r="BK52" s="332">
        <v>7.088987060135224E-6</v>
      </c>
      <c r="BL52" s="332">
        <v>3.6510159898817153E-6</v>
      </c>
      <c r="BM52" s="332">
        <v>6.1261872747020915E-5</v>
      </c>
      <c r="BN52" s="332">
        <v>1.0821991749569972E-4</v>
      </c>
      <c r="BO52" s="332">
        <v>3.7503353263627298E-5</v>
      </c>
      <c r="BP52" s="332">
        <v>1.3758768598186113E-4</v>
      </c>
      <c r="BQ52" s="332">
        <v>1.5808838515589847E-5</v>
      </c>
      <c r="BR52" s="332">
        <v>5.9929916676275443E-6</v>
      </c>
      <c r="BS52" s="332">
        <v>1.1162696625004393E-5</v>
      </c>
      <c r="BT52" s="332">
        <v>7.1969657340845833E-6</v>
      </c>
      <c r="BU52" s="332">
        <v>4.0949366246200309E-6</v>
      </c>
      <c r="BV52" s="332">
        <v>2.3248389905554172E-6</v>
      </c>
      <c r="BW52" s="332">
        <v>1.4601082845147597E-6</v>
      </c>
      <c r="BX52" s="332">
        <v>2.088495469686895E-6</v>
      </c>
      <c r="BY52" s="332">
        <v>1.5079294656945889E-6</v>
      </c>
      <c r="BZ52" s="332">
        <v>1.1049281827453639E-5</v>
      </c>
      <c r="CA52" s="332">
        <v>1.0991296591049826E-5</v>
      </c>
      <c r="CB52" s="332">
        <v>7.2639446221334683E-5</v>
      </c>
      <c r="CC52" s="332">
        <v>2.0673575484907362E-6</v>
      </c>
      <c r="CD52" s="332">
        <v>1.0898474127850001E-5</v>
      </c>
      <c r="CE52" s="332">
        <v>1.1856964174782138E-6</v>
      </c>
      <c r="CF52" s="332">
        <v>4.0289911669202058E-6</v>
      </c>
      <c r="CG52" s="332">
        <v>9.3577591022150232E-6</v>
      </c>
      <c r="CH52" s="332">
        <v>2.4359935840132417E-6</v>
      </c>
      <c r="CI52" s="332">
        <v>4.2364795431050253E-6</v>
      </c>
      <c r="CJ52" s="332">
        <v>3.4779073885305885E-6</v>
      </c>
      <c r="CK52" s="332">
        <v>3.0151611767926116E-6</v>
      </c>
      <c r="CL52" s="332">
        <v>2.8562949564273755E-6</v>
      </c>
      <c r="CM52" s="332">
        <v>3.4543885303886124E-6</v>
      </c>
      <c r="CN52" s="332">
        <v>7.7048259525971112E-6</v>
      </c>
      <c r="CO52" s="332">
        <v>2.977785814550054E-6</v>
      </c>
      <c r="CP52" s="332">
        <v>5.4942267767022271E-6</v>
      </c>
      <c r="CQ52" s="332">
        <v>1.7659593739621767E-6</v>
      </c>
      <c r="CR52" s="332">
        <v>5.4031004928981138E-6</v>
      </c>
      <c r="CS52" s="332">
        <v>3.4964357387479732E-6</v>
      </c>
      <c r="CT52" s="332">
        <v>2.32177562687837E-6</v>
      </c>
      <c r="CU52" s="332">
        <v>4.255939879201707E-6</v>
      </c>
      <c r="CV52" s="332">
        <v>1.8973098206068382E-5</v>
      </c>
      <c r="CW52" s="332">
        <v>3.1357218109163368E-6</v>
      </c>
      <c r="CX52" s="332">
        <v>3.389513349003989E-4</v>
      </c>
      <c r="CY52" s="332">
        <v>1.6245803037012233E-6</v>
      </c>
      <c r="CZ52" s="332">
        <v>8.2264348433829732E-6</v>
      </c>
      <c r="DA52" s="332">
        <v>2.4955052736606713E-6</v>
      </c>
      <c r="DB52" s="332">
        <v>3.5087986004951693E-6</v>
      </c>
      <c r="DC52" s="332">
        <v>5.6363872089285795E-6</v>
      </c>
      <c r="DD52" s="332">
        <v>1.9157653139484704E-6</v>
      </c>
      <c r="DE52" s="332">
        <v>4.5409109604941929E-6</v>
      </c>
      <c r="DF52" s="332">
        <v>2.0063475024885219E-6</v>
      </c>
      <c r="DG52" s="332">
        <v>3.6773725927992855E-6</v>
      </c>
      <c r="DH52" s="333">
        <v>1.0071268060603353</v>
      </c>
    </row>
    <row r="53" spans="2:112" x14ac:dyDescent="0.15">
      <c r="B53" s="30" t="s">
        <v>267</v>
      </c>
      <c r="C53" s="263" t="s">
        <v>869</v>
      </c>
      <c r="D53" s="336">
        <v>1.5733001508388408E-7</v>
      </c>
      <c r="E53" s="336">
        <v>6.7278729015156714E-8</v>
      </c>
      <c r="F53" s="336">
        <v>1.6066421516850842E-7</v>
      </c>
      <c r="G53" s="336">
        <v>7.7471102263443041E-8</v>
      </c>
      <c r="H53" s="336">
        <v>3.9746140507932593E-8</v>
      </c>
      <c r="I53" s="336">
        <v>1.3511570936683709E-7</v>
      </c>
      <c r="J53" s="336">
        <v>2.6801446978584248E-7</v>
      </c>
      <c r="K53" s="336">
        <v>4.5920340690624892E-8</v>
      </c>
      <c r="L53" s="336">
        <v>3.4999357836781353E-8</v>
      </c>
      <c r="M53" s="336">
        <v>3.749432264965436E-8</v>
      </c>
      <c r="N53" s="336">
        <v>0</v>
      </c>
      <c r="O53" s="336">
        <v>6.2215156210985096E-8</v>
      </c>
      <c r="P53" s="336">
        <v>3.4015314118568888E-8</v>
      </c>
      <c r="Q53" s="336">
        <v>5.9453256537051544E-8</v>
      </c>
      <c r="R53" s="336">
        <v>2.8423675424702044E-8</v>
      </c>
      <c r="S53" s="336">
        <v>4.6487011148470832E-8</v>
      </c>
      <c r="T53" s="336">
        <v>2.3693632020843448E-8</v>
      </c>
      <c r="U53" s="336">
        <v>3.3247161119768065E-8</v>
      </c>
      <c r="V53" s="336">
        <v>6.2779853423578922E-8</v>
      </c>
      <c r="W53" s="336">
        <v>6.7364172917338027E-8</v>
      </c>
      <c r="X53" s="336">
        <v>0</v>
      </c>
      <c r="Y53" s="336">
        <v>4.431813139915247E-8</v>
      </c>
      <c r="Z53" s="336">
        <v>2.1674616060794665E-8</v>
      </c>
      <c r="AA53" s="336">
        <v>3.5290611529381841E-8</v>
      </c>
      <c r="AB53" s="336">
        <v>3.1804801443126747E-8</v>
      </c>
      <c r="AC53" s="336">
        <v>2.8555122515614547E-8</v>
      </c>
      <c r="AD53" s="336">
        <v>5.1321834781152063E-9</v>
      </c>
      <c r="AE53" s="336">
        <v>6.0009638003705071E-8</v>
      </c>
      <c r="AF53" s="336">
        <v>3.8894412051898976E-8</v>
      </c>
      <c r="AG53" s="336">
        <v>5.9431273884362373E-8</v>
      </c>
      <c r="AH53" s="336">
        <v>6.8563359706197793E-8</v>
      </c>
      <c r="AI53" s="336">
        <v>4.0930333042944041E-8</v>
      </c>
      <c r="AJ53" s="336">
        <v>8.6475930548917078E-8</v>
      </c>
      <c r="AK53" s="336">
        <v>4.8033481539392786E-8</v>
      </c>
      <c r="AL53" s="336">
        <v>1.807293128824768E-7</v>
      </c>
      <c r="AM53" s="336">
        <v>1.4598799055230718E-7</v>
      </c>
      <c r="AN53" s="336">
        <v>2.8922373636872965E-8</v>
      </c>
      <c r="AO53" s="336">
        <v>5.2590867217313726E-8</v>
      </c>
      <c r="AP53" s="336">
        <v>2.5524734879370451E-8</v>
      </c>
      <c r="AQ53" s="336">
        <v>5.6140530003128022E-8</v>
      </c>
      <c r="AR53" s="336">
        <v>3.8527770103639853E-8</v>
      </c>
      <c r="AS53" s="336">
        <v>3.6667193901121658E-8</v>
      </c>
      <c r="AT53" s="336">
        <v>4.2873670124641214E-8</v>
      </c>
      <c r="AU53" s="336">
        <v>2.8498335007907647E-8</v>
      </c>
      <c r="AV53" s="336">
        <v>4.2345774634295707E-8</v>
      </c>
      <c r="AW53" s="336">
        <v>2.5905747475502505E-8</v>
      </c>
      <c r="AX53" s="336">
        <v>5.7550052379806099E-8</v>
      </c>
      <c r="AY53" s="336">
        <v>3.1475797975213882E-8</v>
      </c>
      <c r="AZ53" s="336">
        <v>2.6757363406210657E-8</v>
      </c>
      <c r="BA53" s="336">
        <v>1.0000556758203285</v>
      </c>
      <c r="BB53" s="336">
        <v>1.0730452070938519E-8</v>
      </c>
      <c r="BC53" s="336">
        <v>2.659897896519165E-8</v>
      </c>
      <c r="BD53" s="336">
        <v>1.113497694022184E-8</v>
      </c>
      <c r="BE53" s="336">
        <v>2.0365949673591479E-8</v>
      </c>
      <c r="BF53" s="336">
        <v>0</v>
      </c>
      <c r="BG53" s="336">
        <v>2.37848553578541E-8</v>
      </c>
      <c r="BH53" s="336">
        <v>2.485602613519873E-8</v>
      </c>
      <c r="BI53" s="336">
        <v>1.6656720748591879E-7</v>
      </c>
      <c r="BJ53" s="336">
        <v>2.7232984542079716E-8</v>
      </c>
      <c r="BK53" s="336">
        <v>8.4135015230935533E-8</v>
      </c>
      <c r="BL53" s="336">
        <v>5.3103180825077701E-8</v>
      </c>
      <c r="BM53" s="336">
        <v>4.6181215709354928E-6</v>
      </c>
      <c r="BN53" s="336">
        <v>5.7168298831910982E-8</v>
      </c>
      <c r="BO53" s="336">
        <v>6.6410904099446149E-8</v>
      </c>
      <c r="BP53" s="336">
        <v>5.402795613765835E-8</v>
      </c>
      <c r="BQ53" s="336">
        <v>2.0070770847996817E-7</v>
      </c>
      <c r="BR53" s="336">
        <v>2.4209506726391687E-8</v>
      </c>
      <c r="BS53" s="336">
        <v>9.8659673681398146E-8</v>
      </c>
      <c r="BT53" s="336">
        <v>9.4334070009252715E-8</v>
      </c>
      <c r="BU53" s="336">
        <v>5.1439413704542852E-8</v>
      </c>
      <c r="BV53" s="336">
        <v>2.8639500625569489E-8</v>
      </c>
      <c r="BW53" s="336">
        <v>1.4454687441776559E-8</v>
      </c>
      <c r="BX53" s="336">
        <v>1.1552403296797604E-8</v>
      </c>
      <c r="BY53" s="336">
        <v>3.4798964555227012E-9</v>
      </c>
      <c r="BZ53" s="336">
        <v>7.9997691005321144E-8</v>
      </c>
      <c r="CA53" s="336">
        <v>1.6192564418704536E-7</v>
      </c>
      <c r="CB53" s="336">
        <v>9.8393788062990367E-7</v>
      </c>
      <c r="CC53" s="336">
        <v>2.0851137532514486E-8</v>
      </c>
      <c r="CD53" s="336">
        <v>7.8576655310498147E-8</v>
      </c>
      <c r="CE53" s="336">
        <v>1.5214148818019631E-8</v>
      </c>
      <c r="CF53" s="336">
        <v>3.8470479390901745E-8</v>
      </c>
      <c r="CG53" s="336">
        <v>8.8957367151757482E-8</v>
      </c>
      <c r="CH53" s="336">
        <v>3.1020525271957068E-8</v>
      </c>
      <c r="CI53" s="336">
        <v>5.0104744952919843E-8</v>
      </c>
      <c r="CJ53" s="336">
        <v>5.5028516339500831E-8</v>
      </c>
      <c r="CK53" s="336">
        <v>4.0634349465291054E-8</v>
      </c>
      <c r="CL53" s="336">
        <v>3.7767413350317408E-8</v>
      </c>
      <c r="CM53" s="336">
        <v>3.848280063699561E-7</v>
      </c>
      <c r="CN53" s="336">
        <v>8.073553121799317E-7</v>
      </c>
      <c r="CO53" s="336">
        <v>3.0336788016600483E-8</v>
      </c>
      <c r="CP53" s="336">
        <v>7.2447743030787062E-8</v>
      </c>
      <c r="CQ53" s="336">
        <v>2.077287895959429E-8</v>
      </c>
      <c r="CR53" s="336">
        <v>7.1544492424305359E-8</v>
      </c>
      <c r="CS53" s="336">
        <v>4.2779888170713661E-8</v>
      </c>
      <c r="CT53" s="336">
        <v>2.9459455624881797E-8</v>
      </c>
      <c r="CU53" s="336">
        <v>6.0463112817483871E-8</v>
      </c>
      <c r="CV53" s="336">
        <v>4.1220914364277606E-7</v>
      </c>
      <c r="CW53" s="336">
        <v>7.0754421250286131E-8</v>
      </c>
      <c r="CX53" s="336">
        <v>4.6548322701345794E-6</v>
      </c>
      <c r="CY53" s="336">
        <v>2.179711132504787E-8</v>
      </c>
      <c r="CZ53" s="336">
        <v>1.0736584531999886E-7</v>
      </c>
      <c r="DA53" s="336">
        <v>3.0215257137612528E-8</v>
      </c>
      <c r="DB53" s="336">
        <v>4.4788274974865292E-8</v>
      </c>
      <c r="DC53" s="336">
        <v>3.4334091909215962E-7</v>
      </c>
      <c r="DD53" s="336">
        <v>2.4681157358094648E-8</v>
      </c>
      <c r="DE53" s="336">
        <v>5.8033130459488894E-8</v>
      </c>
      <c r="DF53" s="336">
        <v>2.1227269462415392E-8</v>
      </c>
      <c r="DG53" s="336">
        <v>1.050360365482362E-7</v>
      </c>
      <c r="DH53" s="337">
        <v>1.0000733756156581</v>
      </c>
    </row>
    <row r="54" spans="2:112" x14ac:dyDescent="0.15">
      <c r="B54" s="26" t="s">
        <v>268</v>
      </c>
      <c r="C54" s="38" t="s">
        <v>870</v>
      </c>
      <c r="D54" s="332">
        <v>7.4047328444248081E-7</v>
      </c>
      <c r="E54" s="332">
        <v>3.1624762244767655E-7</v>
      </c>
      <c r="F54" s="332">
        <v>7.5978249182252979E-7</v>
      </c>
      <c r="G54" s="332">
        <v>3.5528575962287565E-7</v>
      </c>
      <c r="H54" s="332">
        <v>2.1195955032863807E-7</v>
      </c>
      <c r="I54" s="332">
        <v>6.4655140179205646E-7</v>
      </c>
      <c r="J54" s="332">
        <v>1.247944289533549E-6</v>
      </c>
      <c r="K54" s="332">
        <v>2.2948625802834144E-7</v>
      </c>
      <c r="L54" s="332">
        <v>1.6870055784994497E-7</v>
      </c>
      <c r="M54" s="332">
        <v>1.7868142437224018E-7</v>
      </c>
      <c r="N54" s="332">
        <v>0</v>
      </c>
      <c r="O54" s="332">
        <v>3.0165873837329652E-7</v>
      </c>
      <c r="P54" s="332">
        <v>1.7815427798949401E-7</v>
      </c>
      <c r="Q54" s="332">
        <v>2.8611335912386138E-7</v>
      </c>
      <c r="R54" s="332">
        <v>1.4874738000417185E-7</v>
      </c>
      <c r="S54" s="332">
        <v>2.370313162341385E-7</v>
      </c>
      <c r="T54" s="332">
        <v>1.1910881137181986E-7</v>
      </c>
      <c r="U54" s="332">
        <v>1.6504227077218854E-7</v>
      </c>
      <c r="V54" s="332">
        <v>3.0460147036321795E-7</v>
      </c>
      <c r="W54" s="332">
        <v>3.3043925547899648E-7</v>
      </c>
      <c r="X54" s="332">
        <v>0</v>
      </c>
      <c r="Y54" s="332">
        <v>2.1692839916178397E-7</v>
      </c>
      <c r="Z54" s="332">
        <v>1.128485170864541E-7</v>
      </c>
      <c r="AA54" s="332">
        <v>1.8638855936558779E-7</v>
      </c>
      <c r="AB54" s="332">
        <v>1.5349874115312538E-7</v>
      </c>
      <c r="AC54" s="332">
        <v>1.4674541209987031E-7</v>
      </c>
      <c r="AD54" s="332">
        <v>2.5567580960382959E-8</v>
      </c>
      <c r="AE54" s="332">
        <v>2.9177207714892866E-7</v>
      </c>
      <c r="AF54" s="332">
        <v>1.8419565569870791E-7</v>
      </c>
      <c r="AG54" s="332">
        <v>2.8936928594593802E-7</v>
      </c>
      <c r="AH54" s="332">
        <v>3.415086715195574E-7</v>
      </c>
      <c r="AI54" s="332">
        <v>2.0792107583903826E-7</v>
      </c>
      <c r="AJ54" s="332">
        <v>4.2802332119995787E-7</v>
      </c>
      <c r="AK54" s="332">
        <v>2.5104547113442116E-7</v>
      </c>
      <c r="AL54" s="332">
        <v>8.5299422690169828E-7</v>
      </c>
      <c r="AM54" s="332">
        <v>7.2407116555182078E-7</v>
      </c>
      <c r="AN54" s="332">
        <v>1.4985458793973496E-7</v>
      </c>
      <c r="AO54" s="332">
        <v>2.8442324340955426E-7</v>
      </c>
      <c r="AP54" s="332">
        <v>1.414705683706553E-7</v>
      </c>
      <c r="AQ54" s="332">
        <v>2.8323059957436857E-7</v>
      </c>
      <c r="AR54" s="332">
        <v>1.9458458926728824E-7</v>
      </c>
      <c r="AS54" s="332">
        <v>1.8376260996854465E-7</v>
      </c>
      <c r="AT54" s="332">
        <v>2.1891841784775126E-7</v>
      </c>
      <c r="AU54" s="332">
        <v>1.8132205439051101E-5</v>
      </c>
      <c r="AV54" s="332">
        <v>3.5491338353402875E-5</v>
      </c>
      <c r="AW54" s="332">
        <v>1.9930425318404066E-5</v>
      </c>
      <c r="AX54" s="332">
        <v>2.8615628062946467E-7</v>
      </c>
      <c r="AY54" s="332">
        <v>1.7032885415539329E-7</v>
      </c>
      <c r="AZ54" s="332">
        <v>6.3912780455446547E-5</v>
      </c>
      <c r="BA54" s="332">
        <v>1.5721178654016732E-7</v>
      </c>
      <c r="BB54" s="332">
        <v>1.0001533202510458</v>
      </c>
      <c r="BC54" s="332">
        <v>1.2731857270947947E-7</v>
      </c>
      <c r="BD54" s="332">
        <v>1.1812038797489455E-5</v>
      </c>
      <c r="BE54" s="332">
        <v>1.1862274148167578E-7</v>
      </c>
      <c r="BF54" s="332">
        <v>0</v>
      </c>
      <c r="BG54" s="332">
        <v>1.533023497261515E-7</v>
      </c>
      <c r="BH54" s="332">
        <v>2.48588959886042E-7</v>
      </c>
      <c r="BI54" s="332">
        <v>4.1426875072938779E-5</v>
      </c>
      <c r="BJ54" s="332">
        <v>1.7843881367730709E-7</v>
      </c>
      <c r="BK54" s="332">
        <v>3.8585491276152779E-7</v>
      </c>
      <c r="BL54" s="332">
        <v>2.3482992679449966E-7</v>
      </c>
      <c r="BM54" s="332">
        <v>2.5071673194591309E-6</v>
      </c>
      <c r="BN54" s="332">
        <v>1.0477604117866033E-6</v>
      </c>
      <c r="BO54" s="332">
        <v>5.3026287611427576E-6</v>
      </c>
      <c r="BP54" s="332">
        <v>1.4420821079767043E-5</v>
      </c>
      <c r="BQ54" s="332">
        <v>1.0172881428373316E-6</v>
      </c>
      <c r="BR54" s="332">
        <v>1.5534566388647338E-7</v>
      </c>
      <c r="BS54" s="332">
        <v>6.1581216847005573E-7</v>
      </c>
      <c r="BT54" s="332">
        <v>4.6924820670350449E-7</v>
      </c>
      <c r="BU54" s="332">
        <v>2.5574265734487713E-7</v>
      </c>
      <c r="BV54" s="332">
        <v>1.7505483699808766E-7</v>
      </c>
      <c r="BW54" s="332">
        <v>9.277859150164834E-8</v>
      </c>
      <c r="BX54" s="332">
        <v>8.0960089202677842E-8</v>
      </c>
      <c r="BY54" s="332">
        <v>2.7939999425025357E-8</v>
      </c>
      <c r="BZ54" s="332">
        <v>6.4158529840790805E-7</v>
      </c>
      <c r="CA54" s="332">
        <v>7.0474797588512801E-7</v>
      </c>
      <c r="CB54" s="332">
        <v>4.534814079082585E-6</v>
      </c>
      <c r="CC54" s="332">
        <v>1.344342806467536E-7</v>
      </c>
      <c r="CD54" s="332">
        <v>4.1939203450316062E-7</v>
      </c>
      <c r="CE54" s="332">
        <v>7.7747488068692954E-8</v>
      </c>
      <c r="CF54" s="332">
        <v>2.2123276276796196E-7</v>
      </c>
      <c r="CG54" s="332">
        <v>5.5732571718683107E-7</v>
      </c>
      <c r="CH54" s="332">
        <v>1.4526826341827374E-7</v>
      </c>
      <c r="CI54" s="332">
        <v>2.9574761582740753E-7</v>
      </c>
      <c r="CJ54" s="332">
        <v>1.67787933009293E-7</v>
      </c>
      <c r="CK54" s="332">
        <v>2.9316737056316908E-7</v>
      </c>
      <c r="CL54" s="332">
        <v>2.4338683997958628E-7</v>
      </c>
      <c r="CM54" s="332">
        <v>2.2715808423723711E-7</v>
      </c>
      <c r="CN54" s="332">
        <v>1.3127824885957317E-5</v>
      </c>
      <c r="CO54" s="332">
        <v>1.7307338385038838E-7</v>
      </c>
      <c r="CP54" s="332">
        <v>4.2805354761672842E-7</v>
      </c>
      <c r="CQ54" s="332">
        <v>1.2587344801588191E-7</v>
      </c>
      <c r="CR54" s="332">
        <v>3.995553364558476E-7</v>
      </c>
      <c r="CS54" s="332">
        <v>2.2445814073782569E-7</v>
      </c>
      <c r="CT54" s="332">
        <v>1.5040533397586456E-7</v>
      </c>
      <c r="CU54" s="332">
        <v>3.3190195538327399E-7</v>
      </c>
      <c r="CV54" s="332">
        <v>1.2456342754805971E-6</v>
      </c>
      <c r="CW54" s="332">
        <v>2.0008812147725558E-7</v>
      </c>
      <c r="CX54" s="332">
        <v>2.1670697916699616E-5</v>
      </c>
      <c r="CY54" s="332">
        <v>7.3546634589273841E-7</v>
      </c>
      <c r="CZ54" s="332">
        <v>5.2861435015398061E-7</v>
      </c>
      <c r="DA54" s="332">
        <v>1.5086285282831615E-7</v>
      </c>
      <c r="DB54" s="332">
        <v>2.3011790023386323E-7</v>
      </c>
      <c r="DC54" s="332">
        <v>3.4539014382957161E-7</v>
      </c>
      <c r="DD54" s="332">
        <v>1.3305097687955291E-7</v>
      </c>
      <c r="DE54" s="332">
        <v>2.8424210755600738E-7</v>
      </c>
      <c r="DF54" s="332">
        <v>1.3111727788702857E-7</v>
      </c>
      <c r="DG54" s="332">
        <v>1.4442655692423798E-6</v>
      </c>
      <c r="DH54" s="333">
        <v>1.0004357747375208</v>
      </c>
    </row>
    <row r="55" spans="2:112" x14ac:dyDescent="0.15">
      <c r="B55" s="26" t="s">
        <v>269</v>
      </c>
      <c r="C55" s="38" t="s">
        <v>871</v>
      </c>
      <c r="D55" s="332">
        <v>1.8400135905984926E-6</v>
      </c>
      <c r="E55" s="332">
        <v>1.0492056510132877E-6</v>
      </c>
      <c r="F55" s="332">
        <v>1.6880460187597098E-6</v>
      </c>
      <c r="G55" s="332">
        <v>8.8404101537146847E-7</v>
      </c>
      <c r="H55" s="332">
        <v>3.9136190814616899E-6</v>
      </c>
      <c r="I55" s="332">
        <v>1.8299591377390862E-6</v>
      </c>
      <c r="J55" s="332">
        <v>5.7567582945890693E-6</v>
      </c>
      <c r="K55" s="332">
        <v>7.2688481413276506E-7</v>
      </c>
      <c r="L55" s="332">
        <v>6.1424322974683508E-7</v>
      </c>
      <c r="M55" s="332">
        <v>5.4285486119303465E-7</v>
      </c>
      <c r="N55" s="332">
        <v>0</v>
      </c>
      <c r="O55" s="332">
        <v>1.001218803351831E-6</v>
      </c>
      <c r="P55" s="332">
        <v>1.1093118969356879E-6</v>
      </c>
      <c r="Q55" s="332">
        <v>8.1206175060671824E-7</v>
      </c>
      <c r="R55" s="332">
        <v>6.8618470020969617E-6</v>
      </c>
      <c r="S55" s="332">
        <v>1.125426824963239E-6</v>
      </c>
      <c r="T55" s="332">
        <v>5.9540680262340063E-7</v>
      </c>
      <c r="U55" s="332">
        <v>1.4081617946736665E-6</v>
      </c>
      <c r="V55" s="332">
        <v>8.2793711134036758E-7</v>
      </c>
      <c r="W55" s="332">
        <v>8.8196323908840127E-7</v>
      </c>
      <c r="X55" s="332">
        <v>0</v>
      </c>
      <c r="Y55" s="332">
        <v>8.3376117296175682E-7</v>
      </c>
      <c r="Z55" s="332">
        <v>6.4579685689038987E-7</v>
      </c>
      <c r="AA55" s="332">
        <v>1.0296819424506402E-6</v>
      </c>
      <c r="AB55" s="332">
        <v>6.5033367830398501E-7</v>
      </c>
      <c r="AC55" s="332">
        <v>5.806952157718824E-7</v>
      </c>
      <c r="AD55" s="332">
        <v>7.1871284016456824E-8</v>
      </c>
      <c r="AE55" s="332">
        <v>1.0688584463209864E-6</v>
      </c>
      <c r="AF55" s="332">
        <v>8.1194584949718504E-7</v>
      </c>
      <c r="AG55" s="332">
        <v>8.1003726754758653E-7</v>
      </c>
      <c r="AH55" s="332">
        <v>9.8540021586010855E-7</v>
      </c>
      <c r="AI55" s="332">
        <v>9.3347208115599783E-7</v>
      </c>
      <c r="AJ55" s="332">
        <v>1.3075291990628184E-6</v>
      </c>
      <c r="AK55" s="332">
        <v>9.3159399000775259E-7</v>
      </c>
      <c r="AL55" s="332">
        <v>2.9081046216262528E-6</v>
      </c>
      <c r="AM55" s="332">
        <v>2.2576694220055428E-6</v>
      </c>
      <c r="AN55" s="332">
        <v>6.3995816055175087E-7</v>
      </c>
      <c r="AO55" s="332">
        <v>1.1155357347553507E-6</v>
      </c>
      <c r="AP55" s="332">
        <v>6.2385017255416628E-7</v>
      </c>
      <c r="AQ55" s="332">
        <v>1.1786126522931771E-6</v>
      </c>
      <c r="AR55" s="332">
        <v>7.5752280265327381E-7</v>
      </c>
      <c r="AS55" s="332">
        <v>7.6865674705933842E-7</v>
      </c>
      <c r="AT55" s="332">
        <v>1.3161233412345583E-5</v>
      </c>
      <c r="AU55" s="332">
        <v>2.6234369935531359E-5</v>
      </c>
      <c r="AV55" s="332">
        <v>2.3435708839122505E-5</v>
      </c>
      <c r="AW55" s="332">
        <v>2.3801535146500425E-5</v>
      </c>
      <c r="AX55" s="332">
        <v>1.3531458108101863E-4</v>
      </c>
      <c r="AY55" s="332">
        <v>1.3072400541075914E-4</v>
      </c>
      <c r="AZ55" s="332">
        <v>1.5815202675511841E-4</v>
      </c>
      <c r="BA55" s="332">
        <v>6.2681907864388083E-5</v>
      </c>
      <c r="BB55" s="332">
        <v>2.2656443106996477E-5</v>
      </c>
      <c r="BC55" s="332">
        <v>1.0001533136102621</v>
      </c>
      <c r="BD55" s="332">
        <v>8.5699344505254152E-5</v>
      </c>
      <c r="BE55" s="332">
        <v>1.0622018791811998E-5</v>
      </c>
      <c r="BF55" s="332">
        <v>0</v>
      </c>
      <c r="BG55" s="332">
        <v>4.2929030972895528E-5</v>
      </c>
      <c r="BH55" s="332">
        <v>2.0952629626309747E-5</v>
      </c>
      <c r="BI55" s="332">
        <v>1.5615683493939058E-5</v>
      </c>
      <c r="BJ55" s="332">
        <v>3.4565931667863129E-5</v>
      </c>
      <c r="BK55" s="332">
        <v>1.4923794175141335E-4</v>
      </c>
      <c r="BL55" s="332">
        <v>6.9631544349293042E-7</v>
      </c>
      <c r="BM55" s="332">
        <v>5.1142840048431416E-5</v>
      </c>
      <c r="BN55" s="332">
        <v>5.4171257029062951E-5</v>
      </c>
      <c r="BO55" s="332">
        <v>1.5742527805187057E-5</v>
      </c>
      <c r="BP55" s="332">
        <v>1.5247111849106938E-5</v>
      </c>
      <c r="BQ55" s="332">
        <v>2.2563517273033661E-6</v>
      </c>
      <c r="BR55" s="332">
        <v>2.5157940864358921E-6</v>
      </c>
      <c r="BS55" s="332">
        <v>5.3894592543428608E-6</v>
      </c>
      <c r="BT55" s="332">
        <v>1.3035595683159638E-6</v>
      </c>
      <c r="BU55" s="332">
        <v>1.66416335961351E-6</v>
      </c>
      <c r="BV55" s="332">
        <v>6.4279043457915257E-7</v>
      </c>
      <c r="BW55" s="332">
        <v>9.3828961357311318E-7</v>
      </c>
      <c r="BX55" s="332">
        <v>1.0720086370413508E-6</v>
      </c>
      <c r="BY55" s="332">
        <v>7.0033518552141478E-7</v>
      </c>
      <c r="BZ55" s="332">
        <v>6.8136271187595317E-6</v>
      </c>
      <c r="CA55" s="332">
        <v>1.8700675510614842E-6</v>
      </c>
      <c r="CB55" s="332">
        <v>1.2239390115121208E-5</v>
      </c>
      <c r="CC55" s="332">
        <v>3.7151312942973912E-6</v>
      </c>
      <c r="CD55" s="332">
        <v>2.1579628918072773E-5</v>
      </c>
      <c r="CE55" s="332">
        <v>5.3098991537249505E-7</v>
      </c>
      <c r="CF55" s="332">
        <v>1.5346197489533633E-6</v>
      </c>
      <c r="CG55" s="332">
        <v>3.8076189275787012E-5</v>
      </c>
      <c r="CH55" s="332">
        <v>8.441472016358039E-7</v>
      </c>
      <c r="CI55" s="332">
        <v>1.043876109674174E-6</v>
      </c>
      <c r="CJ55" s="332">
        <v>3.2591221710360462E-6</v>
      </c>
      <c r="CK55" s="332">
        <v>6.7441913461807053E-7</v>
      </c>
      <c r="CL55" s="332">
        <v>9.1651758124782603E-7</v>
      </c>
      <c r="CM55" s="332">
        <v>3.3439985883728983E-6</v>
      </c>
      <c r="CN55" s="332">
        <v>5.369264808884486E-6</v>
      </c>
      <c r="CO55" s="332">
        <v>6.1967161057182634E-6</v>
      </c>
      <c r="CP55" s="332">
        <v>2.4850568620559052E-6</v>
      </c>
      <c r="CQ55" s="332">
        <v>6.0170869249382336E-7</v>
      </c>
      <c r="CR55" s="332">
        <v>1.4750590633904558E-6</v>
      </c>
      <c r="CS55" s="332">
        <v>7.945748647431565E-7</v>
      </c>
      <c r="CT55" s="332">
        <v>5.5473286076312157E-7</v>
      </c>
      <c r="CU55" s="332">
        <v>1.2495280145346E-6</v>
      </c>
      <c r="CV55" s="332">
        <v>2.36630419946471E-6</v>
      </c>
      <c r="CW55" s="332">
        <v>1.8222812420240594E-6</v>
      </c>
      <c r="CX55" s="332">
        <v>3.062542113433556E-5</v>
      </c>
      <c r="CY55" s="332">
        <v>7.7137134092096362E-7</v>
      </c>
      <c r="CZ55" s="332">
        <v>3.007363315549573E-6</v>
      </c>
      <c r="DA55" s="332">
        <v>9.2548201969384796E-7</v>
      </c>
      <c r="DB55" s="332">
        <v>1.0142591436758511E-6</v>
      </c>
      <c r="DC55" s="332">
        <v>2.2817137185520335E-6</v>
      </c>
      <c r="DD55" s="332">
        <v>4.1272770532569667E-7</v>
      </c>
      <c r="DE55" s="332">
        <v>1.5316435136898673E-6</v>
      </c>
      <c r="DF55" s="332">
        <v>3.886310713941554E-6</v>
      </c>
      <c r="DG55" s="332">
        <v>8.2198403248571997E-6</v>
      </c>
      <c r="DH55" s="333">
        <v>1.0014889937394682</v>
      </c>
    </row>
    <row r="56" spans="2:112" x14ac:dyDescent="0.15">
      <c r="B56" s="26" t="s">
        <v>270</v>
      </c>
      <c r="C56" s="38" t="s">
        <v>747</v>
      </c>
      <c r="D56" s="332">
        <v>1.1359216112092223E-7</v>
      </c>
      <c r="E56" s="332">
        <v>7.7736840322210703E-8</v>
      </c>
      <c r="F56" s="332">
        <v>1.2624274640969176E-7</v>
      </c>
      <c r="G56" s="332">
        <v>4.2119437139898926E-7</v>
      </c>
      <c r="H56" s="332">
        <v>1.8200742826074481E-7</v>
      </c>
      <c r="I56" s="332">
        <v>1.5404944357914377E-7</v>
      </c>
      <c r="J56" s="332">
        <v>1.7656398615330083E-7</v>
      </c>
      <c r="K56" s="332">
        <v>9.2047307220946922E-8</v>
      </c>
      <c r="L56" s="332">
        <v>2.4821205409487961E-7</v>
      </c>
      <c r="M56" s="332">
        <v>5.7763951738884543E-8</v>
      </c>
      <c r="N56" s="332">
        <v>0</v>
      </c>
      <c r="O56" s="332">
        <v>9.4023719180908114E-8</v>
      </c>
      <c r="P56" s="332">
        <v>9.1907348513002257E-8</v>
      </c>
      <c r="Q56" s="332">
        <v>1.3841837897255638E-7</v>
      </c>
      <c r="R56" s="332">
        <v>9.0917831850155405E-8</v>
      </c>
      <c r="S56" s="332">
        <v>9.1776284052730751E-8</v>
      </c>
      <c r="T56" s="332">
        <v>6.0673977570829122E-8</v>
      </c>
      <c r="U56" s="332">
        <v>5.9567995132638785E-8</v>
      </c>
      <c r="V56" s="332">
        <v>8.4013826656020008E-8</v>
      </c>
      <c r="W56" s="332">
        <v>8.6750784418442512E-8</v>
      </c>
      <c r="X56" s="332">
        <v>0</v>
      </c>
      <c r="Y56" s="332">
        <v>9.0732550261552529E-8</v>
      </c>
      <c r="Z56" s="332">
        <v>6.2854977358562704E-8</v>
      </c>
      <c r="AA56" s="332">
        <v>7.9584212880034695E-8</v>
      </c>
      <c r="AB56" s="332">
        <v>3.2956864166373745E-7</v>
      </c>
      <c r="AC56" s="332">
        <v>7.6715878896317061E-8</v>
      </c>
      <c r="AD56" s="332">
        <v>8.0220229559525874E-9</v>
      </c>
      <c r="AE56" s="332">
        <v>5.0953573233107328E-7</v>
      </c>
      <c r="AF56" s="332">
        <v>7.0828854775702958E-8</v>
      </c>
      <c r="AG56" s="332">
        <v>2.057499751841283E-7</v>
      </c>
      <c r="AH56" s="332">
        <v>3.0974807418166451E-7</v>
      </c>
      <c r="AI56" s="332">
        <v>7.1480194960497038E-8</v>
      </c>
      <c r="AJ56" s="332">
        <v>1.6489389792604719E-7</v>
      </c>
      <c r="AK56" s="332">
        <v>7.1710829128244627E-8</v>
      </c>
      <c r="AL56" s="332">
        <v>1.5816632566503731E-7</v>
      </c>
      <c r="AM56" s="332">
        <v>1.6814587045227542E-7</v>
      </c>
      <c r="AN56" s="332">
        <v>4.8244787075549907E-8</v>
      </c>
      <c r="AO56" s="332">
        <v>1.0761714440406935E-7</v>
      </c>
      <c r="AP56" s="332">
        <v>6.2388965415463013E-8</v>
      </c>
      <c r="AQ56" s="332">
        <v>1.0046668942004787E-7</v>
      </c>
      <c r="AR56" s="332">
        <v>7.681310205559608E-8</v>
      </c>
      <c r="AS56" s="332">
        <v>1.8334793893899626E-7</v>
      </c>
      <c r="AT56" s="332">
        <v>9.9461889824947571E-8</v>
      </c>
      <c r="AU56" s="332">
        <v>2.4486190481455914E-7</v>
      </c>
      <c r="AV56" s="332">
        <v>3.8612460593873141E-7</v>
      </c>
      <c r="AW56" s="332">
        <v>9.0412611553121867E-8</v>
      </c>
      <c r="AX56" s="332">
        <v>1.7473675636102937E-7</v>
      </c>
      <c r="AY56" s="332">
        <v>1.1634375881566324E-7</v>
      </c>
      <c r="AZ56" s="332">
        <v>1.2155048704891681E-7</v>
      </c>
      <c r="BA56" s="332">
        <v>4.7734327594523304E-8</v>
      </c>
      <c r="BB56" s="332">
        <v>7.4424962046281524E-8</v>
      </c>
      <c r="BC56" s="332">
        <v>1.3055140303289778E-7</v>
      </c>
      <c r="BD56" s="332">
        <v>1.000040541379642</v>
      </c>
      <c r="BE56" s="332">
        <v>4.7567635624124096E-8</v>
      </c>
      <c r="BF56" s="332">
        <v>0</v>
      </c>
      <c r="BG56" s="332">
        <v>2.1360379915488387E-5</v>
      </c>
      <c r="BH56" s="332">
        <v>7.3452767635502315E-8</v>
      </c>
      <c r="BI56" s="332">
        <v>4.857703933805972E-6</v>
      </c>
      <c r="BJ56" s="332">
        <v>1.8380397371185531E-7</v>
      </c>
      <c r="BK56" s="332">
        <v>4.2836019410559766E-7</v>
      </c>
      <c r="BL56" s="332">
        <v>1.8096567527898901E-7</v>
      </c>
      <c r="BM56" s="332">
        <v>3.073537482810174E-6</v>
      </c>
      <c r="BN56" s="332">
        <v>1.0017351058900422E-6</v>
      </c>
      <c r="BO56" s="332">
        <v>5.2087544472208923E-6</v>
      </c>
      <c r="BP56" s="332">
        <v>8.4922047826350168E-6</v>
      </c>
      <c r="BQ56" s="332">
        <v>2.7618692848258793E-7</v>
      </c>
      <c r="BR56" s="332">
        <v>1.0252905013046886E-7</v>
      </c>
      <c r="BS56" s="332">
        <v>2.7201201169409151E-7</v>
      </c>
      <c r="BT56" s="332">
        <v>1.8165220358453231E-7</v>
      </c>
      <c r="BU56" s="332">
        <v>3.6421521157774006E-7</v>
      </c>
      <c r="BV56" s="332">
        <v>3.4497220952781171E-7</v>
      </c>
      <c r="BW56" s="332">
        <v>5.6423448437187635E-7</v>
      </c>
      <c r="BX56" s="332">
        <v>2.6367603633191183E-7</v>
      </c>
      <c r="BY56" s="332">
        <v>3.2281094803356448E-8</v>
      </c>
      <c r="BZ56" s="332">
        <v>4.1035329242664133E-7</v>
      </c>
      <c r="CA56" s="332">
        <v>4.7570109779888332E-7</v>
      </c>
      <c r="CB56" s="332">
        <v>5.6249107019758612E-7</v>
      </c>
      <c r="CC56" s="332">
        <v>2.3736182113294253E-7</v>
      </c>
      <c r="CD56" s="332">
        <v>5.0391883900701078E-7</v>
      </c>
      <c r="CE56" s="332">
        <v>1.1902028199443973E-7</v>
      </c>
      <c r="CF56" s="332">
        <v>1.3421842161144175E-7</v>
      </c>
      <c r="CG56" s="332">
        <v>7.9521491722358391E-7</v>
      </c>
      <c r="CH56" s="332">
        <v>6.8420471726979157E-8</v>
      </c>
      <c r="CI56" s="332">
        <v>1.7756610850701159E-7</v>
      </c>
      <c r="CJ56" s="332">
        <v>2.2627755150626116E-7</v>
      </c>
      <c r="CK56" s="332">
        <v>4.5621593320697431E-7</v>
      </c>
      <c r="CL56" s="332">
        <v>2.4427531449663898E-7</v>
      </c>
      <c r="CM56" s="332">
        <v>4.1147830262134828E-7</v>
      </c>
      <c r="CN56" s="332">
        <v>5.3716266776783536E-6</v>
      </c>
      <c r="CO56" s="332">
        <v>1.1356604741846702E-7</v>
      </c>
      <c r="CP56" s="332">
        <v>1.0529611026739484E-6</v>
      </c>
      <c r="CQ56" s="332">
        <v>9.8446183174254353E-8</v>
      </c>
      <c r="CR56" s="332">
        <v>1.5736591086045799E-7</v>
      </c>
      <c r="CS56" s="332">
        <v>1.2650196190780912E-7</v>
      </c>
      <c r="CT56" s="332">
        <v>5.7708750953268392E-8</v>
      </c>
      <c r="CU56" s="332">
        <v>3.773114169821809E-7</v>
      </c>
      <c r="CV56" s="332">
        <v>4.0537057855455789E-7</v>
      </c>
      <c r="CW56" s="332">
        <v>5.9482214760537951E-7</v>
      </c>
      <c r="CX56" s="332">
        <v>1.8766732220253718E-6</v>
      </c>
      <c r="CY56" s="332">
        <v>1.0378691555559004E-6</v>
      </c>
      <c r="CZ56" s="332">
        <v>1.7392927752787606E-7</v>
      </c>
      <c r="DA56" s="332">
        <v>2.8908118173659789E-7</v>
      </c>
      <c r="DB56" s="332">
        <v>1.1859668561719496E-7</v>
      </c>
      <c r="DC56" s="332">
        <v>7.7874985683018098E-7</v>
      </c>
      <c r="DD56" s="332">
        <v>1.9128636788668427E-7</v>
      </c>
      <c r="DE56" s="332">
        <v>1.0606117741027667E-7</v>
      </c>
      <c r="DF56" s="332">
        <v>9.501217269620807E-8</v>
      </c>
      <c r="DG56" s="332">
        <v>5.9568236271749063E-7</v>
      </c>
      <c r="DH56" s="333">
        <v>1.0001131830202585</v>
      </c>
    </row>
    <row r="57" spans="2:112" x14ac:dyDescent="0.15">
      <c r="B57" s="26" t="s">
        <v>271</v>
      </c>
      <c r="C57" s="38" t="s">
        <v>872</v>
      </c>
      <c r="D57" s="332">
        <v>1.2871242999089594E-6</v>
      </c>
      <c r="E57" s="332">
        <v>5.4562351899243726E-7</v>
      </c>
      <c r="F57" s="332">
        <v>1.3221132347760541E-6</v>
      </c>
      <c r="G57" s="332">
        <v>6.2132501197519832E-7</v>
      </c>
      <c r="H57" s="332">
        <v>3.150041759468056E-7</v>
      </c>
      <c r="I57" s="332">
        <v>1.0531114180685328E-6</v>
      </c>
      <c r="J57" s="332">
        <v>2.178260932185884E-6</v>
      </c>
      <c r="K57" s="332">
        <v>3.6623186654377499E-7</v>
      </c>
      <c r="L57" s="332">
        <v>2.6844716742800098E-7</v>
      </c>
      <c r="M57" s="332">
        <v>3.0172671467012126E-7</v>
      </c>
      <c r="N57" s="332">
        <v>0</v>
      </c>
      <c r="O57" s="332">
        <v>5.0220385491534344E-7</v>
      </c>
      <c r="P57" s="332">
        <v>2.6935447992614276E-7</v>
      </c>
      <c r="Q57" s="332">
        <v>4.7355151693446813E-7</v>
      </c>
      <c r="R57" s="332">
        <v>2.1954220411267682E-7</v>
      </c>
      <c r="S57" s="332">
        <v>3.7632904613911094E-7</v>
      </c>
      <c r="T57" s="332">
        <v>1.8748614885912757E-7</v>
      </c>
      <c r="U57" s="332">
        <v>2.6022903003142108E-7</v>
      </c>
      <c r="V57" s="332">
        <v>5.0404875601302737E-7</v>
      </c>
      <c r="W57" s="332">
        <v>5.488153132293022E-7</v>
      </c>
      <c r="X57" s="332">
        <v>0</v>
      </c>
      <c r="Y57" s="332">
        <v>3.609513403231634E-7</v>
      </c>
      <c r="Z57" s="332">
        <v>1.7534208059262883E-7</v>
      </c>
      <c r="AA57" s="332">
        <v>2.7735936022525957E-7</v>
      </c>
      <c r="AB57" s="332">
        <v>2.4437977953557731E-7</v>
      </c>
      <c r="AC57" s="332">
        <v>2.2761616323841968E-7</v>
      </c>
      <c r="AD57" s="332">
        <v>4.1605432561257596E-8</v>
      </c>
      <c r="AE57" s="332">
        <v>4.5326807037803898E-7</v>
      </c>
      <c r="AF57" s="332">
        <v>2.7329568910230318E-7</v>
      </c>
      <c r="AG57" s="332">
        <v>4.8001301525057622E-7</v>
      </c>
      <c r="AH57" s="332">
        <v>5.5626439217956535E-7</v>
      </c>
      <c r="AI57" s="332">
        <v>3.2922180485911017E-7</v>
      </c>
      <c r="AJ57" s="332">
        <v>6.9630495769451375E-7</v>
      </c>
      <c r="AK57" s="332">
        <v>3.8946478982359888E-7</v>
      </c>
      <c r="AL57" s="332">
        <v>1.4660107784840943E-6</v>
      </c>
      <c r="AM57" s="332">
        <v>1.1974719412206154E-6</v>
      </c>
      <c r="AN57" s="332">
        <v>2.2895093782419202E-7</v>
      </c>
      <c r="AO57" s="332">
        <v>4.1746831378524392E-7</v>
      </c>
      <c r="AP57" s="332">
        <v>1.8830531431044196E-7</v>
      </c>
      <c r="AQ57" s="332">
        <v>4.5276808784151394E-7</v>
      </c>
      <c r="AR57" s="332">
        <v>3.0758691143195079E-7</v>
      </c>
      <c r="AS57" s="332">
        <v>2.951138872325004E-7</v>
      </c>
      <c r="AT57" s="332">
        <v>3.418267954587152E-7</v>
      </c>
      <c r="AU57" s="332">
        <v>2.2210376876381841E-7</v>
      </c>
      <c r="AV57" s="332">
        <v>1.1690901667450286E-6</v>
      </c>
      <c r="AW57" s="332">
        <v>2.0708743120515904E-7</v>
      </c>
      <c r="AX57" s="332">
        <v>4.5438970691479672E-7</v>
      </c>
      <c r="AY57" s="332">
        <v>2.5315510464230355E-7</v>
      </c>
      <c r="AZ57" s="332">
        <v>2.0243299911976383E-7</v>
      </c>
      <c r="BA57" s="332">
        <v>1.7507754478988037E-7</v>
      </c>
      <c r="BB57" s="332">
        <v>8.5683912369169066E-8</v>
      </c>
      <c r="BC57" s="332">
        <v>1.720272599759075E-7</v>
      </c>
      <c r="BD57" s="332">
        <v>8.6085561000215692E-8</v>
      </c>
      <c r="BE57" s="332">
        <v>1.0016444563218001</v>
      </c>
      <c r="BF57" s="332">
        <v>0</v>
      </c>
      <c r="BG57" s="332">
        <v>1.9153901892423594E-7</v>
      </c>
      <c r="BH57" s="332">
        <v>1.9760028360702425E-7</v>
      </c>
      <c r="BI57" s="332">
        <v>1.4390045514723187E-7</v>
      </c>
      <c r="BJ57" s="332">
        <v>1.9389581446851128E-7</v>
      </c>
      <c r="BK57" s="332">
        <v>6.5264377096700009E-7</v>
      </c>
      <c r="BL57" s="332">
        <v>4.0088710216052879E-7</v>
      </c>
      <c r="BM57" s="332">
        <v>3.9244100473168821E-7</v>
      </c>
      <c r="BN57" s="332">
        <v>4.4581280781872316E-7</v>
      </c>
      <c r="BO57" s="332">
        <v>5.0554478573097409E-7</v>
      </c>
      <c r="BP57" s="332">
        <v>3.9087664466802346E-7</v>
      </c>
      <c r="BQ57" s="332">
        <v>1.6469684157288993E-6</v>
      </c>
      <c r="BR57" s="332">
        <v>1.8965790166459725E-7</v>
      </c>
      <c r="BS57" s="332">
        <v>7.9955830650264311E-7</v>
      </c>
      <c r="BT57" s="332">
        <v>7.5991640625887871E-7</v>
      </c>
      <c r="BU57" s="332">
        <v>4.1194300593325875E-7</v>
      </c>
      <c r="BV57" s="332">
        <v>2.1583667395090479E-7</v>
      </c>
      <c r="BW57" s="332">
        <v>1.051615902523335E-7</v>
      </c>
      <c r="BX57" s="332">
        <v>8.497158742704144E-8</v>
      </c>
      <c r="BY57" s="332">
        <v>2.7231060402437E-8</v>
      </c>
      <c r="BZ57" s="332">
        <v>6.3894691278011338E-7</v>
      </c>
      <c r="CA57" s="332">
        <v>1.234024840021675E-6</v>
      </c>
      <c r="CB57" s="332">
        <v>8.0099834036636643E-6</v>
      </c>
      <c r="CC57" s="332">
        <v>1.5676717420135306E-7</v>
      </c>
      <c r="CD57" s="332">
        <v>5.7788529701175188E-7</v>
      </c>
      <c r="CE57" s="332">
        <v>1.2135847713478703E-7</v>
      </c>
      <c r="CF57" s="332">
        <v>3.0454814137015662E-7</v>
      </c>
      <c r="CG57" s="332">
        <v>7.1015049858159812E-7</v>
      </c>
      <c r="CH57" s="332">
        <v>2.4064423375404691E-7</v>
      </c>
      <c r="CI57" s="332">
        <v>3.8279076055478568E-7</v>
      </c>
      <c r="CJ57" s="332">
        <v>2.2852693251390676E-7</v>
      </c>
      <c r="CK57" s="332">
        <v>3.2407135499980053E-7</v>
      </c>
      <c r="CL57" s="332">
        <v>2.4129606542301634E-7</v>
      </c>
      <c r="CM57" s="332">
        <v>3.4984575730380217E-7</v>
      </c>
      <c r="CN57" s="332">
        <v>7.3321640835330574E-7</v>
      </c>
      <c r="CO57" s="332">
        <v>2.3762452519905198E-7</v>
      </c>
      <c r="CP57" s="332">
        <v>5.6242648095811309E-7</v>
      </c>
      <c r="CQ57" s="332">
        <v>1.5593072208562391E-7</v>
      </c>
      <c r="CR57" s="332">
        <v>5.5852941159329586E-7</v>
      </c>
      <c r="CS57" s="332">
        <v>3.3380353984307027E-7</v>
      </c>
      <c r="CT57" s="332">
        <v>2.2584860310395936E-7</v>
      </c>
      <c r="CU57" s="332">
        <v>4.3810812535927434E-7</v>
      </c>
      <c r="CV57" s="332">
        <v>2.1215975058224799E-6</v>
      </c>
      <c r="CW57" s="332">
        <v>2.7428326938480452E-7</v>
      </c>
      <c r="CX57" s="332">
        <v>3.862789994313032E-5</v>
      </c>
      <c r="CY57" s="332">
        <v>1.6327660413133532E-7</v>
      </c>
      <c r="CZ57" s="332">
        <v>8.4996281496032171E-7</v>
      </c>
      <c r="DA57" s="332">
        <v>2.3530076438528994E-7</v>
      </c>
      <c r="DB57" s="332">
        <v>3.4813898209621368E-7</v>
      </c>
      <c r="DC57" s="332">
        <v>5.6364222093861409E-7</v>
      </c>
      <c r="DD57" s="332">
        <v>1.9277829222078341E-7</v>
      </c>
      <c r="DE57" s="332">
        <v>4.5907395347023356E-7</v>
      </c>
      <c r="DF57" s="332">
        <v>1.6649927419206597E-7</v>
      </c>
      <c r="DG57" s="332">
        <v>2.5822196678332583E-7</v>
      </c>
      <c r="DH57" s="333">
        <v>1.0017372679636829</v>
      </c>
    </row>
    <row r="58" spans="2:112" x14ac:dyDescent="0.15">
      <c r="B58" s="30" t="s">
        <v>272</v>
      </c>
      <c r="C58" s="263" t="s">
        <v>873</v>
      </c>
      <c r="D58" s="336">
        <v>0</v>
      </c>
      <c r="E58" s="336">
        <v>0</v>
      </c>
      <c r="F58" s="336">
        <v>0</v>
      </c>
      <c r="G58" s="336">
        <v>0</v>
      </c>
      <c r="H58" s="336">
        <v>0</v>
      </c>
      <c r="I58" s="336">
        <v>0</v>
      </c>
      <c r="J58" s="336">
        <v>0</v>
      </c>
      <c r="K58" s="336">
        <v>0</v>
      </c>
      <c r="L58" s="336">
        <v>0</v>
      </c>
      <c r="M58" s="336">
        <v>0</v>
      </c>
      <c r="N58" s="336">
        <v>0</v>
      </c>
      <c r="O58" s="336">
        <v>0</v>
      </c>
      <c r="P58" s="336">
        <v>0</v>
      </c>
      <c r="Q58" s="336">
        <v>0</v>
      </c>
      <c r="R58" s="336">
        <v>0</v>
      </c>
      <c r="S58" s="336">
        <v>0</v>
      </c>
      <c r="T58" s="336">
        <v>0</v>
      </c>
      <c r="U58" s="336">
        <v>0</v>
      </c>
      <c r="V58" s="336">
        <v>0</v>
      </c>
      <c r="W58" s="336">
        <v>0</v>
      </c>
      <c r="X58" s="336">
        <v>0</v>
      </c>
      <c r="Y58" s="336">
        <v>0</v>
      </c>
      <c r="Z58" s="336">
        <v>0</v>
      </c>
      <c r="AA58" s="336">
        <v>0</v>
      </c>
      <c r="AB58" s="336">
        <v>0</v>
      </c>
      <c r="AC58" s="336">
        <v>0</v>
      </c>
      <c r="AD58" s="336">
        <v>0</v>
      </c>
      <c r="AE58" s="336">
        <v>0</v>
      </c>
      <c r="AF58" s="336">
        <v>0</v>
      </c>
      <c r="AG58" s="336">
        <v>0</v>
      </c>
      <c r="AH58" s="336">
        <v>0</v>
      </c>
      <c r="AI58" s="336">
        <v>0</v>
      </c>
      <c r="AJ58" s="336">
        <v>0</v>
      </c>
      <c r="AK58" s="336">
        <v>0</v>
      </c>
      <c r="AL58" s="336">
        <v>0</v>
      </c>
      <c r="AM58" s="336">
        <v>0</v>
      </c>
      <c r="AN58" s="336">
        <v>0</v>
      </c>
      <c r="AO58" s="336">
        <v>0</v>
      </c>
      <c r="AP58" s="336">
        <v>0</v>
      </c>
      <c r="AQ58" s="336">
        <v>0</v>
      </c>
      <c r="AR58" s="336">
        <v>0</v>
      </c>
      <c r="AS58" s="336">
        <v>0</v>
      </c>
      <c r="AT58" s="336">
        <v>0</v>
      </c>
      <c r="AU58" s="336">
        <v>0</v>
      </c>
      <c r="AV58" s="336">
        <v>0</v>
      </c>
      <c r="AW58" s="336">
        <v>0</v>
      </c>
      <c r="AX58" s="336">
        <v>0</v>
      </c>
      <c r="AY58" s="336">
        <v>0</v>
      </c>
      <c r="AZ58" s="336">
        <v>0</v>
      </c>
      <c r="BA58" s="336">
        <v>0</v>
      </c>
      <c r="BB58" s="336">
        <v>0</v>
      </c>
      <c r="BC58" s="336">
        <v>0</v>
      </c>
      <c r="BD58" s="336">
        <v>0</v>
      </c>
      <c r="BE58" s="336">
        <v>0</v>
      </c>
      <c r="BF58" s="336">
        <v>1</v>
      </c>
      <c r="BG58" s="336">
        <v>0</v>
      </c>
      <c r="BH58" s="336">
        <v>0</v>
      </c>
      <c r="BI58" s="336">
        <v>0</v>
      </c>
      <c r="BJ58" s="336">
        <v>0</v>
      </c>
      <c r="BK58" s="336">
        <v>0</v>
      </c>
      <c r="BL58" s="336">
        <v>0</v>
      </c>
      <c r="BM58" s="336">
        <v>0</v>
      </c>
      <c r="BN58" s="336">
        <v>0</v>
      </c>
      <c r="BO58" s="336">
        <v>0</v>
      </c>
      <c r="BP58" s="336">
        <v>0</v>
      </c>
      <c r="BQ58" s="336">
        <v>0</v>
      </c>
      <c r="BR58" s="336">
        <v>0</v>
      </c>
      <c r="BS58" s="336">
        <v>0</v>
      </c>
      <c r="BT58" s="336">
        <v>0</v>
      </c>
      <c r="BU58" s="336">
        <v>0</v>
      </c>
      <c r="BV58" s="336">
        <v>0</v>
      </c>
      <c r="BW58" s="336">
        <v>0</v>
      </c>
      <c r="BX58" s="336">
        <v>0</v>
      </c>
      <c r="BY58" s="336">
        <v>0</v>
      </c>
      <c r="BZ58" s="336">
        <v>0</v>
      </c>
      <c r="CA58" s="336">
        <v>0</v>
      </c>
      <c r="CB58" s="336">
        <v>0</v>
      </c>
      <c r="CC58" s="336">
        <v>0</v>
      </c>
      <c r="CD58" s="336">
        <v>0</v>
      </c>
      <c r="CE58" s="336">
        <v>0</v>
      </c>
      <c r="CF58" s="336">
        <v>0</v>
      </c>
      <c r="CG58" s="336">
        <v>0</v>
      </c>
      <c r="CH58" s="336">
        <v>0</v>
      </c>
      <c r="CI58" s="336">
        <v>0</v>
      </c>
      <c r="CJ58" s="336">
        <v>0</v>
      </c>
      <c r="CK58" s="336">
        <v>0</v>
      </c>
      <c r="CL58" s="336">
        <v>0</v>
      </c>
      <c r="CM58" s="336">
        <v>0</v>
      </c>
      <c r="CN58" s="336">
        <v>0</v>
      </c>
      <c r="CO58" s="336">
        <v>0</v>
      </c>
      <c r="CP58" s="336">
        <v>0</v>
      </c>
      <c r="CQ58" s="336">
        <v>0</v>
      </c>
      <c r="CR58" s="336">
        <v>0</v>
      </c>
      <c r="CS58" s="336">
        <v>0</v>
      </c>
      <c r="CT58" s="336">
        <v>0</v>
      </c>
      <c r="CU58" s="336">
        <v>0</v>
      </c>
      <c r="CV58" s="336">
        <v>0</v>
      </c>
      <c r="CW58" s="336">
        <v>0</v>
      </c>
      <c r="CX58" s="336">
        <v>0</v>
      </c>
      <c r="CY58" s="336">
        <v>0</v>
      </c>
      <c r="CZ58" s="336">
        <v>0</v>
      </c>
      <c r="DA58" s="336">
        <v>0</v>
      </c>
      <c r="DB58" s="336">
        <v>0</v>
      </c>
      <c r="DC58" s="336">
        <v>0</v>
      </c>
      <c r="DD58" s="336">
        <v>0</v>
      </c>
      <c r="DE58" s="336">
        <v>0</v>
      </c>
      <c r="DF58" s="336">
        <v>0</v>
      </c>
      <c r="DG58" s="336">
        <v>0</v>
      </c>
      <c r="DH58" s="337">
        <v>1</v>
      </c>
    </row>
    <row r="59" spans="2:112" x14ac:dyDescent="0.15">
      <c r="B59" s="26" t="s">
        <v>273</v>
      </c>
      <c r="C59" s="38" t="s">
        <v>874</v>
      </c>
      <c r="D59" s="332">
        <v>3.457409876397669E-7</v>
      </c>
      <c r="E59" s="332">
        <v>1.4624803001137979E-7</v>
      </c>
      <c r="F59" s="332">
        <v>3.5403801458332995E-7</v>
      </c>
      <c r="G59" s="332">
        <v>1.6646493846677989E-7</v>
      </c>
      <c r="H59" s="332">
        <v>8.5723797049569015E-8</v>
      </c>
      <c r="I59" s="332">
        <v>2.8355630683763604E-7</v>
      </c>
      <c r="J59" s="332">
        <v>5.834281531611485E-7</v>
      </c>
      <c r="K59" s="332">
        <v>9.9724441800506114E-8</v>
      </c>
      <c r="L59" s="332">
        <v>7.2715628819677742E-8</v>
      </c>
      <c r="M59" s="332">
        <v>8.1288736325569874E-8</v>
      </c>
      <c r="N59" s="332">
        <v>0</v>
      </c>
      <c r="O59" s="332">
        <v>1.3497567940619881E-7</v>
      </c>
      <c r="P59" s="332">
        <v>7.2719843790332302E-8</v>
      </c>
      <c r="Q59" s="332">
        <v>1.2844047056491689E-7</v>
      </c>
      <c r="R59" s="332">
        <v>5.9169917266921492E-8</v>
      </c>
      <c r="S59" s="332">
        <v>1.0104959663910985E-7</v>
      </c>
      <c r="T59" s="332">
        <v>5.0510614338752779E-8</v>
      </c>
      <c r="U59" s="332">
        <v>6.9971481801332207E-8</v>
      </c>
      <c r="V59" s="332">
        <v>1.3510297307206956E-7</v>
      </c>
      <c r="W59" s="332">
        <v>1.4719509539828266E-7</v>
      </c>
      <c r="X59" s="332">
        <v>0</v>
      </c>
      <c r="Y59" s="332">
        <v>9.6751828923747454E-8</v>
      </c>
      <c r="Z59" s="332">
        <v>4.7147458715389845E-8</v>
      </c>
      <c r="AA59" s="332">
        <v>7.5981198165805986E-8</v>
      </c>
      <c r="AB59" s="332">
        <v>6.5601864657717845E-8</v>
      </c>
      <c r="AC59" s="332">
        <v>6.1227052089372669E-8</v>
      </c>
      <c r="AD59" s="332">
        <v>1.1180347932051963E-8</v>
      </c>
      <c r="AE59" s="332">
        <v>1.2437824009051939E-7</v>
      </c>
      <c r="AF59" s="332">
        <v>7.3415036064280296E-8</v>
      </c>
      <c r="AG59" s="332">
        <v>1.2935256818103066E-7</v>
      </c>
      <c r="AH59" s="332">
        <v>1.4969323661138004E-7</v>
      </c>
      <c r="AI59" s="332">
        <v>8.8579316573062017E-8</v>
      </c>
      <c r="AJ59" s="332">
        <v>1.8756860990123759E-7</v>
      </c>
      <c r="AK59" s="332">
        <v>1.0442979734009435E-7</v>
      </c>
      <c r="AL59" s="332">
        <v>3.9300166784768574E-7</v>
      </c>
      <c r="AM59" s="332">
        <v>3.2115457350755247E-7</v>
      </c>
      <c r="AN59" s="332">
        <v>6.2811801727748209E-8</v>
      </c>
      <c r="AO59" s="332">
        <v>1.1383454088089964E-7</v>
      </c>
      <c r="AP59" s="332">
        <v>5.3157451838659231E-8</v>
      </c>
      <c r="AQ59" s="332">
        <v>1.2179188139511578E-7</v>
      </c>
      <c r="AR59" s="332">
        <v>8.3003681865260449E-8</v>
      </c>
      <c r="AS59" s="332">
        <v>7.952918802912191E-8</v>
      </c>
      <c r="AT59" s="332">
        <v>9.2525518890947373E-8</v>
      </c>
      <c r="AU59" s="332">
        <v>6.0607132525351404E-8</v>
      </c>
      <c r="AV59" s="332">
        <v>8.7503165317221689E-8</v>
      </c>
      <c r="AW59" s="332">
        <v>5.5728891310527669E-8</v>
      </c>
      <c r="AX59" s="332">
        <v>1.2177565347998395E-7</v>
      </c>
      <c r="AY59" s="332">
        <v>6.7865853165466831E-8</v>
      </c>
      <c r="AZ59" s="332">
        <v>5.4537512506568761E-8</v>
      </c>
      <c r="BA59" s="332">
        <v>4.6963077462878343E-8</v>
      </c>
      <c r="BB59" s="332">
        <v>2.2956011074471905E-8</v>
      </c>
      <c r="BC59" s="332">
        <v>4.6371929237844595E-8</v>
      </c>
      <c r="BD59" s="332">
        <v>2.3213014806437764E-8</v>
      </c>
      <c r="BE59" s="332">
        <v>4.3149678519165144E-8</v>
      </c>
      <c r="BF59" s="332">
        <v>0</v>
      </c>
      <c r="BG59" s="332">
        <v>1.0002430014321493</v>
      </c>
      <c r="BH59" s="332">
        <v>5.3039354627510637E-8</v>
      </c>
      <c r="BI59" s="332">
        <v>3.911895682963808E-8</v>
      </c>
      <c r="BJ59" s="332">
        <v>5.2645763142768099E-8</v>
      </c>
      <c r="BK59" s="332">
        <v>1.7506045834230171E-7</v>
      </c>
      <c r="BL59" s="332">
        <v>1.0753097370324752E-7</v>
      </c>
      <c r="BM59" s="332">
        <v>1.0692916625809489E-7</v>
      </c>
      <c r="BN59" s="332">
        <v>1.2173957113340283E-7</v>
      </c>
      <c r="BO59" s="332">
        <v>1.3711481162336571E-7</v>
      </c>
      <c r="BP59" s="332">
        <v>1.0668211042351636E-7</v>
      </c>
      <c r="BQ59" s="332">
        <v>4.4154019137632702E-7</v>
      </c>
      <c r="BR59" s="332">
        <v>5.1122676854958916E-8</v>
      </c>
      <c r="BS59" s="332">
        <v>2.1541564068181691E-7</v>
      </c>
      <c r="BT59" s="332">
        <v>2.0468185681411403E-7</v>
      </c>
      <c r="BU59" s="332">
        <v>1.1067408543120946E-7</v>
      </c>
      <c r="BV59" s="332">
        <v>5.8682650589108825E-8</v>
      </c>
      <c r="BW59" s="332">
        <v>2.9538725864803592E-8</v>
      </c>
      <c r="BX59" s="332">
        <v>2.3762360172330997E-8</v>
      </c>
      <c r="BY59" s="332">
        <v>7.3776597547283578E-9</v>
      </c>
      <c r="BZ59" s="332">
        <v>1.7262457866541702E-7</v>
      </c>
      <c r="CA59" s="332">
        <v>3.3059489990579346E-7</v>
      </c>
      <c r="CB59" s="332">
        <v>2.1442048894402424E-6</v>
      </c>
      <c r="CC59" s="332">
        <v>4.4052600125102904E-8</v>
      </c>
      <c r="CD59" s="332">
        <v>1.5582172166932554E-7</v>
      </c>
      <c r="CE59" s="332">
        <v>3.2741625394853765E-8</v>
      </c>
      <c r="CF59" s="332">
        <v>8.2017177665567963E-8</v>
      </c>
      <c r="CG59" s="332">
        <v>1.9162625462435372E-7</v>
      </c>
      <c r="CH59" s="332">
        <v>6.4607491324951946E-8</v>
      </c>
      <c r="CI59" s="332">
        <v>1.0376320132261918E-7</v>
      </c>
      <c r="CJ59" s="332">
        <v>6.1659546487634663E-8</v>
      </c>
      <c r="CK59" s="332">
        <v>8.6896176318307639E-8</v>
      </c>
      <c r="CL59" s="332">
        <v>6.6540617713764728E-8</v>
      </c>
      <c r="CM59" s="332">
        <v>9.4199913641721027E-8</v>
      </c>
      <c r="CN59" s="332">
        <v>1.9269342105380802E-6</v>
      </c>
      <c r="CO59" s="332">
        <v>6.5099962182133182E-8</v>
      </c>
      <c r="CP59" s="332">
        <v>1.5085986303082678E-7</v>
      </c>
      <c r="CQ59" s="332">
        <v>4.2018024120502785E-8</v>
      </c>
      <c r="CR59" s="332">
        <v>1.5243412066030836E-7</v>
      </c>
      <c r="CS59" s="332">
        <v>9.0158175856965102E-8</v>
      </c>
      <c r="CT59" s="332">
        <v>6.0954989374133174E-8</v>
      </c>
      <c r="CU59" s="332">
        <v>1.204649047845571E-7</v>
      </c>
      <c r="CV59" s="332">
        <v>5.684076004069039E-7</v>
      </c>
      <c r="CW59" s="332">
        <v>7.393482305925374E-8</v>
      </c>
      <c r="CX59" s="332">
        <v>1.03385989929352E-5</v>
      </c>
      <c r="CY59" s="332">
        <v>4.4408452133727154E-8</v>
      </c>
      <c r="CZ59" s="332">
        <v>2.3033447242880651E-7</v>
      </c>
      <c r="DA59" s="332">
        <v>6.3432353832674447E-8</v>
      </c>
      <c r="DB59" s="332">
        <v>9.4487311984248203E-8</v>
      </c>
      <c r="DC59" s="332">
        <v>1.511554493177464E-7</v>
      </c>
      <c r="DD59" s="332">
        <v>5.1875448919724848E-8</v>
      </c>
      <c r="DE59" s="332">
        <v>1.2392653748259915E-7</v>
      </c>
      <c r="DF59" s="332">
        <v>4.4786282305572806E-8</v>
      </c>
      <c r="DG59" s="332">
        <v>2.4418291433869273E-7</v>
      </c>
      <c r="DH59" s="333">
        <v>1.000269598748234</v>
      </c>
    </row>
    <row r="60" spans="2:112" x14ac:dyDescent="0.15">
      <c r="B60" s="26" t="s">
        <v>274</v>
      </c>
      <c r="C60" s="38" t="s">
        <v>875</v>
      </c>
      <c r="D60" s="332">
        <v>6.4824893412478504E-4</v>
      </c>
      <c r="E60" s="332">
        <v>2.7456266806066392E-4</v>
      </c>
      <c r="F60" s="332">
        <v>6.6370911909819535E-4</v>
      </c>
      <c r="G60" s="332">
        <v>3.1357410363789444E-4</v>
      </c>
      <c r="H60" s="332">
        <v>1.5953535711310125E-4</v>
      </c>
      <c r="I60" s="332">
        <v>5.3298465663823632E-4</v>
      </c>
      <c r="J60" s="332">
        <v>1.1033505804521374E-3</v>
      </c>
      <c r="K60" s="332">
        <v>1.8445986758304587E-4</v>
      </c>
      <c r="L60" s="332">
        <v>1.3521126904693319E-4</v>
      </c>
      <c r="M60" s="332">
        <v>1.5203566200913573E-4</v>
      </c>
      <c r="N60" s="332">
        <v>0</v>
      </c>
      <c r="O60" s="332">
        <v>2.5322479602307328E-4</v>
      </c>
      <c r="P60" s="332">
        <v>1.3631689961544059E-4</v>
      </c>
      <c r="Q60" s="332">
        <v>2.3902241161265146E-4</v>
      </c>
      <c r="R60" s="332">
        <v>1.1105008413390366E-4</v>
      </c>
      <c r="S60" s="332">
        <v>1.8950764376048183E-4</v>
      </c>
      <c r="T60" s="332">
        <v>9.4585906377340657E-5</v>
      </c>
      <c r="U60" s="332">
        <v>1.3161979697875017E-4</v>
      </c>
      <c r="V60" s="332">
        <v>2.5344805437321809E-4</v>
      </c>
      <c r="W60" s="332">
        <v>2.758283241252145E-4</v>
      </c>
      <c r="X60" s="332">
        <v>0</v>
      </c>
      <c r="Y60" s="332">
        <v>1.8144595129314771E-4</v>
      </c>
      <c r="Z60" s="332">
        <v>8.8280534918496259E-5</v>
      </c>
      <c r="AA60" s="332">
        <v>1.3968202633258015E-4</v>
      </c>
      <c r="AB60" s="332">
        <v>1.23747193389866E-4</v>
      </c>
      <c r="AC60" s="332">
        <v>1.1469368578793533E-4</v>
      </c>
      <c r="AD60" s="332">
        <v>2.0920394169880759E-5</v>
      </c>
      <c r="AE60" s="332">
        <v>2.2800822922732059E-4</v>
      </c>
      <c r="AF60" s="332">
        <v>1.3739425051087386E-4</v>
      </c>
      <c r="AG60" s="332">
        <v>2.4120873982137896E-4</v>
      </c>
      <c r="AH60" s="332">
        <v>2.8029948645129778E-4</v>
      </c>
      <c r="AI60" s="332">
        <v>1.6616420976729666E-4</v>
      </c>
      <c r="AJ60" s="332">
        <v>3.5148845269131142E-4</v>
      </c>
      <c r="AK60" s="332">
        <v>1.9589347348463566E-4</v>
      </c>
      <c r="AL60" s="332">
        <v>7.4196676693554192E-4</v>
      </c>
      <c r="AM60" s="332">
        <v>6.0083075089551331E-4</v>
      </c>
      <c r="AN60" s="332">
        <v>1.1560731830557793E-4</v>
      </c>
      <c r="AO60" s="332">
        <v>2.0988107234390412E-4</v>
      </c>
      <c r="AP60" s="332">
        <v>9.5049882567818271E-5</v>
      </c>
      <c r="AQ60" s="332">
        <v>2.2809406106139016E-4</v>
      </c>
      <c r="AR60" s="332">
        <v>1.5488909203400933E-4</v>
      </c>
      <c r="AS60" s="332">
        <v>1.4893820063634769E-4</v>
      </c>
      <c r="AT60" s="332">
        <v>1.7226813884777643E-4</v>
      </c>
      <c r="AU60" s="332">
        <v>1.1208287416971263E-4</v>
      </c>
      <c r="AV60" s="332">
        <v>1.7377535097354182E-4</v>
      </c>
      <c r="AW60" s="332">
        <v>1.0472807925532522E-4</v>
      </c>
      <c r="AX60" s="332">
        <v>2.2826986017106965E-4</v>
      </c>
      <c r="AY60" s="332">
        <v>1.272210862102169E-4</v>
      </c>
      <c r="AZ60" s="332">
        <v>1.0196067115196276E-4</v>
      </c>
      <c r="BA60" s="332">
        <v>8.8191482814752367E-5</v>
      </c>
      <c r="BB60" s="332">
        <v>4.3156350815904462E-5</v>
      </c>
      <c r="BC60" s="332">
        <v>8.6801420754584654E-5</v>
      </c>
      <c r="BD60" s="332">
        <v>4.3336147461230048E-5</v>
      </c>
      <c r="BE60" s="332">
        <v>8.1096430768101525E-5</v>
      </c>
      <c r="BF60" s="332">
        <v>0</v>
      </c>
      <c r="BG60" s="332">
        <v>0.11664454117462678</v>
      </c>
      <c r="BH60" s="332">
        <v>1.0714649456851215</v>
      </c>
      <c r="BI60" s="332">
        <v>7.2519102218432383E-5</v>
      </c>
      <c r="BJ60" s="332">
        <v>1.4555476973742942E-2</v>
      </c>
      <c r="BK60" s="332">
        <v>3.3042067760543704E-4</v>
      </c>
      <c r="BL60" s="332">
        <v>2.0212537230668935E-4</v>
      </c>
      <c r="BM60" s="332">
        <v>1.9817010075966603E-4</v>
      </c>
      <c r="BN60" s="332">
        <v>2.2497088680445548E-4</v>
      </c>
      <c r="BO60" s="332">
        <v>2.5521757583565668E-4</v>
      </c>
      <c r="BP60" s="332">
        <v>1.9701336536749429E-4</v>
      </c>
      <c r="BQ60" s="332">
        <v>8.2660584855064338E-4</v>
      </c>
      <c r="BR60" s="332">
        <v>9.5762432798511462E-5</v>
      </c>
      <c r="BS60" s="332">
        <v>4.0220982875408516E-4</v>
      </c>
      <c r="BT60" s="332">
        <v>3.8400479240391025E-4</v>
      </c>
      <c r="BU60" s="332">
        <v>2.0907955219398285E-4</v>
      </c>
      <c r="BV60" s="332">
        <v>1.0942273890917964E-4</v>
      </c>
      <c r="BW60" s="332">
        <v>5.3242206528924804E-5</v>
      </c>
      <c r="BX60" s="332">
        <v>4.3023398814057643E-5</v>
      </c>
      <c r="BY60" s="332">
        <v>1.3789338571463308E-5</v>
      </c>
      <c r="BZ60" s="332">
        <v>3.2562359060127419E-4</v>
      </c>
      <c r="CA60" s="332">
        <v>6.2052597443007073E-4</v>
      </c>
      <c r="CB60" s="332">
        <v>4.0585822408520256E-3</v>
      </c>
      <c r="CC60" s="332">
        <v>8.4823128468003363E-5</v>
      </c>
      <c r="CD60" s="332">
        <v>7.4474492762862288E-4</v>
      </c>
      <c r="CE60" s="332">
        <v>6.1714163563518116E-5</v>
      </c>
      <c r="CF60" s="332">
        <v>1.5381378960773788E-4</v>
      </c>
      <c r="CG60" s="332">
        <v>4.5686742728055644E-4</v>
      </c>
      <c r="CH60" s="332">
        <v>1.296594760768378E-4</v>
      </c>
      <c r="CI60" s="332">
        <v>1.9314588175496937E-4</v>
      </c>
      <c r="CJ60" s="332">
        <v>1.1578222866680137E-4</v>
      </c>
      <c r="CK60" s="332">
        <v>1.6378644191431674E-4</v>
      </c>
      <c r="CL60" s="332">
        <v>1.2181990631154946E-4</v>
      </c>
      <c r="CM60" s="332">
        <v>1.7992241097285338E-4</v>
      </c>
      <c r="CN60" s="332">
        <v>4.0083240806992215E-4</v>
      </c>
      <c r="CO60" s="332">
        <v>1.2056858556450208E-4</v>
      </c>
      <c r="CP60" s="332">
        <v>2.8365662596739627E-4</v>
      </c>
      <c r="CQ60" s="332">
        <v>7.8783504068372215E-5</v>
      </c>
      <c r="CR60" s="332">
        <v>2.8095856973847709E-4</v>
      </c>
      <c r="CS60" s="332">
        <v>1.6791913332157176E-4</v>
      </c>
      <c r="CT60" s="332">
        <v>1.1382752324118667E-4</v>
      </c>
      <c r="CU60" s="332">
        <v>2.2301674179117594E-4</v>
      </c>
      <c r="CV60" s="332">
        <v>1.0645626259038238E-3</v>
      </c>
      <c r="CW60" s="332">
        <v>1.3942899899811598E-4</v>
      </c>
      <c r="CX60" s="332">
        <v>1.9354456350482E-2</v>
      </c>
      <c r="CY60" s="332">
        <v>8.3105804118784212E-5</v>
      </c>
      <c r="CZ60" s="332">
        <v>4.3243975213341405E-4</v>
      </c>
      <c r="DA60" s="332">
        <v>1.1913872199334607E-4</v>
      </c>
      <c r="DB60" s="332">
        <v>1.7595001162441803E-4</v>
      </c>
      <c r="DC60" s="332">
        <v>2.8529074817317803E-4</v>
      </c>
      <c r="DD60" s="332">
        <v>9.7641025526697857E-5</v>
      </c>
      <c r="DE60" s="332">
        <v>2.3321464853706005E-4</v>
      </c>
      <c r="DF60" s="332">
        <v>8.4122114566828875E-5</v>
      </c>
      <c r="DG60" s="332">
        <v>1.3449495306789617E-4</v>
      </c>
      <c r="DH60" s="333">
        <v>1.2493464092877162</v>
      </c>
    </row>
    <row r="61" spans="2:112" x14ac:dyDescent="0.15">
      <c r="B61" s="26" t="s">
        <v>275</v>
      </c>
      <c r="C61" s="38" t="s">
        <v>876</v>
      </c>
      <c r="D61" s="332">
        <v>6.6309513521512348E-7</v>
      </c>
      <c r="E61" s="332">
        <v>1.0741868493454546E-6</v>
      </c>
      <c r="F61" s="332">
        <v>2.5785336662160252E-7</v>
      </c>
      <c r="G61" s="332">
        <v>3.3883750455819512E-7</v>
      </c>
      <c r="H61" s="332">
        <v>3.3441048254971096E-4</v>
      </c>
      <c r="I61" s="332">
        <v>4.1120862568983086E-7</v>
      </c>
      <c r="J61" s="332">
        <v>1.7728397902709861E-6</v>
      </c>
      <c r="K61" s="332">
        <v>1.571829616099769E-6</v>
      </c>
      <c r="L61" s="332">
        <v>2.4157104354715537E-7</v>
      </c>
      <c r="M61" s="332">
        <v>1.2513041566632645E-6</v>
      </c>
      <c r="N61" s="332">
        <v>0</v>
      </c>
      <c r="O61" s="332">
        <v>2.5794387635318174E-7</v>
      </c>
      <c r="P61" s="332">
        <v>1.5071729788978892E-7</v>
      </c>
      <c r="Q61" s="332">
        <v>9.1235002344378398E-7</v>
      </c>
      <c r="R61" s="332">
        <v>2.9014853315522447E-7</v>
      </c>
      <c r="S61" s="332">
        <v>6.1688270318358953E-7</v>
      </c>
      <c r="T61" s="332">
        <v>3.4064599117658073E-7</v>
      </c>
      <c r="U61" s="332">
        <v>1.9769301690497823E-7</v>
      </c>
      <c r="V61" s="332">
        <v>6.9711356427983579E-7</v>
      </c>
      <c r="W61" s="332">
        <v>1.1196584410321707E-6</v>
      </c>
      <c r="X61" s="332">
        <v>0</v>
      </c>
      <c r="Y61" s="332">
        <v>6.3461532561430803E-7</v>
      </c>
      <c r="Z61" s="332">
        <v>4.9101932020737096E-7</v>
      </c>
      <c r="AA61" s="332">
        <v>8.2033133251709122E-7</v>
      </c>
      <c r="AB61" s="332">
        <v>3.2792690176928139E-7</v>
      </c>
      <c r="AC61" s="332">
        <v>5.9869255518853627E-7</v>
      </c>
      <c r="AD61" s="332">
        <v>5.7992674238844589E-7</v>
      </c>
      <c r="AE61" s="332">
        <v>9.1999521477816449E-7</v>
      </c>
      <c r="AF61" s="332">
        <v>1.9514493244555358E-7</v>
      </c>
      <c r="AG61" s="332">
        <v>2.567135530482011E-7</v>
      </c>
      <c r="AH61" s="332">
        <v>3.6082010067930456E-7</v>
      </c>
      <c r="AI61" s="332">
        <v>6.9359398844644356E-7</v>
      </c>
      <c r="AJ61" s="332">
        <v>1.8579594576356883E-6</v>
      </c>
      <c r="AK61" s="332">
        <v>3.9911100540831792E-7</v>
      </c>
      <c r="AL61" s="332">
        <v>1.0961127501975599E-6</v>
      </c>
      <c r="AM61" s="332">
        <v>1.0780036125296673E-6</v>
      </c>
      <c r="AN61" s="332">
        <v>6.3258104278072428E-7</v>
      </c>
      <c r="AO61" s="332">
        <v>1.6144497341417134E-6</v>
      </c>
      <c r="AP61" s="332">
        <v>8.5449487545858054E-7</v>
      </c>
      <c r="AQ61" s="332">
        <v>2.9712837166331784E-6</v>
      </c>
      <c r="AR61" s="332">
        <v>1.4835255902738889E-6</v>
      </c>
      <c r="AS61" s="332">
        <v>4.1231033620898491E-7</v>
      </c>
      <c r="AT61" s="332">
        <v>5.0430914925116859E-7</v>
      </c>
      <c r="AU61" s="332">
        <v>2.629491841072031E-7</v>
      </c>
      <c r="AV61" s="332">
        <v>3.3185527988317757E-7</v>
      </c>
      <c r="AW61" s="332">
        <v>1.7779552566271197E-7</v>
      </c>
      <c r="AX61" s="332">
        <v>1.3067967077436744E-7</v>
      </c>
      <c r="AY61" s="332">
        <v>1.6380337438862209E-7</v>
      </c>
      <c r="AZ61" s="332">
        <v>2.2718314864730381E-7</v>
      </c>
      <c r="BA61" s="332">
        <v>1.6534543355451513E-7</v>
      </c>
      <c r="BB61" s="332">
        <v>4.9053321357174811E-8</v>
      </c>
      <c r="BC61" s="332">
        <v>2.4005821596215227E-7</v>
      </c>
      <c r="BD61" s="332">
        <v>9.8011293592116695E-8</v>
      </c>
      <c r="BE61" s="332">
        <v>6.5349606802366279E-8</v>
      </c>
      <c r="BF61" s="332">
        <v>0</v>
      </c>
      <c r="BG61" s="332">
        <v>5.9811743752788192E-7</v>
      </c>
      <c r="BH61" s="332">
        <v>3.1535657749857424E-7</v>
      </c>
      <c r="BI61" s="332">
        <v>1.0015376290208831</v>
      </c>
      <c r="BJ61" s="332">
        <v>2.8234597254643243E-7</v>
      </c>
      <c r="BK61" s="332">
        <v>7.4923138057030799E-7</v>
      </c>
      <c r="BL61" s="332">
        <v>8.1011074328331163E-6</v>
      </c>
      <c r="BM61" s="332">
        <v>3.5622481612219096E-7</v>
      </c>
      <c r="BN61" s="332">
        <v>3.4414325033022828E-7</v>
      </c>
      <c r="BO61" s="332">
        <v>5.5585807602715822E-7</v>
      </c>
      <c r="BP61" s="332">
        <v>5.3761841203554979E-7</v>
      </c>
      <c r="BQ61" s="332">
        <v>3.6472873838107487E-7</v>
      </c>
      <c r="BR61" s="332">
        <v>5.8001552444943011E-7</v>
      </c>
      <c r="BS61" s="332">
        <v>2.5591294417668811E-7</v>
      </c>
      <c r="BT61" s="332">
        <v>3.4632760043128544E-7</v>
      </c>
      <c r="BU61" s="332">
        <v>1.9847282598807635E-7</v>
      </c>
      <c r="BV61" s="332">
        <v>1.3545687001947503E-7</v>
      </c>
      <c r="BW61" s="332">
        <v>7.5691335659080555E-8</v>
      </c>
      <c r="BX61" s="332">
        <v>5.935021570221103E-8</v>
      </c>
      <c r="BY61" s="332">
        <v>1.7424289179212637E-8</v>
      </c>
      <c r="BZ61" s="332">
        <v>3.2329980103647743E-7</v>
      </c>
      <c r="CA61" s="332">
        <v>1.4074095673820103E-6</v>
      </c>
      <c r="CB61" s="332">
        <v>2.9934392542565306E-6</v>
      </c>
      <c r="CC61" s="332">
        <v>3.421951033823514E-4</v>
      </c>
      <c r="CD61" s="332">
        <v>8.9052011125573008E-6</v>
      </c>
      <c r="CE61" s="332">
        <v>1.3611361405498168E-7</v>
      </c>
      <c r="CF61" s="332">
        <v>1.6081602980910872E-7</v>
      </c>
      <c r="CG61" s="332">
        <v>1.6335642599685206E-5</v>
      </c>
      <c r="CH61" s="332">
        <v>5.5906014454110563E-7</v>
      </c>
      <c r="CI61" s="332">
        <v>1.3154397868431874E-7</v>
      </c>
      <c r="CJ61" s="332">
        <v>9.4216900472086068E-8</v>
      </c>
      <c r="CK61" s="332">
        <v>1.2379393381205387E-7</v>
      </c>
      <c r="CL61" s="332">
        <v>1.264190743860531E-7</v>
      </c>
      <c r="CM61" s="332">
        <v>3.3297249385744138E-7</v>
      </c>
      <c r="CN61" s="332">
        <v>1.3602532092214805E-5</v>
      </c>
      <c r="CO61" s="332">
        <v>9.2775000405494834E-7</v>
      </c>
      <c r="CP61" s="332">
        <v>6.7628217512255881E-7</v>
      </c>
      <c r="CQ61" s="332">
        <v>1.1888935616471765E-7</v>
      </c>
      <c r="CR61" s="332">
        <v>2.2589847675148838E-7</v>
      </c>
      <c r="CS61" s="332">
        <v>1.8033138844047794E-7</v>
      </c>
      <c r="CT61" s="332">
        <v>2.7627235282859519E-7</v>
      </c>
      <c r="CU61" s="332">
        <v>3.1625302304351102E-7</v>
      </c>
      <c r="CV61" s="332">
        <v>2.9192818048128312E-7</v>
      </c>
      <c r="CW61" s="332">
        <v>1.3585151878067005E-7</v>
      </c>
      <c r="CX61" s="332">
        <v>1.613709372489954E-7</v>
      </c>
      <c r="CY61" s="332">
        <v>1.0301519837704613E-7</v>
      </c>
      <c r="CZ61" s="332">
        <v>1.9046069266622293E-6</v>
      </c>
      <c r="DA61" s="332">
        <v>1.6681512167884573E-6</v>
      </c>
      <c r="DB61" s="332">
        <v>1.6336296392043892E-7</v>
      </c>
      <c r="DC61" s="332">
        <v>2.7247834324823374E-7</v>
      </c>
      <c r="DD61" s="332">
        <v>1.2499976976741691E-7</v>
      </c>
      <c r="DE61" s="332">
        <v>3.301433744383877E-7</v>
      </c>
      <c r="DF61" s="332">
        <v>6.8492703432399044E-7</v>
      </c>
      <c r="DG61" s="332">
        <v>1.5475786829148311E-6</v>
      </c>
      <c r="DH61" s="333">
        <v>1.0023163114268623</v>
      </c>
    </row>
    <row r="62" spans="2:112" x14ac:dyDescent="0.15">
      <c r="B62" s="26" t="s">
        <v>276</v>
      </c>
      <c r="C62" s="38" t="s">
        <v>877</v>
      </c>
      <c r="D62" s="332">
        <v>1.0382389840653105E-4</v>
      </c>
      <c r="E62" s="332">
        <v>4.6251598304899414E-5</v>
      </c>
      <c r="F62" s="332">
        <v>7.2149109588924215E-5</v>
      </c>
      <c r="G62" s="332">
        <v>6.8375391135974434E-5</v>
      </c>
      <c r="H62" s="332">
        <v>6.1932156313115937E-5</v>
      </c>
      <c r="I62" s="332">
        <v>2.5839772740431782E-4</v>
      </c>
      <c r="J62" s="332">
        <v>3.0860413995648041E-4</v>
      </c>
      <c r="K62" s="332">
        <v>3.9023643855414604E-5</v>
      </c>
      <c r="L62" s="332">
        <v>3.1661771024713063E-5</v>
      </c>
      <c r="M62" s="332">
        <v>3.292294854952136E-5</v>
      </c>
      <c r="N62" s="332">
        <v>0</v>
      </c>
      <c r="O62" s="332">
        <v>6.5160090382669237E-5</v>
      </c>
      <c r="P62" s="332">
        <v>5.9579187911873616E-5</v>
      </c>
      <c r="Q62" s="332">
        <v>5.7709360066744771E-5</v>
      </c>
      <c r="R62" s="332">
        <v>4.4150774515541894E-5</v>
      </c>
      <c r="S62" s="332">
        <v>4.6568874327258331E-5</v>
      </c>
      <c r="T62" s="332">
        <v>3.0303530274332983E-5</v>
      </c>
      <c r="U62" s="332">
        <v>4.9443191456816161E-5</v>
      </c>
      <c r="V62" s="332">
        <v>5.6811835031011217E-5</v>
      </c>
      <c r="W62" s="332">
        <v>5.3428365335184452E-5</v>
      </c>
      <c r="X62" s="332">
        <v>0</v>
      </c>
      <c r="Y62" s="332">
        <v>3.2059823624337832E-5</v>
      </c>
      <c r="Z62" s="332">
        <v>2.8748158536532968E-5</v>
      </c>
      <c r="AA62" s="332">
        <v>3.4211530833772224E-5</v>
      </c>
      <c r="AB62" s="332">
        <v>9.1914238593610067E-5</v>
      </c>
      <c r="AC62" s="332">
        <v>4.1775574667590023E-5</v>
      </c>
      <c r="AD62" s="332">
        <v>4.4755073393807178E-6</v>
      </c>
      <c r="AE62" s="332">
        <v>5.0494319438415513E-5</v>
      </c>
      <c r="AF62" s="332">
        <v>3.6514744849842181E-5</v>
      </c>
      <c r="AG62" s="332">
        <v>4.3939362826856193E-5</v>
      </c>
      <c r="AH62" s="332">
        <v>5.9513988685302997E-5</v>
      </c>
      <c r="AI62" s="332">
        <v>6.2690655150929585E-5</v>
      </c>
      <c r="AJ62" s="332">
        <v>8.472801938131275E-5</v>
      </c>
      <c r="AK62" s="332">
        <v>4.6206319616744818E-5</v>
      </c>
      <c r="AL62" s="332">
        <v>1.8869247598092328E-4</v>
      </c>
      <c r="AM62" s="332">
        <v>7.0222306032085245E-5</v>
      </c>
      <c r="AN62" s="332">
        <v>4.9195395682567304E-5</v>
      </c>
      <c r="AO62" s="332">
        <v>4.8157511230790489E-5</v>
      </c>
      <c r="AP62" s="332">
        <v>3.7774436880660413E-5</v>
      </c>
      <c r="AQ62" s="332">
        <v>7.5710889211988634E-5</v>
      </c>
      <c r="AR62" s="332">
        <v>4.5092110997422707E-5</v>
      </c>
      <c r="AS62" s="332">
        <v>5.1172756121685396E-5</v>
      </c>
      <c r="AT62" s="332">
        <v>5.1399025058477625E-5</v>
      </c>
      <c r="AU62" s="332">
        <v>4.496161512802113E-5</v>
      </c>
      <c r="AV62" s="332">
        <v>6.6563699260102275E-5</v>
      </c>
      <c r="AW62" s="332">
        <v>5.4297045752854995E-5</v>
      </c>
      <c r="AX62" s="332">
        <v>3.8343746891108818E-5</v>
      </c>
      <c r="AY62" s="332">
        <v>3.113890803746324E-5</v>
      </c>
      <c r="AZ62" s="332">
        <v>3.6959227571269165E-5</v>
      </c>
      <c r="BA62" s="332">
        <v>2.3396979566480486E-5</v>
      </c>
      <c r="BB62" s="332">
        <v>1.2009855240318226E-5</v>
      </c>
      <c r="BC62" s="332">
        <v>3.5952170135043461E-5</v>
      </c>
      <c r="BD62" s="332">
        <v>1.414445163327848E-5</v>
      </c>
      <c r="BE62" s="332">
        <v>2.5346115562237135E-5</v>
      </c>
      <c r="BF62" s="332">
        <v>0</v>
      </c>
      <c r="BG62" s="332">
        <v>1.867932644679527E-5</v>
      </c>
      <c r="BH62" s="332">
        <v>3.1358235616718322E-5</v>
      </c>
      <c r="BI62" s="332">
        <v>2.2106124311406595E-5</v>
      </c>
      <c r="BJ62" s="332">
        <v>1.0822072757818133</v>
      </c>
      <c r="BK62" s="332">
        <v>1.0320636785425528E-4</v>
      </c>
      <c r="BL62" s="332">
        <v>6.4179788763558222E-5</v>
      </c>
      <c r="BM62" s="332">
        <v>5.277934464806677E-5</v>
      </c>
      <c r="BN62" s="332">
        <v>5.7253869667736367E-5</v>
      </c>
      <c r="BO62" s="332">
        <v>6.3757025924290336E-5</v>
      </c>
      <c r="BP62" s="332">
        <v>4.9573936474619586E-5</v>
      </c>
      <c r="BQ62" s="332">
        <v>1.177043237848683E-4</v>
      </c>
      <c r="BR62" s="332">
        <v>2.9824181345057417E-5</v>
      </c>
      <c r="BS62" s="332">
        <v>9.6210980400501846E-5</v>
      </c>
      <c r="BT62" s="332">
        <v>1.8430663431976674E-4</v>
      </c>
      <c r="BU62" s="332">
        <v>9.1535976015558762E-5</v>
      </c>
      <c r="BV62" s="332">
        <v>6.3421212999496162E-5</v>
      </c>
      <c r="BW62" s="332">
        <v>2.3747026750623921E-5</v>
      </c>
      <c r="BX62" s="332">
        <v>1.8577919492424477E-5</v>
      </c>
      <c r="BY62" s="332">
        <v>5.1705926254004957E-6</v>
      </c>
      <c r="BZ62" s="332">
        <v>3.630849469269661E-4</v>
      </c>
      <c r="CA62" s="332">
        <v>1.9100525246996635E-4</v>
      </c>
      <c r="CB62" s="332">
        <v>1.0486694981999421E-3</v>
      </c>
      <c r="CC62" s="332">
        <v>4.4797160824629933E-4</v>
      </c>
      <c r="CD62" s="332">
        <v>3.4057019311146915E-2</v>
      </c>
      <c r="CE62" s="332">
        <v>6.5981006729222909E-5</v>
      </c>
      <c r="CF62" s="332">
        <v>6.491370286869942E-5</v>
      </c>
      <c r="CG62" s="332">
        <v>7.5456080426343896E-3</v>
      </c>
      <c r="CH62" s="332">
        <v>6.5826014978068799E-4</v>
      </c>
      <c r="CI62" s="332">
        <v>7.2077039995842583E-5</v>
      </c>
      <c r="CJ62" s="332">
        <v>6.6450479125379199E-5</v>
      </c>
      <c r="CK62" s="332">
        <v>6.5506888991808207E-5</v>
      </c>
      <c r="CL62" s="332">
        <v>6.045791943667175E-5</v>
      </c>
      <c r="CM62" s="332">
        <v>2.8877727357396772E-4</v>
      </c>
      <c r="CN62" s="332">
        <v>2.4569935902458502E-3</v>
      </c>
      <c r="CO62" s="332">
        <v>6.6857315151551598E-5</v>
      </c>
      <c r="CP62" s="332">
        <v>1.147391524131555E-4</v>
      </c>
      <c r="CQ62" s="332">
        <v>2.997877746856407E-5</v>
      </c>
      <c r="CR62" s="332">
        <v>5.5022160857460282E-5</v>
      </c>
      <c r="CS62" s="332">
        <v>3.1039595975032568E-5</v>
      </c>
      <c r="CT62" s="332">
        <v>2.6776201824794703E-5</v>
      </c>
      <c r="CU62" s="332">
        <v>2.1257420339873477E-4</v>
      </c>
      <c r="CV62" s="332">
        <v>1.3576525128274969E-4</v>
      </c>
      <c r="CW62" s="332">
        <v>1.0545713682879561E-4</v>
      </c>
      <c r="CX62" s="332">
        <v>1.1118203926423307E-3</v>
      </c>
      <c r="CY62" s="332">
        <v>7.5799806812553342E-5</v>
      </c>
      <c r="CZ62" s="332">
        <v>2.9689735746510896E-4</v>
      </c>
      <c r="DA62" s="332">
        <v>6.0818822817596107E-5</v>
      </c>
      <c r="DB62" s="332">
        <v>5.8165735211642376E-5</v>
      </c>
      <c r="DC62" s="332">
        <v>9.4447628291482479E-5</v>
      </c>
      <c r="DD62" s="332">
        <v>4.0806363008684441E-5</v>
      </c>
      <c r="DE62" s="332">
        <v>1.3457337092044554E-4</v>
      </c>
      <c r="DF62" s="332">
        <v>3.0657084501617463E-5</v>
      </c>
      <c r="DG62" s="332">
        <v>3.5131452732691188E-4</v>
      </c>
      <c r="DH62" s="333">
        <v>1.1368910568031874</v>
      </c>
    </row>
    <row r="63" spans="2:112" x14ac:dyDescent="0.15">
      <c r="B63" s="30" t="s">
        <v>277</v>
      </c>
      <c r="C63" s="263" t="s">
        <v>878</v>
      </c>
      <c r="D63" s="336">
        <v>4.7743122272894907E-5</v>
      </c>
      <c r="E63" s="336">
        <v>3.3350380993895108E-5</v>
      </c>
      <c r="F63" s="336">
        <v>7.5539071438305869E-5</v>
      </c>
      <c r="G63" s="336">
        <v>1.6423616058611963E-4</v>
      </c>
      <c r="H63" s="336">
        <v>7.6264749005363068E-4</v>
      </c>
      <c r="I63" s="336">
        <v>3.1987344588144394E-4</v>
      </c>
      <c r="J63" s="336">
        <v>1.6698997858132769E-4</v>
      </c>
      <c r="K63" s="336">
        <v>6.0111002720830723E-5</v>
      </c>
      <c r="L63" s="336">
        <v>1.1184037962797588E-4</v>
      </c>
      <c r="M63" s="336">
        <v>2.3229592167761858E-5</v>
      </c>
      <c r="N63" s="336">
        <v>0</v>
      </c>
      <c r="O63" s="336">
        <v>2.3280350919881304E-4</v>
      </c>
      <c r="P63" s="336">
        <v>3.3789826822776567E-3</v>
      </c>
      <c r="Q63" s="336">
        <v>1.3973779347717987E-4</v>
      </c>
      <c r="R63" s="336">
        <v>1.0206928690460056E-3</v>
      </c>
      <c r="S63" s="336">
        <v>8.035675742814817E-5</v>
      </c>
      <c r="T63" s="336">
        <v>5.9115030220270174E-5</v>
      </c>
      <c r="U63" s="336">
        <v>5.4456538719606171E-5</v>
      </c>
      <c r="V63" s="336">
        <v>5.9272521725035127E-5</v>
      </c>
      <c r="W63" s="336">
        <v>5.3805848767875635E-5</v>
      </c>
      <c r="X63" s="336">
        <v>0</v>
      </c>
      <c r="Y63" s="336">
        <v>2.5420441536500341E-4</v>
      </c>
      <c r="Z63" s="336">
        <v>3.6122918535178139E-5</v>
      </c>
      <c r="AA63" s="336">
        <v>1.9662769165387239E-4</v>
      </c>
      <c r="AB63" s="336">
        <v>6.7192152139286713E-5</v>
      </c>
      <c r="AC63" s="336">
        <v>1.5726777775608216E-4</v>
      </c>
      <c r="AD63" s="336">
        <v>4.3377300651266934E-6</v>
      </c>
      <c r="AE63" s="336">
        <v>1.701143112192221E-4</v>
      </c>
      <c r="AF63" s="336">
        <v>5.9481919908279442E-5</v>
      </c>
      <c r="AG63" s="336">
        <v>1.3668562999554556E-4</v>
      </c>
      <c r="AH63" s="336">
        <v>7.6900677401618535E-5</v>
      </c>
      <c r="AI63" s="336">
        <v>3.3667167099408796E-4</v>
      </c>
      <c r="AJ63" s="336">
        <v>7.836629207170058E-5</v>
      </c>
      <c r="AK63" s="336">
        <v>4.1408202534975249E-4</v>
      </c>
      <c r="AL63" s="336">
        <v>1.7309506351761484E-4</v>
      </c>
      <c r="AM63" s="336">
        <v>6.1658004271457467E-5</v>
      </c>
      <c r="AN63" s="336">
        <v>2.4508833350250389E-5</v>
      </c>
      <c r="AO63" s="336">
        <v>5.560766575894889E-4</v>
      </c>
      <c r="AP63" s="336">
        <v>4.4613367912015477E-5</v>
      </c>
      <c r="AQ63" s="336">
        <v>4.0247060055556661E-5</v>
      </c>
      <c r="AR63" s="336">
        <v>4.7513811577976092E-5</v>
      </c>
      <c r="AS63" s="336">
        <v>4.7135192518321402E-5</v>
      </c>
      <c r="AT63" s="336">
        <v>5.6362386415281968E-5</v>
      </c>
      <c r="AU63" s="336">
        <v>5.5134532949490154E-5</v>
      </c>
      <c r="AV63" s="336">
        <v>1.7542473495897509E-4</v>
      </c>
      <c r="AW63" s="336">
        <v>2.4109751350921853E-4</v>
      </c>
      <c r="AX63" s="336">
        <v>7.2562470113019748E-5</v>
      </c>
      <c r="AY63" s="336">
        <v>1.9304236533239215E-4</v>
      </c>
      <c r="AZ63" s="336">
        <v>3.273117748835042E-4</v>
      </c>
      <c r="BA63" s="336">
        <v>5.8597804788026715E-5</v>
      </c>
      <c r="BB63" s="336">
        <v>2.4533160612335469E-4</v>
      </c>
      <c r="BC63" s="336">
        <v>5.8975804954457409E-5</v>
      </c>
      <c r="BD63" s="336">
        <v>1.6142700422068092E-4</v>
      </c>
      <c r="BE63" s="336">
        <v>1.1920806870040129E-4</v>
      </c>
      <c r="BF63" s="336">
        <v>0</v>
      </c>
      <c r="BG63" s="336">
        <v>7.002886733318909E-5</v>
      </c>
      <c r="BH63" s="336">
        <v>9.3506906656037162E-5</v>
      </c>
      <c r="BI63" s="336">
        <v>1.5853933832182969E-4</v>
      </c>
      <c r="BJ63" s="336">
        <v>1.1844162604750741E-4</v>
      </c>
      <c r="BK63" s="336">
        <v>1.0075287549217653</v>
      </c>
      <c r="BL63" s="336">
        <v>5.0660462439330026E-5</v>
      </c>
      <c r="BM63" s="336">
        <v>2.7278507363755672E-4</v>
      </c>
      <c r="BN63" s="336">
        <v>6.6485756934023688E-4</v>
      </c>
      <c r="BO63" s="336">
        <v>5.396809367143432E-4</v>
      </c>
      <c r="BP63" s="336">
        <v>5.2371174763390428E-4</v>
      </c>
      <c r="BQ63" s="336">
        <v>1.0121118658834271E-4</v>
      </c>
      <c r="BR63" s="336">
        <v>6.5248738969494655E-5</v>
      </c>
      <c r="BS63" s="336">
        <v>2.973211945957286E-4</v>
      </c>
      <c r="BT63" s="336">
        <v>3.4823790390795667E-4</v>
      </c>
      <c r="BU63" s="336">
        <v>9.813773055305582E-5</v>
      </c>
      <c r="BV63" s="336">
        <v>1.4763130279099181E-4</v>
      </c>
      <c r="BW63" s="336">
        <v>6.2234483169124353E-5</v>
      </c>
      <c r="BX63" s="336">
        <v>4.6622510762869358E-5</v>
      </c>
      <c r="BY63" s="336">
        <v>1.561750762688222E-5</v>
      </c>
      <c r="BZ63" s="336">
        <v>3.0863889389113578E-4</v>
      </c>
      <c r="CA63" s="336">
        <v>7.8713671914124793E-5</v>
      </c>
      <c r="CB63" s="336">
        <v>2.6216451200006529E-4</v>
      </c>
      <c r="CC63" s="336">
        <v>1.2646223328873217E-4</v>
      </c>
      <c r="CD63" s="336">
        <v>2.6618084171436577E-4</v>
      </c>
      <c r="CE63" s="336">
        <v>4.9685788098636619E-5</v>
      </c>
      <c r="CF63" s="336">
        <v>1.2281600670282746E-4</v>
      </c>
      <c r="CG63" s="336">
        <v>3.3134650522514698E-4</v>
      </c>
      <c r="CH63" s="336">
        <v>9.3022556988608113E-5</v>
      </c>
      <c r="CI63" s="336">
        <v>3.9668485476085559E-4</v>
      </c>
      <c r="CJ63" s="336">
        <v>2.5056156457255733E-4</v>
      </c>
      <c r="CK63" s="336">
        <v>2.0961284072703584E-4</v>
      </c>
      <c r="CL63" s="336">
        <v>2.7583355572386738E-4</v>
      </c>
      <c r="CM63" s="336">
        <v>1.698447345911992E-4</v>
      </c>
      <c r="CN63" s="336">
        <v>3.3622652922473117E-4</v>
      </c>
      <c r="CO63" s="336">
        <v>2.9527620924480331E-4</v>
      </c>
      <c r="CP63" s="336">
        <v>2.3730705940180241E-3</v>
      </c>
      <c r="CQ63" s="336">
        <v>9.8978034439589906E-5</v>
      </c>
      <c r="CR63" s="336">
        <v>2.1432239468268638E-4</v>
      </c>
      <c r="CS63" s="336">
        <v>5.3496179642211481E-4</v>
      </c>
      <c r="CT63" s="336">
        <v>3.5670216978452918E-4</v>
      </c>
      <c r="CU63" s="336">
        <v>1.2216337312167815E-3</v>
      </c>
      <c r="CV63" s="336">
        <v>1.3708647130168592E-3</v>
      </c>
      <c r="CW63" s="336">
        <v>3.7733591662388716E-4</v>
      </c>
      <c r="CX63" s="336">
        <v>1.1719319475902213E-4</v>
      </c>
      <c r="CY63" s="336">
        <v>3.8627272204241962E-4</v>
      </c>
      <c r="CZ63" s="336">
        <v>4.5631792226057648E-4</v>
      </c>
      <c r="DA63" s="336">
        <v>3.1687742096194138E-4</v>
      </c>
      <c r="DB63" s="336">
        <v>6.9287176665474974E-4</v>
      </c>
      <c r="DC63" s="336">
        <v>7.9520729339342829E-4</v>
      </c>
      <c r="DD63" s="336">
        <v>8.1437260331954818E-5</v>
      </c>
      <c r="DE63" s="336">
        <v>1.0862076603258856E-3</v>
      </c>
      <c r="DF63" s="336">
        <v>1.7321556701981721E-2</v>
      </c>
      <c r="DG63" s="336">
        <v>1.0947159832998327E-4</v>
      </c>
      <c r="DH63" s="337">
        <v>1.0542797476441497</v>
      </c>
    </row>
    <row r="64" spans="2:112" x14ac:dyDescent="0.15">
      <c r="B64" s="26" t="s">
        <v>278</v>
      </c>
      <c r="C64" s="38" t="s">
        <v>879</v>
      </c>
      <c r="D64" s="332">
        <v>5.9965435338364648E-4</v>
      </c>
      <c r="E64" s="332">
        <v>6.8418522894914146E-4</v>
      </c>
      <c r="F64" s="332">
        <v>4.513747440948903E-4</v>
      </c>
      <c r="G64" s="332">
        <v>9.1954874535566029E-5</v>
      </c>
      <c r="H64" s="332">
        <v>2.5069404270256532E-4</v>
      </c>
      <c r="I64" s="332">
        <v>5.5005437236410853E-4</v>
      </c>
      <c r="J64" s="332">
        <v>1.3706124414453356E-4</v>
      </c>
      <c r="K64" s="332">
        <v>2.6876068186395299E-4</v>
      </c>
      <c r="L64" s="332">
        <v>2.6320412443179122E-4</v>
      </c>
      <c r="M64" s="332">
        <v>4.3479219211507878E-3</v>
      </c>
      <c r="N64" s="332">
        <v>0</v>
      </c>
      <c r="O64" s="332">
        <v>9.7131015793608941E-4</v>
      </c>
      <c r="P64" s="332">
        <v>1.7549575172242011E-4</v>
      </c>
      <c r="Q64" s="332">
        <v>1.0229767291867222E-2</v>
      </c>
      <c r="R64" s="332">
        <v>3.3234793908914795E-4</v>
      </c>
      <c r="S64" s="332">
        <v>9.3911489203305585E-3</v>
      </c>
      <c r="T64" s="332">
        <v>1.2977275472136277E-3</v>
      </c>
      <c r="U64" s="332">
        <v>4.7225056616342621E-4</v>
      </c>
      <c r="V64" s="332">
        <v>3.4266941756610908E-2</v>
      </c>
      <c r="W64" s="332">
        <v>7.2660435990939722E-3</v>
      </c>
      <c r="X64" s="332">
        <v>0</v>
      </c>
      <c r="Y64" s="332">
        <v>4.29886505935409E-3</v>
      </c>
      <c r="Z64" s="332">
        <v>5.3679839150831644E-4</v>
      </c>
      <c r="AA64" s="332">
        <v>3.3119506223125055E-3</v>
      </c>
      <c r="AB64" s="332">
        <v>5.8496955470707971E-4</v>
      </c>
      <c r="AC64" s="332">
        <v>7.687733102914999E-4</v>
      </c>
      <c r="AD64" s="332">
        <v>3.0829010081847384E-5</v>
      </c>
      <c r="AE64" s="332">
        <v>2.6615402676198949E-4</v>
      </c>
      <c r="AF64" s="332">
        <v>6.1339105015029297E-3</v>
      </c>
      <c r="AG64" s="332">
        <v>7.3090682374716675E-4</v>
      </c>
      <c r="AH64" s="332">
        <v>6.8384671129904917E-4</v>
      </c>
      <c r="AI64" s="332">
        <v>1.5207449107277012E-2</v>
      </c>
      <c r="AJ64" s="332">
        <v>1.7820162103177478E-3</v>
      </c>
      <c r="AK64" s="332">
        <v>8.7470853538031395E-3</v>
      </c>
      <c r="AL64" s="332">
        <v>4.1604592407195538E-4</v>
      </c>
      <c r="AM64" s="332">
        <v>5.8576592717426495E-3</v>
      </c>
      <c r="AN64" s="332">
        <v>2.2859591591188988E-3</v>
      </c>
      <c r="AO64" s="332">
        <v>8.6632562791671159E-3</v>
      </c>
      <c r="AP64" s="332">
        <v>1.0715119081442595E-3</v>
      </c>
      <c r="AQ64" s="332">
        <v>5.7397006066976203E-2</v>
      </c>
      <c r="AR64" s="332">
        <v>8.5072514659285753E-2</v>
      </c>
      <c r="AS64" s="332">
        <v>4.6058821414700623E-4</v>
      </c>
      <c r="AT64" s="332">
        <v>1.4893252028737865E-3</v>
      </c>
      <c r="AU64" s="332">
        <v>4.7144407646263826E-4</v>
      </c>
      <c r="AV64" s="332">
        <v>6.2153939684712542E-4</v>
      </c>
      <c r="AW64" s="332">
        <v>8.9540105009485349E-4</v>
      </c>
      <c r="AX64" s="332">
        <v>7.0779036038045684E-4</v>
      </c>
      <c r="AY64" s="332">
        <v>1.0739903834400472E-3</v>
      </c>
      <c r="AZ64" s="332">
        <v>7.607786144497421E-4</v>
      </c>
      <c r="BA64" s="332">
        <v>5.7238722386606126E-4</v>
      </c>
      <c r="BB64" s="332">
        <v>9.6570960111601203E-5</v>
      </c>
      <c r="BC64" s="332">
        <v>1.5352620392530493E-3</v>
      </c>
      <c r="BD64" s="332">
        <v>3.5420894598782964E-4</v>
      </c>
      <c r="BE64" s="332">
        <v>1.7571105596836831E-4</v>
      </c>
      <c r="BF64" s="332">
        <v>0</v>
      </c>
      <c r="BG64" s="332">
        <v>2.1747768018877826E-4</v>
      </c>
      <c r="BH64" s="332">
        <v>9.7631902131900083E-4</v>
      </c>
      <c r="BI64" s="332">
        <v>5.2723452074626242E-4</v>
      </c>
      <c r="BJ64" s="332">
        <v>5.0859030324323408E-4</v>
      </c>
      <c r="BK64" s="332">
        <v>7.9728748733695989E-4</v>
      </c>
      <c r="BL64" s="332">
        <v>1.0001311581560337</v>
      </c>
      <c r="BM64" s="332">
        <v>2.2850368605391302E-4</v>
      </c>
      <c r="BN64" s="332">
        <v>2.0943748974142879E-4</v>
      </c>
      <c r="BO64" s="332">
        <v>1.5512227391662218E-4</v>
      </c>
      <c r="BP64" s="332">
        <v>2.5536731133624259E-4</v>
      </c>
      <c r="BQ64" s="332">
        <v>8.8541601451119709E-3</v>
      </c>
      <c r="BR64" s="332">
        <v>3.5168534735844589E-3</v>
      </c>
      <c r="BS64" s="332">
        <v>5.642385668495996E-4</v>
      </c>
      <c r="BT64" s="332">
        <v>4.5122633733782005E-4</v>
      </c>
      <c r="BU64" s="332">
        <v>7.8648120073183015E-5</v>
      </c>
      <c r="BV64" s="332">
        <v>6.9836184541075821E-5</v>
      </c>
      <c r="BW64" s="332">
        <v>1.033057973988845E-4</v>
      </c>
      <c r="BX64" s="332">
        <v>5.4285252171352884E-5</v>
      </c>
      <c r="BY64" s="332">
        <v>7.4827348836322779E-6</v>
      </c>
      <c r="BZ64" s="332">
        <v>6.02217898177629E-4</v>
      </c>
      <c r="CA64" s="332">
        <v>2.6841175573796714E-4</v>
      </c>
      <c r="CB64" s="332">
        <v>7.2534976756912027E-5</v>
      </c>
      <c r="CC64" s="332">
        <v>3.393716389567566E-5</v>
      </c>
      <c r="CD64" s="332">
        <v>1.2542055848537354E-4</v>
      </c>
      <c r="CE64" s="332">
        <v>1.7735254561516129E-5</v>
      </c>
      <c r="CF64" s="332">
        <v>3.6595096906688032E-4</v>
      </c>
      <c r="CG64" s="332">
        <v>1.786677681011469E-4</v>
      </c>
      <c r="CH64" s="332">
        <v>6.781854820487278E-5</v>
      </c>
      <c r="CI64" s="332">
        <v>1.1865468937670632E-4</v>
      </c>
      <c r="CJ64" s="332">
        <v>6.8198005120200731E-5</v>
      </c>
      <c r="CK64" s="332">
        <v>3.9679046760247263E-5</v>
      </c>
      <c r="CL64" s="332">
        <v>6.9251927232374667E-5</v>
      </c>
      <c r="CM64" s="332">
        <v>5.1659116403780867E-4</v>
      </c>
      <c r="CN64" s="332">
        <v>1.2312322661135205E-4</v>
      </c>
      <c r="CO64" s="332">
        <v>1.3004181208935048E-4</v>
      </c>
      <c r="CP64" s="332">
        <v>2.0890211848069331E-4</v>
      </c>
      <c r="CQ64" s="332">
        <v>8.1447282180852491E-5</v>
      </c>
      <c r="CR64" s="332">
        <v>2.5271418483713992E-4</v>
      </c>
      <c r="CS64" s="332">
        <v>1.3230308652414515E-4</v>
      </c>
      <c r="CT64" s="332">
        <v>1.1237909934753201E-4</v>
      </c>
      <c r="CU64" s="332">
        <v>1.0647874863483318E-4</v>
      </c>
      <c r="CV64" s="332">
        <v>4.8944828226433038E-5</v>
      </c>
      <c r="CW64" s="332">
        <v>1.0275455459651476E-4</v>
      </c>
      <c r="CX64" s="332">
        <v>7.4297094539220579E-5</v>
      </c>
      <c r="CY64" s="332">
        <v>6.7146299190214078E-5</v>
      </c>
      <c r="CZ64" s="332">
        <v>3.7924060682706384E-4</v>
      </c>
      <c r="DA64" s="332">
        <v>2.7017747107074271E-4</v>
      </c>
      <c r="DB64" s="332">
        <v>1.8897034135816233E-4</v>
      </c>
      <c r="DC64" s="332">
        <v>2.1335473386526301E-4</v>
      </c>
      <c r="DD64" s="332">
        <v>7.90154461315806E-5</v>
      </c>
      <c r="DE64" s="332">
        <v>1.4931250394341971E-4</v>
      </c>
      <c r="DF64" s="332">
        <v>6.6983526362114675E-4</v>
      </c>
      <c r="DG64" s="332">
        <v>8.9886054115070755E-5</v>
      </c>
      <c r="DH64" s="333">
        <v>1.3088423336165766</v>
      </c>
    </row>
    <row r="65" spans="2:112" x14ac:dyDescent="0.15">
      <c r="B65" s="26" t="s">
        <v>279</v>
      </c>
      <c r="C65" s="38" t="s">
        <v>880</v>
      </c>
      <c r="D65" s="332">
        <v>0</v>
      </c>
      <c r="E65" s="332">
        <v>0</v>
      </c>
      <c r="F65" s="332">
        <v>0</v>
      </c>
      <c r="G65" s="332">
        <v>0</v>
      </c>
      <c r="H65" s="332">
        <v>0</v>
      </c>
      <c r="I65" s="332">
        <v>0</v>
      </c>
      <c r="J65" s="332">
        <v>0</v>
      </c>
      <c r="K65" s="332">
        <v>0</v>
      </c>
      <c r="L65" s="332">
        <v>0</v>
      </c>
      <c r="M65" s="332">
        <v>0</v>
      </c>
      <c r="N65" s="332">
        <v>0</v>
      </c>
      <c r="O65" s="332">
        <v>0</v>
      </c>
      <c r="P65" s="332">
        <v>0</v>
      </c>
      <c r="Q65" s="332">
        <v>0</v>
      </c>
      <c r="R65" s="332">
        <v>0</v>
      </c>
      <c r="S65" s="332">
        <v>0</v>
      </c>
      <c r="T65" s="332">
        <v>0</v>
      </c>
      <c r="U65" s="332">
        <v>0</v>
      </c>
      <c r="V65" s="332">
        <v>0</v>
      </c>
      <c r="W65" s="332">
        <v>0</v>
      </c>
      <c r="X65" s="332">
        <v>0</v>
      </c>
      <c r="Y65" s="332">
        <v>0</v>
      </c>
      <c r="Z65" s="332">
        <v>0</v>
      </c>
      <c r="AA65" s="332">
        <v>0</v>
      </c>
      <c r="AB65" s="332">
        <v>0</v>
      </c>
      <c r="AC65" s="332">
        <v>0</v>
      </c>
      <c r="AD65" s="332">
        <v>0</v>
      </c>
      <c r="AE65" s="332">
        <v>0</v>
      </c>
      <c r="AF65" s="332">
        <v>0</v>
      </c>
      <c r="AG65" s="332">
        <v>0</v>
      </c>
      <c r="AH65" s="332">
        <v>0</v>
      </c>
      <c r="AI65" s="332">
        <v>0</v>
      </c>
      <c r="AJ65" s="332">
        <v>0</v>
      </c>
      <c r="AK65" s="332">
        <v>0</v>
      </c>
      <c r="AL65" s="332">
        <v>0</v>
      </c>
      <c r="AM65" s="332">
        <v>0</v>
      </c>
      <c r="AN65" s="332">
        <v>0</v>
      </c>
      <c r="AO65" s="332">
        <v>0</v>
      </c>
      <c r="AP65" s="332">
        <v>0</v>
      </c>
      <c r="AQ65" s="332">
        <v>0</v>
      </c>
      <c r="AR65" s="332">
        <v>0</v>
      </c>
      <c r="AS65" s="332">
        <v>0</v>
      </c>
      <c r="AT65" s="332">
        <v>0</v>
      </c>
      <c r="AU65" s="332">
        <v>0</v>
      </c>
      <c r="AV65" s="332">
        <v>0</v>
      </c>
      <c r="AW65" s="332">
        <v>0</v>
      </c>
      <c r="AX65" s="332">
        <v>0</v>
      </c>
      <c r="AY65" s="332">
        <v>0</v>
      </c>
      <c r="AZ65" s="332">
        <v>0</v>
      </c>
      <c r="BA65" s="332">
        <v>0</v>
      </c>
      <c r="BB65" s="332">
        <v>0</v>
      </c>
      <c r="BC65" s="332">
        <v>0</v>
      </c>
      <c r="BD65" s="332">
        <v>0</v>
      </c>
      <c r="BE65" s="332">
        <v>0</v>
      </c>
      <c r="BF65" s="332">
        <v>0</v>
      </c>
      <c r="BG65" s="332">
        <v>0</v>
      </c>
      <c r="BH65" s="332">
        <v>0</v>
      </c>
      <c r="BI65" s="332">
        <v>0</v>
      </c>
      <c r="BJ65" s="332">
        <v>0</v>
      </c>
      <c r="BK65" s="332">
        <v>0</v>
      </c>
      <c r="BL65" s="332">
        <v>0</v>
      </c>
      <c r="BM65" s="332">
        <v>1</v>
      </c>
      <c r="BN65" s="332">
        <v>0</v>
      </c>
      <c r="BO65" s="332">
        <v>0</v>
      </c>
      <c r="BP65" s="332">
        <v>0</v>
      </c>
      <c r="BQ65" s="332">
        <v>0</v>
      </c>
      <c r="BR65" s="332">
        <v>0</v>
      </c>
      <c r="BS65" s="332">
        <v>0</v>
      </c>
      <c r="BT65" s="332">
        <v>0</v>
      </c>
      <c r="BU65" s="332">
        <v>0</v>
      </c>
      <c r="BV65" s="332">
        <v>0</v>
      </c>
      <c r="BW65" s="332">
        <v>0</v>
      </c>
      <c r="BX65" s="332">
        <v>0</v>
      </c>
      <c r="BY65" s="332">
        <v>0</v>
      </c>
      <c r="BZ65" s="332">
        <v>0</v>
      </c>
      <c r="CA65" s="332">
        <v>0</v>
      </c>
      <c r="CB65" s="332">
        <v>0</v>
      </c>
      <c r="CC65" s="332">
        <v>0</v>
      </c>
      <c r="CD65" s="332">
        <v>0</v>
      </c>
      <c r="CE65" s="332">
        <v>0</v>
      </c>
      <c r="CF65" s="332">
        <v>0</v>
      </c>
      <c r="CG65" s="332">
        <v>0</v>
      </c>
      <c r="CH65" s="332">
        <v>0</v>
      </c>
      <c r="CI65" s="332">
        <v>0</v>
      </c>
      <c r="CJ65" s="332">
        <v>0</v>
      </c>
      <c r="CK65" s="332">
        <v>0</v>
      </c>
      <c r="CL65" s="332">
        <v>0</v>
      </c>
      <c r="CM65" s="332">
        <v>0</v>
      </c>
      <c r="CN65" s="332">
        <v>0</v>
      </c>
      <c r="CO65" s="332">
        <v>0</v>
      </c>
      <c r="CP65" s="332">
        <v>0</v>
      </c>
      <c r="CQ65" s="332">
        <v>0</v>
      </c>
      <c r="CR65" s="332">
        <v>0</v>
      </c>
      <c r="CS65" s="332">
        <v>0</v>
      </c>
      <c r="CT65" s="332">
        <v>0</v>
      </c>
      <c r="CU65" s="332">
        <v>0</v>
      </c>
      <c r="CV65" s="332">
        <v>0</v>
      </c>
      <c r="CW65" s="332">
        <v>0</v>
      </c>
      <c r="CX65" s="332">
        <v>0</v>
      </c>
      <c r="CY65" s="332">
        <v>0</v>
      </c>
      <c r="CZ65" s="332">
        <v>0</v>
      </c>
      <c r="DA65" s="332">
        <v>0</v>
      </c>
      <c r="DB65" s="332">
        <v>0</v>
      </c>
      <c r="DC65" s="332">
        <v>0</v>
      </c>
      <c r="DD65" s="332">
        <v>0</v>
      </c>
      <c r="DE65" s="332">
        <v>0</v>
      </c>
      <c r="DF65" s="332">
        <v>0</v>
      </c>
      <c r="DG65" s="332">
        <v>0</v>
      </c>
      <c r="DH65" s="333">
        <v>1</v>
      </c>
    </row>
    <row r="66" spans="2:112" x14ac:dyDescent="0.15">
      <c r="B66" s="26" t="s">
        <v>280</v>
      </c>
      <c r="C66" s="38" t="s">
        <v>881</v>
      </c>
      <c r="D66" s="332">
        <v>5.6128408315548823E-3</v>
      </c>
      <c r="E66" s="332">
        <v>4.1422102760029465E-3</v>
      </c>
      <c r="F66" s="332">
        <v>7.3687066834815258E-3</v>
      </c>
      <c r="G66" s="332">
        <v>1.4101848573485369E-3</v>
      </c>
      <c r="H66" s="332">
        <v>1.5632359844874278E-3</v>
      </c>
      <c r="I66" s="332">
        <v>5.6109512576289827E-3</v>
      </c>
      <c r="J66" s="332">
        <v>7.0496922298928875E-3</v>
      </c>
      <c r="K66" s="332">
        <v>2.2989144466598866E-3</v>
      </c>
      <c r="L66" s="332">
        <v>1.40939621611793E-3</v>
      </c>
      <c r="M66" s="332">
        <v>1.8627217548067602E-3</v>
      </c>
      <c r="N66" s="332">
        <v>0</v>
      </c>
      <c r="O66" s="332">
        <v>5.9957345381382336E-3</v>
      </c>
      <c r="P66" s="332">
        <v>3.0801444679043216E-3</v>
      </c>
      <c r="Q66" s="332">
        <v>1.7172626509264369E-3</v>
      </c>
      <c r="R66" s="332">
        <v>3.0753209136511112E-3</v>
      </c>
      <c r="S66" s="332">
        <v>1.1344062298327347E-2</v>
      </c>
      <c r="T66" s="332">
        <v>5.4815814156187054E-3</v>
      </c>
      <c r="U66" s="332">
        <v>2.7492896686239026E-3</v>
      </c>
      <c r="V66" s="332">
        <v>4.1592895508896482E-3</v>
      </c>
      <c r="W66" s="332">
        <v>4.8271693652179844E-3</v>
      </c>
      <c r="X66" s="332">
        <v>0</v>
      </c>
      <c r="Y66" s="332">
        <v>6.452875116914252E-3</v>
      </c>
      <c r="Z66" s="332">
        <v>7.6314314106406276E-3</v>
      </c>
      <c r="AA66" s="332">
        <v>1.0288563561961337E-2</v>
      </c>
      <c r="AB66" s="332">
        <v>2.7384129271901133E-3</v>
      </c>
      <c r="AC66" s="332">
        <v>3.2529697453341291E-3</v>
      </c>
      <c r="AD66" s="332">
        <v>3.2395911553652839E-4</v>
      </c>
      <c r="AE66" s="332">
        <v>6.2492447953070504E-3</v>
      </c>
      <c r="AF66" s="332">
        <v>5.0411301662361095E-3</v>
      </c>
      <c r="AG66" s="332">
        <v>4.0575889692103543E-3</v>
      </c>
      <c r="AH66" s="332">
        <v>4.3906974811862452E-3</v>
      </c>
      <c r="AI66" s="332">
        <v>6.6171761839006272E-3</v>
      </c>
      <c r="AJ66" s="332">
        <v>5.875709859877393E-3</v>
      </c>
      <c r="AK66" s="332">
        <v>6.3163334812872795E-3</v>
      </c>
      <c r="AL66" s="332">
        <v>7.8753963013417534E-3</v>
      </c>
      <c r="AM66" s="332">
        <v>2.1087784355549168E-2</v>
      </c>
      <c r="AN66" s="332">
        <v>3.7597702211956342E-3</v>
      </c>
      <c r="AO66" s="332">
        <v>7.7412809182239653E-3</v>
      </c>
      <c r="AP66" s="332">
        <v>4.2553439422783751E-3</v>
      </c>
      <c r="AQ66" s="332">
        <v>9.5260884963014811E-3</v>
      </c>
      <c r="AR66" s="332">
        <v>5.5903690526735448E-3</v>
      </c>
      <c r="AS66" s="332">
        <v>5.335024860655806E-3</v>
      </c>
      <c r="AT66" s="332">
        <v>4.4621379427891832E-3</v>
      </c>
      <c r="AU66" s="332">
        <v>2.9645929315956373E-3</v>
      </c>
      <c r="AV66" s="332">
        <v>2.3550449148981465E-3</v>
      </c>
      <c r="AW66" s="332">
        <v>2.6427380176923219E-3</v>
      </c>
      <c r="AX66" s="332">
        <v>2.4315008409750492E-3</v>
      </c>
      <c r="AY66" s="332">
        <v>5.319733594579934E-3</v>
      </c>
      <c r="AZ66" s="332">
        <v>2.6998526864196099E-3</v>
      </c>
      <c r="BA66" s="332">
        <v>2.3616665487286633E-3</v>
      </c>
      <c r="BB66" s="332">
        <v>1.5574065712450245E-3</v>
      </c>
      <c r="BC66" s="332">
        <v>3.2481089473926248E-3</v>
      </c>
      <c r="BD66" s="332">
        <v>6.0226474071149239E-4</v>
      </c>
      <c r="BE66" s="332">
        <v>2.1090190315806541E-3</v>
      </c>
      <c r="BF66" s="332">
        <v>0</v>
      </c>
      <c r="BG66" s="332">
        <v>1.5284117106563971E-3</v>
      </c>
      <c r="BH66" s="332">
        <v>1.4606996620559734E-3</v>
      </c>
      <c r="BI66" s="332">
        <v>4.3669811564050502E-3</v>
      </c>
      <c r="BJ66" s="332">
        <v>2.6370694793169899E-3</v>
      </c>
      <c r="BK66" s="332">
        <v>4.0532059222235847E-3</v>
      </c>
      <c r="BL66" s="332">
        <v>1.0755792819800714E-3</v>
      </c>
      <c r="BM66" s="332">
        <v>1.8798428869422081E-3</v>
      </c>
      <c r="BN66" s="332">
        <v>1.0024284747640364</v>
      </c>
      <c r="BO66" s="332">
        <v>1.8500206431394405E-3</v>
      </c>
      <c r="BP66" s="332">
        <v>1.3786887406039303E-3</v>
      </c>
      <c r="BQ66" s="332">
        <v>1.2853339760493944E-2</v>
      </c>
      <c r="BR66" s="332">
        <v>4.1455480321768295E-2</v>
      </c>
      <c r="BS66" s="332">
        <v>3.7358681122247488E-2</v>
      </c>
      <c r="BT66" s="332">
        <v>4.5699934828046422E-3</v>
      </c>
      <c r="BU66" s="332">
        <v>4.1978111307372076E-3</v>
      </c>
      <c r="BV66" s="332">
        <v>3.8830404766003802E-3</v>
      </c>
      <c r="BW66" s="332">
        <v>4.9869466434400217E-3</v>
      </c>
      <c r="BX66" s="332">
        <v>1.2771185840791578E-2</v>
      </c>
      <c r="BY66" s="332">
        <v>1.2171999302338832E-2</v>
      </c>
      <c r="BZ66" s="332">
        <v>2.0777354628026136E-2</v>
      </c>
      <c r="CA66" s="332">
        <v>1.2990327279526952E-3</v>
      </c>
      <c r="CB66" s="332">
        <v>1.7827091292033415E-2</v>
      </c>
      <c r="CC66" s="332">
        <v>4.2802478125533155E-3</v>
      </c>
      <c r="CD66" s="332">
        <v>1.0658295522387914E-2</v>
      </c>
      <c r="CE66" s="332">
        <v>1.0183571780659291E-3</v>
      </c>
      <c r="CF66" s="332">
        <v>1.0494617044427588E-2</v>
      </c>
      <c r="CG66" s="332">
        <v>1.9275991343828767E-2</v>
      </c>
      <c r="CH66" s="332">
        <v>2.1530195381137883E-3</v>
      </c>
      <c r="CI66" s="332">
        <v>6.709460464217166E-3</v>
      </c>
      <c r="CJ66" s="332">
        <v>1.3905939170617691E-2</v>
      </c>
      <c r="CK66" s="332">
        <v>1.4551150165950904E-3</v>
      </c>
      <c r="CL66" s="332">
        <v>6.7628965387996664E-3</v>
      </c>
      <c r="CM66" s="332">
        <v>3.0272028191683981E-3</v>
      </c>
      <c r="CN66" s="332">
        <v>7.6997362480374972E-3</v>
      </c>
      <c r="CO66" s="332">
        <v>8.2574134982465984E-3</v>
      </c>
      <c r="CP66" s="332">
        <v>4.8465183607707416E-3</v>
      </c>
      <c r="CQ66" s="332">
        <v>2.6678396090386372E-3</v>
      </c>
      <c r="CR66" s="332">
        <v>3.7860443812471481E-3</v>
      </c>
      <c r="CS66" s="332">
        <v>5.024589044660294E-3</v>
      </c>
      <c r="CT66" s="332">
        <v>2.8265462787786682E-3</v>
      </c>
      <c r="CU66" s="332">
        <v>3.1929585704128212E-3</v>
      </c>
      <c r="CV66" s="332">
        <v>3.015602079710081E-3</v>
      </c>
      <c r="CW66" s="332">
        <v>6.6904238575229901E-3</v>
      </c>
      <c r="CX66" s="332">
        <v>8.9778099618820499E-4</v>
      </c>
      <c r="CY66" s="332">
        <v>1.5994920520683799E-3</v>
      </c>
      <c r="CZ66" s="332">
        <v>5.7494731523838197E-3</v>
      </c>
      <c r="DA66" s="332">
        <v>2.9378359708009932E-3</v>
      </c>
      <c r="DB66" s="332">
        <v>4.0295876372713219E-3</v>
      </c>
      <c r="DC66" s="332">
        <v>5.9037482020946634E-3</v>
      </c>
      <c r="DD66" s="332">
        <v>1.3739633405364187E-3</v>
      </c>
      <c r="DE66" s="332">
        <v>4.3499886435620283E-3</v>
      </c>
      <c r="DF66" s="332">
        <v>1.8282828672996599E-3</v>
      </c>
      <c r="DG66" s="332">
        <v>1.5777370053882754E-3</v>
      </c>
      <c r="DH66" s="333">
        <v>1.6027275623600794</v>
      </c>
    </row>
    <row r="67" spans="2:112" x14ac:dyDescent="0.15">
      <c r="B67" s="26" t="s">
        <v>281</v>
      </c>
      <c r="C67" s="38" t="s">
        <v>882</v>
      </c>
      <c r="D67" s="332">
        <v>0</v>
      </c>
      <c r="E67" s="332">
        <v>0</v>
      </c>
      <c r="F67" s="332">
        <v>0</v>
      </c>
      <c r="G67" s="332">
        <v>0</v>
      </c>
      <c r="H67" s="332">
        <v>0</v>
      </c>
      <c r="I67" s="332">
        <v>0</v>
      </c>
      <c r="J67" s="332">
        <v>0</v>
      </c>
      <c r="K67" s="332">
        <v>0</v>
      </c>
      <c r="L67" s="332">
        <v>0</v>
      </c>
      <c r="M67" s="332">
        <v>0</v>
      </c>
      <c r="N67" s="332">
        <v>0</v>
      </c>
      <c r="O67" s="332">
        <v>0</v>
      </c>
      <c r="P67" s="332">
        <v>0</v>
      </c>
      <c r="Q67" s="332">
        <v>0</v>
      </c>
      <c r="R67" s="332">
        <v>0</v>
      </c>
      <c r="S67" s="332">
        <v>0</v>
      </c>
      <c r="T67" s="332">
        <v>0</v>
      </c>
      <c r="U67" s="332">
        <v>0</v>
      </c>
      <c r="V67" s="332">
        <v>0</v>
      </c>
      <c r="W67" s="332">
        <v>0</v>
      </c>
      <c r="X67" s="332">
        <v>0</v>
      </c>
      <c r="Y67" s="332">
        <v>0</v>
      </c>
      <c r="Z67" s="332">
        <v>0</v>
      </c>
      <c r="AA67" s="332">
        <v>0</v>
      </c>
      <c r="AB67" s="332">
        <v>0</v>
      </c>
      <c r="AC67" s="332">
        <v>0</v>
      </c>
      <c r="AD67" s="332">
        <v>0</v>
      </c>
      <c r="AE67" s="332">
        <v>0</v>
      </c>
      <c r="AF67" s="332">
        <v>0</v>
      </c>
      <c r="AG67" s="332">
        <v>0</v>
      </c>
      <c r="AH67" s="332">
        <v>0</v>
      </c>
      <c r="AI67" s="332">
        <v>0</v>
      </c>
      <c r="AJ67" s="332">
        <v>0</v>
      </c>
      <c r="AK67" s="332">
        <v>0</v>
      </c>
      <c r="AL67" s="332">
        <v>0</v>
      </c>
      <c r="AM67" s="332">
        <v>0</v>
      </c>
      <c r="AN67" s="332">
        <v>0</v>
      </c>
      <c r="AO67" s="332">
        <v>0</v>
      </c>
      <c r="AP67" s="332">
        <v>0</v>
      </c>
      <c r="AQ67" s="332">
        <v>0</v>
      </c>
      <c r="AR67" s="332">
        <v>0</v>
      </c>
      <c r="AS67" s="332">
        <v>0</v>
      </c>
      <c r="AT67" s="332">
        <v>0</v>
      </c>
      <c r="AU67" s="332">
        <v>0</v>
      </c>
      <c r="AV67" s="332">
        <v>0</v>
      </c>
      <c r="AW67" s="332">
        <v>0</v>
      </c>
      <c r="AX67" s="332">
        <v>0</v>
      </c>
      <c r="AY67" s="332">
        <v>0</v>
      </c>
      <c r="AZ67" s="332">
        <v>0</v>
      </c>
      <c r="BA67" s="332">
        <v>0</v>
      </c>
      <c r="BB67" s="332">
        <v>0</v>
      </c>
      <c r="BC67" s="332">
        <v>0</v>
      </c>
      <c r="BD67" s="332">
        <v>0</v>
      </c>
      <c r="BE67" s="332">
        <v>0</v>
      </c>
      <c r="BF67" s="332">
        <v>0</v>
      </c>
      <c r="BG67" s="332">
        <v>0</v>
      </c>
      <c r="BH67" s="332">
        <v>0</v>
      </c>
      <c r="BI67" s="332">
        <v>0</v>
      </c>
      <c r="BJ67" s="332">
        <v>0</v>
      </c>
      <c r="BK67" s="332">
        <v>0</v>
      </c>
      <c r="BL67" s="332">
        <v>0</v>
      </c>
      <c r="BM67" s="332">
        <v>0</v>
      </c>
      <c r="BN67" s="332">
        <v>0</v>
      </c>
      <c r="BO67" s="332">
        <v>1</v>
      </c>
      <c r="BP67" s="332">
        <v>0</v>
      </c>
      <c r="BQ67" s="332">
        <v>0</v>
      </c>
      <c r="BR67" s="332">
        <v>0</v>
      </c>
      <c r="BS67" s="332">
        <v>0</v>
      </c>
      <c r="BT67" s="332">
        <v>0</v>
      </c>
      <c r="BU67" s="332">
        <v>0</v>
      </c>
      <c r="BV67" s="332">
        <v>0</v>
      </c>
      <c r="BW67" s="332">
        <v>0</v>
      </c>
      <c r="BX67" s="332">
        <v>0</v>
      </c>
      <c r="BY67" s="332">
        <v>0</v>
      </c>
      <c r="BZ67" s="332">
        <v>0</v>
      </c>
      <c r="CA67" s="332">
        <v>0</v>
      </c>
      <c r="CB67" s="332">
        <v>0</v>
      </c>
      <c r="CC67" s="332">
        <v>0</v>
      </c>
      <c r="CD67" s="332">
        <v>0</v>
      </c>
      <c r="CE67" s="332">
        <v>0</v>
      </c>
      <c r="CF67" s="332">
        <v>0</v>
      </c>
      <c r="CG67" s="332">
        <v>0</v>
      </c>
      <c r="CH67" s="332">
        <v>0</v>
      </c>
      <c r="CI67" s="332">
        <v>0</v>
      </c>
      <c r="CJ67" s="332">
        <v>0</v>
      </c>
      <c r="CK67" s="332">
        <v>0</v>
      </c>
      <c r="CL67" s="332">
        <v>0</v>
      </c>
      <c r="CM67" s="332">
        <v>0</v>
      </c>
      <c r="CN67" s="332">
        <v>0</v>
      </c>
      <c r="CO67" s="332">
        <v>0</v>
      </c>
      <c r="CP67" s="332">
        <v>0</v>
      </c>
      <c r="CQ67" s="332">
        <v>0</v>
      </c>
      <c r="CR67" s="332">
        <v>0</v>
      </c>
      <c r="CS67" s="332">
        <v>0</v>
      </c>
      <c r="CT67" s="332">
        <v>0</v>
      </c>
      <c r="CU67" s="332">
        <v>0</v>
      </c>
      <c r="CV67" s="332">
        <v>0</v>
      </c>
      <c r="CW67" s="332">
        <v>0</v>
      </c>
      <c r="CX67" s="332">
        <v>0</v>
      </c>
      <c r="CY67" s="332">
        <v>0</v>
      </c>
      <c r="CZ67" s="332">
        <v>0</v>
      </c>
      <c r="DA67" s="332">
        <v>0</v>
      </c>
      <c r="DB67" s="332">
        <v>0</v>
      </c>
      <c r="DC67" s="332">
        <v>0</v>
      </c>
      <c r="DD67" s="332">
        <v>0</v>
      </c>
      <c r="DE67" s="332">
        <v>0</v>
      </c>
      <c r="DF67" s="332">
        <v>0</v>
      </c>
      <c r="DG67" s="332">
        <v>0</v>
      </c>
      <c r="DH67" s="333">
        <v>1</v>
      </c>
    </row>
    <row r="68" spans="2:112" x14ac:dyDescent="0.15">
      <c r="B68" s="30" t="s">
        <v>282</v>
      </c>
      <c r="C68" s="263" t="s">
        <v>883</v>
      </c>
      <c r="D68" s="336">
        <v>0</v>
      </c>
      <c r="E68" s="336">
        <v>0</v>
      </c>
      <c r="F68" s="336">
        <v>0</v>
      </c>
      <c r="G68" s="336">
        <v>0</v>
      </c>
      <c r="H68" s="336">
        <v>0</v>
      </c>
      <c r="I68" s="336">
        <v>0</v>
      </c>
      <c r="J68" s="336">
        <v>0</v>
      </c>
      <c r="K68" s="336">
        <v>0</v>
      </c>
      <c r="L68" s="336">
        <v>0</v>
      </c>
      <c r="M68" s="336">
        <v>0</v>
      </c>
      <c r="N68" s="336">
        <v>0</v>
      </c>
      <c r="O68" s="336">
        <v>0</v>
      </c>
      <c r="P68" s="336">
        <v>0</v>
      </c>
      <c r="Q68" s="336">
        <v>0</v>
      </c>
      <c r="R68" s="336">
        <v>0</v>
      </c>
      <c r="S68" s="336">
        <v>0</v>
      </c>
      <c r="T68" s="336">
        <v>0</v>
      </c>
      <c r="U68" s="336">
        <v>0</v>
      </c>
      <c r="V68" s="336">
        <v>0</v>
      </c>
      <c r="W68" s="336">
        <v>0</v>
      </c>
      <c r="X68" s="336">
        <v>0</v>
      </c>
      <c r="Y68" s="336">
        <v>0</v>
      </c>
      <c r="Z68" s="336">
        <v>0</v>
      </c>
      <c r="AA68" s="336">
        <v>0</v>
      </c>
      <c r="AB68" s="336">
        <v>0</v>
      </c>
      <c r="AC68" s="336">
        <v>0</v>
      </c>
      <c r="AD68" s="336">
        <v>0</v>
      </c>
      <c r="AE68" s="336">
        <v>0</v>
      </c>
      <c r="AF68" s="336">
        <v>0</v>
      </c>
      <c r="AG68" s="336">
        <v>0</v>
      </c>
      <c r="AH68" s="336">
        <v>0</v>
      </c>
      <c r="AI68" s="336">
        <v>0</v>
      </c>
      <c r="AJ68" s="336">
        <v>0</v>
      </c>
      <c r="AK68" s="336">
        <v>0</v>
      </c>
      <c r="AL68" s="336">
        <v>0</v>
      </c>
      <c r="AM68" s="336">
        <v>0</v>
      </c>
      <c r="AN68" s="336">
        <v>0</v>
      </c>
      <c r="AO68" s="336">
        <v>0</v>
      </c>
      <c r="AP68" s="336">
        <v>0</v>
      </c>
      <c r="AQ68" s="336">
        <v>0</v>
      </c>
      <c r="AR68" s="336">
        <v>0</v>
      </c>
      <c r="AS68" s="336">
        <v>0</v>
      </c>
      <c r="AT68" s="336">
        <v>0</v>
      </c>
      <c r="AU68" s="336">
        <v>0</v>
      </c>
      <c r="AV68" s="336">
        <v>0</v>
      </c>
      <c r="AW68" s="336">
        <v>0</v>
      </c>
      <c r="AX68" s="336">
        <v>0</v>
      </c>
      <c r="AY68" s="336">
        <v>0</v>
      </c>
      <c r="AZ68" s="336">
        <v>0</v>
      </c>
      <c r="BA68" s="336">
        <v>0</v>
      </c>
      <c r="BB68" s="336">
        <v>0</v>
      </c>
      <c r="BC68" s="336">
        <v>0</v>
      </c>
      <c r="BD68" s="336">
        <v>0</v>
      </c>
      <c r="BE68" s="336">
        <v>0</v>
      </c>
      <c r="BF68" s="336">
        <v>0</v>
      </c>
      <c r="BG68" s="336">
        <v>0</v>
      </c>
      <c r="BH68" s="336">
        <v>0</v>
      </c>
      <c r="BI68" s="336">
        <v>0</v>
      </c>
      <c r="BJ68" s="336">
        <v>0</v>
      </c>
      <c r="BK68" s="336">
        <v>0</v>
      </c>
      <c r="BL68" s="336">
        <v>0</v>
      </c>
      <c r="BM68" s="336">
        <v>0</v>
      </c>
      <c r="BN68" s="336">
        <v>0</v>
      </c>
      <c r="BO68" s="336">
        <v>0</v>
      </c>
      <c r="BP68" s="336">
        <v>1</v>
      </c>
      <c r="BQ68" s="336">
        <v>0</v>
      </c>
      <c r="BR68" s="336">
        <v>0</v>
      </c>
      <c r="BS68" s="336">
        <v>0</v>
      </c>
      <c r="BT68" s="336">
        <v>0</v>
      </c>
      <c r="BU68" s="336">
        <v>0</v>
      </c>
      <c r="BV68" s="336">
        <v>0</v>
      </c>
      <c r="BW68" s="336">
        <v>0</v>
      </c>
      <c r="BX68" s="336">
        <v>0</v>
      </c>
      <c r="BY68" s="336">
        <v>0</v>
      </c>
      <c r="BZ68" s="336">
        <v>0</v>
      </c>
      <c r="CA68" s="336">
        <v>0</v>
      </c>
      <c r="CB68" s="336">
        <v>0</v>
      </c>
      <c r="CC68" s="336">
        <v>0</v>
      </c>
      <c r="CD68" s="336">
        <v>0</v>
      </c>
      <c r="CE68" s="336">
        <v>0</v>
      </c>
      <c r="CF68" s="336">
        <v>0</v>
      </c>
      <c r="CG68" s="336">
        <v>0</v>
      </c>
      <c r="CH68" s="336">
        <v>0</v>
      </c>
      <c r="CI68" s="336">
        <v>0</v>
      </c>
      <c r="CJ68" s="336">
        <v>0</v>
      </c>
      <c r="CK68" s="336">
        <v>0</v>
      </c>
      <c r="CL68" s="336">
        <v>0</v>
      </c>
      <c r="CM68" s="336">
        <v>0</v>
      </c>
      <c r="CN68" s="336">
        <v>0</v>
      </c>
      <c r="CO68" s="336">
        <v>0</v>
      </c>
      <c r="CP68" s="336">
        <v>0</v>
      </c>
      <c r="CQ68" s="336">
        <v>0</v>
      </c>
      <c r="CR68" s="336">
        <v>0</v>
      </c>
      <c r="CS68" s="336">
        <v>0</v>
      </c>
      <c r="CT68" s="336">
        <v>0</v>
      </c>
      <c r="CU68" s="336">
        <v>0</v>
      </c>
      <c r="CV68" s="336">
        <v>0</v>
      </c>
      <c r="CW68" s="336">
        <v>0</v>
      </c>
      <c r="CX68" s="336">
        <v>0</v>
      </c>
      <c r="CY68" s="336">
        <v>0</v>
      </c>
      <c r="CZ68" s="336">
        <v>0</v>
      </c>
      <c r="DA68" s="336">
        <v>0</v>
      </c>
      <c r="DB68" s="336">
        <v>0</v>
      </c>
      <c r="DC68" s="336">
        <v>0</v>
      </c>
      <c r="DD68" s="336">
        <v>0</v>
      </c>
      <c r="DE68" s="336">
        <v>0</v>
      </c>
      <c r="DF68" s="336">
        <v>0</v>
      </c>
      <c r="DG68" s="336">
        <v>0</v>
      </c>
      <c r="DH68" s="337">
        <v>1</v>
      </c>
    </row>
    <row r="69" spans="2:112" x14ac:dyDescent="0.15">
      <c r="B69" s="26" t="s">
        <v>283</v>
      </c>
      <c r="C69" s="38" t="s">
        <v>798</v>
      </c>
      <c r="D69" s="332">
        <v>1.3239264704628684E-2</v>
      </c>
      <c r="E69" s="332">
        <v>2.2942637446797531E-2</v>
      </c>
      <c r="F69" s="332">
        <v>4.6246153967118744E-2</v>
      </c>
      <c r="G69" s="332">
        <v>6.6209112142454384E-3</v>
      </c>
      <c r="H69" s="332">
        <v>1.6390795109942305E-2</v>
      </c>
      <c r="I69" s="332">
        <v>6.3873480143928171E-2</v>
      </c>
      <c r="J69" s="332">
        <v>1.5460387957250469E-2</v>
      </c>
      <c r="K69" s="332">
        <v>1.3845256473482255E-2</v>
      </c>
      <c r="L69" s="332">
        <v>1.4553024020860145E-2</v>
      </c>
      <c r="M69" s="332">
        <v>7.8262118040004942E-3</v>
      </c>
      <c r="N69" s="332">
        <v>0</v>
      </c>
      <c r="O69" s="332">
        <v>6.0374783325323887E-2</v>
      </c>
      <c r="P69" s="332">
        <v>1.4804042782625712E-2</v>
      </c>
      <c r="Q69" s="332">
        <v>2.0763556511911346E-2</v>
      </c>
      <c r="R69" s="332">
        <v>1.0665149141969726E-2</v>
      </c>
      <c r="S69" s="332">
        <v>0.12878673036025601</v>
      </c>
      <c r="T69" s="332">
        <v>2.9271411368776475E-2</v>
      </c>
      <c r="U69" s="332">
        <v>2.3355642948802369E-2</v>
      </c>
      <c r="V69" s="332">
        <v>9.7986613086407909E-2</v>
      </c>
      <c r="W69" s="332">
        <v>0.10790032906594325</v>
      </c>
      <c r="X69" s="332">
        <v>0</v>
      </c>
      <c r="Y69" s="332">
        <v>3.1671095666203367E-2</v>
      </c>
      <c r="Z69" s="332">
        <v>3.1027542736244314E-2</v>
      </c>
      <c r="AA69" s="332">
        <v>3.6604912549930403E-2</v>
      </c>
      <c r="AB69" s="332">
        <v>4.024431428077295E-2</v>
      </c>
      <c r="AC69" s="332">
        <v>5.1684144992853565E-2</v>
      </c>
      <c r="AD69" s="332">
        <v>3.6643412333621545E-3</v>
      </c>
      <c r="AE69" s="332">
        <v>2.8062706678558317E-2</v>
      </c>
      <c r="AF69" s="332">
        <v>3.4458249645369636E-2</v>
      </c>
      <c r="AG69" s="332">
        <v>2.8437359530268099E-2</v>
      </c>
      <c r="AH69" s="332">
        <v>7.7011713032813456E-2</v>
      </c>
      <c r="AI69" s="332">
        <v>7.2066211918498199E-2</v>
      </c>
      <c r="AJ69" s="332">
        <v>4.3678830341815029E-2</v>
      </c>
      <c r="AK69" s="332">
        <v>0.11829027590481293</v>
      </c>
      <c r="AL69" s="332">
        <v>2.1188538260974863E-2</v>
      </c>
      <c r="AM69" s="332">
        <v>0.28225574109781421</v>
      </c>
      <c r="AN69" s="332">
        <v>3.9223011416133706E-2</v>
      </c>
      <c r="AO69" s="332">
        <v>9.8900370171102994E-2</v>
      </c>
      <c r="AP69" s="332">
        <v>1.2675516809882539E-2</v>
      </c>
      <c r="AQ69" s="332">
        <v>0.15371254817409935</v>
      </c>
      <c r="AR69" s="332">
        <v>6.0993304546159227E-2</v>
      </c>
      <c r="AS69" s="332">
        <v>8.8819878353089948E-3</v>
      </c>
      <c r="AT69" s="332">
        <v>2.5537479977366061E-2</v>
      </c>
      <c r="AU69" s="332">
        <v>1.6365661896470932E-2</v>
      </c>
      <c r="AV69" s="332">
        <v>2.0018288243262145E-2</v>
      </c>
      <c r="AW69" s="332">
        <v>2.6773922159810906E-2</v>
      </c>
      <c r="AX69" s="332">
        <v>4.6925359057695536E-2</v>
      </c>
      <c r="AY69" s="332">
        <v>3.8042885803612904E-2</v>
      </c>
      <c r="AZ69" s="332">
        <v>8.850270106556174E-3</v>
      </c>
      <c r="BA69" s="332">
        <v>4.3918471178522281E-2</v>
      </c>
      <c r="BB69" s="332">
        <v>2.6754805376848702E-3</v>
      </c>
      <c r="BC69" s="332">
        <v>1.6493351160963284E-2</v>
      </c>
      <c r="BD69" s="332">
        <v>4.6294064192342532E-3</v>
      </c>
      <c r="BE69" s="332">
        <v>6.9630389363819377E-3</v>
      </c>
      <c r="BF69" s="332">
        <v>0</v>
      </c>
      <c r="BG69" s="332">
        <v>7.3595594231074032E-3</v>
      </c>
      <c r="BH69" s="332">
        <v>2.472009589884902E-2</v>
      </c>
      <c r="BI69" s="332">
        <v>1.89322142332542E-2</v>
      </c>
      <c r="BJ69" s="332">
        <v>1.744725980505964E-2</v>
      </c>
      <c r="BK69" s="332">
        <v>1.2982271115836814E-2</v>
      </c>
      <c r="BL69" s="332">
        <v>1.0785211874009481E-2</v>
      </c>
      <c r="BM69" s="332">
        <v>5.0618457036359374E-3</v>
      </c>
      <c r="BN69" s="332">
        <v>4.7267863476714534E-3</v>
      </c>
      <c r="BO69" s="332">
        <v>5.226688521324351E-3</v>
      </c>
      <c r="BP69" s="332">
        <v>5.9937647974150085E-3</v>
      </c>
      <c r="BQ69" s="332">
        <v>1.0925418846886279</v>
      </c>
      <c r="BR69" s="332">
        <v>1.8081242050090551E-2</v>
      </c>
      <c r="BS69" s="332">
        <v>5.7365876352033808E-2</v>
      </c>
      <c r="BT69" s="332">
        <v>4.9806936261779261E-2</v>
      </c>
      <c r="BU69" s="332">
        <v>8.4261329218034489E-3</v>
      </c>
      <c r="BV69" s="332">
        <v>6.3877419718672886E-3</v>
      </c>
      <c r="BW69" s="332">
        <v>1.1815513841663804E-2</v>
      </c>
      <c r="BX69" s="332">
        <v>5.6887204542524052E-3</v>
      </c>
      <c r="BY69" s="332">
        <v>4.4343836636085592E-4</v>
      </c>
      <c r="BZ69" s="332">
        <v>6.9008385917139328E-2</v>
      </c>
      <c r="CA69" s="332">
        <v>4.8577580649929175E-3</v>
      </c>
      <c r="CB69" s="332">
        <v>6.378636558838204E-3</v>
      </c>
      <c r="CC69" s="332">
        <v>3.0205076030241332E-3</v>
      </c>
      <c r="CD69" s="332">
        <v>1.1667559440372451E-2</v>
      </c>
      <c r="CE69" s="332">
        <v>1.5424865760746797E-3</v>
      </c>
      <c r="CF69" s="332">
        <v>4.124426259937343E-2</v>
      </c>
      <c r="CG69" s="332">
        <v>1.8118795127917905E-2</v>
      </c>
      <c r="CH69" s="332">
        <v>5.5470916594406562E-3</v>
      </c>
      <c r="CI69" s="332">
        <v>1.2763897421226722E-2</v>
      </c>
      <c r="CJ69" s="332">
        <v>4.3082483752719678E-3</v>
      </c>
      <c r="CK69" s="332">
        <v>2.2680540441679465E-3</v>
      </c>
      <c r="CL69" s="332">
        <v>6.5378926964714899E-3</v>
      </c>
      <c r="CM69" s="332">
        <v>1.2386217243453658E-2</v>
      </c>
      <c r="CN69" s="332">
        <v>1.2118341367614492E-2</v>
      </c>
      <c r="CO69" s="332">
        <v>1.3471560624235497E-2</v>
      </c>
      <c r="CP69" s="332">
        <v>1.116266026775947E-2</v>
      </c>
      <c r="CQ69" s="332">
        <v>7.2355083560998014E-3</v>
      </c>
      <c r="CR69" s="332">
        <v>2.136844759370236E-2</v>
      </c>
      <c r="CS69" s="332">
        <v>1.2985067210637382E-2</v>
      </c>
      <c r="CT69" s="332">
        <v>1.1507348717898953E-2</v>
      </c>
      <c r="CU69" s="332">
        <v>6.9251399084392764E-3</v>
      </c>
      <c r="CV69" s="332">
        <v>4.7440253946605957E-3</v>
      </c>
      <c r="CW69" s="332">
        <v>6.30481521866202E-3</v>
      </c>
      <c r="CX69" s="332">
        <v>3.406466345246197E-3</v>
      </c>
      <c r="CY69" s="332">
        <v>4.9181554938875771E-3</v>
      </c>
      <c r="CZ69" s="332">
        <v>4.1630561181677836E-2</v>
      </c>
      <c r="DA69" s="332">
        <v>1.8137457932089835E-2</v>
      </c>
      <c r="DB69" s="332">
        <v>1.9647292419030717E-2</v>
      </c>
      <c r="DC69" s="332">
        <v>2.3494600426588484E-2</v>
      </c>
      <c r="DD69" s="332">
        <v>6.351002921689726E-3</v>
      </c>
      <c r="DE69" s="332">
        <v>1.5842139331789941E-2</v>
      </c>
      <c r="DF69" s="332">
        <v>1.1033687782368006E-2</v>
      </c>
      <c r="DG69" s="332">
        <v>4.9872282370768718E-3</v>
      </c>
      <c r="DH69" s="333">
        <v>4.0675471984223739</v>
      </c>
    </row>
    <row r="70" spans="2:112" x14ac:dyDescent="0.15">
      <c r="B70" s="26" t="s">
        <v>284</v>
      </c>
      <c r="C70" s="38" t="s">
        <v>884</v>
      </c>
      <c r="D70" s="332">
        <v>1.2871821343018756E-4</v>
      </c>
      <c r="E70" s="332">
        <v>1.8026461795977926E-4</v>
      </c>
      <c r="F70" s="332">
        <v>2.8632470744097583E-4</v>
      </c>
      <c r="G70" s="332">
        <v>6.9017781296637406E-5</v>
      </c>
      <c r="H70" s="332">
        <v>1.5880981905173563E-4</v>
      </c>
      <c r="I70" s="332">
        <v>5.8948768014178521E-4</v>
      </c>
      <c r="J70" s="332">
        <v>1.7137632736356621E-4</v>
      </c>
      <c r="K70" s="332">
        <v>4.9719648188318775E-4</v>
      </c>
      <c r="L70" s="332">
        <v>1.6046107181479396E-3</v>
      </c>
      <c r="M70" s="332">
        <v>2.8082855944728413E-4</v>
      </c>
      <c r="N70" s="332">
        <v>0</v>
      </c>
      <c r="O70" s="332">
        <v>2.8499264976363128E-3</v>
      </c>
      <c r="P70" s="332">
        <v>8.5107356152725551E-4</v>
      </c>
      <c r="Q70" s="332">
        <v>2.0730405300528886E-4</v>
      </c>
      <c r="R70" s="332">
        <v>1.5197264667323295E-4</v>
      </c>
      <c r="S70" s="332">
        <v>1.4917158184402819E-3</v>
      </c>
      <c r="T70" s="332">
        <v>4.7117427467435681E-4</v>
      </c>
      <c r="U70" s="332">
        <v>1.881899284150306E-4</v>
      </c>
      <c r="V70" s="332">
        <v>1.309657696940866E-3</v>
      </c>
      <c r="W70" s="332">
        <v>9.0060941800799033E-4</v>
      </c>
      <c r="X70" s="332">
        <v>0</v>
      </c>
      <c r="Y70" s="332">
        <v>1.0717158291147202E-3</v>
      </c>
      <c r="Z70" s="332">
        <v>1.5193389149213887E-3</v>
      </c>
      <c r="AA70" s="332">
        <v>6.937192660317128E-4</v>
      </c>
      <c r="AB70" s="332">
        <v>1.0677073869082994E-3</v>
      </c>
      <c r="AC70" s="332">
        <v>9.4449249487952767E-4</v>
      </c>
      <c r="AD70" s="332">
        <v>2.4501032610661209E-5</v>
      </c>
      <c r="AE70" s="332">
        <v>2.6431265642056385E-4</v>
      </c>
      <c r="AF70" s="332">
        <v>1.8672305661012081E-3</v>
      </c>
      <c r="AG70" s="332">
        <v>1.8254846483606786E-3</v>
      </c>
      <c r="AH70" s="332">
        <v>6.8558117941684314E-4</v>
      </c>
      <c r="AI70" s="332">
        <v>2.1807541808646518E-3</v>
      </c>
      <c r="AJ70" s="332">
        <v>4.6335554737781011E-4</v>
      </c>
      <c r="AK70" s="332">
        <v>1.5710995539898107E-3</v>
      </c>
      <c r="AL70" s="332">
        <v>2.8677417717624655E-4</v>
      </c>
      <c r="AM70" s="332">
        <v>1.5782634708060611E-3</v>
      </c>
      <c r="AN70" s="332">
        <v>1.1774671816660023E-3</v>
      </c>
      <c r="AO70" s="332">
        <v>9.2277402960548108E-3</v>
      </c>
      <c r="AP70" s="332">
        <v>3.5125551606762654E-4</v>
      </c>
      <c r="AQ70" s="332">
        <v>1.1656468332582976E-3</v>
      </c>
      <c r="AR70" s="332">
        <v>3.5503121973874709E-3</v>
      </c>
      <c r="AS70" s="332">
        <v>4.8054347425007692E-4</v>
      </c>
      <c r="AT70" s="332">
        <v>1.0433156361665257E-3</v>
      </c>
      <c r="AU70" s="332">
        <v>4.4778891876027328E-4</v>
      </c>
      <c r="AV70" s="332">
        <v>6.9620031177884927E-4</v>
      </c>
      <c r="AW70" s="332">
        <v>5.1857742629731656E-4</v>
      </c>
      <c r="AX70" s="332">
        <v>8.4695611625769938E-4</v>
      </c>
      <c r="AY70" s="332">
        <v>3.4180140743286672E-4</v>
      </c>
      <c r="AZ70" s="332">
        <v>2.7747348412873702E-4</v>
      </c>
      <c r="BA70" s="332">
        <v>1.0656349802586845E-3</v>
      </c>
      <c r="BB70" s="332">
        <v>6.4978707691640221E-5</v>
      </c>
      <c r="BC70" s="332">
        <v>9.4376311416367918E-4</v>
      </c>
      <c r="BD70" s="332">
        <v>7.8453675259018612E-5</v>
      </c>
      <c r="BE70" s="332">
        <v>2.5029259111531376E-4</v>
      </c>
      <c r="BF70" s="332">
        <v>0</v>
      </c>
      <c r="BG70" s="332">
        <v>2.6212951295781447E-3</v>
      </c>
      <c r="BH70" s="332">
        <v>1.0787009320782563E-3</v>
      </c>
      <c r="BI70" s="332">
        <v>2.3569913361621035E-4</v>
      </c>
      <c r="BJ70" s="332">
        <v>2.3313884160736167E-3</v>
      </c>
      <c r="BK70" s="332">
        <v>3.6569768196717908E-4</v>
      </c>
      <c r="BL70" s="332">
        <v>2.1638096545382603E-4</v>
      </c>
      <c r="BM70" s="332">
        <v>1.8587738738329375E-4</v>
      </c>
      <c r="BN70" s="332">
        <v>2.1739788187401644E-4</v>
      </c>
      <c r="BO70" s="332">
        <v>1.6273382784292E-4</v>
      </c>
      <c r="BP70" s="332">
        <v>2.0610439739125467E-4</v>
      </c>
      <c r="BQ70" s="332">
        <v>5.9247048559605267E-3</v>
      </c>
      <c r="BR70" s="332">
        <v>1.0007043475510204</v>
      </c>
      <c r="BS70" s="332">
        <v>5.792997941006145E-4</v>
      </c>
      <c r="BT70" s="332">
        <v>1.3728015547497658E-3</v>
      </c>
      <c r="BU70" s="332">
        <v>3.1422262631254302E-4</v>
      </c>
      <c r="BV70" s="332">
        <v>4.367539451288954E-4</v>
      </c>
      <c r="BW70" s="332">
        <v>4.4144895838592026E-4</v>
      </c>
      <c r="BX70" s="332">
        <v>1.5438481294161472E-4</v>
      </c>
      <c r="BY70" s="332">
        <v>2.507835404731679E-5</v>
      </c>
      <c r="BZ70" s="332">
        <v>1.3404191063882552E-3</v>
      </c>
      <c r="CA70" s="332">
        <v>1.4960810956443312E-4</v>
      </c>
      <c r="CB70" s="332">
        <v>2.9223221875879755E-4</v>
      </c>
      <c r="CC70" s="332">
        <v>1.6414494735452327E-4</v>
      </c>
      <c r="CD70" s="332">
        <v>3.4901804501260853E-4</v>
      </c>
      <c r="CE70" s="332">
        <v>5.1013109986015413E-5</v>
      </c>
      <c r="CF70" s="332">
        <v>3.9711599369980313E-4</v>
      </c>
      <c r="CG70" s="332">
        <v>4.2051528776053545E-4</v>
      </c>
      <c r="CH70" s="332">
        <v>2.2090106205025512E-4</v>
      </c>
      <c r="CI70" s="332">
        <v>4.0443290225158045E-4</v>
      </c>
      <c r="CJ70" s="332">
        <v>2.3731920281378996E-4</v>
      </c>
      <c r="CK70" s="332">
        <v>8.4811553145342584E-5</v>
      </c>
      <c r="CL70" s="332">
        <v>3.650819150643971E-4</v>
      </c>
      <c r="CM70" s="332">
        <v>4.2476168643932059E-4</v>
      </c>
      <c r="CN70" s="332">
        <v>1.8522194520024008E-3</v>
      </c>
      <c r="CO70" s="332">
        <v>1.1818254316210317E-3</v>
      </c>
      <c r="CP70" s="332">
        <v>5.4772978287347238E-4</v>
      </c>
      <c r="CQ70" s="332">
        <v>3.1730855620048772E-4</v>
      </c>
      <c r="CR70" s="332">
        <v>3.3217515440235588E-3</v>
      </c>
      <c r="CS70" s="332">
        <v>2.4482849117079134E-3</v>
      </c>
      <c r="CT70" s="332">
        <v>7.730898867306219E-4</v>
      </c>
      <c r="CU70" s="332">
        <v>9.7156878293928439E-4</v>
      </c>
      <c r="CV70" s="332">
        <v>1.0704128859332691E-4</v>
      </c>
      <c r="CW70" s="332">
        <v>2.2489147048674623E-4</v>
      </c>
      <c r="CX70" s="332">
        <v>1.9850827253359507E-4</v>
      </c>
      <c r="CY70" s="332">
        <v>2.2081159629887663E-4</v>
      </c>
      <c r="CZ70" s="332">
        <v>3.289479990030938E-3</v>
      </c>
      <c r="DA70" s="332">
        <v>1.9860236499188834E-3</v>
      </c>
      <c r="DB70" s="332">
        <v>1.1400725814894326E-3</v>
      </c>
      <c r="DC70" s="332">
        <v>4.6807684554925566E-4</v>
      </c>
      <c r="DD70" s="332">
        <v>3.6747449828938069E-4</v>
      </c>
      <c r="DE70" s="332">
        <v>6.4114662720201406E-4</v>
      </c>
      <c r="DF70" s="332">
        <v>1.9162685914303249E-4</v>
      </c>
      <c r="DG70" s="332">
        <v>3.1400490369066315E-4</v>
      </c>
      <c r="DH70" s="333">
        <v>1.09399942185198</v>
      </c>
    </row>
    <row r="71" spans="2:112" x14ac:dyDescent="0.15">
      <c r="B71" s="26" t="s">
        <v>285</v>
      </c>
      <c r="C71" s="38" t="s">
        <v>885</v>
      </c>
      <c r="D71" s="332">
        <v>1.4390545919743545E-3</v>
      </c>
      <c r="E71" s="332">
        <v>2.1300673938571134E-3</v>
      </c>
      <c r="F71" s="332">
        <v>1.4535094504554025E-3</v>
      </c>
      <c r="G71" s="332">
        <v>1.0177939365950232E-3</v>
      </c>
      <c r="H71" s="332">
        <v>1.3934896188598639E-3</v>
      </c>
      <c r="I71" s="332">
        <v>9.7014479853083178E-3</v>
      </c>
      <c r="J71" s="332">
        <v>5.8351960529355795E-3</v>
      </c>
      <c r="K71" s="332">
        <v>2.279203830656946E-3</v>
      </c>
      <c r="L71" s="332">
        <v>1.7335200849082459E-3</v>
      </c>
      <c r="M71" s="332">
        <v>6.7261842405507257E-4</v>
      </c>
      <c r="N71" s="332">
        <v>0</v>
      </c>
      <c r="O71" s="332">
        <v>1.5385073408170932E-3</v>
      </c>
      <c r="P71" s="332">
        <v>1.6106594589464006E-3</v>
      </c>
      <c r="Q71" s="332">
        <v>1.0057331220743903E-3</v>
      </c>
      <c r="R71" s="332">
        <v>1.1313806600034642E-3</v>
      </c>
      <c r="S71" s="332">
        <v>2.8550566052665317E-3</v>
      </c>
      <c r="T71" s="332">
        <v>1.7735940647628228E-3</v>
      </c>
      <c r="U71" s="332">
        <v>1.2482415691693015E-3</v>
      </c>
      <c r="V71" s="332">
        <v>2.9147297241649841E-3</v>
      </c>
      <c r="W71" s="332">
        <v>2.0559316101068665E-3</v>
      </c>
      <c r="X71" s="332">
        <v>0</v>
      </c>
      <c r="Y71" s="332">
        <v>2.8139817345088605E-3</v>
      </c>
      <c r="Z71" s="332">
        <v>1.8678844918111686E-3</v>
      </c>
      <c r="AA71" s="332">
        <v>2.7610556834731393E-3</v>
      </c>
      <c r="AB71" s="332">
        <v>3.0878392538124621E-3</v>
      </c>
      <c r="AC71" s="332">
        <v>1.332912107257059E-3</v>
      </c>
      <c r="AD71" s="332">
        <v>5.6014859364321619E-4</v>
      </c>
      <c r="AE71" s="332">
        <v>1.3726669868963546E-3</v>
      </c>
      <c r="AF71" s="332">
        <v>1.2888188085648463E-3</v>
      </c>
      <c r="AG71" s="332">
        <v>7.1255979415897619E-4</v>
      </c>
      <c r="AH71" s="332">
        <v>2.0014758855755477E-3</v>
      </c>
      <c r="AI71" s="332">
        <v>4.4621715158546273E-3</v>
      </c>
      <c r="AJ71" s="332">
        <v>1.9099678975201275E-3</v>
      </c>
      <c r="AK71" s="332">
        <v>6.0187362636971919E-3</v>
      </c>
      <c r="AL71" s="332">
        <v>3.0630019674777022E-3</v>
      </c>
      <c r="AM71" s="332">
        <v>1.6909988401925253E-3</v>
      </c>
      <c r="AN71" s="332">
        <v>5.4871715385188691E-3</v>
      </c>
      <c r="AO71" s="332">
        <v>2.3705815635283096E-3</v>
      </c>
      <c r="AP71" s="332">
        <v>3.5783573569790673E-3</v>
      </c>
      <c r="AQ71" s="332">
        <v>2.0492312922245058E-3</v>
      </c>
      <c r="AR71" s="332">
        <v>5.266905801228185E-3</v>
      </c>
      <c r="AS71" s="332">
        <v>9.3343378956368039E-4</v>
      </c>
      <c r="AT71" s="332">
        <v>1.596950145901182E-3</v>
      </c>
      <c r="AU71" s="332">
        <v>1.3811231171975886E-3</v>
      </c>
      <c r="AV71" s="332">
        <v>1.205429863945829E-3</v>
      </c>
      <c r="AW71" s="332">
        <v>7.6479098471642949E-4</v>
      </c>
      <c r="AX71" s="332">
        <v>7.0940264810109399E-4</v>
      </c>
      <c r="AY71" s="332">
        <v>1.7886942122385516E-3</v>
      </c>
      <c r="AZ71" s="332">
        <v>1.0125042359530501E-3</v>
      </c>
      <c r="BA71" s="332">
        <v>2.2424310814269988E-3</v>
      </c>
      <c r="BB71" s="332">
        <v>9.7004627466479114E-4</v>
      </c>
      <c r="BC71" s="332">
        <v>9.4179229854092722E-4</v>
      </c>
      <c r="BD71" s="332">
        <v>4.1241836404328912E-4</v>
      </c>
      <c r="BE71" s="332">
        <v>3.4173953407078356E-4</v>
      </c>
      <c r="BF71" s="332">
        <v>0</v>
      </c>
      <c r="BG71" s="332">
        <v>6.3218276176990108E-4</v>
      </c>
      <c r="BH71" s="332">
        <v>8.9157164972537568E-4</v>
      </c>
      <c r="BI71" s="332">
        <v>5.2673666017530611E-4</v>
      </c>
      <c r="BJ71" s="332">
        <v>8.1323986150381891E-4</v>
      </c>
      <c r="BK71" s="332">
        <v>2.0468359751576E-3</v>
      </c>
      <c r="BL71" s="332">
        <v>1.5076119977463875E-3</v>
      </c>
      <c r="BM71" s="332">
        <v>1.4525231720419604E-3</v>
      </c>
      <c r="BN71" s="332">
        <v>2.4151242190199001E-3</v>
      </c>
      <c r="BO71" s="332">
        <v>1.4419803865436133E-3</v>
      </c>
      <c r="BP71" s="332">
        <v>1.5858779445529362E-3</v>
      </c>
      <c r="BQ71" s="332">
        <v>1.5974335843474917E-3</v>
      </c>
      <c r="BR71" s="332">
        <v>7.3979765736471902E-3</v>
      </c>
      <c r="BS71" s="332">
        <v>1.046807272130176</v>
      </c>
      <c r="BT71" s="332">
        <v>1.5027612837616579E-2</v>
      </c>
      <c r="BU71" s="332">
        <v>4.8914851123788797E-3</v>
      </c>
      <c r="BV71" s="332">
        <v>2.7037019317187982E-3</v>
      </c>
      <c r="BW71" s="332">
        <v>3.6528484714026151E-3</v>
      </c>
      <c r="BX71" s="332">
        <v>7.9730716770585249E-4</v>
      </c>
      <c r="BY71" s="332">
        <v>1.9372876787596342E-4</v>
      </c>
      <c r="BZ71" s="332">
        <v>9.6156776022471011E-2</v>
      </c>
      <c r="CA71" s="332">
        <v>1.4360342093274819E-3</v>
      </c>
      <c r="CB71" s="332">
        <v>1.3778124552902317E-2</v>
      </c>
      <c r="CC71" s="332">
        <v>1.9489118232782772E-3</v>
      </c>
      <c r="CD71" s="332">
        <v>4.8403793846580377E-3</v>
      </c>
      <c r="CE71" s="332">
        <v>1.0225217450443816E-3</v>
      </c>
      <c r="CF71" s="332">
        <v>3.0138374819103897E-3</v>
      </c>
      <c r="CG71" s="332">
        <v>8.3866275222762628E-3</v>
      </c>
      <c r="CH71" s="332">
        <v>8.9285287472343146E-4</v>
      </c>
      <c r="CI71" s="332">
        <v>7.3772507920589004E-3</v>
      </c>
      <c r="CJ71" s="332">
        <v>1.1915960100697543E-3</v>
      </c>
      <c r="CK71" s="332">
        <v>1.0677929640940831E-3</v>
      </c>
      <c r="CL71" s="332">
        <v>3.8294222577478693E-3</v>
      </c>
      <c r="CM71" s="332">
        <v>3.124986723474089E-3</v>
      </c>
      <c r="CN71" s="332">
        <v>6.4705855770595677E-3</v>
      </c>
      <c r="CO71" s="332">
        <v>6.1466434791088301E-3</v>
      </c>
      <c r="CP71" s="332">
        <v>1.3150675650275254E-2</v>
      </c>
      <c r="CQ71" s="332">
        <v>3.4687986727682169E-3</v>
      </c>
      <c r="CR71" s="332">
        <v>5.3307808900200692E-3</v>
      </c>
      <c r="CS71" s="332">
        <v>4.5088369214978871E-3</v>
      </c>
      <c r="CT71" s="332">
        <v>7.6870629408259178E-3</v>
      </c>
      <c r="CU71" s="332">
        <v>4.4088332330346168E-3</v>
      </c>
      <c r="CV71" s="332">
        <v>1.0702734552356476E-3</v>
      </c>
      <c r="CW71" s="332">
        <v>1.7219149476439897E-3</v>
      </c>
      <c r="CX71" s="332">
        <v>1.0916945782551786E-3</v>
      </c>
      <c r="CY71" s="332">
        <v>1.5214054599663838E-3</v>
      </c>
      <c r="CZ71" s="332">
        <v>1.4010736964394636E-2</v>
      </c>
      <c r="DA71" s="332">
        <v>9.4477619347723488E-3</v>
      </c>
      <c r="DB71" s="332">
        <v>1.2274399803239215E-2</v>
      </c>
      <c r="DC71" s="332">
        <v>7.0406957111768358E-3</v>
      </c>
      <c r="DD71" s="332">
        <v>1.754786699634539E-3</v>
      </c>
      <c r="DE71" s="332">
        <v>6.9510487544829939E-3</v>
      </c>
      <c r="DF71" s="332">
        <v>1.1539344533061024E-3</v>
      </c>
      <c r="DG71" s="332">
        <v>1.969839377046553E-3</v>
      </c>
      <c r="DH71" s="333">
        <v>1.4674178345250923</v>
      </c>
    </row>
    <row r="72" spans="2:112" x14ac:dyDescent="0.15">
      <c r="B72" s="26" t="s">
        <v>286</v>
      </c>
      <c r="C72" s="38" t="s">
        <v>886</v>
      </c>
      <c r="D72" s="332">
        <v>9.9721985603298661E-4</v>
      </c>
      <c r="E72" s="332">
        <v>1.0980571502735774E-3</v>
      </c>
      <c r="F72" s="332">
        <v>1.5491159151334712E-3</v>
      </c>
      <c r="G72" s="332">
        <v>6.4556358117210549E-4</v>
      </c>
      <c r="H72" s="332">
        <v>9.8095435709006176E-4</v>
      </c>
      <c r="I72" s="332">
        <v>2.4757003676074498E-2</v>
      </c>
      <c r="J72" s="332">
        <v>3.645293248016864E-3</v>
      </c>
      <c r="K72" s="332">
        <v>1.4493953022467726E-3</v>
      </c>
      <c r="L72" s="332">
        <v>1.3684856096819813E-3</v>
      </c>
      <c r="M72" s="332">
        <v>7.7594147631018893E-4</v>
      </c>
      <c r="N72" s="332">
        <v>0</v>
      </c>
      <c r="O72" s="332">
        <v>1.8046746868781779E-3</v>
      </c>
      <c r="P72" s="332">
        <v>1.2116262560871371E-3</v>
      </c>
      <c r="Q72" s="332">
        <v>1.0674608150731356E-3</v>
      </c>
      <c r="R72" s="332">
        <v>1.5454265175613494E-3</v>
      </c>
      <c r="S72" s="332">
        <v>4.3366344687557094E-3</v>
      </c>
      <c r="T72" s="332">
        <v>2.9938863161713307E-3</v>
      </c>
      <c r="U72" s="332">
        <v>3.0891940110403661E-3</v>
      </c>
      <c r="V72" s="332">
        <v>1.0250717435068033E-2</v>
      </c>
      <c r="W72" s="332">
        <v>5.9548092893171953E-3</v>
      </c>
      <c r="X72" s="332">
        <v>0</v>
      </c>
      <c r="Y72" s="332">
        <v>3.5059289664961472E-3</v>
      </c>
      <c r="Z72" s="332">
        <v>1.3590762812593804E-3</v>
      </c>
      <c r="AA72" s="332">
        <v>2.1103870357309222E-3</v>
      </c>
      <c r="AB72" s="332">
        <v>4.0092712887361175E-3</v>
      </c>
      <c r="AC72" s="332">
        <v>3.4243784857650368E-3</v>
      </c>
      <c r="AD72" s="332">
        <v>2.8161714866320264E-4</v>
      </c>
      <c r="AE72" s="332">
        <v>1.5657329324815245E-3</v>
      </c>
      <c r="AF72" s="332">
        <v>1.290418000757171E-3</v>
      </c>
      <c r="AG72" s="332">
        <v>1.2029838617024554E-3</v>
      </c>
      <c r="AH72" s="332">
        <v>3.3526389504214367E-3</v>
      </c>
      <c r="AI72" s="332">
        <v>1.8286096900094556E-2</v>
      </c>
      <c r="AJ72" s="332">
        <v>5.295193183475282E-3</v>
      </c>
      <c r="AK72" s="332">
        <v>6.746785044774265E-3</v>
      </c>
      <c r="AL72" s="332">
        <v>7.0562877521671615E-3</v>
      </c>
      <c r="AM72" s="332">
        <v>5.7713340436405056E-3</v>
      </c>
      <c r="AN72" s="332">
        <v>1.4399170098365009E-3</v>
      </c>
      <c r="AO72" s="332">
        <v>2.8527106202633217E-3</v>
      </c>
      <c r="AP72" s="332">
        <v>8.2754109454908676E-4</v>
      </c>
      <c r="AQ72" s="332">
        <v>3.4597179391872967E-3</v>
      </c>
      <c r="AR72" s="332">
        <v>5.4358221269193612E-3</v>
      </c>
      <c r="AS72" s="332">
        <v>1.0204211023561219E-3</v>
      </c>
      <c r="AT72" s="332">
        <v>1.3149268295274531E-3</v>
      </c>
      <c r="AU72" s="332">
        <v>3.2052741619716355E-3</v>
      </c>
      <c r="AV72" s="332">
        <v>1.0793803250002309E-3</v>
      </c>
      <c r="AW72" s="332">
        <v>1.2433244939283748E-3</v>
      </c>
      <c r="AX72" s="332">
        <v>1.6814674478650531E-3</v>
      </c>
      <c r="AY72" s="332">
        <v>2.3808250902757453E-3</v>
      </c>
      <c r="AZ72" s="332">
        <v>1.2729752772592487E-3</v>
      </c>
      <c r="BA72" s="332">
        <v>1.1838814646725458E-3</v>
      </c>
      <c r="BB72" s="332">
        <v>5.0377122334769079E-4</v>
      </c>
      <c r="BC72" s="332">
        <v>1.170246925783977E-3</v>
      </c>
      <c r="BD72" s="332">
        <v>3.8938746996823381E-4</v>
      </c>
      <c r="BE72" s="332">
        <v>5.105783138269819E-4</v>
      </c>
      <c r="BF72" s="332">
        <v>0</v>
      </c>
      <c r="BG72" s="332">
        <v>4.9684640913978553E-4</v>
      </c>
      <c r="BH72" s="332">
        <v>1.0013637005927057E-3</v>
      </c>
      <c r="BI72" s="332">
        <v>1.446363291633507E-3</v>
      </c>
      <c r="BJ72" s="332">
        <v>4.433446392473628E-3</v>
      </c>
      <c r="BK72" s="332">
        <v>1.4697518565688207E-3</v>
      </c>
      <c r="BL72" s="332">
        <v>1.2842656040382434E-3</v>
      </c>
      <c r="BM72" s="332">
        <v>2.1857534867584984E-3</v>
      </c>
      <c r="BN72" s="332">
        <v>1.7012654729783483E-3</v>
      </c>
      <c r="BO72" s="332">
        <v>4.8807775085221968E-3</v>
      </c>
      <c r="BP72" s="332">
        <v>7.3963953547477122E-3</v>
      </c>
      <c r="BQ72" s="332">
        <v>2.0738826981556626E-2</v>
      </c>
      <c r="BR72" s="332">
        <v>1.1888550937028064E-2</v>
      </c>
      <c r="BS72" s="332">
        <v>4.9347750848310517E-3</v>
      </c>
      <c r="BT72" s="332">
        <v>1.0022707331699974</v>
      </c>
      <c r="BU72" s="332">
        <v>3.3758315854586895E-3</v>
      </c>
      <c r="BV72" s="332">
        <v>8.1908819240092707E-3</v>
      </c>
      <c r="BW72" s="332">
        <v>1.9097353714051682E-3</v>
      </c>
      <c r="BX72" s="332">
        <v>8.5660087530058646E-4</v>
      </c>
      <c r="BY72" s="332">
        <v>3.8634420959901127E-4</v>
      </c>
      <c r="BZ72" s="332">
        <v>0.56142946111707281</v>
      </c>
      <c r="CA72" s="332">
        <v>3.766210230475239E-3</v>
      </c>
      <c r="CB72" s="332">
        <v>3.8830874101732373E-3</v>
      </c>
      <c r="CC72" s="332">
        <v>1.0371496625228026E-2</v>
      </c>
      <c r="CD72" s="332">
        <v>1.3584622721647609E-2</v>
      </c>
      <c r="CE72" s="332">
        <v>9.0374966946613518E-3</v>
      </c>
      <c r="CF72" s="332">
        <v>9.5408853789669696E-3</v>
      </c>
      <c r="CG72" s="332">
        <v>2.2062499742342926E-2</v>
      </c>
      <c r="CH72" s="332">
        <v>2.8418689860850101E-3</v>
      </c>
      <c r="CI72" s="332">
        <v>2.1353039888152205E-2</v>
      </c>
      <c r="CJ72" s="332">
        <v>6.101754510000122E-3</v>
      </c>
      <c r="CK72" s="332">
        <v>2.2937224744327602E-3</v>
      </c>
      <c r="CL72" s="332">
        <v>1.2190955489976256E-2</v>
      </c>
      <c r="CM72" s="332">
        <v>6.7429298972886452E-3</v>
      </c>
      <c r="CN72" s="332">
        <v>2.4601117490591618E-2</v>
      </c>
      <c r="CO72" s="332">
        <v>7.9199645047310155E-3</v>
      </c>
      <c r="CP72" s="332">
        <v>6.3268230784607133E-3</v>
      </c>
      <c r="CQ72" s="332">
        <v>3.9683254511924376E-3</v>
      </c>
      <c r="CR72" s="332">
        <v>1.3389357212795988E-2</v>
      </c>
      <c r="CS72" s="332">
        <v>4.0278452692202524E-3</v>
      </c>
      <c r="CT72" s="332">
        <v>3.8997271506584909E-3</v>
      </c>
      <c r="CU72" s="332">
        <v>2.1353237705790127E-3</v>
      </c>
      <c r="CV72" s="332">
        <v>2.0091833610436467E-3</v>
      </c>
      <c r="CW72" s="332">
        <v>4.9728178907381664E-3</v>
      </c>
      <c r="CX72" s="332">
        <v>3.0824130746081205E-3</v>
      </c>
      <c r="CY72" s="332">
        <v>3.6792649863833424E-3</v>
      </c>
      <c r="CZ72" s="332">
        <v>4.970329711393847E-2</v>
      </c>
      <c r="DA72" s="332">
        <v>2.1438627549115203E-2</v>
      </c>
      <c r="DB72" s="332">
        <v>9.9269545043918564E-3</v>
      </c>
      <c r="DC72" s="332">
        <v>1.8348894396879648E-2</v>
      </c>
      <c r="DD72" s="332">
        <v>1.0452563962338201E-3</v>
      </c>
      <c r="DE72" s="332">
        <v>1.7828208791423456E-2</v>
      </c>
      <c r="DF72" s="332">
        <v>1.2435017716587269E-3</v>
      </c>
      <c r="DG72" s="332">
        <v>1.2542897900545826E-2</v>
      </c>
      <c r="DH72" s="333">
        <v>2.1438901008090214</v>
      </c>
    </row>
    <row r="73" spans="2:112" x14ac:dyDescent="0.15">
      <c r="B73" s="30" t="s">
        <v>287</v>
      </c>
      <c r="C73" s="263" t="s">
        <v>887</v>
      </c>
      <c r="D73" s="336">
        <v>5.8114780052536223E-2</v>
      </c>
      <c r="E73" s="336">
        <v>5.1223059669661702E-2</v>
      </c>
      <c r="F73" s="336">
        <v>3.1301857302330649E-2</v>
      </c>
      <c r="G73" s="336">
        <v>1.6996794196612618E-2</v>
      </c>
      <c r="H73" s="336">
        <v>4.2396328516322405E-2</v>
      </c>
      <c r="I73" s="336">
        <v>1.6044529080344747E-2</v>
      </c>
      <c r="J73" s="336">
        <v>2.2278110552165081E-2</v>
      </c>
      <c r="K73" s="336">
        <v>4.5899517385852892E-2</v>
      </c>
      <c r="L73" s="336">
        <v>2.9177877614923617E-2</v>
      </c>
      <c r="M73" s="336">
        <v>5.0316362788956313E-2</v>
      </c>
      <c r="N73" s="336">
        <v>0</v>
      </c>
      <c r="O73" s="336">
        <v>5.4638925853231879E-2</v>
      </c>
      <c r="P73" s="336">
        <v>6.1899929860993852E-2</v>
      </c>
      <c r="Q73" s="336">
        <v>4.0434410340179826E-2</v>
      </c>
      <c r="R73" s="336">
        <v>4.9569335413249906E-2</v>
      </c>
      <c r="S73" s="336">
        <v>4.6161731584856341E-2</v>
      </c>
      <c r="T73" s="336">
        <v>4.4381066868245847E-2</v>
      </c>
      <c r="U73" s="336">
        <v>2.6409175070164392E-2</v>
      </c>
      <c r="V73" s="336">
        <v>1.6058298454769197E-2</v>
      </c>
      <c r="W73" s="336">
        <v>1.9058591602258923E-2</v>
      </c>
      <c r="X73" s="336">
        <v>0</v>
      </c>
      <c r="Y73" s="336">
        <v>4.3671243434535593E-2</v>
      </c>
      <c r="Z73" s="336">
        <v>2.3118626482286114E-2</v>
      </c>
      <c r="AA73" s="336">
        <v>4.9040421340317886E-2</v>
      </c>
      <c r="AB73" s="336">
        <v>4.1293005322480793E-2</v>
      </c>
      <c r="AC73" s="336">
        <v>5.6811425104056318E-2</v>
      </c>
      <c r="AD73" s="336">
        <v>2.9742884053273006E-3</v>
      </c>
      <c r="AE73" s="336">
        <v>2.3335805196735265E-2</v>
      </c>
      <c r="AF73" s="336">
        <v>4.0062763865917568E-2</v>
      </c>
      <c r="AG73" s="336">
        <v>4.0922358691584129E-2</v>
      </c>
      <c r="AH73" s="336">
        <v>6.5163239674159545E-2</v>
      </c>
      <c r="AI73" s="336">
        <v>2.2525054933113128E-2</v>
      </c>
      <c r="AJ73" s="336">
        <v>2.6293489627117049E-2</v>
      </c>
      <c r="AK73" s="336">
        <v>1.7919179564767733E-2</v>
      </c>
      <c r="AL73" s="336">
        <v>2.2374718585727899E-2</v>
      </c>
      <c r="AM73" s="336">
        <v>1.0825343257634979E-2</v>
      </c>
      <c r="AN73" s="336">
        <v>1.8272962494436735E-2</v>
      </c>
      <c r="AO73" s="336">
        <v>2.6684108970621474E-2</v>
      </c>
      <c r="AP73" s="336">
        <v>2.9422733460225552E-2</v>
      </c>
      <c r="AQ73" s="336">
        <v>1.2259657523008952E-2</v>
      </c>
      <c r="AR73" s="336">
        <v>1.9938891563592312E-2</v>
      </c>
      <c r="AS73" s="336">
        <v>1.7582362089473464E-2</v>
      </c>
      <c r="AT73" s="336">
        <v>2.4910302530874503E-2</v>
      </c>
      <c r="AU73" s="336">
        <v>2.4258529861168814E-2</v>
      </c>
      <c r="AV73" s="336">
        <v>2.9939792091060943E-2</v>
      </c>
      <c r="AW73" s="336">
        <v>2.18541651272381E-2</v>
      </c>
      <c r="AX73" s="336">
        <v>1.9033643243902821E-2</v>
      </c>
      <c r="AY73" s="336">
        <v>2.5638678544851475E-2</v>
      </c>
      <c r="AZ73" s="336">
        <v>2.9608509347880937E-2</v>
      </c>
      <c r="BA73" s="336">
        <v>3.1439951959791899E-2</v>
      </c>
      <c r="BB73" s="336">
        <v>1.1333595437719455E-2</v>
      </c>
      <c r="BC73" s="336">
        <v>3.2437950859807101E-2</v>
      </c>
      <c r="BD73" s="336">
        <v>2.3561801818114073E-2</v>
      </c>
      <c r="BE73" s="336">
        <v>2.1042522797115559E-2</v>
      </c>
      <c r="BF73" s="336">
        <v>0</v>
      </c>
      <c r="BG73" s="336">
        <v>1.3166461202666777E-2</v>
      </c>
      <c r="BH73" s="336">
        <v>3.1177067720738316E-2</v>
      </c>
      <c r="BI73" s="336">
        <v>2.4886195528500979E-2</v>
      </c>
      <c r="BJ73" s="336">
        <v>2.1330534795379944E-2</v>
      </c>
      <c r="BK73" s="336">
        <v>8.6394238745934271E-2</v>
      </c>
      <c r="BL73" s="336">
        <v>4.9249177361369639E-3</v>
      </c>
      <c r="BM73" s="336">
        <v>4.1722735416291318E-2</v>
      </c>
      <c r="BN73" s="336">
        <v>4.5916821138054752E-2</v>
      </c>
      <c r="BO73" s="336">
        <v>3.1158172431828179E-2</v>
      </c>
      <c r="BP73" s="336">
        <v>2.6785696303837852E-2</v>
      </c>
      <c r="BQ73" s="336">
        <v>6.3629417263257578E-3</v>
      </c>
      <c r="BR73" s="336">
        <v>7.6767531716323764E-3</v>
      </c>
      <c r="BS73" s="336">
        <v>2.298660875889269E-2</v>
      </c>
      <c r="BT73" s="336">
        <v>2.1126780242445794E-2</v>
      </c>
      <c r="BU73" s="336">
        <v>1.0078181146300396</v>
      </c>
      <c r="BV73" s="336">
        <v>7.2699490937391826E-3</v>
      </c>
      <c r="BW73" s="336">
        <v>3.0363951489638047E-3</v>
      </c>
      <c r="BX73" s="336">
        <v>4.6448123110420427E-3</v>
      </c>
      <c r="BY73" s="336">
        <v>1.4438580686233682E-3</v>
      </c>
      <c r="BZ73" s="336">
        <v>1.7608895960277076E-2</v>
      </c>
      <c r="CA73" s="336">
        <v>1.0074545222664622E-2</v>
      </c>
      <c r="CB73" s="336">
        <v>6.8597246474264836E-2</v>
      </c>
      <c r="CC73" s="336">
        <v>7.972016938676163E-3</v>
      </c>
      <c r="CD73" s="336">
        <v>1.435556183244195E-2</v>
      </c>
      <c r="CE73" s="336">
        <v>2.53777890065392E-3</v>
      </c>
      <c r="CF73" s="336">
        <v>8.3727755937427102E-3</v>
      </c>
      <c r="CG73" s="336">
        <v>2.1561375361846814E-2</v>
      </c>
      <c r="CH73" s="336">
        <v>5.1991762512954053E-3</v>
      </c>
      <c r="CI73" s="336">
        <v>7.9630868252175309E-3</v>
      </c>
      <c r="CJ73" s="336">
        <v>6.0574426241307884E-3</v>
      </c>
      <c r="CK73" s="336">
        <v>6.6054815504739016E-3</v>
      </c>
      <c r="CL73" s="336">
        <v>7.2703230244892426E-3</v>
      </c>
      <c r="CM73" s="336">
        <v>2.9666572207693087E-2</v>
      </c>
      <c r="CN73" s="336">
        <v>1.2293868506198478E-2</v>
      </c>
      <c r="CO73" s="336">
        <v>8.3646490597122213E-3</v>
      </c>
      <c r="CP73" s="336">
        <v>3.9509503169945261E-2</v>
      </c>
      <c r="CQ73" s="336">
        <v>3.5612551211332666E-2</v>
      </c>
      <c r="CR73" s="336">
        <v>2.6292440496773269E-2</v>
      </c>
      <c r="CS73" s="336">
        <v>1.8409747463709589E-2</v>
      </c>
      <c r="CT73" s="336">
        <v>1.6079620295859728E-2</v>
      </c>
      <c r="CU73" s="336">
        <v>4.3478731137693724E-2</v>
      </c>
      <c r="CV73" s="336">
        <v>1.5411598455046147E-2</v>
      </c>
      <c r="CW73" s="336">
        <v>9.5569628050593894E-3</v>
      </c>
      <c r="CX73" s="336">
        <v>2.7418979529686922E-2</v>
      </c>
      <c r="CY73" s="336">
        <v>7.9589113076985428E-3</v>
      </c>
      <c r="CZ73" s="336">
        <v>5.1243693716676787E-2</v>
      </c>
      <c r="DA73" s="336">
        <v>7.3737538521671142E-2</v>
      </c>
      <c r="DB73" s="336">
        <v>3.0854606781449297E-2</v>
      </c>
      <c r="DC73" s="336">
        <v>1.7115649809868239E-2</v>
      </c>
      <c r="DD73" s="336">
        <v>2.5109650175131452E-2</v>
      </c>
      <c r="DE73" s="336">
        <v>2.3256175864693449E-2</v>
      </c>
      <c r="DF73" s="336">
        <v>0.1629257474896762</v>
      </c>
      <c r="DG73" s="336">
        <v>5.9463941845932884E-3</v>
      </c>
      <c r="DH73" s="337">
        <v>3.9021601583357199</v>
      </c>
    </row>
    <row r="74" spans="2:112" x14ac:dyDescent="0.15">
      <c r="B74" s="26" t="s">
        <v>288</v>
      </c>
      <c r="C74" s="38" t="s">
        <v>888</v>
      </c>
      <c r="D74" s="332">
        <v>8.4281793092497136E-3</v>
      </c>
      <c r="E74" s="332">
        <v>8.5800532385597282E-3</v>
      </c>
      <c r="F74" s="332">
        <v>9.8939342633242548E-3</v>
      </c>
      <c r="G74" s="332">
        <v>1.0400887857101835E-2</v>
      </c>
      <c r="H74" s="332">
        <v>1.0528936016281012E-2</v>
      </c>
      <c r="I74" s="332">
        <v>2.7930146773243729E-2</v>
      </c>
      <c r="J74" s="332">
        <v>3.7849359018340405E-2</v>
      </c>
      <c r="K74" s="332">
        <v>5.5806637633292527E-3</v>
      </c>
      <c r="L74" s="332">
        <v>2.3141087140590402E-2</v>
      </c>
      <c r="M74" s="332">
        <v>4.9740642532816529E-3</v>
      </c>
      <c r="N74" s="332">
        <v>0</v>
      </c>
      <c r="O74" s="332">
        <v>1.2505954108429201E-2</v>
      </c>
      <c r="P74" s="332">
        <v>1.4841924919050835E-2</v>
      </c>
      <c r="Q74" s="332">
        <v>9.59862171290554E-3</v>
      </c>
      <c r="R74" s="332">
        <v>1.3956210985422995E-2</v>
      </c>
      <c r="S74" s="332">
        <v>9.7882466296506723E-3</v>
      </c>
      <c r="T74" s="332">
        <v>7.7273328032181048E-3</v>
      </c>
      <c r="U74" s="332">
        <v>9.3594758646762949E-3</v>
      </c>
      <c r="V74" s="332">
        <v>1.1617655829044277E-2</v>
      </c>
      <c r="W74" s="332">
        <v>6.9003849589550151E-3</v>
      </c>
      <c r="X74" s="332">
        <v>0</v>
      </c>
      <c r="Y74" s="332">
        <v>7.6808819570281959E-3</v>
      </c>
      <c r="Z74" s="332">
        <v>6.4362908078580252E-3</v>
      </c>
      <c r="AA74" s="332">
        <v>6.0117163583300933E-3</v>
      </c>
      <c r="AB74" s="332">
        <v>8.0427457746590769E-3</v>
      </c>
      <c r="AC74" s="332">
        <v>5.9297624193523253E-3</v>
      </c>
      <c r="AD74" s="332">
        <v>2.5648305702158985E-3</v>
      </c>
      <c r="AE74" s="332">
        <v>4.6836567495348157E-3</v>
      </c>
      <c r="AF74" s="332">
        <v>5.0548998590336548E-3</v>
      </c>
      <c r="AG74" s="332">
        <v>6.6913864348208292E-3</v>
      </c>
      <c r="AH74" s="332">
        <v>9.8348084478905532E-3</v>
      </c>
      <c r="AI74" s="332">
        <v>8.9029698921610726E-3</v>
      </c>
      <c r="AJ74" s="332">
        <v>1.0185098371819327E-2</v>
      </c>
      <c r="AK74" s="332">
        <v>1.2362117150635713E-2</v>
      </c>
      <c r="AL74" s="332">
        <v>2.1128634525768297E-2</v>
      </c>
      <c r="AM74" s="332">
        <v>8.5643661533755192E-3</v>
      </c>
      <c r="AN74" s="332">
        <v>5.7979964471675961E-3</v>
      </c>
      <c r="AO74" s="332">
        <v>1.0679401800956861E-2</v>
      </c>
      <c r="AP74" s="332">
        <v>5.2870000623955402E-3</v>
      </c>
      <c r="AQ74" s="332">
        <v>1.0045100152013549E-2</v>
      </c>
      <c r="AR74" s="332">
        <v>1.340202516792534E-2</v>
      </c>
      <c r="AS74" s="332">
        <v>1.1348869230630698E-2</v>
      </c>
      <c r="AT74" s="332">
        <v>9.4928481530244246E-3</v>
      </c>
      <c r="AU74" s="332">
        <v>7.2955234460714783E-3</v>
      </c>
      <c r="AV74" s="332">
        <v>8.7700793065326032E-3</v>
      </c>
      <c r="AW74" s="332">
        <v>1.1049231966427884E-2</v>
      </c>
      <c r="AX74" s="332">
        <v>7.6529370008836554E-3</v>
      </c>
      <c r="AY74" s="332">
        <v>6.3533708620308309E-3</v>
      </c>
      <c r="AZ74" s="332">
        <v>5.8072697081852599E-3</v>
      </c>
      <c r="BA74" s="332">
        <v>5.7346381651041476E-3</v>
      </c>
      <c r="BB74" s="332">
        <v>2.7681310690818679E-3</v>
      </c>
      <c r="BC74" s="332">
        <v>1.1734912306165118E-2</v>
      </c>
      <c r="BD74" s="332">
        <v>2.7173667998145017E-3</v>
      </c>
      <c r="BE74" s="332">
        <v>6.3354612467772121E-3</v>
      </c>
      <c r="BF74" s="332">
        <v>0</v>
      </c>
      <c r="BG74" s="332">
        <v>3.7139427167931062E-3</v>
      </c>
      <c r="BH74" s="332">
        <v>4.4441242742677299E-3</v>
      </c>
      <c r="BI74" s="332">
        <v>7.891270188764626E-3</v>
      </c>
      <c r="BJ74" s="332">
        <v>1.113899074576658E-2</v>
      </c>
      <c r="BK74" s="332">
        <v>2.5452998783826231E-2</v>
      </c>
      <c r="BL74" s="332">
        <v>4.841118735673524E-3</v>
      </c>
      <c r="BM74" s="332">
        <v>1.0782388305685902E-2</v>
      </c>
      <c r="BN74" s="332">
        <v>7.1939249753817406E-3</v>
      </c>
      <c r="BO74" s="332">
        <v>1.408793121358348E-2</v>
      </c>
      <c r="BP74" s="332">
        <v>1.2828301410257583E-2</v>
      </c>
      <c r="BQ74" s="332">
        <v>2.0512230924959088E-2</v>
      </c>
      <c r="BR74" s="332">
        <v>6.3029331361967962E-3</v>
      </c>
      <c r="BS74" s="332">
        <v>8.0764072597672466E-3</v>
      </c>
      <c r="BT74" s="332">
        <v>1.2120936789214633E-2</v>
      </c>
      <c r="BU74" s="332">
        <v>1.1782013927422603E-2</v>
      </c>
      <c r="BV74" s="332">
        <v>1.0397442071123284</v>
      </c>
      <c r="BW74" s="332">
        <v>7.3807268169132495E-2</v>
      </c>
      <c r="BX74" s="332">
        <v>4.8866347597768048E-2</v>
      </c>
      <c r="BY74" s="332">
        <v>4.2874280162322705E-2</v>
      </c>
      <c r="BZ74" s="332">
        <v>5.1023014702116148E-2</v>
      </c>
      <c r="CA74" s="332">
        <v>9.2572165733207437E-3</v>
      </c>
      <c r="CB74" s="332">
        <v>4.6592080017118627E-2</v>
      </c>
      <c r="CC74" s="332">
        <v>2.5180961953843926E-2</v>
      </c>
      <c r="CD74" s="332">
        <v>1.833308308142997E-2</v>
      </c>
      <c r="CE74" s="332">
        <v>2.8225790106095904E-3</v>
      </c>
      <c r="CF74" s="332">
        <v>8.5134808621129317E-3</v>
      </c>
      <c r="CG74" s="332">
        <v>1.3435369709762501E-2</v>
      </c>
      <c r="CH74" s="332">
        <v>2.5351909148019387E-3</v>
      </c>
      <c r="CI74" s="332">
        <v>9.5152363709142158E-3</v>
      </c>
      <c r="CJ74" s="332">
        <v>4.0648904131701091E-3</v>
      </c>
      <c r="CK74" s="332">
        <v>3.3530411570935536E-3</v>
      </c>
      <c r="CL74" s="332">
        <v>6.2682491957212344E-3</v>
      </c>
      <c r="CM74" s="332">
        <v>5.7946987274688335E-3</v>
      </c>
      <c r="CN74" s="332">
        <v>3.266877106098744E-3</v>
      </c>
      <c r="CO74" s="332">
        <v>2.1176379291457182E-3</v>
      </c>
      <c r="CP74" s="332">
        <v>6.6181249361902785E-3</v>
      </c>
      <c r="CQ74" s="332">
        <v>4.849458859777004E-3</v>
      </c>
      <c r="CR74" s="332">
        <v>1.2576864589083671E-2</v>
      </c>
      <c r="CS74" s="332">
        <v>9.0091749777150478E-3</v>
      </c>
      <c r="CT74" s="332">
        <v>6.8244130540586955E-3</v>
      </c>
      <c r="CU74" s="332">
        <v>2.3004553478698272E-2</v>
      </c>
      <c r="CV74" s="332">
        <v>3.8212254155242216E-2</v>
      </c>
      <c r="CW74" s="332">
        <v>4.979979298003384E-3</v>
      </c>
      <c r="CX74" s="332">
        <v>4.3837607941557815E-3</v>
      </c>
      <c r="CY74" s="332">
        <v>3.9794772123444211E-3</v>
      </c>
      <c r="CZ74" s="332">
        <v>2.7543672375109313E-2</v>
      </c>
      <c r="DA74" s="332">
        <v>1.0955394056923074E-2</v>
      </c>
      <c r="DB74" s="332">
        <v>6.1853365344963244E-3</v>
      </c>
      <c r="DC74" s="332">
        <v>1.3376328274532832E-2</v>
      </c>
      <c r="DD74" s="332">
        <v>1.1264384219132667E-2</v>
      </c>
      <c r="DE74" s="332">
        <v>8.5771742233012784E-3</v>
      </c>
      <c r="DF74" s="332">
        <v>3.8411936949943534E-3</v>
      </c>
      <c r="DG74" s="332">
        <v>4.1699279211725353E-3</v>
      </c>
      <c r="DH74" s="333">
        <v>2.2888361446170999</v>
      </c>
    </row>
    <row r="75" spans="2:112" x14ac:dyDescent="0.15">
      <c r="B75" s="26" t="s">
        <v>289</v>
      </c>
      <c r="C75" s="38" t="s">
        <v>889</v>
      </c>
      <c r="D75" s="332">
        <v>1.7768186661093245E-3</v>
      </c>
      <c r="E75" s="332">
        <v>1.2716576669034414E-3</v>
      </c>
      <c r="F75" s="332">
        <v>1.7714869903222572E-3</v>
      </c>
      <c r="G75" s="332">
        <v>1.6717688003198507E-3</v>
      </c>
      <c r="H75" s="332">
        <v>1.8064147526680816E-3</v>
      </c>
      <c r="I75" s="332">
        <v>1.0732903727732234E-2</v>
      </c>
      <c r="J75" s="332">
        <v>5.0299130433679702E-3</v>
      </c>
      <c r="K75" s="332">
        <v>1.930096759747062E-3</v>
      </c>
      <c r="L75" s="332">
        <v>1.6657173080891232E-3</v>
      </c>
      <c r="M75" s="332">
        <v>1.4950178374991312E-3</v>
      </c>
      <c r="N75" s="332">
        <v>0</v>
      </c>
      <c r="O75" s="332">
        <v>2.3676678087536187E-3</v>
      </c>
      <c r="P75" s="332">
        <v>2.6765513342716886E-3</v>
      </c>
      <c r="Q75" s="332">
        <v>1.6488304110987603E-3</v>
      </c>
      <c r="R75" s="332">
        <v>2.7220222131428889E-3</v>
      </c>
      <c r="S75" s="332">
        <v>1.8495930413313711E-3</v>
      </c>
      <c r="T75" s="332">
        <v>1.3649563758211987E-3</v>
      </c>
      <c r="U75" s="332">
        <v>2.2535037398404055E-3</v>
      </c>
      <c r="V75" s="332">
        <v>1.8164636116539379E-3</v>
      </c>
      <c r="W75" s="332">
        <v>1.7587738648066334E-3</v>
      </c>
      <c r="X75" s="332">
        <v>0</v>
      </c>
      <c r="Y75" s="332">
        <v>1.470183249632208E-3</v>
      </c>
      <c r="Z75" s="332">
        <v>1.3757977322668745E-3</v>
      </c>
      <c r="AA75" s="332">
        <v>1.6189454207060972E-3</v>
      </c>
      <c r="AB75" s="332">
        <v>2.7511360651631747E-3</v>
      </c>
      <c r="AC75" s="332">
        <v>1.4194343455795479E-3</v>
      </c>
      <c r="AD75" s="332">
        <v>3.2502916184459329E-4</v>
      </c>
      <c r="AE75" s="332">
        <v>1.8937230905820518E-3</v>
      </c>
      <c r="AF75" s="332">
        <v>2.433583242897551E-3</v>
      </c>
      <c r="AG75" s="332">
        <v>1.5846693489711705E-3</v>
      </c>
      <c r="AH75" s="332">
        <v>3.0857345977173176E-3</v>
      </c>
      <c r="AI75" s="332">
        <v>1.7764450499381671E-3</v>
      </c>
      <c r="AJ75" s="332">
        <v>3.0684992693421347E-3</v>
      </c>
      <c r="AK75" s="332">
        <v>1.7809092190383942E-3</v>
      </c>
      <c r="AL75" s="332">
        <v>3.5910243705952393E-3</v>
      </c>
      <c r="AM75" s="332">
        <v>2.1120099942025998E-3</v>
      </c>
      <c r="AN75" s="332">
        <v>1.2168803566071304E-3</v>
      </c>
      <c r="AO75" s="332">
        <v>2.7701767794383746E-3</v>
      </c>
      <c r="AP75" s="332">
        <v>1.4672968475014929E-3</v>
      </c>
      <c r="AQ75" s="332">
        <v>2.0165364143662238E-3</v>
      </c>
      <c r="AR75" s="332">
        <v>1.4986983439094189E-3</v>
      </c>
      <c r="AS75" s="332">
        <v>2.6986488995506259E-3</v>
      </c>
      <c r="AT75" s="332">
        <v>2.2187830791968489E-3</v>
      </c>
      <c r="AU75" s="332">
        <v>2.4264975304963241E-3</v>
      </c>
      <c r="AV75" s="332">
        <v>2.2895475449908921E-3</v>
      </c>
      <c r="AW75" s="332">
        <v>1.5416493079741006E-3</v>
      </c>
      <c r="AX75" s="332">
        <v>1.517195667367563E-3</v>
      </c>
      <c r="AY75" s="332">
        <v>1.1052730522331221E-3</v>
      </c>
      <c r="AZ75" s="332">
        <v>1.2970220910161229E-3</v>
      </c>
      <c r="BA75" s="332">
        <v>1.5695192990452169E-3</v>
      </c>
      <c r="BB75" s="332">
        <v>4.5746284108848841E-4</v>
      </c>
      <c r="BC75" s="332">
        <v>2.107076666707155E-3</v>
      </c>
      <c r="BD75" s="332">
        <v>1.4889218627960102E-3</v>
      </c>
      <c r="BE75" s="332">
        <v>1.04459820353907E-3</v>
      </c>
      <c r="BF75" s="332">
        <v>0</v>
      </c>
      <c r="BG75" s="332">
        <v>7.7904301366164234E-4</v>
      </c>
      <c r="BH75" s="332">
        <v>8.4571515691332731E-4</v>
      </c>
      <c r="BI75" s="332">
        <v>2.96959263622424E-3</v>
      </c>
      <c r="BJ75" s="332">
        <v>1.9250047220748133E-3</v>
      </c>
      <c r="BK75" s="332">
        <v>2.7288019434022507E-3</v>
      </c>
      <c r="BL75" s="332">
        <v>1.9548862111742268E-3</v>
      </c>
      <c r="BM75" s="332">
        <v>3.7334718985547869E-3</v>
      </c>
      <c r="BN75" s="332">
        <v>2.2050250806001834E-3</v>
      </c>
      <c r="BO75" s="332">
        <v>2.1147722267501096E-3</v>
      </c>
      <c r="BP75" s="332">
        <v>1.8584289175086937E-3</v>
      </c>
      <c r="BQ75" s="332">
        <v>5.4534465900910618E-3</v>
      </c>
      <c r="BR75" s="332">
        <v>3.7456925203120202E-3</v>
      </c>
      <c r="BS75" s="332">
        <v>2.1260156876429757E-3</v>
      </c>
      <c r="BT75" s="332">
        <v>3.2104802957372207E-3</v>
      </c>
      <c r="BU75" s="332">
        <v>6.3772198432553778E-3</v>
      </c>
      <c r="BV75" s="332">
        <v>6.9852014336079932E-3</v>
      </c>
      <c r="BW75" s="332">
        <v>1.0152773669335076</v>
      </c>
      <c r="BX75" s="332">
        <v>6.6908616572236221E-2</v>
      </c>
      <c r="BY75" s="332">
        <v>8.2264264550533459E-3</v>
      </c>
      <c r="BZ75" s="332">
        <v>3.6833487334505506E-3</v>
      </c>
      <c r="CA75" s="332">
        <v>4.4073166121229952E-3</v>
      </c>
      <c r="CB75" s="332">
        <v>1.5103159346889253E-2</v>
      </c>
      <c r="CC75" s="332">
        <v>2.7026856193916381E-2</v>
      </c>
      <c r="CD75" s="332">
        <v>1.1806682590472163E-2</v>
      </c>
      <c r="CE75" s="332">
        <v>6.9262790920397209E-3</v>
      </c>
      <c r="CF75" s="332">
        <v>2.6634271729143857E-2</v>
      </c>
      <c r="CG75" s="332">
        <v>1.9358434277282031E-2</v>
      </c>
      <c r="CH75" s="332">
        <v>5.6709513881181787E-3</v>
      </c>
      <c r="CI75" s="332">
        <v>6.5180889385950394E-3</v>
      </c>
      <c r="CJ75" s="332">
        <v>2.94890172855538E-3</v>
      </c>
      <c r="CK75" s="332">
        <v>6.6212400928790617E-3</v>
      </c>
      <c r="CL75" s="332">
        <v>1.6549507853134013E-2</v>
      </c>
      <c r="CM75" s="332">
        <v>7.4645254331247666E-3</v>
      </c>
      <c r="CN75" s="332">
        <v>3.1278380406328399E-3</v>
      </c>
      <c r="CO75" s="332">
        <v>1.2365467346167407E-3</v>
      </c>
      <c r="CP75" s="332">
        <v>2.0048810045299945E-2</v>
      </c>
      <c r="CQ75" s="332">
        <v>7.2894094142071019E-3</v>
      </c>
      <c r="CR75" s="332">
        <v>6.8427476614639927E-3</v>
      </c>
      <c r="CS75" s="332">
        <v>2.668374164984084E-3</v>
      </c>
      <c r="CT75" s="332">
        <v>3.1986943145963791E-3</v>
      </c>
      <c r="CU75" s="332">
        <v>1.4806373009724701E-2</v>
      </c>
      <c r="CV75" s="332">
        <v>8.5907626946166403E-3</v>
      </c>
      <c r="CW75" s="332">
        <v>4.5416197280348895E-3</v>
      </c>
      <c r="CX75" s="332">
        <v>1.1652619634354257E-3</v>
      </c>
      <c r="CY75" s="332">
        <v>3.5143908988011607E-3</v>
      </c>
      <c r="CZ75" s="332">
        <v>7.4086262027214158E-3</v>
      </c>
      <c r="DA75" s="332">
        <v>1.7137171201335726E-2</v>
      </c>
      <c r="DB75" s="332">
        <v>1.0912455956193825E-2</v>
      </c>
      <c r="DC75" s="332">
        <v>3.3615921653935045E-3</v>
      </c>
      <c r="DD75" s="332">
        <v>7.9471217245504107E-3</v>
      </c>
      <c r="DE75" s="332">
        <v>7.875759930564526E-3</v>
      </c>
      <c r="DF75" s="332">
        <v>1.5540549848900938E-3</v>
      </c>
      <c r="DG75" s="332">
        <v>6.4490988019444634E-3</v>
      </c>
      <c r="DH75" s="333">
        <v>1.5484505486858191</v>
      </c>
    </row>
    <row r="76" spans="2:112" x14ac:dyDescent="0.15">
      <c r="B76" s="26" t="s">
        <v>290</v>
      </c>
      <c r="C76" s="38" t="s">
        <v>890</v>
      </c>
      <c r="D76" s="332">
        <v>0</v>
      </c>
      <c r="E76" s="332">
        <v>0</v>
      </c>
      <c r="F76" s="332">
        <v>0</v>
      </c>
      <c r="G76" s="332">
        <v>0</v>
      </c>
      <c r="H76" s="332">
        <v>0</v>
      </c>
      <c r="I76" s="332">
        <v>0</v>
      </c>
      <c r="J76" s="332">
        <v>0</v>
      </c>
      <c r="K76" s="332">
        <v>0</v>
      </c>
      <c r="L76" s="332">
        <v>0</v>
      </c>
      <c r="M76" s="332">
        <v>0</v>
      </c>
      <c r="N76" s="332">
        <v>0</v>
      </c>
      <c r="O76" s="332">
        <v>0</v>
      </c>
      <c r="P76" s="332">
        <v>0</v>
      </c>
      <c r="Q76" s="332">
        <v>0</v>
      </c>
      <c r="R76" s="332">
        <v>0</v>
      </c>
      <c r="S76" s="332">
        <v>0</v>
      </c>
      <c r="T76" s="332">
        <v>0</v>
      </c>
      <c r="U76" s="332">
        <v>0</v>
      </c>
      <c r="V76" s="332">
        <v>0</v>
      </c>
      <c r="W76" s="332">
        <v>0</v>
      </c>
      <c r="X76" s="332">
        <v>0</v>
      </c>
      <c r="Y76" s="332">
        <v>0</v>
      </c>
      <c r="Z76" s="332">
        <v>0</v>
      </c>
      <c r="AA76" s="332">
        <v>0</v>
      </c>
      <c r="AB76" s="332">
        <v>0</v>
      </c>
      <c r="AC76" s="332">
        <v>0</v>
      </c>
      <c r="AD76" s="332">
        <v>0</v>
      </c>
      <c r="AE76" s="332">
        <v>0</v>
      </c>
      <c r="AF76" s="332">
        <v>0</v>
      </c>
      <c r="AG76" s="332">
        <v>0</v>
      </c>
      <c r="AH76" s="332">
        <v>0</v>
      </c>
      <c r="AI76" s="332">
        <v>0</v>
      </c>
      <c r="AJ76" s="332">
        <v>0</v>
      </c>
      <c r="AK76" s="332">
        <v>0</v>
      </c>
      <c r="AL76" s="332">
        <v>0</v>
      </c>
      <c r="AM76" s="332">
        <v>0</v>
      </c>
      <c r="AN76" s="332">
        <v>0</v>
      </c>
      <c r="AO76" s="332">
        <v>0</v>
      </c>
      <c r="AP76" s="332">
        <v>0</v>
      </c>
      <c r="AQ76" s="332">
        <v>0</v>
      </c>
      <c r="AR76" s="332">
        <v>0</v>
      </c>
      <c r="AS76" s="332">
        <v>0</v>
      </c>
      <c r="AT76" s="332">
        <v>0</v>
      </c>
      <c r="AU76" s="332">
        <v>0</v>
      </c>
      <c r="AV76" s="332">
        <v>0</v>
      </c>
      <c r="AW76" s="332">
        <v>0</v>
      </c>
      <c r="AX76" s="332">
        <v>0</v>
      </c>
      <c r="AY76" s="332">
        <v>0</v>
      </c>
      <c r="AZ76" s="332">
        <v>0</v>
      </c>
      <c r="BA76" s="332">
        <v>0</v>
      </c>
      <c r="BB76" s="332">
        <v>0</v>
      </c>
      <c r="BC76" s="332">
        <v>0</v>
      </c>
      <c r="BD76" s="332">
        <v>0</v>
      </c>
      <c r="BE76" s="332">
        <v>0</v>
      </c>
      <c r="BF76" s="332">
        <v>0</v>
      </c>
      <c r="BG76" s="332">
        <v>0</v>
      </c>
      <c r="BH76" s="332">
        <v>0</v>
      </c>
      <c r="BI76" s="332">
        <v>0</v>
      </c>
      <c r="BJ76" s="332">
        <v>0</v>
      </c>
      <c r="BK76" s="332">
        <v>0</v>
      </c>
      <c r="BL76" s="332">
        <v>0</v>
      </c>
      <c r="BM76" s="332">
        <v>0</v>
      </c>
      <c r="BN76" s="332">
        <v>0</v>
      </c>
      <c r="BO76" s="332">
        <v>0</v>
      </c>
      <c r="BP76" s="332">
        <v>0</v>
      </c>
      <c r="BQ76" s="332">
        <v>0</v>
      </c>
      <c r="BR76" s="332">
        <v>0</v>
      </c>
      <c r="BS76" s="332">
        <v>0</v>
      </c>
      <c r="BT76" s="332">
        <v>0</v>
      </c>
      <c r="BU76" s="332">
        <v>0</v>
      </c>
      <c r="BV76" s="332">
        <v>0</v>
      </c>
      <c r="BW76" s="332">
        <v>0</v>
      </c>
      <c r="BX76" s="332">
        <v>1</v>
      </c>
      <c r="BY76" s="332">
        <v>0</v>
      </c>
      <c r="BZ76" s="332">
        <v>0</v>
      </c>
      <c r="CA76" s="332">
        <v>0</v>
      </c>
      <c r="CB76" s="332">
        <v>0</v>
      </c>
      <c r="CC76" s="332">
        <v>0</v>
      </c>
      <c r="CD76" s="332">
        <v>0</v>
      </c>
      <c r="CE76" s="332">
        <v>0</v>
      </c>
      <c r="CF76" s="332">
        <v>0</v>
      </c>
      <c r="CG76" s="332">
        <v>0</v>
      </c>
      <c r="CH76" s="332">
        <v>0</v>
      </c>
      <c r="CI76" s="332">
        <v>0</v>
      </c>
      <c r="CJ76" s="332">
        <v>0</v>
      </c>
      <c r="CK76" s="332">
        <v>0</v>
      </c>
      <c r="CL76" s="332">
        <v>0</v>
      </c>
      <c r="CM76" s="332">
        <v>0</v>
      </c>
      <c r="CN76" s="332">
        <v>0</v>
      </c>
      <c r="CO76" s="332">
        <v>0</v>
      </c>
      <c r="CP76" s="332">
        <v>0</v>
      </c>
      <c r="CQ76" s="332">
        <v>0</v>
      </c>
      <c r="CR76" s="332">
        <v>0</v>
      </c>
      <c r="CS76" s="332">
        <v>0</v>
      </c>
      <c r="CT76" s="332">
        <v>0</v>
      </c>
      <c r="CU76" s="332">
        <v>0</v>
      </c>
      <c r="CV76" s="332">
        <v>0</v>
      </c>
      <c r="CW76" s="332">
        <v>0</v>
      </c>
      <c r="CX76" s="332">
        <v>0</v>
      </c>
      <c r="CY76" s="332">
        <v>0</v>
      </c>
      <c r="CZ76" s="332">
        <v>0</v>
      </c>
      <c r="DA76" s="332">
        <v>0</v>
      </c>
      <c r="DB76" s="332">
        <v>0</v>
      </c>
      <c r="DC76" s="332">
        <v>0</v>
      </c>
      <c r="DD76" s="332">
        <v>0</v>
      </c>
      <c r="DE76" s="332">
        <v>0</v>
      </c>
      <c r="DF76" s="332">
        <v>0</v>
      </c>
      <c r="DG76" s="332">
        <v>0</v>
      </c>
      <c r="DH76" s="333">
        <v>1</v>
      </c>
    </row>
    <row r="77" spans="2:112" x14ac:dyDescent="0.15">
      <c r="B77" s="26" t="s">
        <v>291</v>
      </c>
      <c r="C77" s="38" t="s">
        <v>891</v>
      </c>
      <c r="D77" s="332">
        <v>0</v>
      </c>
      <c r="E77" s="332">
        <v>0</v>
      </c>
      <c r="F77" s="332">
        <v>0</v>
      </c>
      <c r="G77" s="332">
        <v>0</v>
      </c>
      <c r="H77" s="332">
        <v>0</v>
      </c>
      <c r="I77" s="332">
        <v>0</v>
      </c>
      <c r="J77" s="332">
        <v>0</v>
      </c>
      <c r="K77" s="332">
        <v>0</v>
      </c>
      <c r="L77" s="332">
        <v>0</v>
      </c>
      <c r="M77" s="332">
        <v>0</v>
      </c>
      <c r="N77" s="332">
        <v>0</v>
      </c>
      <c r="O77" s="332">
        <v>0</v>
      </c>
      <c r="P77" s="332">
        <v>0</v>
      </c>
      <c r="Q77" s="332">
        <v>0</v>
      </c>
      <c r="R77" s="332">
        <v>0</v>
      </c>
      <c r="S77" s="332">
        <v>0</v>
      </c>
      <c r="T77" s="332">
        <v>0</v>
      </c>
      <c r="U77" s="332">
        <v>0</v>
      </c>
      <c r="V77" s="332">
        <v>0</v>
      </c>
      <c r="W77" s="332">
        <v>0</v>
      </c>
      <c r="X77" s="332">
        <v>0</v>
      </c>
      <c r="Y77" s="332">
        <v>0</v>
      </c>
      <c r="Z77" s="332">
        <v>0</v>
      </c>
      <c r="AA77" s="332">
        <v>0</v>
      </c>
      <c r="AB77" s="332">
        <v>0</v>
      </c>
      <c r="AC77" s="332">
        <v>0</v>
      </c>
      <c r="AD77" s="332">
        <v>0</v>
      </c>
      <c r="AE77" s="332">
        <v>0</v>
      </c>
      <c r="AF77" s="332">
        <v>0</v>
      </c>
      <c r="AG77" s="332">
        <v>0</v>
      </c>
      <c r="AH77" s="332">
        <v>0</v>
      </c>
      <c r="AI77" s="332">
        <v>0</v>
      </c>
      <c r="AJ77" s="332">
        <v>0</v>
      </c>
      <c r="AK77" s="332">
        <v>0</v>
      </c>
      <c r="AL77" s="332">
        <v>0</v>
      </c>
      <c r="AM77" s="332">
        <v>0</v>
      </c>
      <c r="AN77" s="332">
        <v>0</v>
      </c>
      <c r="AO77" s="332">
        <v>0</v>
      </c>
      <c r="AP77" s="332">
        <v>0</v>
      </c>
      <c r="AQ77" s="332">
        <v>0</v>
      </c>
      <c r="AR77" s="332">
        <v>0</v>
      </c>
      <c r="AS77" s="332">
        <v>0</v>
      </c>
      <c r="AT77" s="332">
        <v>0</v>
      </c>
      <c r="AU77" s="332">
        <v>0</v>
      </c>
      <c r="AV77" s="332">
        <v>0</v>
      </c>
      <c r="AW77" s="332">
        <v>0</v>
      </c>
      <c r="AX77" s="332">
        <v>0</v>
      </c>
      <c r="AY77" s="332">
        <v>0</v>
      </c>
      <c r="AZ77" s="332">
        <v>0</v>
      </c>
      <c r="BA77" s="332">
        <v>0</v>
      </c>
      <c r="BB77" s="332">
        <v>0</v>
      </c>
      <c r="BC77" s="332">
        <v>0</v>
      </c>
      <c r="BD77" s="332">
        <v>0</v>
      </c>
      <c r="BE77" s="332">
        <v>0</v>
      </c>
      <c r="BF77" s="332">
        <v>0</v>
      </c>
      <c r="BG77" s="332">
        <v>0</v>
      </c>
      <c r="BH77" s="332">
        <v>0</v>
      </c>
      <c r="BI77" s="332">
        <v>0</v>
      </c>
      <c r="BJ77" s="332">
        <v>0</v>
      </c>
      <c r="BK77" s="332">
        <v>0</v>
      </c>
      <c r="BL77" s="332">
        <v>0</v>
      </c>
      <c r="BM77" s="332">
        <v>0</v>
      </c>
      <c r="BN77" s="332">
        <v>0</v>
      </c>
      <c r="BO77" s="332">
        <v>0</v>
      </c>
      <c r="BP77" s="332">
        <v>0</v>
      </c>
      <c r="BQ77" s="332">
        <v>0</v>
      </c>
      <c r="BR77" s="332">
        <v>0</v>
      </c>
      <c r="BS77" s="332">
        <v>0</v>
      </c>
      <c r="BT77" s="332">
        <v>0</v>
      </c>
      <c r="BU77" s="332">
        <v>0</v>
      </c>
      <c r="BV77" s="332">
        <v>0</v>
      </c>
      <c r="BW77" s="332">
        <v>0</v>
      </c>
      <c r="BX77" s="332">
        <v>0</v>
      </c>
      <c r="BY77" s="332">
        <v>1</v>
      </c>
      <c r="BZ77" s="332">
        <v>0</v>
      </c>
      <c r="CA77" s="332">
        <v>0</v>
      </c>
      <c r="CB77" s="332">
        <v>0</v>
      </c>
      <c r="CC77" s="332">
        <v>0</v>
      </c>
      <c r="CD77" s="332">
        <v>0</v>
      </c>
      <c r="CE77" s="332">
        <v>0</v>
      </c>
      <c r="CF77" s="332">
        <v>0</v>
      </c>
      <c r="CG77" s="332">
        <v>0</v>
      </c>
      <c r="CH77" s="332">
        <v>0</v>
      </c>
      <c r="CI77" s="332">
        <v>0</v>
      </c>
      <c r="CJ77" s="332">
        <v>0</v>
      </c>
      <c r="CK77" s="332">
        <v>0</v>
      </c>
      <c r="CL77" s="332">
        <v>0</v>
      </c>
      <c r="CM77" s="332">
        <v>0</v>
      </c>
      <c r="CN77" s="332">
        <v>0</v>
      </c>
      <c r="CO77" s="332">
        <v>0</v>
      </c>
      <c r="CP77" s="332">
        <v>0</v>
      </c>
      <c r="CQ77" s="332">
        <v>0</v>
      </c>
      <c r="CR77" s="332">
        <v>0</v>
      </c>
      <c r="CS77" s="332">
        <v>0</v>
      </c>
      <c r="CT77" s="332">
        <v>0</v>
      </c>
      <c r="CU77" s="332">
        <v>0</v>
      </c>
      <c r="CV77" s="332">
        <v>0</v>
      </c>
      <c r="CW77" s="332">
        <v>0</v>
      </c>
      <c r="CX77" s="332">
        <v>0</v>
      </c>
      <c r="CY77" s="332">
        <v>0</v>
      </c>
      <c r="CZ77" s="332">
        <v>0</v>
      </c>
      <c r="DA77" s="332">
        <v>0</v>
      </c>
      <c r="DB77" s="332">
        <v>0</v>
      </c>
      <c r="DC77" s="332">
        <v>0</v>
      </c>
      <c r="DD77" s="332">
        <v>0</v>
      </c>
      <c r="DE77" s="332">
        <v>0</v>
      </c>
      <c r="DF77" s="332">
        <v>0</v>
      </c>
      <c r="DG77" s="332">
        <v>0</v>
      </c>
      <c r="DH77" s="333">
        <v>1</v>
      </c>
    </row>
    <row r="78" spans="2:112" x14ac:dyDescent="0.15">
      <c r="B78" s="30" t="s">
        <v>292</v>
      </c>
      <c r="C78" s="263" t="s">
        <v>892</v>
      </c>
      <c r="D78" s="336">
        <v>3.7106277653341664E-5</v>
      </c>
      <c r="E78" s="336">
        <v>4.2432884125366021E-5</v>
      </c>
      <c r="F78" s="336">
        <v>2.5672592513910546E-5</v>
      </c>
      <c r="G78" s="336">
        <v>5.3475432192467665E-5</v>
      </c>
      <c r="H78" s="336">
        <v>4.8128553493849871E-5</v>
      </c>
      <c r="I78" s="336">
        <v>2.694816832810123E-4</v>
      </c>
      <c r="J78" s="336">
        <v>1.0550755275754822E-4</v>
      </c>
      <c r="K78" s="336">
        <v>5.1348043760575808E-5</v>
      </c>
      <c r="L78" s="336">
        <v>5.1155514225010501E-5</v>
      </c>
      <c r="M78" s="336">
        <v>4.1280128642681534E-5</v>
      </c>
      <c r="N78" s="336">
        <v>0</v>
      </c>
      <c r="O78" s="336">
        <v>8.7081799807021693E-5</v>
      </c>
      <c r="P78" s="336">
        <v>8.0885740284086224E-5</v>
      </c>
      <c r="Q78" s="336">
        <v>4.2677662913915037E-5</v>
      </c>
      <c r="R78" s="336">
        <v>6.5874859692908319E-5</v>
      </c>
      <c r="S78" s="336">
        <v>9.8001461491725326E-5</v>
      </c>
      <c r="T78" s="336">
        <v>9.5807318463456289E-5</v>
      </c>
      <c r="U78" s="336">
        <v>9.0538185542218897E-5</v>
      </c>
      <c r="V78" s="336">
        <v>7.9381394864389956E-5</v>
      </c>
      <c r="W78" s="336">
        <v>7.6346786888695632E-5</v>
      </c>
      <c r="X78" s="336">
        <v>0</v>
      </c>
      <c r="Y78" s="336">
        <v>7.3040595202319362E-5</v>
      </c>
      <c r="Z78" s="336">
        <v>6.9537082450804832E-5</v>
      </c>
      <c r="AA78" s="336">
        <v>6.8820865705438347E-5</v>
      </c>
      <c r="AB78" s="336">
        <v>7.3991470315240776E-5</v>
      </c>
      <c r="AC78" s="336">
        <v>9.2410661111085382E-5</v>
      </c>
      <c r="AD78" s="336">
        <v>1.2587147599131705E-5</v>
      </c>
      <c r="AE78" s="336">
        <v>6.8913400050671473E-5</v>
      </c>
      <c r="AF78" s="336">
        <v>1.0960183337935893E-4</v>
      </c>
      <c r="AG78" s="336">
        <v>6.2326377279178804E-5</v>
      </c>
      <c r="AH78" s="336">
        <v>8.4679957625537536E-5</v>
      </c>
      <c r="AI78" s="336">
        <v>8.9503112262422543E-5</v>
      </c>
      <c r="AJ78" s="336">
        <v>8.697558237323251E-5</v>
      </c>
      <c r="AK78" s="336">
        <v>5.500452287704539E-5</v>
      </c>
      <c r="AL78" s="336">
        <v>9.4229418611164906E-5</v>
      </c>
      <c r="AM78" s="336">
        <v>9.0375300886189853E-5</v>
      </c>
      <c r="AN78" s="336">
        <v>4.9860398741336208E-5</v>
      </c>
      <c r="AO78" s="336">
        <v>1.2463895072526235E-4</v>
      </c>
      <c r="AP78" s="336">
        <v>3.5496107883828776E-5</v>
      </c>
      <c r="AQ78" s="336">
        <v>9.9754650795987502E-5</v>
      </c>
      <c r="AR78" s="336">
        <v>9.9927793355590702E-5</v>
      </c>
      <c r="AS78" s="336">
        <v>1.0628170883362971E-4</v>
      </c>
      <c r="AT78" s="336">
        <v>6.4981121448695115E-5</v>
      </c>
      <c r="AU78" s="336">
        <v>6.1336924183689995E-5</v>
      </c>
      <c r="AV78" s="336">
        <v>1.0160944823085549E-4</v>
      </c>
      <c r="AW78" s="336">
        <v>7.0714873727980592E-5</v>
      </c>
      <c r="AX78" s="336">
        <v>7.6598112487751075E-5</v>
      </c>
      <c r="AY78" s="336">
        <v>7.9763299039394703E-5</v>
      </c>
      <c r="AZ78" s="336">
        <v>6.6537030453246617E-5</v>
      </c>
      <c r="BA78" s="336">
        <v>3.594400528123457E-5</v>
      </c>
      <c r="BB78" s="336">
        <v>2.2644236347727426E-5</v>
      </c>
      <c r="BC78" s="336">
        <v>7.0265095354716682E-5</v>
      </c>
      <c r="BD78" s="336">
        <v>3.6648672340102611E-5</v>
      </c>
      <c r="BE78" s="336">
        <v>7.4571891191056039E-5</v>
      </c>
      <c r="BF78" s="336">
        <v>0</v>
      </c>
      <c r="BG78" s="336">
        <v>4.3865609598433534E-5</v>
      </c>
      <c r="BH78" s="336">
        <v>3.668169714615955E-5</v>
      </c>
      <c r="BI78" s="336">
        <v>2.9435820822401058E-5</v>
      </c>
      <c r="BJ78" s="336">
        <v>1.1053196323655701E-4</v>
      </c>
      <c r="BK78" s="336">
        <v>1.4172241954685911E-4</v>
      </c>
      <c r="BL78" s="336">
        <v>1.0303743728385284E-4</v>
      </c>
      <c r="BM78" s="336">
        <v>1.2342365459841261E-4</v>
      </c>
      <c r="BN78" s="336">
        <v>9.8113399693338228E-5</v>
      </c>
      <c r="BO78" s="336">
        <v>7.688822819510768E-5</v>
      </c>
      <c r="BP78" s="336">
        <v>6.9942426435041903E-5</v>
      </c>
      <c r="BQ78" s="336">
        <v>7.4362398980890891E-5</v>
      </c>
      <c r="BR78" s="336">
        <v>5.0852288822514936E-5</v>
      </c>
      <c r="BS78" s="336">
        <v>3.3739281246641511E-4</v>
      </c>
      <c r="BT78" s="336">
        <v>8.0472313889523974E-4</v>
      </c>
      <c r="BU78" s="336">
        <v>1.4085362289197135E-4</v>
      </c>
      <c r="BV78" s="336">
        <v>4.1850443377724507E-4</v>
      </c>
      <c r="BW78" s="336">
        <v>7.318181133688742E-5</v>
      </c>
      <c r="BX78" s="336">
        <v>3.5104545099763932E-5</v>
      </c>
      <c r="BY78" s="336">
        <v>1.9102306094463897E-5</v>
      </c>
      <c r="BZ78" s="336">
        <v>1.0005321023872846</v>
      </c>
      <c r="CA78" s="336">
        <v>1.4842859515829058E-4</v>
      </c>
      <c r="CB78" s="336">
        <v>8.0201709421610879E-5</v>
      </c>
      <c r="CC78" s="336">
        <v>1.0953229071918024E-4</v>
      </c>
      <c r="CD78" s="336">
        <v>9.8174056930427222E-5</v>
      </c>
      <c r="CE78" s="336">
        <v>1.4820352425338272E-4</v>
      </c>
      <c r="CF78" s="336">
        <v>6.7743741554667178E-5</v>
      </c>
      <c r="CG78" s="336">
        <v>1.1696978967075223E-4</v>
      </c>
      <c r="CH78" s="336">
        <v>1.0246521748844041E-4</v>
      </c>
      <c r="CI78" s="336">
        <v>1.1266399338151687E-4</v>
      </c>
      <c r="CJ78" s="336">
        <v>7.069738923817887E-5</v>
      </c>
      <c r="CK78" s="336">
        <v>2.9583345766038534E-5</v>
      </c>
      <c r="CL78" s="336">
        <v>1.0960434946160893E-4</v>
      </c>
      <c r="CM78" s="336">
        <v>1.282349815844375E-4</v>
      </c>
      <c r="CN78" s="336">
        <v>8.3860868546037208E-4</v>
      </c>
      <c r="CO78" s="336">
        <v>2.3924677184424412E-4</v>
      </c>
      <c r="CP78" s="336">
        <v>6.9713260576526222E-4</v>
      </c>
      <c r="CQ78" s="336">
        <v>8.6444153703760021E-5</v>
      </c>
      <c r="CR78" s="336">
        <v>5.3579561504105751E-4</v>
      </c>
      <c r="CS78" s="336">
        <v>1.2994532441401208E-4</v>
      </c>
      <c r="CT78" s="336">
        <v>3.5172442647162801E-5</v>
      </c>
      <c r="CU78" s="336">
        <v>5.0949966398270167E-4</v>
      </c>
      <c r="CV78" s="336">
        <v>6.7200733015088508E-5</v>
      </c>
      <c r="CW78" s="336">
        <v>6.9927969415835593E-5</v>
      </c>
      <c r="CX78" s="336">
        <v>2.759648670040483E-5</v>
      </c>
      <c r="CY78" s="336">
        <v>5.5652942033266689E-5</v>
      </c>
      <c r="CZ78" s="336">
        <v>9.5701481641383078E-5</v>
      </c>
      <c r="DA78" s="336">
        <v>8.6820728195016384E-5</v>
      </c>
      <c r="DB78" s="336">
        <v>6.7911126451202788E-5</v>
      </c>
      <c r="DC78" s="336">
        <v>7.1458328329244698E-5</v>
      </c>
      <c r="DD78" s="336">
        <v>3.0423748021996808E-5</v>
      </c>
      <c r="DE78" s="336">
        <v>9.364897811953553E-5</v>
      </c>
      <c r="DF78" s="336">
        <v>1.0749288417758098E-4</v>
      </c>
      <c r="DG78" s="336">
        <v>1.1713927099722521E-4</v>
      </c>
      <c r="DH78" s="337">
        <v>1.0124569008475361</v>
      </c>
    </row>
    <row r="79" spans="2:112" x14ac:dyDescent="0.15">
      <c r="B79" s="26" t="s">
        <v>293</v>
      </c>
      <c r="C79" s="38" t="s">
        <v>893</v>
      </c>
      <c r="D79" s="332">
        <v>1.1853646021933869E-2</v>
      </c>
      <c r="E79" s="332">
        <v>3.8154822424262984E-2</v>
      </c>
      <c r="F79" s="332">
        <v>9.6530014450124952E-3</v>
      </c>
      <c r="G79" s="332">
        <v>3.5241515287925518E-2</v>
      </c>
      <c r="H79" s="332">
        <v>1.3730326735076098E-2</v>
      </c>
      <c r="I79" s="332">
        <v>1.2811156803292574E-2</v>
      </c>
      <c r="J79" s="332">
        <v>1.0063999851259419E-2</v>
      </c>
      <c r="K79" s="332">
        <v>2.5497322345733434E-2</v>
      </c>
      <c r="L79" s="332">
        <v>1.3746424735795054E-2</v>
      </c>
      <c r="M79" s="332">
        <v>3.0083026142229932E-2</v>
      </c>
      <c r="N79" s="332">
        <v>0</v>
      </c>
      <c r="O79" s="332">
        <v>1.3254709364285671E-2</v>
      </c>
      <c r="P79" s="332">
        <v>9.8047818158587281E-3</v>
      </c>
      <c r="Q79" s="332">
        <v>2.3242042685173703E-2</v>
      </c>
      <c r="R79" s="332">
        <v>2.0376209939771985E-2</v>
      </c>
      <c r="S79" s="332">
        <v>2.2448056444669885E-2</v>
      </c>
      <c r="T79" s="332">
        <v>2.1547714874223869E-2</v>
      </c>
      <c r="U79" s="332">
        <v>9.7974090387097611E-3</v>
      </c>
      <c r="V79" s="332">
        <v>1.5360969013331865E-2</v>
      </c>
      <c r="W79" s="332">
        <v>9.4882601974614587E-3</v>
      </c>
      <c r="X79" s="332">
        <v>0</v>
      </c>
      <c r="Y79" s="332">
        <v>1.9142752704586877E-2</v>
      </c>
      <c r="Z79" s="332">
        <v>1.3191413608719112E-2</v>
      </c>
      <c r="AA79" s="332">
        <v>1.9440296502843669E-2</v>
      </c>
      <c r="AB79" s="332">
        <v>1.4982589313591709E-2</v>
      </c>
      <c r="AC79" s="332">
        <v>2.0763634986849369E-2</v>
      </c>
      <c r="AD79" s="332">
        <v>1.7118568771077611E-3</v>
      </c>
      <c r="AE79" s="332">
        <v>6.6452119160520698E-2</v>
      </c>
      <c r="AF79" s="332">
        <v>1.0536005686538764E-2</v>
      </c>
      <c r="AG79" s="332">
        <v>9.778197919901116E-3</v>
      </c>
      <c r="AH79" s="332">
        <v>1.1874092070286679E-2</v>
      </c>
      <c r="AI79" s="332">
        <v>1.706896962216075E-2</v>
      </c>
      <c r="AJ79" s="332">
        <v>4.2427105530625252E-2</v>
      </c>
      <c r="AK79" s="332">
        <v>1.4426508806682488E-2</v>
      </c>
      <c r="AL79" s="332">
        <v>1.253087482815627E-2</v>
      </c>
      <c r="AM79" s="332">
        <v>9.9088704164359848E-3</v>
      </c>
      <c r="AN79" s="332">
        <v>1.155390961460522E-2</v>
      </c>
      <c r="AO79" s="332">
        <v>3.5534239938475785E-2</v>
      </c>
      <c r="AP79" s="332">
        <v>1.641045913496212E-2</v>
      </c>
      <c r="AQ79" s="332">
        <v>1.8356572330493551E-2</v>
      </c>
      <c r="AR79" s="332">
        <v>2.5631017138018745E-2</v>
      </c>
      <c r="AS79" s="332">
        <v>1.047555268112588E-2</v>
      </c>
      <c r="AT79" s="332">
        <v>1.3229359015797649E-2</v>
      </c>
      <c r="AU79" s="332">
        <v>9.1632192545341266E-3</v>
      </c>
      <c r="AV79" s="332">
        <v>1.0746099269210775E-2</v>
      </c>
      <c r="AW79" s="332">
        <v>6.7288051397151986E-3</v>
      </c>
      <c r="AX79" s="332">
        <v>7.3572955183001344E-3</v>
      </c>
      <c r="AY79" s="332">
        <v>8.1509649610653871E-3</v>
      </c>
      <c r="AZ79" s="332">
        <v>9.1398116878733341E-3</v>
      </c>
      <c r="BA79" s="332">
        <v>7.8075667434987107E-3</v>
      </c>
      <c r="BB79" s="332">
        <v>2.7762510257404822E-3</v>
      </c>
      <c r="BC79" s="332">
        <v>8.3211322154319242E-3</v>
      </c>
      <c r="BD79" s="332">
        <v>5.7849266365739525E-3</v>
      </c>
      <c r="BE79" s="332">
        <v>9.7534374937673241E-3</v>
      </c>
      <c r="BF79" s="332">
        <v>0</v>
      </c>
      <c r="BG79" s="332">
        <v>1.3574587829292025E-2</v>
      </c>
      <c r="BH79" s="332">
        <v>8.7616933637681745E-3</v>
      </c>
      <c r="BI79" s="332">
        <v>8.5869164138539251E-3</v>
      </c>
      <c r="BJ79" s="332">
        <v>8.1521282065124875E-3</v>
      </c>
      <c r="BK79" s="332">
        <v>2.0356319586870082E-2</v>
      </c>
      <c r="BL79" s="332">
        <v>0.17399119292371631</v>
      </c>
      <c r="BM79" s="332">
        <v>2.1050983032165214E-2</v>
      </c>
      <c r="BN79" s="332">
        <v>2.0804896150603217E-2</v>
      </c>
      <c r="BO79" s="332">
        <v>2.0964126787685933E-2</v>
      </c>
      <c r="BP79" s="332">
        <v>2.1087050714068935E-2</v>
      </c>
      <c r="BQ79" s="332">
        <v>6.4431087772307306E-3</v>
      </c>
      <c r="BR79" s="332">
        <v>1.5793215003002969E-2</v>
      </c>
      <c r="BS79" s="332">
        <v>1.583498222979423E-2</v>
      </c>
      <c r="BT79" s="332">
        <v>4.1271771484176906E-2</v>
      </c>
      <c r="BU79" s="332">
        <v>3.5967327705508836E-3</v>
      </c>
      <c r="BV79" s="332">
        <v>1.0627757515609307E-2</v>
      </c>
      <c r="BW79" s="332">
        <v>2.4401317032992573E-3</v>
      </c>
      <c r="BX79" s="332">
        <v>2.054729181577905E-3</v>
      </c>
      <c r="BY79" s="332">
        <v>7.750673572772211E-4</v>
      </c>
      <c r="BZ79" s="332">
        <v>2.6820434435730279E-2</v>
      </c>
      <c r="CA79" s="332">
        <v>1.0039718334786778</v>
      </c>
      <c r="CB79" s="332">
        <v>7.0836315046940435E-3</v>
      </c>
      <c r="CC79" s="332">
        <v>4.7298874993659335E-3</v>
      </c>
      <c r="CD79" s="332">
        <v>9.6139225615494862E-3</v>
      </c>
      <c r="CE79" s="332">
        <v>2.1135496215947862E-3</v>
      </c>
      <c r="CF79" s="332">
        <v>3.8684015548273946E-3</v>
      </c>
      <c r="CG79" s="332">
        <v>1.2365000134818362E-2</v>
      </c>
      <c r="CH79" s="332">
        <v>7.6764984171495923E-2</v>
      </c>
      <c r="CI79" s="332">
        <v>8.6459034878240016E-3</v>
      </c>
      <c r="CJ79" s="332">
        <v>4.1067250712545113E-3</v>
      </c>
      <c r="CK79" s="332">
        <v>4.4728343655322878E-3</v>
      </c>
      <c r="CL79" s="332">
        <v>9.33594881566349E-3</v>
      </c>
      <c r="CM79" s="332">
        <v>2.0055022216684693E-2</v>
      </c>
      <c r="CN79" s="332">
        <v>1.0255055699682162E-2</v>
      </c>
      <c r="CO79" s="332">
        <v>3.9825711185244861E-3</v>
      </c>
      <c r="CP79" s="332">
        <v>1.7296800376649778E-2</v>
      </c>
      <c r="CQ79" s="332">
        <v>8.7264546307388707E-3</v>
      </c>
      <c r="CR79" s="332">
        <v>9.8662072447041494E-3</v>
      </c>
      <c r="CS79" s="332">
        <v>5.3891333896212831E-3</v>
      </c>
      <c r="CT79" s="332">
        <v>4.3606559173204901E-3</v>
      </c>
      <c r="CU79" s="332">
        <v>2.066991998067675E-2</v>
      </c>
      <c r="CV79" s="332">
        <v>4.3028132067515264E-3</v>
      </c>
      <c r="CW79" s="332">
        <v>6.3626509556459366E-3</v>
      </c>
      <c r="CX79" s="332">
        <v>6.0986340314654044E-3</v>
      </c>
      <c r="CY79" s="332">
        <v>3.8619736107878876E-3</v>
      </c>
      <c r="CZ79" s="332">
        <v>1.2088192414160847E-2</v>
      </c>
      <c r="DA79" s="332">
        <v>1.5237483244375072E-2</v>
      </c>
      <c r="DB79" s="332">
        <v>5.1311403854584822E-3</v>
      </c>
      <c r="DC79" s="332">
        <v>4.906614413816031E-3</v>
      </c>
      <c r="DD79" s="332">
        <v>6.1446864479745818E-3</v>
      </c>
      <c r="DE79" s="332">
        <v>1.8612047606496672E-2</v>
      </c>
      <c r="DF79" s="332">
        <v>4.5738665562218318E-2</v>
      </c>
      <c r="DG79" s="332">
        <v>2.5994889365945965E-2</v>
      </c>
      <c r="DH79" s="333">
        <v>2.6924533625539895</v>
      </c>
    </row>
    <row r="80" spans="2:112" x14ac:dyDescent="0.15">
      <c r="B80" s="26" t="s">
        <v>294</v>
      </c>
      <c r="C80" s="38" t="s">
        <v>894</v>
      </c>
      <c r="D80" s="332">
        <v>7.2158094259221386E-2</v>
      </c>
      <c r="E80" s="332">
        <v>2.2772027341849545E-2</v>
      </c>
      <c r="F80" s="332">
        <v>2.4095653939764813E-2</v>
      </c>
      <c r="G80" s="332">
        <v>4.7001359684190211E-2</v>
      </c>
      <c r="H80" s="332">
        <v>2.9375830319098413E-2</v>
      </c>
      <c r="I80" s="332">
        <v>6.9166364907505828E-2</v>
      </c>
      <c r="J80" s="332">
        <v>0.25509699605752656</v>
      </c>
      <c r="K80" s="332">
        <v>1.7109284849762194E-2</v>
      </c>
      <c r="L80" s="332">
        <v>1.1436515761308153E-2</v>
      </c>
      <c r="M80" s="332">
        <v>1.5708127565659848E-2</v>
      </c>
      <c r="N80" s="332">
        <v>0</v>
      </c>
      <c r="O80" s="332">
        <v>2.7121932298288534E-2</v>
      </c>
      <c r="P80" s="332">
        <v>1.9605116524772388E-2</v>
      </c>
      <c r="Q80" s="332">
        <v>3.4335708079675953E-2</v>
      </c>
      <c r="R80" s="332">
        <v>1.6377934958150094E-2</v>
      </c>
      <c r="S80" s="332">
        <v>1.3931110923641164E-2</v>
      </c>
      <c r="T80" s="332">
        <v>9.2634103659365169E-3</v>
      </c>
      <c r="U80" s="332">
        <v>1.9826731711329051E-2</v>
      </c>
      <c r="V80" s="332">
        <v>9.8137729348264473E-3</v>
      </c>
      <c r="W80" s="332">
        <v>1.0187924605359664E-2</v>
      </c>
      <c r="X80" s="332">
        <v>0</v>
      </c>
      <c r="Y80" s="332">
        <v>8.9648521451165166E-3</v>
      </c>
      <c r="Z80" s="332">
        <v>3.2421270382704801E-3</v>
      </c>
      <c r="AA80" s="332">
        <v>1.0674804531755556E-2</v>
      </c>
      <c r="AB80" s="332">
        <v>5.007846799871948E-3</v>
      </c>
      <c r="AC80" s="332">
        <v>5.2376585041525921E-3</v>
      </c>
      <c r="AD80" s="332">
        <v>9.0875795671417116E-4</v>
      </c>
      <c r="AE80" s="332">
        <v>1.2081059617349446E-2</v>
      </c>
      <c r="AF80" s="332">
        <v>5.3225486270228458E-3</v>
      </c>
      <c r="AG80" s="332">
        <v>8.8147347296826817E-3</v>
      </c>
      <c r="AH80" s="332">
        <v>2.9597473413912032E-2</v>
      </c>
      <c r="AI80" s="332">
        <v>1.4740351850107266E-2</v>
      </c>
      <c r="AJ80" s="332">
        <v>5.1370321976658438E-2</v>
      </c>
      <c r="AK80" s="332">
        <v>1.0888046635690743E-2</v>
      </c>
      <c r="AL80" s="332">
        <v>0.16237213207009166</v>
      </c>
      <c r="AM80" s="332">
        <v>1.0870235238760954E-2</v>
      </c>
      <c r="AN80" s="332">
        <v>9.5299075565628433E-3</v>
      </c>
      <c r="AO80" s="332">
        <v>8.6852698802236047E-3</v>
      </c>
      <c r="AP80" s="332">
        <v>8.0213069176924955E-3</v>
      </c>
      <c r="AQ80" s="332">
        <v>1.1802704521714013E-2</v>
      </c>
      <c r="AR80" s="332">
        <v>8.5825369323780185E-3</v>
      </c>
      <c r="AS80" s="332">
        <v>1.4971910589015935E-2</v>
      </c>
      <c r="AT80" s="332">
        <v>1.3658516792441476E-2</v>
      </c>
      <c r="AU80" s="332">
        <v>1.1932705147051626E-2</v>
      </c>
      <c r="AV80" s="332">
        <v>1.0510492061083627E-2</v>
      </c>
      <c r="AW80" s="332">
        <v>9.9047977352084132E-3</v>
      </c>
      <c r="AX80" s="332">
        <v>9.4918179747146177E-3</v>
      </c>
      <c r="AY80" s="332">
        <v>3.733682097202626E-3</v>
      </c>
      <c r="AZ80" s="332">
        <v>6.656558980168488E-3</v>
      </c>
      <c r="BA80" s="332">
        <v>7.5108973018521309E-3</v>
      </c>
      <c r="BB80" s="332">
        <v>3.8931704271783782E-3</v>
      </c>
      <c r="BC80" s="332">
        <v>6.0212935063681952E-3</v>
      </c>
      <c r="BD80" s="332">
        <v>2.2637141336200378E-3</v>
      </c>
      <c r="BE80" s="332">
        <v>8.1174803499561542E-3</v>
      </c>
      <c r="BF80" s="332">
        <v>0</v>
      </c>
      <c r="BG80" s="332">
        <v>2.2482931216096678E-3</v>
      </c>
      <c r="BH80" s="332">
        <v>4.5841971011747595E-3</v>
      </c>
      <c r="BI80" s="332">
        <v>5.4061937998289627E-3</v>
      </c>
      <c r="BJ80" s="332">
        <v>3.2009428967310154E-3</v>
      </c>
      <c r="BK80" s="332">
        <v>6.7475496932788925E-2</v>
      </c>
      <c r="BL80" s="332">
        <v>1.6500008216585246E-2</v>
      </c>
      <c r="BM80" s="332">
        <v>2.9050570955960715E-2</v>
      </c>
      <c r="BN80" s="332">
        <v>2.9724714734882082E-2</v>
      </c>
      <c r="BO80" s="332">
        <v>3.7248248571768228E-2</v>
      </c>
      <c r="BP80" s="332">
        <v>1.9322573896062147E-2</v>
      </c>
      <c r="BQ80" s="332">
        <v>1.3709517908734257E-2</v>
      </c>
      <c r="BR80" s="332">
        <v>1.2109831671369663E-2</v>
      </c>
      <c r="BS80" s="332">
        <v>1.8675145190825332E-2</v>
      </c>
      <c r="BT80" s="332">
        <v>3.1900943323754226E-2</v>
      </c>
      <c r="BU80" s="332">
        <v>4.7477115439645584E-2</v>
      </c>
      <c r="BV80" s="332">
        <v>1.5152190504654075E-2</v>
      </c>
      <c r="BW80" s="332">
        <v>8.0859835291578787E-3</v>
      </c>
      <c r="BX80" s="332">
        <v>6.8680771232644726E-3</v>
      </c>
      <c r="BY80" s="332">
        <v>2.5551972788635056E-3</v>
      </c>
      <c r="BZ80" s="332">
        <v>2.5929695103657932E-2</v>
      </c>
      <c r="CA80" s="332">
        <v>4.4370017620190202E-3</v>
      </c>
      <c r="CB80" s="332">
        <v>1.0090803892919</v>
      </c>
      <c r="CC80" s="332">
        <v>1.0476804089743065E-2</v>
      </c>
      <c r="CD80" s="332">
        <v>1.259516995554503E-2</v>
      </c>
      <c r="CE80" s="332">
        <v>2.1833790378432954E-3</v>
      </c>
      <c r="CF80" s="332">
        <v>1.3964498489503178E-2</v>
      </c>
      <c r="CG80" s="332">
        <v>1.5552716307734681E-2</v>
      </c>
      <c r="CH80" s="332">
        <v>1.1354958905155714E-2</v>
      </c>
      <c r="CI80" s="332">
        <v>1.5763748150005526E-2</v>
      </c>
      <c r="CJ80" s="332">
        <v>1.4139575055230339E-2</v>
      </c>
      <c r="CK80" s="332">
        <v>1.9486218052769518E-2</v>
      </c>
      <c r="CL80" s="332">
        <v>6.0476836761774672E-3</v>
      </c>
      <c r="CM80" s="332">
        <v>2.6809607964990764E-2</v>
      </c>
      <c r="CN80" s="332">
        <v>2.1054074205308009E-2</v>
      </c>
      <c r="CO80" s="332">
        <v>2.0787154145053041E-2</v>
      </c>
      <c r="CP80" s="332">
        <v>1.5918705053521765E-2</v>
      </c>
      <c r="CQ80" s="332">
        <v>9.2701136630062905E-3</v>
      </c>
      <c r="CR80" s="332">
        <v>1.7389458935842508E-2</v>
      </c>
      <c r="CS80" s="332">
        <v>1.1269474607544605E-2</v>
      </c>
      <c r="CT80" s="332">
        <v>1.1678356343599273E-2</v>
      </c>
      <c r="CU80" s="332">
        <v>2.4542599450050714E-2</v>
      </c>
      <c r="CV80" s="332">
        <v>1.6451245378804543E-2</v>
      </c>
      <c r="CW80" s="332">
        <v>2.0534205760616653E-2</v>
      </c>
      <c r="CX80" s="332">
        <v>7.24073791048945E-3</v>
      </c>
      <c r="CY80" s="332">
        <v>1.0223620675859376E-2</v>
      </c>
      <c r="CZ80" s="332">
        <v>8.6258888760097949E-2</v>
      </c>
      <c r="DA80" s="332">
        <v>1.533134702090197E-2</v>
      </c>
      <c r="DB80" s="332">
        <v>2.5722137732262975E-2</v>
      </c>
      <c r="DC80" s="332">
        <v>5.4039048479971423E-2</v>
      </c>
      <c r="DD80" s="332">
        <v>1.7056080891903736E-2</v>
      </c>
      <c r="DE80" s="332">
        <v>4.6446255471406621E-2</v>
      </c>
      <c r="DF80" s="332">
        <v>1.0436346237133062E-2</v>
      </c>
      <c r="DG80" s="332">
        <v>1.4718107311091808E-2</v>
      </c>
      <c r="DH80" s="333">
        <v>3.2352502572018587</v>
      </c>
    </row>
    <row r="81" spans="2:112" x14ac:dyDescent="0.15">
      <c r="B81" s="26" t="s">
        <v>295</v>
      </c>
      <c r="C81" s="38" t="s">
        <v>895</v>
      </c>
      <c r="D81" s="332">
        <v>1.7720661268650882E-3</v>
      </c>
      <c r="E81" s="332">
        <v>3.3586064378523794E-3</v>
      </c>
      <c r="F81" s="332">
        <v>6.9286486937424627E-4</v>
      </c>
      <c r="G81" s="332">
        <v>8.1422264178199536E-4</v>
      </c>
      <c r="H81" s="332">
        <v>1.4913542194487451E-3</v>
      </c>
      <c r="I81" s="332">
        <v>7.6012032644465146E-4</v>
      </c>
      <c r="J81" s="332">
        <v>1.2762366452194456E-3</v>
      </c>
      <c r="K81" s="332">
        <v>1.4766887135440052E-3</v>
      </c>
      <c r="L81" s="332">
        <v>6.2797413460796106E-4</v>
      </c>
      <c r="M81" s="332">
        <v>3.1539952173434728E-3</v>
      </c>
      <c r="N81" s="332">
        <v>0</v>
      </c>
      <c r="O81" s="332">
        <v>6.5217810561901061E-4</v>
      </c>
      <c r="P81" s="332">
        <v>3.1669652066900703E-4</v>
      </c>
      <c r="Q81" s="332">
        <v>2.8132675708749913E-3</v>
      </c>
      <c r="R81" s="332">
        <v>8.2189821890942579E-4</v>
      </c>
      <c r="S81" s="332">
        <v>1.9119187263482002E-3</v>
      </c>
      <c r="T81" s="332">
        <v>1.0490512167794838E-3</v>
      </c>
      <c r="U81" s="332">
        <v>4.8242401870172139E-4</v>
      </c>
      <c r="V81" s="332">
        <v>2.1207009643422494E-3</v>
      </c>
      <c r="W81" s="332">
        <v>3.6635760124863778E-3</v>
      </c>
      <c r="X81" s="332">
        <v>0</v>
      </c>
      <c r="Y81" s="332">
        <v>2.0475691828112761E-3</v>
      </c>
      <c r="Z81" s="332">
        <v>1.6077952997861707E-3</v>
      </c>
      <c r="AA81" s="332">
        <v>2.6222641781768318E-3</v>
      </c>
      <c r="AB81" s="332">
        <v>8.5786819121266616E-4</v>
      </c>
      <c r="AC81" s="332">
        <v>1.9307586305434981E-3</v>
      </c>
      <c r="AD81" s="332">
        <v>1.9631953896288397E-3</v>
      </c>
      <c r="AE81" s="332">
        <v>2.8232594241204318E-3</v>
      </c>
      <c r="AF81" s="332">
        <v>5.5239717617362239E-4</v>
      </c>
      <c r="AG81" s="332">
        <v>7.585889253039599E-4</v>
      </c>
      <c r="AH81" s="332">
        <v>8.9782529983908248E-4</v>
      </c>
      <c r="AI81" s="332">
        <v>2.0872349641412576E-3</v>
      </c>
      <c r="AJ81" s="332">
        <v>5.9121601910766654E-3</v>
      </c>
      <c r="AK81" s="332">
        <v>1.1833359917083552E-3</v>
      </c>
      <c r="AL81" s="332">
        <v>2.7178951114875879E-3</v>
      </c>
      <c r="AM81" s="332">
        <v>3.527403359136197E-3</v>
      </c>
      <c r="AN81" s="332">
        <v>1.9029356125816357E-3</v>
      </c>
      <c r="AO81" s="332">
        <v>5.3144758017218104E-3</v>
      </c>
      <c r="AP81" s="332">
        <v>2.7410668264876079E-3</v>
      </c>
      <c r="AQ81" s="332">
        <v>9.7941421156059454E-3</v>
      </c>
      <c r="AR81" s="332">
        <v>4.8619549489154713E-3</v>
      </c>
      <c r="AS81" s="332">
        <v>1.2576777048648757E-3</v>
      </c>
      <c r="AT81" s="332">
        <v>1.5430246506880959E-3</v>
      </c>
      <c r="AU81" s="332">
        <v>7.4416065696612517E-4</v>
      </c>
      <c r="AV81" s="332">
        <v>9.5751788390683798E-4</v>
      </c>
      <c r="AW81" s="332">
        <v>4.8245264583247785E-4</v>
      </c>
      <c r="AX81" s="332">
        <v>3.3838961281754918E-4</v>
      </c>
      <c r="AY81" s="332">
        <v>4.9167938926636347E-4</v>
      </c>
      <c r="AZ81" s="332">
        <v>6.3720220400797372E-4</v>
      </c>
      <c r="BA81" s="332">
        <v>4.8727216208955111E-4</v>
      </c>
      <c r="BB81" s="332">
        <v>1.2892396997923352E-4</v>
      </c>
      <c r="BC81" s="332">
        <v>6.5971794954561183E-4</v>
      </c>
      <c r="BD81" s="332">
        <v>2.9617239406158022E-4</v>
      </c>
      <c r="BE81" s="332">
        <v>1.1596007758376696E-4</v>
      </c>
      <c r="BF81" s="332">
        <v>0</v>
      </c>
      <c r="BG81" s="332">
        <v>1.9655257845138021E-3</v>
      </c>
      <c r="BH81" s="332">
        <v>9.8423559573745088E-4</v>
      </c>
      <c r="BI81" s="332">
        <v>4.8084250793307731E-4</v>
      </c>
      <c r="BJ81" s="332">
        <v>8.6511186042759907E-4</v>
      </c>
      <c r="BK81" s="332">
        <v>1.1092571698484174E-3</v>
      </c>
      <c r="BL81" s="332">
        <v>2.7268397063915411E-2</v>
      </c>
      <c r="BM81" s="332">
        <v>9.4175066532881872E-4</v>
      </c>
      <c r="BN81" s="332">
        <v>8.8582725824059216E-4</v>
      </c>
      <c r="BO81" s="332">
        <v>1.5666337461886694E-3</v>
      </c>
      <c r="BP81" s="332">
        <v>1.5957068462496738E-3</v>
      </c>
      <c r="BQ81" s="332">
        <v>1.0695913012311968E-3</v>
      </c>
      <c r="BR81" s="332">
        <v>1.8607308343673425E-3</v>
      </c>
      <c r="BS81" s="332">
        <v>6.4922729299356306E-4</v>
      </c>
      <c r="BT81" s="332">
        <v>7.9431284063510464E-4</v>
      </c>
      <c r="BU81" s="332">
        <v>2.9786956262648834E-4</v>
      </c>
      <c r="BV81" s="332">
        <v>2.9256648447676938E-4</v>
      </c>
      <c r="BW81" s="332">
        <v>1.5643212664013902E-4</v>
      </c>
      <c r="BX81" s="332">
        <v>1.2174981492418188E-4</v>
      </c>
      <c r="BY81" s="332">
        <v>3.8595247994723524E-5</v>
      </c>
      <c r="BZ81" s="332">
        <v>6.3785460241640971E-4</v>
      </c>
      <c r="CA81" s="332">
        <v>3.6995931995248612E-3</v>
      </c>
      <c r="CB81" s="332">
        <v>4.2058542552983677E-3</v>
      </c>
      <c r="CC81" s="332">
        <v>1.1644043546663114</v>
      </c>
      <c r="CD81" s="332">
        <v>1.0571604495195298E-3</v>
      </c>
      <c r="CE81" s="332">
        <v>6.5333455701908953E-5</v>
      </c>
      <c r="CF81" s="332">
        <v>2.1395852859416333E-4</v>
      </c>
      <c r="CG81" s="332">
        <v>6.4394641306635267E-4</v>
      </c>
      <c r="CH81" s="332">
        <v>1.2075081090555911E-3</v>
      </c>
      <c r="CI81" s="332">
        <v>2.3807342918810579E-4</v>
      </c>
      <c r="CJ81" s="332">
        <v>1.656812515292471E-4</v>
      </c>
      <c r="CK81" s="332">
        <v>2.5180595063167724E-4</v>
      </c>
      <c r="CL81" s="332">
        <v>2.4363166849929066E-4</v>
      </c>
      <c r="CM81" s="332">
        <v>6.7103243008177012E-4</v>
      </c>
      <c r="CN81" s="332">
        <v>3.5102499391026791E-4</v>
      </c>
      <c r="CO81" s="332">
        <v>2.711156797195325E-4</v>
      </c>
      <c r="CP81" s="332">
        <v>5.6168574366900368E-4</v>
      </c>
      <c r="CQ81" s="332">
        <v>2.2731563825132038E-4</v>
      </c>
      <c r="CR81" s="332">
        <v>5.473880237960644E-4</v>
      </c>
      <c r="CS81" s="332">
        <v>2.2173551490783854E-4</v>
      </c>
      <c r="CT81" s="332">
        <v>2.1569600270800825E-4</v>
      </c>
      <c r="CU81" s="332">
        <v>6.6122164405499687E-4</v>
      </c>
      <c r="CV81" s="332">
        <v>1.9781610110657764E-4</v>
      </c>
      <c r="CW81" s="332">
        <v>2.3366488759535487E-4</v>
      </c>
      <c r="CX81" s="332">
        <v>4.7566843751496279E-4</v>
      </c>
      <c r="CY81" s="332">
        <v>1.7270723548326548E-4</v>
      </c>
      <c r="CZ81" s="332">
        <v>8.3101778238340337E-4</v>
      </c>
      <c r="DA81" s="332">
        <v>4.8223657352372648E-4</v>
      </c>
      <c r="DB81" s="332">
        <v>3.3320951236509599E-4</v>
      </c>
      <c r="DC81" s="332">
        <v>4.0627009063049218E-4</v>
      </c>
      <c r="DD81" s="332">
        <v>2.8538485473046481E-4</v>
      </c>
      <c r="DE81" s="332">
        <v>4.943015455697034E-4</v>
      </c>
      <c r="DF81" s="332">
        <v>2.1777404720838981E-3</v>
      </c>
      <c r="DG81" s="332">
        <v>3.452631259660102E-4</v>
      </c>
      <c r="DH81" s="333">
        <v>1.3236427348829425</v>
      </c>
    </row>
    <row r="82" spans="2:112" x14ac:dyDescent="0.15">
      <c r="B82" s="26" t="s">
        <v>296</v>
      </c>
      <c r="C82" s="38" t="s">
        <v>896</v>
      </c>
      <c r="D82" s="332">
        <v>1.5364312750066261E-4</v>
      </c>
      <c r="E82" s="332">
        <v>1.4868015770944643E-4</v>
      </c>
      <c r="F82" s="332">
        <v>3.7965907049923353E-4</v>
      </c>
      <c r="G82" s="332">
        <v>2.2207204590577403E-4</v>
      </c>
      <c r="H82" s="332">
        <v>2.8781455671849303E-4</v>
      </c>
      <c r="I82" s="332">
        <v>4.9444240032553467E-3</v>
      </c>
      <c r="J82" s="332">
        <v>1.1816291321067266E-3</v>
      </c>
      <c r="K82" s="332">
        <v>1.9821856348559413E-4</v>
      </c>
      <c r="L82" s="332">
        <v>2.7890644096735772E-4</v>
      </c>
      <c r="M82" s="332">
        <v>1.2084818250954065E-4</v>
      </c>
      <c r="N82" s="332">
        <v>0</v>
      </c>
      <c r="O82" s="332">
        <v>7.2635281301525959E-4</v>
      </c>
      <c r="P82" s="332">
        <v>9.4184619886189785E-4</v>
      </c>
      <c r="Q82" s="332">
        <v>2.7450285688377019E-4</v>
      </c>
      <c r="R82" s="332">
        <v>5.6259144657692776E-4</v>
      </c>
      <c r="S82" s="332">
        <v>3.7495899119717658E-4</v>
      </c>
      <c r="T82" s="332">
        <v>3.5556522975585991E-4</v>
      </c>
      <c r="U82" s="332">
        <v>5.7844216734932469E-4</v>
      </c>
      <c r="V82" s="332">
        <v>5.4324607188813319E-4</v>
      </c>
      <c r="W82" s="332">
        <v>6.2515754421826658E-4</v>
      </c>
      <c r="X82" s="332">
        <v>0</v>
      </c>
      <c r="Y82" s="332">
        <v>2.3664768700789815E-4</v>
      </c>
      <c r="Z82" s="332">
        <v>5.1397033620221775E-4</v>
      </c>
      <c r="AA82" s="332">
        <v>2.2179426031715117E-4</v>
      </c>
      <c r="AB82" s="332">
        <v>2.2451673474133196E-3</v>
      </c>
      <c r="AC82" s="332">
        <v>7.4395076025905553E-4</v>
      </c>
      <c r="AD82" s="332">
        <v>4.2624032080844712E-5</v>
      </c>
      <c r="AE82" s="332">
        <v>3.6252745336242379E-4</v>
      </c>
      <c r="AF82" s="332">
        <v>4.8397386406744076E-4</v>
      </c>
      <c r="AG82" s="332">
        <v>5.5892177849765272E-4</v>
      </c>
      <c r="AH82" s="332">
        <v>4.1135677867511932E-4</v>
      </c>
      <c r="AI82" s="332">
        <v>6.4382931425638378E-4</v>
      </c>
      <c r="AJ82" s="332">
        <v>4.0314854477033728E-4</v>
      </c>
      <c r="AK82" s="332">
        <v>4.7457866529302875E-4</v>
      </c>
      <c r="AL82" s="332">
        <v>4.0383952937131558E-4</v>
      </c>
      <c r="AM82" s="332">
        <v>6.8723424632706454E-4</v>
      </c>
      <c r="AN82" s="332">
        <v>3.9751370322329969E-4</v>
      </c>
      <c r="AO82" s="332">
        <v>5.2091912431293408E-4</v>
      </c>
      <c r="AP82" s="332">
        <v>5.149660015013282E-4</v>
      </c>
      <c r="AQ82" s="332">
        <v>9.9235451544715E-4</v>
      </c>
      <c r="AR82" s="332">
        <v>4.7239835932659762E-4</v>
      </c>
      <c r="AS82" s="332">
        <v>8.1325165442871074E-4</v>
      </c>
      <c r="AT82" s="332">
        <v>6.860953036541183E-4</v>
      </c>
      <c r="AU82" s="332">
        <v>7.137280055827882E-4</v>
      </c>
      <c r="AV82" s="332">
        <v>1.2666955225934546E-3</v>
      </c>
      <c r="AW82" s="332">
        <v>1.0924648237576598E-3</v>
      </c>
      <c r="AX82" s="332">
        <v>4.3561024983231208E-4</v>
      </c>
      <c r="AY82" s="332">
        <v>5.3949787075717687E-4</v>
      </c>
      <c r="AZ82" s="332">
        <v>4.9418017242286189E-4</v>
      </c>
      <c r="BA82" s="332">
        <v>3.035535582793826E-4</v>
      </c>
      <c r="BB82" s="332">
        <v>1.581675084749218E-4</v>
      </c>
      <c r="BC82" s="332">
        <v>3.6902537142055402E-4</v>
      </c>
      <c r="BD82" s="332">
        <v>2.4254589000467726E-4</v>
      </c>
      <c r="BE82" s="332">
        <v>2.3004730805899424E-4</v>
      </c>
      <c r="BF82" s="332">
        <v>0</v>
      </c>
      <c r="BG82" s="332">
        <v>1.162354809679556E-4</v>
      </c>
      <c r="BH82" s="332">
        <v>4.7101469058776326E-4</v>
      </c>
      <c r="BI82" s="332">
        <v>2.3576815953442332E-4</v>
      </c>
      <c r="BJ82" s="332">
        <v>3.3461649076843526E-4</v>
      </c>
      <c r="BK82" s="332">
        <v>7.0750944282254832E-4</v>
      </c>
      <c r="BL82" s="332">
        <v>1.2282957896876318E-4</v>
      </c>
      <c r="BM82" s="332">
        <v>3.4177683365481067E-4</v>
      </c>
      <c r="BN82" s="332">
        <v>3.9612104627796918E-4</v>
      </c>
      <c r="BO82" s="332">
        <v>3.7090055469697815E-4</v>
      </c>
      <c r="BP82" s="332">
        <v>4.5539274524492056E-4</v>
      </c>
      <c r="BQ82" s="332">
        <v>1.6801409167475382E-3</v>
      </c>
      <c r="BR82" s="332">
        <v>3.2380808558886702E-4</v>
      </c>
      <c r="BS82" s="332">
        <v>1.568872581813678E-3</v>
      </c>
      <c r="BT82" s="332">
        <v>3.7926403869008008E-3</v>
      </c>
      <c r="BU82" s="332">
        <v>9.9721233914577844E-4</v>
      </c>
      <c r="BV82" s="332">
        <v>1.2295390200841813E-3</v>
      </c>
      <c r="BW82" s="332">
        <v>3.4295967424651956E-4</v>
      </c>
      <c r="BX82" s="332">
        <v>2.5568022983802149E-4</v>
      </c>
      <c r="BY82" s="332">
        <v>6.0365733516036101E-5</v>
      </c>
      <c r="BZ82" s="332">
        <v>2.4655618141643291E-3</v>
      </c>
      <c r="CA82" s="332">
        <v>2.4341513375608062E-4</v>
      </c>
      <c r="CB82" s="332">
        <v>4.7798801933997308E-4</v>
      </c>
      <c r="CC82" s="332">
        <v>4.4173385777328082E-4</v>
      </c>
      <c r="CD82" s="332">
        <v>1.0023201644560487</v>
      </c>
      <c r="CE82" s="332">
        <v>3.0345019899114011E-4</v>
      </c>
      <c r="CF82" s="332">
        <v>4.2253128534727524E-4</v>
      </c>
      <c r="CG82" s="332">
        <v>1.5240752964119637E-3</v>
      </c>
      <c r="CH82" s="332">
        <v>1.8574337870577124E-2</v>
      </c>
      <c r="CI82" s="332">
        <v>1.3207260104208748E-3</v>
      </c>
      <c r="CJ82" s="332">
        <v>1.3720732269268383E-3</v>
      </c>
      <c r="CK82" s="332">
        <v>1.1649477410608784E-3</v>
      </c>
      <c r="CL82" s="332">
        <v>1.2772071809632154E-3</v>
      </c>
      <c r="CM82" s="332">
        <v>7.281128847309107E-3</v>
      </c>
      <c r="CN82" s="332">
        <v>1.1508447563919472E-3</v>
      </c>
      <c r="CO82" s="332">
        <v>1.1859215143301557E-3</v>
      </c>
      <c r="CP82" s="332">
        <v>2.3915186964119199E-3</v>
      </c>
      <c r="CQ82" s="332">
        <v>4.6931209056073902E-4</v>
      </c>
      <c r="CR82" s="332">
        <v>5.4764145290188968E-4</v>
      </c>
      <c r="CS82" s="332">
        <v>2.9914349096390525E-4</v>
      </c>
      <c r="CT82" s="332">
        <v>2.7200019463286814E-4</v>
      </c>
      <c r="CU82" s="332">
        <v>5.0553229460018976E-3</v>
      </c>
      <c r="CV82" s="332">
        <v>1.2052232112038954E-3</v>
      </c>
      <c r="CW82" s="332">
        <v>2.3113386260308387E-3</v>
      </c>
      <c r="CX82" s="332">
        <v>2.0703116497161847E-4</v>
      </c>
      <c r="CY82" s="332">
        <v>1.718729627319647E-3</v>
      </c>
      <c r="CZ82" s="332">
        <v>8.1414995198465985E-4</v>
      </c>
      <c r="DA82" s="332">
        <v>4.3207257984695553E-4</v>
      </c>
      <c r="DB82" s="332">
        <v>7.2422634750423287E-4</v>
      </c>
      <c r="DC82" s="332">
        <v>8.6846690826913138E-4</v>
      </c>
      <c r="DD82" s="332">
        <v>5.9001286425526382E-4</v>
      </c>
      <c r="DE82" s="332">
        <v>7.0976382085401017E-4</v>
      </c>
      <c r="DF82" s="332">
        <v>2.4176998894968052E-4</v>
      </c>
      <c r="DG82" s="332">
        <v>2.1616966636929988E-3</v>
      </c>
      <c r="DH82" s="333">
        <v>1.10792404996896</v>
      </c>
    </row>
    <row r="83" spans="2:112" x14ac:dyDescent="0.15">
      <c r="B83" s="30" t="s">
        <v>297</v>
      </c>
      <c r="C83" s="263" t="s">
        <v>897</v>
      </c>
      <c r="D83" s="336">
        <v>2.4852554523034089E-4</v>
      </c>
      <c r="E83" s="336">
        <v>6.6923628169794028E-4</v>
      </c>
      <c r="F83" s="336">
        <v>1.6169156774688379E-4</v>
      </c>
      <c r="G83" s="336">
        <v>9.997531717237741E-5</v>
      </c>
      <c r="H83" s="336">
        <v>3.0374331552521217E-4</v>
      </c>
      <c r="I83" s="336">
        <v>1.2985622220105199E-4</v>
      </c>
      <c r="J83" s="336">
        <v>1.2621448088359427E-4</v>
      </c>
      <c r="K83" s="336">
        <v>4.8923546042241664E-4</v>
      </c>
      <c r="L83" s="336">
        <v>2.5035544110296748E-4</v>
      </c>
      <c r="M83" s="336">
        <v>5.2125314509799412E-4</v>
      </c>
      <c r="N83" s="336">
        <v>0</v>
      </c>
      <c r="O83" s="336">
        <v>2.0003872120724089E-4</v>
      </c>
      <c r="P83" s="336">
        <v>1.5512093588041203E-4</v>
      </c>
      <c r="Q83" s="336">
        <v>2.8124527144411123E-4</v>
      </c>
      <c r="R83" s="336">
        <v>3.2035200511069571E-4</v>
      </c>
      <c r="S83" s="336">
        <v>4.5500666143774408E-4</v>
      </c>
      <c r="T83" s="336">
        <v>4.1735890737107411E-4</v>
      </c>
      <c r="U83" s="336">
        <v>2.4676518664409734E-4</v>
      </c>
      <c r="V83" s="336">
        <v>2.051391742811144E-4</v>
      </c>
      <c r="W83" s="336">
        <v>1.8071672943513974E-4</v>
      </c>
      <c r="X83" s="336">
        <v>0</v>
      </c>
      <c r="Y83" s="336">
        <v>4.2879028340658712E-4</v>
      </c>
      <c r="Z83" s="336">
        <v>3.0831194327716072E-4</v>
      </c>
      <c r="AA83" s="336">
        <v>4.0280490020444808E-4</v>
      </c>
      <c r="AB83" s="336">
        <v>2.5377623148354717E-4</v>
      </c>
      <c r="AC83" s="336">
        <v>4.276227539468024E-4</v>
      </c>
      <c r="AD83" s="336">
        <v>1.7287428918037225E-4</v>
      </c>
      <c r="AE83" s="336">
        <v>1.0768603591906165E-3</v>
      </c>
      <c r="AF83" s="336">
        <v>1.5192887499614435E-4</v>
      </c>
      <c r="AG83" s="336">
        <v>1.7176806299327679E-4</v>
      </c>
      <c r="AH83" s="336">
        <v>1.7015229728236541E-4</v>
      </c>
      <c r="AI83" s="336">
        <v>2.9947928406339613E-4</v>
      </c>
      <c r="AJ83" s="336">
        <v>9.1840694038239779E-4</v>
      </c>
      <c r="AK83" s="336">
        <v>2.3609748632384927E-4</v>
      </c>
      <c r="AL83" s="336">
        <v>3.3525204092187474E-4</v>
      </c>
      <c r="AM83" s="336">
        <v>1.7615919663615086E-4</v>
      </c>
      <c r="AN83" s="336">
        <v>2.4673757850986308E-4</v>
      </c>
      <c r="AO83" s="336">
        <v>1.1049002036954861E-3</v>
      </c>
      <c r="AP83" s="336">
        <v>2.5537222200717265E-4</v>
      </c>
      <c r="AQ83" s="336">
        <v>2.9237759044888127E-4</v>
      </c>
      <c r="AR83" s="336">
        <v>3.4104023427268261E-4</v>
      </c>
      <c r="AS83" s="336">
        <v>1.6795709656325825E-4</v>
      </c>
      <c r="AT83" s="336">
        <v>2.4301439162254605E-4</v>
      </c>
      <c r="AU83" s="336">
        <v>1.4849856976967654E-4</v>
      </c>
      <c r="AV83" s="336">
        <v>1.6379635579586189E-4</v>
      </c>
      <c r="AW83" s="336">
        <v>1.4300837406687873E-4</v>
      </c>
      <c r="AX83" s="336">
        <v>8.2177702631806195E-5</v>
      </c>
      <c r="AY83" s="336">
        <v>1.212122905345721E-4</v>
      </c>
      <c r="AZ83" s="336">
        <v>1.4044275957033676E-4</v>
      </c>
      <c r="BA83" s="336">
        <v>1.2012835785411601E-4</v>
      </c>
      <c r="BB83" s="336">
        <v>5.2417263836558635E-5</v>
      </c>
      <c r="BC83" s="336">
        <v>2.2720480022736769E-4</v>
      </c>
      <c r="BD83" s="336">
        <v>1.083448818523846E-4</v>
      </c>
      <c r="BE83" s="336">
        <v>1.7448876145364057E-5</v>
      </c>
      <c r="BF83" s="336">
        <v>0</v>
      </c>
      <c r="BG83" s="336">
        <v>5.0790070373625334E-4</v>
      </c>
      <c r="BH83" s="336">
        <v>1.6612168631352991E-4</v>
      </c>
      <c r="BI83" s="336">
        <v>9.7588740679074959E-5</v>
      </c>
      <c r="BJ83" s="336">
        <v>2.4586279837954266E-4</v>
      </c>
      <c r="BK83" s="336">
        <v>3.3846124474088042E-4</v>
      </c>
      <c r="BL83" s="336">
        <v>2.3394023094700574E-4</v>
      </c>
      <c r="BM83" s="336">
        <v>2.9886738461719337E-4</v>
      </c>
      <c r="BN83" s="336">
        <v>3.0742172908941682E-4</v>
      </c>
      <c r="BO83" s="336">
        <v>3.2304920213200851E-4</v>
      </c>
      <c r="BP83" s="336">
        <v>3.2574603339608231E-4</v>
      </c>
      <c r="BQ83" s="336">
        <v>9.3213028450485312E-5</v>
      </c>
      <c r="BR83" s="336">
        <v>2.7356530203880128E-4</v>
      </c>
      <c r="BS83" s="336">
        <v>1.9151063196018214E-4</v>
      </c>
      <c r="BT83" s="336">
        <v>1.4019576115970606E-4</v>
      </c>
      <c r="BU83" s="336">
        <v>4.3914910823961399E-5</v>
      </c>
      <c r="BV83" s="336">
        <v>7.7885047840759597E-5</v>
      </c>
      <c r="BW83" s="336">
        <v>3.7069431273223446E-5</v>
      </c>
      <c r="BX83" s="336">
        <v>3.3797964811890145E-5</v>
      </c>
      <c r="BY83" s="336">
        <v>9.0369791478332779E-6</v>
      </c>
      <c r="BZ83" s="336">
        <v>1.4504350875715712E-3</v>
      </c>
      <c r="CA83" s="336">
        <v>2.8979018101901434E-4</v>
      </c>
      <c r="CB83" s="336">
        <v>3.1479472961425429E-4</v>
      </c>
      <c r="CC83" s="336">
        <v>1.1390862589835297E-4</v>
      </c>
      <c r="CD83" s="336">
        <v>1.9773459622315608E-4</v>
      </c>
      <c r="CE83" s="336">
        <v>1.000285941476349</v>
      </c>
      <c r="CF83" s="336">
        <v>5.0097213805569235E-5</v>
      </c>
      <c r="CG83" s="336">
        <v>1.4691614065181967E-4</v>
      </c>
      <c r="CH83" s="336">
        <v>2.2319348604074411E-3</v>
      </c>
      <c r="CI83" s="336">
        <v>5.9939903801447315E-5</v>
      </c>
      <c r="CJ83" s="336">
        <v>5.1235914829313642E-5</v>
      </c>
      <c r="CK83" s="336">
        <v>7.5295544714018239E-5</v>
      </c>
      <c r="CL83" s="336">
        <v>6.7833739371682585E-5</v>
      </c>
      <c r="CM83" s="336">
        <v>3.3747258708279786E-4</v>
      </c>
      <c r="CN83" s="336">
        <v>1.0605324847197129E-4</v>
      </c>
      <c r="CO83" s="336">
        <v>1.007117409690355E-4</v>
      </c>
      <c r="CP83" s="336">
        <v>3.4365729118130702E-4</v>
      </c>
      <c r="CQ83" s="336">
        <v>1.6338916164261783E-4</v>
      </c>
      <c r="CR83" s="336">
        <v>2.6688663992884758E-4</v>
      </c>
      <c r="CS83" s="336">
        <v>1.4131287190752534E-4</v>
      </c>
      <c r="CT83" s="336">
        <v>7.9517952712650678E-5</v>
      </c>
      <c r="CU83" s="336">
        <v>3.3085825227519862E-4</v>
      </c>
      <c r="CV83" s="336">
        <v>5.4760188996080272E-5</v>
      </c>
      <c r="CW83" s="336">
        <v>1.8925456813812005E-4</v>
      </c>
      <c r="CX83" s="336">
        <v>1.1059615952553817E-4</v>
      </c>
      <c r="CY83" s="336">
        <v>5.4345682853339068E-5</v>
      </c>
      <c r="CZ83" s="336">
        <v>2.2767816874644855E-4</v>
      </c>
      <c r="DA83" s="336">
        <v>2.6383585208450221E-4</v>
      </c>
      <c r="DB83" s="336">
        <v>9.6237000392520008E-5</v>
      </c>
      <c r="DC83" s="336">
        <v>7.250231333764544E-5</v>
      </c>
      <c r="DD83" s="336">
        <v>1.1718883669542466E-4</v>
      </c>
      <c r="DE83" s="336">
        <v>9.4997138587328935E-5</v>
      </c>
      <c r="DF83" s="336">
        <v>8.7368602934334246E-4</v>
      </c>
      <c r="DG83" s="336">
        <v>5.1146451795682254E-5</v>
      </c>
      <c r="DH83" s="337">
        <v>1.028125289826048</v>
      </c>
    </row>
    <row r="84" spans="2:112" x14ac:dyDescent="0.15">
      <c r="B84" s="26" t="s">
        <v>298</v>
      </c>
      <c r="C84" s="38" t="s">
        <v>898</v>
      </c>
      <c r="D84" s="332">
        <v>1.6089856300751288E-3</v>
      </c>
      <c r="E84" s="332">
        <v>4.043705679423833E-3</v>
      </c>
      <c r="F84" s="332">
        <v>9.0713782627893538E-4</v>
      </c>
      <c r="G84" s="332">
        <v>3.3779623786965276E-4</v>
      </c>
      <c r="H84" s="332">
        <v>1.867344734175396E-3</v>
      </c>
      <c r="I84" s="332">
        <v>5.1613717552611573E-4</v>
      </c>
      <c r="J84" s="332">
        <v>3.5503564122585168E-4</v>
      </c>
      <c r="K84" s="332">
        <v>2.7782106274422966E-3</v>
      </c>
      <c r="L84" s="332">
        <v>1.7463959588944621E-3</v>
      </c>
      <c r="M84" s="332">
        <v>1.3332549968859223E-2</v>
      </c>
      <c r="N84" s="332">
        <v>0</v>
      </c>
      <c r="O84" s="332">
        <v>1.5576751966322594E-3</v>
      </c>
      <c r="P84" s="332">
        <v>9.5258639197818575E-4</v>
      </c>
      <c r="Q84" s="332">
        <v>1.6179151994216317E-3</v>
      </c>
      <c r="R84" s="332">
        <v>1.2041716372741202E-3</v>
      </c>
      <c r="S84" s="332">
        <v>1.6331738348864375E-3</v>
      </c>
      <c r="T84" s="332">
        <v>1.8316895974782269E-3</v>
      </c>
      <c r="U84" s="332">
        <v>9.4112462414685551E-4</v>
      </c>
      <c r="V84" s="332">
        <v>2.1922297188502657E-3</v>
      </c>
      <c r="W84" s="332">
        <v>1.8560542028156913E-3</v>
      </c>
      <c r="X84" s="332">
        <v>0</v>
      </c>
      <c r="Y84" s="332">
        <v>1.4065755832307842E-3</v>
      </c>
      <c r="Z84" s="332">
        <v>9.7253765234551137E-4</v>
      </c>
      <c r="AA84" s="332">
        <v>2.9642816807135975E-3</v>
      </c>
      <c r="AB84" s="332">
        <v>1.2101575314768969E-3</v>
      </c>
      <c r="AC84" s="332">
        <v>1.8235891412921024E-3</v>
      </c>
      <c r="AD84" s="332">
        <v>2.3590353797554569E-3</v>
      </c>
      <c r="AE84" s="332">
        <v>4.4722273304025444E-3</v>
      </c>
      <c r="AF84" s="332">
        <v>1.1627273835998697E-3</v>
      </c>
      <c r="AG84" s="332">
        <v>1.1346476016928409E-3</v>
      </c>
      <c r="AH84" s="332">
        <v>5.1868751521106614E-3</v>
      </c>
      <c r="AI84" s="332">
        <v>2.0477934357397819E-3</v>
      </c>
      <c r="AJ84" s="332">
        <v>2.5564706599842816E-3</v>
      </c>
      <c r="AK84" s="332">
        <v>1.8597717940762445E-3</v>
      </c>
      <c r="AL84" s="332">
        <v>1.697680935612845E-3</v>
      </c>
      <c r="AM84" s="332">
        <v>1.3774859035405439E-3</v>
      </c>
      <c r="AN84" s="332">
        <v>1.2044390894683785E-3</v>
      </c>
      <c r="AO84" s="332">
        <v>2.9626031299841249E-3</v>
      </c>
      <c r="AP84" s="332">
        <v>1.5098040188839322E-3</v>
      </c>
      <c r="AQ84" s="332">
        <v>2.6644306620720853E-3</v>
      </c>
      <c r="AR84" s="332">
        <v>3.0548876064627204E-3</v>
      </c>
      <c r="AS84" s="332">
        <v>8.3770164726548898E-4</v>
      </c>
      <c r="AT84" s="332">
        <v>1.4227978160608267E-3</v>
      </c>
      <c r="AU84" s="332">
        <v>8.459202809113119E-4</v>
      </c>
      <c r="AV84" s="332">
        <v>8.270669393940041E-4</v>
      </c>
      <c r="AW84" s="332">
        <v>9.3215953493217278E-4</v>
      </c>
      <c r="AX84" s="332">
        <v>5.1020460461825639E-4</v>
      </c>
      <c r="AY84" s="332">
        <v>7.2802562892148855E-4</v>
      </c>
      <c r="AZ84" s="332">
        <v>9.3215652794118996E-4</v>
      </c>
      <c r="BA84" s="332">
        <v>8.1838291042189812E-4</v>
      </c>
      <c r="BB84" s="332">
        <v>2.8862152337696793E-4</v>
      </c>
      <c r="BC84" s="332">
        <v>1.4291322613169482E-3</v>
      </c>
      <c r="BD84" s="332">
        <v>5.8937693350069619E-4</v>
      </c>
      <c r="BE84" s="332">
        <v>7.2967554383733286E-4</v>
      </c>
      <c r="BF84" s="332">
        <v>0</v>
      </c>
      <c r="BG84" s="332">
        <v>9.6875852857231342E-4</v>
      </c>
      <c r="BH84" s="332">
        <v>7.2321408025993066E-4</v>
      </c>
      <c r="BI84" s="332">
        <v>9.8699628542732324E-4</v>
      </c>
      <c r="BJ84" s="332">
        <v>7.8874207456547071E-4</v>
      </c>
      <c r="BK84" s="332">
        <v>1.6419775254842672E-3</v>
      </c>
      <c r="BL84" s="332">
        <v>3.8131457553820559E-3</v>
      </c>
      <c r="BM84" s="332">
        <v>1.0017476002133995E-3</v>
      </c>
      <c r="BN84" s="332">
        <v>1.0908012441814157E-3</v>
      </c>
      <c r="BO84" s="332">
        <v>1.1019874265372808E-3</v>
      </c>
      <c r="BP84" s="332">
        <v>1.1571609729295758E-3</v>
      </c>
      <c r="BQ84" s="332">
        <v>5.0571340287753057E-4</v>
      </c>
      <c r="BR84" s="332">
        <v>5.9786643759249612E-3</v>
      </c>
      <c r="BS84" s="332">
        <v>6.2870788232339224E-4</v>
      </c>
      <c r="BT84" s="332">
        <v>4.2246052404596563E-4</v>
      </c>
      <c r="BU84" s="332">
        <v>1.7913580641973882E-4</v>
      </c>
      <c r="BV84" s="332">
        <v>3.2231114966969741E-4</v>
      </c>
      <c r="BW84" s="332">
        <v>2.509239826735588E-4</v>
      </c>
      <c r="BX84" s="332">
        <v>2.0119706152055272E-4</v>
      </c>
      <c r="BY84" s="332">
        <v>3.3764934758332069E-5</v>
      </c>
      <c r="BZ84" s="332">
        <v>4.7313536119384118E-4</v>
      </c>
      <c r="CA84" s="332">
        <v>1.3718651450137726E-4</v>
      </c>
      <c r="CB84" s="332">
        <v>6.8814183886926807E-4</v>
      </c>
      <c r="CC84" s="332">
        <v>4.387506281095705E-4</v>
      </c>
      <c r="CD84" s="332">
        <v>6.6954185594284748E-4</v>
      </c>
      <c r="CE84" s="332">
        <v>7.2107079252860397E-5</v>
      </c>
      <c r="CF84" s="332">
        <v>1.0002226184513805</v>
      </c>
      <c r="CG84" s="332">
        <v>6.2117496045589293E-4</v>
      </c>
      <c r="CH84" s="332">
        <v>1.3008465617908046E-4</v>
      </c>
      <c r="CI84" s="332">
        <v>3.6713788899545404E-4</v>
      </c>
      <c r="CJ84" s="332">
        <v>2.8930710384234573E-4</v>
      </c>
      <c r="CK84" s="332">
        <v>3.1184697462071314E-4</v>
      </c>
      <c r="CL84" s="332">
        <v>4.7118269348119538E-4</v>
      </c>
      <c r="CM84" s="332">
        <v>1.4205870363871555E-3</v>
      </c>
      <c r="CN84" s="332">
        <v>1.6314866215338135E-3</v>
      </c>
      <c r="CO84" s="332">
        <v>3.7177898744098777E-4</v>
      </c>
      <c r="CP84" s="332">
        <v>9.5700770239837553E-4</v>
      </c>
      <c r="CQ84" s="332">
        <v>4.4398501969813146E-4</v>
      </c>
      <c r="CR84" s="332">
        <v>8.8777925070257187E-4</v>
      </c>
      <c r="CS84" s="332">
        <v>4.1811963471189058E-4</v>
      </c>
      <c r="CT84" s="332">
        <v>3.4112607094631851E-4</v>
      </c>
      <c r="CU84" s="332">
        <v>1.1503918185211328E-3</v>
      </c>
      <c r="CV84" s="332">
        <v>2.0908740670795534E-4</v>
      </c>
      <c r="CW84" s="332">
        <v>4.1824662111404425E-4</v>
      </c>
      <c r="CX84" s="332">
        <v>4.4762491033199737E-4</v>
      </c>
      <c r="CY84" s="332">
        <v>2.3544331375959754E-4</v>
      </c>
      <c r="CZ84" s="332">
        <v>1.2005576980138404E-3</v>
      </c>
      <c r="DA84" s="332">
        <v>1.2935927701327465E-3</v>
      </c>
      <c r="DB84" s="332">
        <v>4.133666584623688E-4</v>
      </c>
      <c r="DC84" s="332">
        <v>2.6658222710666184E-4</v>
      </c>
      <c r="DD84" s="332">
        <v>3.9602396436722319E-4</v>
      </c>
      <c r="DE84" s="332">
        <v>3.8270153207851503E-4</v>
      </c>
      <c r="DF84" s="332">
        <v>2.9577329522278363E-3</v>
      </c>
      <c r="DG84" s="332">
        <v>2.9991754632163124E-4</v>
      </c>
      <c r="DH84" s="333">
        <v>1.1386319300717553</v>
      </c>
    </row>
    <row r="85" spans="2:112" x14ac:dyDescent="0.15">
      <c r="B85" s="26" t="s">
        <v>299</v>
      </c>
      <c r="C85" s="38" t="s">
        <v>899</v>
      </c>
      <c r="D85" s="332">
        <v>8.2231239605581822E-3</v>
      </c>
      <c r="E85" s="332">
        <v>3.5046117076721218E-3</v>
      </c>
      <c r="F85" s="332">
        <v>3.0741342099685626E-3</v>
      </c>
      <c r="G85" s="332">
        <v>5.9125931664588361E-3</v>
      </c>
      <c r="H85" s="332">
        <v>5.7122513382941035E-3</v>
      </c>
      <c r="I85" s="332">
        <v>1.047756684394514E-2</v>
      </c>
      <c r="J85" s="332">
        <v>2.8438680371737402E-2</v>
      </c>
      <c r="K85" s="332">
        <v>2.7363846279413215E-3</v>
      </c>
      <c r="L85" s="332">
        <v>1.9459317869233762E-3</v>
      </c>
      <c r="M85" s="332">
        <v>2.6954796712624707E-3</v>
      </c>
      <c r="N85" s="332">
        <v>0</v>
      </c>
      <c r="O85" s="332">
        <v>3.8156487221017877E-3</v>
      </c>
      <c r="P85" s="332">
        <v>3.0651666379586965E-3</v>
      </c>
      <c r="Q85" s="332">
        <v>4.5431323128817857E-3</v>
      </c>
      <c r="R85" s="332">
        <v>2.7499062961261036E-3</v>
      </c>
      <c r="S85" s="332">
        <v>3.2531025533734355E-3</v>
      </c>
      <c r="T85" s="332">
        <v>1.8636130950980354E-3</v>
      </c>
      <c r="U85" s="332">
        <v>3.2631697627716382E-3</v>
      </c>
      <c r="V85" s="332">
        <v>3.4851417156645898E-3</v>
      </c>
      <c r="W85" s="332">
        <v>2.5052749149004593E-3</v>
      </c>
      <c r="X85" s="332">
        <v>0</v>
      </c>
      <c r="Y85" s="332">
        <v>1.9512332603135014E-3</v>
      </c>
      <c r="Z85" s="332">
        <v>1.0804590024307201E-3</v>
      </c>
      <c r="AA85" s="332">
        <v>2.3237211924756985E-3</v>
      </c>
      <c r="AB85" s="332">
        <v>2.3336305698132597E-3</v>
      </c>
      <c r="AC85" s="332">
        <v>1.6835794453026534E-3</v>
      </c>
      <c r="AD85" s="332">
        <v>2.6239696025990824E-4</v>
      </c>
      <c r="AE85" s="332">
        <v>3.0327492307301255E-3</v>
      </c>
      <c r="AF85" s="332">
        <v>1.8496386876805963E-3</v>
      </c>
      <c r="AG85" s="332">
        <v>1.6553703143154818E-3</v>
      </c>
      <c r="AH85" s="332">
        <v>4.0705430150404327E-3</v>
      </c>
      <c r="AI85" s="332">
        <v>4.4961896607286058E-3</v>
      </c>
      <c r="AJ85" s="332">
        <v>6.8955030351187351E-3</v>
      </c>
      <c r="AK85" s="332">
        <v>2.7693576869056288E-3</v>
      </c>
      <c r="AL85" s="332">
        <v>1.8086288435121313E-2</v>
      </c>
      <c r="AM85" s="332">
        <v>1.9602132092746177E-3</v>
      </c>
      <c r="AN85" s="332">
        <v>3.8641296665934679E-3</v>
      </c>
      <c r="AO85" s="332">
        <v>2.3797187796524497E-3</v>
      </c>
      <c r="AP85" s="332">
        <v>1.7719420960952401E-3</v>
      </c>
      <c r="AQ85" s="332">
        <v>4.3403621218064707E-3</v>
      </c>
      <c r="AR85" s="332">
        <v>2.858607287778028E-3</v>
      </c>
      <c r="AS85" s="332">
        <v>2.374696982257919E-3</v>
      </c>
      <c r="AT85" s="332">
        <v>2.6460251955285155E-3</v>
      </c>
      <c r="AU85" s="332">
        <v>2.0891508564078436E-3</v>
      </c>
      <c r="AV85" s="332">
        <v>2.3713944959385738E-3</v>
      </c>
      <c r="AW85" s="332">
        <v>2.0457622373116747E-3</v>
      </c>
      <c r="AX85" s="332">
        <v>1.6176782997531774E-3</v>
      </c>
      <c r="AY85" s="332">
        <v>1.0108749395439289E-3</v>
      </c>
      <c r="AZ85" s="332">
        <v>2.1251682115546126E-3</v>
      </c>
      <c r="BA85" s="332">
        <v>1.2283736721570187E-3</v>
      </c>
      <c r="BB85" s="332">
        <v>6.4186820106976942E-4</v>
      </c>
      <c r="BC85" s="332">
        <v>2.6230184379010448E-3</v>
      </c>
      <c r="BD85" s="332">
        <v>5.5739291425403476E-4</v>
      </c>
      <c r="BE85" s="332">
        <v>1.8427076731950022E-3</v>
      </c>
      <c r="BF85" s="332">
        <v>0</v>
      </c>
      <c r="BG85" s="332">
        <v>1.2971327211937227E-3</v>
      </c>
      <c r="BH85" s="332">
        <v>1.5293633130360499E-3</v>
      </c>
      <c r="BI85" s="332">
        <v>1.3586615251030203E-3</v>
      </c>
      <c r="BJ85" s="332">
        <v>1.1905585538002032E-3</v>
      </c>
      <c r="BK85" s="332">
        <v>8.4812774979810737E-3</v>
      </c>
      <c r="BL85" s="332">
        <v>6.5789802114863596E-3</v>
      </c>
      <c r="BM85" s="332">
        <v>3.860609914273849E-3</v>
      </c>
      <c r="BN85" s="332">
        <v>3.9533230658987647E-3</v>
      </c>
      <c r="BO85" s="332">
        <v>4.7957440751664237E-3</v>
      </c>
      <c r="BP85" s="332">
        <v>2.9456813063361217E-3</v>
      </c>
      <c r="BQ85" s="332">
        <v>2.5826553793163766E-3</v>
      </c>
      <c r="BR85" s="332">
        <v>1.9100743365944592E-3</v>
      </c>
      <c r="BS85" s="332">
        <v>3.2365883230551897E-3</v>
      </c>
      <c r="BT85" s="332">
        <v>6.3304294871670145E-3</v>
      </c>
      <c r="BU85" s="332">
        <v>6.6466842748678263E-3</v>
      </c>
      <c r="BV85" s="332">
        <v>2.5459134233345817E-3</v>
      </c>
      <c r="BW85" s="332">
        <v>1.1309949903328257E-3</v>
      </c>
      <c r="BX85" s="332">
        <v>9.3996812603513058E-4</v>
      </c>
      <c r="BY85" s="332">
        <v>3.2723452692405721E-4</v>
      </c>
      <c r="BZ85" s="332">
        <v>7.3107956565273908E-3</v>
      </c>
      <c r="CA85" s="332">
        <v>2.0002656727267448E-2</v>
      </c>
      <c r="CB85" s="332">
        <v>0.10885747512028726</v>
      </c>
      <c r="CC85" s="332">
        <v>5.7704896483412704E-2</v>
      </c>
      <c r="CD85" s="332">
        <v>0.53695864608668553</v>
      </c>
      <c r="CE85" s="332">
        <v>7.1586286202584446E-3</v>
      </c>
      <c r="CF85" s="332">
        <v>5.7648246931081048E-3</v>
      </c>
      <c r="CG85" s="332">
        <v>1.0097633683230167</v>
      </c>
      <c r="CH85" s="332">
        <v>1.269104395789991E-2</v>
      </c>
      <c r="CI85" s="332">
        <v>2.624602866019175E-3</v>
      </c>
      <c r="CJ85" s="332">
        <v>2.4225404738327521E-3</v>
      </c>
      <c r="CK85" s="332">
        <v>2.8293268917128048E-3</v>
      </c>
      <c r="CL85" s="332">
        <v>1.6425938195837137E-3</v>
      </c>
      <c r="CM85" s="332">
        <v>8.015518417212061E-3</v>
      </c>
      <c r="CN85" s="332">
        <v>3.3004711531550678E-3</v>
      </c>
      <c r="CO85" s="332">
        <v>2.9992818296888575E-3</v>
      </c>
      <c r="CP85" s="332">
        <v>3.4748361398978427E-3</v>
      </c>
      <c r="CQ85" s="332">
        <v>1.4827055633733074E-3</v>
      </c>
      <c r="CR85" s="332">
        <v>2.4748441335859218E-3</v>
      </c>
      <c r="CS85" s="332">
        <v>1.5278278173013083E-3</v>
      </c>
      <c r="CT85" s="332">
        <v>1.5412428492219187E-3</v>
      </c>
      <c r="CU85" s="332">
        <v>5.8779535126876527E-3</v>
      </c>
      <c r="CV85" s="332">
        <v>5.1180627574568642E-3</v>
      </c>
      <c r="CW85" s="332">
        <v>3.6921017207951976E-3</v>
      </c>
      <c r="CX85" s="332">
        <v>1.0820156312267859E-3</v>
      </c>
      <c r="CY85" s="332">
        <v>2.1307362664580048E-3</v>
      </c>
      <c r="CZ85" s="332">
        <v>3.2976624056625187E-2</v>
      </c>
      <c r="DA85" s="332">
        <v>5.4614940263968143E-3</v>
      </c>
      <c r="DB85" s="332">
        <v>3.3157625122276942E-3</v>
      </c>
      <c r="DC85" s="332">
        <v>6.9596388385435382E-3</v>
      </c>
      <c r="DD85" s="332">
        <v>2.3122563641759146E-3</v>
      </c>
      <c r="DE85" s="332">
        <v>5.7835710548475505E-3</v>
      </c>
      <c r="DF85" s="332">
        <v>2.4736093057647203E-3</v>
      </c>
      <c r="DG85" s="332">
        <v>5.203451044395734E-3</v>
      </c>
      <c r="DH85" s="333">
        <v>2.1386819392365024</v>
      </c>
    </row>
    <row r="86" spans="2:112" x14ac:dyDescent="0.15">
      <c r="B86" s="26" t="s">
        <v>300</v>
      </c>
      <c r="C86" s="38" t="s">
        <v>900</v>
      </c>
      <c r="D86" s="332">
        <v>3.3518593090101068E-4</v>
      </c>
      <c r="E86" s="332">
        <v>4.4388766905004157E-4</v>
      </c>
      <c r="F86" s="332">
        <v>4.1971028491252576E-4</v>
      </c>
      <c r="G86" s="332">
        <v>3.8761669890518933E-4</v>
      </c>
      <c r="H86" s="332">
        <v>6.0910139081769106E-4</v>
      </c>
      <c r="I86" s="332">
        <v>3.0650608728923965E-3</v>
      </c>
      <c r="J86" s="332">
        <v>8.7675124477351834E-4</v>
      </c>
      <c r="K86" s="332">
        <v>3.1356369532152523E-4</v>
      </c>
      <c r="L86" s="332">
        <v>5.4544942477465224E-4</v>
      </c>
      <c r="M86" s="332">
        <v>1.9222149228845077E-4</v>
      </c>
      <c r="N86" s="332">
        <v>0</v>
      </c>
      <c r="O86" s="332">
        <v>5.3997431380396245E-4</v>
      </c>
      <c r="P86" s="332">
        <v>6.2750318096377973E-4</v>
      </c>
      <c r="Q86" s="332">
        <v>3.3992746405881873E-4</v>
      </c>
      <c r="R86" s="332">
        <v>6.2181865019374824E-4</v>
      </c>
      <c r="S86" s="332">
        <v>4.4824149692515618E-4</v>
      </c>
      <c r="T86" s="332">
        <v>3.9267660134898792E-4</v>
      </c>
      <c r="U86" s="332">
        <v>4.679803821550164E-4</v>
      </c>
      <c r="V86" s="332">
        <v>5.5429436325308971E-4</v>
      </c>
      <c r="W86" s="332">
        <v>4.8378711330317089E-4</v>
      </c>
      <c r="X86" s="332">
        <v>0</v>
      </c>
      <c r="Y86" s="332">
        <v>2.9359972358244886E-4</v>
      </c>
      <c r="Z86" s="332">
        <v>2.9507235359064137E-4</v>
      </c>
      <c r="AA86" s="332">
        <v>3.5565126265311889E-4</v>
      </c>
      <c r="AB86" s="332">
        <v>5.3490691780461749E-4</v>
      </c>
      <c r="AC86" s="332">
        <v>7.147677247328132E-4</v>
      </c>
      <c r="AD86" s="332">
        <v>5.1744573470283228E-5</v>
      </c>
      <c r="AE86" s="332">
        <v>6.2522421235197874E-4</v>
      </c>
      <c r="AF86" s="332">
        <v>4.5146055370893736E-4</v>
      </c>
      <c r="AG86" s="332">
        <v>3.9415045067070053E-4</v>
      </c>
      <c r="AH86" s="332">
        <v>4.227021243278822E-4</v>
      </c>
      <c r="AI86" s="332">
        <v>4.6054282648667764E-4</v>
      </c>
      <c r="AJ86" s="332">
        <v>4.8697427072610477E-4</v>
      </c>
      <c r="AK86" s="332">
        <v>4.3365216682956755E-4</v>
      </c>
      <c r="AL86" s="332">
        <v>4.9203548064272174E-4</v>
      </c>
      <c r="AM86" s="332">
        <v>6.479040008997186E-4</v>
      </c>
      <c r="AN86" s="332">
        <v>2.3752236392073962E-4</v>
      </c>
      <c r="AO86" s="332">
        <v>4.5855633849831785E-4</v>
      </c>
      <c r="AP86" s="332">
        <v>3.9830094540902887E-4</v>
      </c>
      <c r="AQ86" s="332">
        <v>5.0436529091938017E-4</v>
      </c>
      <c r="AR86" s="332">
        <v>3.8890922962194841E-4</v>
      </c>
      <c r="AS86" s="332">
        <v>3.4507085136211292E-4</v>
      </c>
      <c r="AT86" s="332">
        <v>4.4511795005851697E-4</v>
      </c>
      <c r="AU86" s="332">
        <v>4.6169530426227101E-4</v>
      </c>
      <c r="AV86" s="332">
        <v>5.3190482482096287E-4</v>
      </c>
      <c r="AW86" s="332">
        <v>3.7469380176436762E-4</v>
      </c>
      <c r="AX86" s="332">
        <v>3.1305402149544356E-4</v>
      </c>
      <c r="AY86" s="332">
        <v>2.8447071885720845E-4</v>
      </c>
      <c r="AZ86" s="332">
        <v>3.4736271851329046E-4</v>
      </c>
      <c r="BA86" s="332">
        <v>4.1515327154770286E-4</v>
      </c>
      <c r="BB86" s="332">
        <v>1.0828688700241604E-4</v>
      </c>
      <c r="BC86" s="332">
        <v>2.644013858079013E-4</v>
      </c>
      <c r="BD86" s="332">
        <v>3.259488997407132E-4</v>
      </c>
      <c r="BE86" s="332">
        <v>1.3546975186185054E-4</v>
      </c>
      <c r="BF86" s="332">
        <v>0</v>
      </c>
      <c r="BG86" s="332">
        <v>1.2551446506143483E-4</v>
      </c>
      <c r="BH86" s="332">
        <v>2.9551403750713897E-4</v>
      </c>
      <c r="BI86" s="332">
        <v>2.4346288407213528E-4</v>
      </c>
      <c r="BJ86" s="332">
        <v>3.8560742525521141E-4</v>
      </c>
      <c r="BK86" s="332">
        <v>6.7606886466301127E-4</v>
      </c>
      <c r="BL86" s="332">
        <v>5.910354966521471E-4</v>
      </c>
      <c r="BM86" s="332">
        <v>5.8638414890436693E-4</v>
      </c>
      <c r="BN86" s="332">
        <v>1.1928957063451566E-3</v>
      </c>
      <c r="BO86" s="332">
        <v>8.9020983985073029E-4</v>
      </c>
      <c r="BP86" s="332">
        <v>8.5197154871200984E-4</v>
      </c>
      <c r="BQ86" s="332">
        <v>1.7738470355026115E-3</v>
      </c>
      <c r="BR86" s="332">
        <v>2.7123938989181756E-3</v>
      </c>
      <c r="BS86" s="332">
        <v>1.2419275886124403E-3</v>
      </c>
      <c r="BT86" s="332">
        <v>1.7555525793413152E-3</v>
      </c>
      <c r="BU86" s="332">
        <v>9.3656789899691881E-4</v>
      </c>
      <c r="BV86" s="332">
        <v>7.75812070949616E-3</v>
      </c>
      <c r="BW86" s="332">
        <v>1.1403262730138594E-3</v>
      </c>
      <c r="BX86" s="332">
        <v>9.1640686183379284E-4</v>
      </c>
      <c r="BY86" s="332">
        <v>3.418859491747124E-4</v>
      </c>
      <c r="BZ86" s="332">
        <v>2.7727313752376149E-3</v>
      </c>
      <c r="CA86" s="332">
        <v>5.1753151776916251E-4</v>
      </c>
      <c r="CB86" s="332">
        <v>1.0434669735816507E-3</v>
      </c>
      <c r="CC86" s="332">
        <v>1.463640094013169E-3</v>
      </c>
      <c r="CD86" s="332">
        <v>1.781512669264317E-3</v>
      </c>
      <c r="CE86" s="332">
        <v>9.6573395632072549E-4</v>
      </c>
      <c r="CF86" s="332">
        <v>1.2330234194160778E-3</v>
      </c>
      <c r="CG86" s="332">
        <v>2.2800371603502942E-3</v>
      </c>
      <c r="CH86" s="332">
        <v>1.0116124108482614</v>
      </c>
      <c r="CI86" s="332">
        <v>3.7263067055820069E-3</v>
      </c>
      <c r="CJ86" s="332">
        <v>1.6630524260958181E-3</v>
      </c>
      <c r="CK86" s="332">
        <v>7.4465679262288378E-4</v>
      </c>
      <c r="CL86" s="332">
        <v>2.6963942449745419E-3</v>
      </c>
      <c r="CM86" s="332">
        <v>4.9826583718286348E-3</v>
      </c>
      <c r="CN86" s="332">
        <v>5.6522017050431592E-3</v>
      </c>
      <c r="CO86" s="332">
        <v>1.0579557740974061E-3</v>
      </c>
      <c r="CP86" s="332">
        <v>1.3000911402046704E-2</v>
      </c>
      <c r="CQ86" s="332">
        <v>6.0726853498282312E-4</v>
      </c>
      <c r="CR86" s="332">
        <v>7.1392741971707443E-3</v>
      </c>
      <c r="CS86" s="332">
        <v>3.9401559823958928E-3</v>
      </c>
      <c r="CT86" s="332">
        <v>1.9024254932409736E-3</v>
      </c>
      <c r="CU86" s="332">
        <v>9.6136423227725139E-3</v>
      </c>
      <c r="CV86" s="332">
        <v>2.0899108112520754E-3</v>
      </c>
      <c r="CW86" s="332">
        <v>1.5428357208273928E-3</v>
      </c>
      <c r="CX86" s="332">
        <v>8.4808733669526507E-4</v>
      </c>
      <c r="CY86" s="332">
        <v>1.6231813846489527E-3</v>
      </c>
      <c r="CZ86" s="332">
        <v>2.0988993073810238E-3</v>
      </c>
      <c r="DA86" s="332">
        <v>1.0186352968820482E-3</v>
      </c>
      <c r="DB86" s="332">
        <v>2.2138272539524912E-3</v>
      </c>
      <c r="DC86" s="332">
        <v>9.1181201763339021E-4</v>
      </c>
      <c r="DD86" s="332">
        <v>2.0405597428928886E-3</v>
      </c>
      <c r="DE86" s="332">
        <v>2.2591475514492508E-3</v>
      </c>
      <c r="DF86" s="332">
        <v>2.395892207067991E-4</v>
      </c>
      <c r="DG86" s="332">
        <v>9.9188235986367914E-4</v>
      </c>
      <c r="DH86" s="333">
        <v>1.1473564786517518</v>
      </c>
    </row>
    <row r="87" spans="2:112" x14ac:dyDescent="0.15">
      <c r="B87" s="26" t="s">
        <v>301</v>
      </c>
      <c r="C87" s="38" t="s">
        <v>901</v>
      </c>
      <c r="D87" s="332">
        <v>1.3089482271050857E-3</v>
      </c>
      <c r="E87" s="332">
        <v>1.3448751758649389E-3</v>
      </c>
      <c r="F87" s="332">
        <v>1.9850923232130058E-3</v>
      </c>
      <c r="G87" s="332">
        <v>3.0627916013309308E-3</v>
      </c>
      <c r="H87" s="332">
        <v>4.7682347737560884E-3</v>
      </c>
      <c r="I87" s="332">
        <v>1.6409542859845104E-2</v>
      </c>
      <c r="J87" s="332">
        <v>2.7284954883869217E-3</v>
      </c>
      <c r="K87" s="332">
        <v>1.8827524002518815E-3</v>
      </c>
      <c r="L87" s="332">
        <v>1.9267314280010288E-3</v>
      </c>
      <c r="M87" s="332">
        <v>1.1699810356643355E-3</v>
      </c>
      <c r="N87" s="332">
        <v>0</v>
      </c>
      <c r="O87" s="332">
        <v>2.3480793798089867E-3</v>
      </c>
      <c r="P87" s="332">
        <v>3.0931740237216026E-3</v>
      </c>
      <c r="Q87" s="332">
        <v>1.9092895722032078E-3</v>
      </c>
      <c r="R87" s="332">
        <v>2.9049079539050786E-3</v>
      </c>
      <c r="S87" s="332">
        <v>1.5217719717931873E-3</v>
      </c>
      <c r="T87" s="332">
        <v>1.8832881246256112E-3</v>
      </c>
      <c r="U87" s="332">
        <v>2.3400002951282071E-3</v>
      </c>
      <c r="V87" s="332">
        <v>1.8457051833046724E-3</v>
      </c>
      <c r="W87" s="332">
        <v>1.5349413248727287E-3</v>
      </c>
      <c r="X87" s="332">
        <v>0</v>
      </c>
      <c r="Y87" s="332">
        <v>1.2647061829067971E-3</v>
      </c>
      <c r="Z87" s="332">
        <v>1.1548165921670722E-3</v>
      </c>
      <c r="AA87" s="332">
        <v>1.6705912516827223E-3</v>
      </c>
      <c r="AB87" s="332">
        <v>8.5698274109701194E-3</v>
      </c>
      <c r="AC87" s="332">
        <v>3.5588598004093635E-3</v>
      </c>
      <c r="AD87" s="332">
        <v>1.9937663227906515E-4</v>
      </c>
      <c r="AE87" s="332">
        <v>3.4085405437902457E-3</v>
      </c>
      <c r="AF87" s="332">
        <v>2.11957861006594E-3</v>
      </c>
      <c r="AG87" s="332">
        <v>2.1516676044734729E-3</v>
      </c>
      <c r="AH87" s="332">
        <v>1.9430362264082899E-3</v>
      </c>
      <c r="AI87" s="332">
        <v>2.1418368537025109E-3</v>
      </c>
      <c r="AJ87" s="332">
        <v>2.3106629004885706E-3</v>
      </c>
      <c r="AK87" s="332">
        <v>1.4444179241971729E-3</v>
      </c>
      <c r="AL87" s="332">
        <v>1.9552002933842546E-3</v>
      </c>
      <c r="AM87" s="332">
        <v>1.4801772114769757E-3</v>
      </c>
      <c r="AN87" s="332">
        <v>1.0482404845518429E-3</v>
      </c>
      <c r="AO87" s="332">
        <v>1.6829508323924535E-3</v>
      </c>
      <c r="AP87" s="332">
        <v>2.2150892344703515E-3</v>
      </c>
      <c r="AQ87" s="332">
        <v>1.5836500966886122E-3</v>
      </c>
      <c r="AR87" s="332">
        <v>1.5535782736347673E-3</v>
      </c>
      <c r="AS87" s="332">
        <v>1.5939001951077137E-3</v>
      </c>
      <c r="AT87" s="332">
        <v>2.1852284491051749E-3</v>
      </c>
      <c r="AU87" s="332">
        <v>2.3563027031618892E-3</v>
      </c>
      <c r="AV87" s="332">
        <v>2.6214028028202171E-3</v>
      </c>
      <c r="AW87" s="332">
        <v>1.7073272355567978E-3</v>
      </c>
      <c r="AX87" s="332">
        <v>1.2877178718795775E-3</v>
      </c>
      <c r="AY87" s="332">
        <v>1.2513050659202093E-3</v>
      </c>
      <c r="AZ87" s="332">
        <v>1.8555369657600488E-3</v>
      </c>
      <c r="BA87" s="332">
        <v>1.6146142259996217E-3</v>
      </c>
      <c r="BB87" s="332">
        <v>4.6478919708109072E-4</v>
      </c>
      <c r="BC87" s="332">
        <v>1.0795246643644123E-3</v>
      </c>
      <c r="BD87" s="332">
        <v>1.8626431163686489E-3</v>
      </c>
      <c r="BE87" s="332">
        <v>9.2149681157479083E-4</v>
      </c>
      <c r="BF87" s="332">
        <v>0</v>
      </c>
      <c r="BG87" s="332">
        <v>1.2726927592957087E-3</v>
      </c>
      <c r="BH87" s="332">
        <v>1.5572774183266263E-3</v>
      </c>
      <c r="BI87" s="332">
        <v>1.2035416225167584E-3</v>
      </c>
      <c r="BJ87" s="332">
        <v>1.6805416767400011E-3</v>
      </c>
      <c r="BK87" s="332">
        <v>3.5760051448520233E-3</v>
      </c>
      <c r="BL87" s="332">
        <v>1.3176359232267146E-3</v>
      </c>
      <c r="BM87" s="332">
        <v>7.2993256540703202E-3</v>
      </c>
      <c r="BN87" s="332">
        <v>6.517915651652966E-3</v>
      </c>
      <c r="BO87" s="332">
        <v>6.2725275636996806E-3</v>
      </c>
      <c r="BP87" s="332">
        <v>6.70279480799862E-3</v>
      </c>
      <c r="BQ87" s="332">
        <v>2.227501006401982E-3</v>
      </c>
      <c r="BR87" s="332">
        <v>1.8460356017915207E-3</v>
      </c>
      <c r="BS87" s="332">
        <v>3.55718416841411E-3</v>
      </c>
      <c r="BT87" s="332">
        <v>7.6461595094144182E-3</v>
      </c>
      <c r="BU87" s="332">
        <v>7.6527914502165523E-3</v>
      </c>
      <c r="BV87" s="332">
        <v>1.4001071654712552E-2</v>
      </c>
      <c r="BW87" s="332">
        <v>6.3265264812484142E-3</v>
      </c>
      <c r="BX87" s="332">
        <v>4.142610062115918E-3</v>
      </c>
      <c r="BY87" s="332">
        <v>7.1165485152033963E-4</v>
      </c>
      <c r="BZ87" s="332">
        <v>1.0213892762114624E-2</v>
      </c>
      <c r="CA87" s="332">
        <v>3.7953814554360973E-3</v>
      </c>
      <c r="CB87" s="332">
        <v>3.811110324844439E-3</v>
      </c>
      <c r="CC87" s="332">
        <v>1.2653089680252375E-2</v>
      </c>
      <c r="CD87" s="332">
        <v>9.3826092288021648E-3</v>
      </c>
      <c r="CE87" s="332">
        <v>2.2481214542840089E-3</v>
      </c>
      <c r="CF87" s="332">
        <v>2.8695860431944362E-3</v>
      </c>
      <c r="CG87" s="332">
        <v>1.4115431863245508E-2</v>
      </c>
      <c r="CH87" s="332">
        <v>3.4847853023959536E-3</v>
      </c>
      <c r="CI87" s="332">
        <v>1.2691421564259426</v>
      </c>
      <c r="CJ87" s="332">
        <v>2.5854846856143202E-2</v>
      </c>
      <c r="CK87" s="332">
        <v>1.0039426264350138E-2</v>
      </c>
      <c r="CL87" s="332">
        <v>4.4910006191658657E-2</v>
      </c>
      <c r="CM87" s="332">
        <v>1.3216825370863003E-2</v>
      </c>
      <c r="CN87" s="332">
        <v>1.0780752932205137E-2</v>
      </c>
      <c r="CO87" s="332">
        <v>1.246494539746106E-3</v>
      </c>
      <c r="CP87" s="332">
        <v>3.1417589687742421E-2</v>
      </c>
      <c r="CQ87" s="332">
        <v>2.8629462290663114E-3</v>
      </c>
      <c r="CR87" s="332">
        <v>9.1964105575872233E-3</v>
      </c>
      <c r="CS87" s="332">
        <v>8.5550119395453247E-3</v>
      </c>
      <c r="CT87" s="332">
        <v>3.4810082251766242E-3</v>
      </c>
      <c r="CU87" s="332">
        <v>2.2237532908875802E-2</v>
      </c>
      <c r="CV87" s="332">
        <v>5.4000069671294821E-3</v>
      </c>
      <c r="CW87" s="332">
        <v>2.0033657049739338E-2</v>
      </c>
      <c r="CX87" s="332">
        <v>2.3919832757533926E-3</v>
      </c>
      <c r="CY87" s="332">
        <v>4.9750237013290307E-3</v>
      </c>
      <c r="CZ87" s="332">
        <v>9.1564479408282762E-3</v>
      </c>
      <c r="DA87" s="332">
        <v>7.877759384370275E-3</v>
      </c>
      <c r="DB87" s="332">
        <v>1.0553732830220666E-2</v>
      </c>
      <c r="DC87" s="332">
        <v>3.0491782999134977E-3</v>
      </c>
      <c r="DD87" s="332">
        <v>6.9041729058329634E-3</v>
      </c>
      <c r="DE87" s="332">
        <v>5.7130618931331874E-3</v>
      </c>
      <c r="DF87" s="332">
        <v>1.6680008615154091E-3</v>
      </c>
      <c r="DG87" s="332">
        <v>1.9324275671664358E-2</v>
      </c>
      <c r="DH87" s="333">
        <v>1.8183013074407404</v>
      </c>
    </row>
    <row r="88" spans="2:112" x14ac:dyDescent="0.15">
      <c r="B88" s="30" t="s">
        <v>302</v>
      </c>
      <c r="C88" s="263" t="s">
        <v>902</v>
      </c>
      <c r="D88" s="336">
        <v>5.4320775144868353E-4</v>
      </c>
      <c r="E88" s="336">
        <v>3.7991409119908899E-4</v>
      </c>
      <c r="F88" s="336">
        <v>3.9591332217405367E-4</v>
      </c>
      <c r="G88" s="336">
        <v>5.2305163261989057E-4</v>
      </c>
      <c r="H88" s="336">
        <v>8.4986117076701396E-4</v>
      </c>
      <c r="I88" s="336">
        <v>1.7825223329594163E-3</v>
      </c>
      <c r="J88" s="336">
        <v>1.1175500925429858E-3</v>
      </c>
      <c r="K88" s="336">
        <v>6.7052376777792654E-4</v>
      </c>
      <c r="L88" s="336">
        <v>1.309529928327737E-2</v>
      </c>
      <c r="M88" s="336">
        <v>3.3122808477664966E-4</v>
      </c>
      <c r="N88" s="336">
        <v>0</v>
      </c>
      <c r="O88" s="336">
        <v>7.9679032044094648E-4</v>
      </c>
      <c r="P88" s="336">
        <v>1.6734460201476339E-3</v>
      </c>
      <c r="Q88" s="336">
        <v>5.9861616068490413E-4</v>
      </c>
      <c r="R88" s="336">
        <v>1.986407179511312E-3</v>
      </c>
      <c r="S88" s="336">
        <v>7.4572921298494965E-4</v>
      </c>
      <c r="T88" s="336">
        <v>9.3663799006313666E-4</v>
      </c>
      <c r="U88" s="336">
        <v>6.2788064945878963E-4</v>
      </c>
      <c r="V88" s="336">
        <v>1.7341804480420786E-3</v>
      </c>
      <c r="W88" s="336">
        <v>1.3204652670295585E-3</v>
      </c>
      <c r="X88" s="336">
        <v>0</v>
      </c>
      <c r="Y88" s="336">
        <v>5.4642180698153808E-4</v>
      </c>
      <c r="Z88" s="336">
        <v>3.6499262235864608E-4</v>
      </c>
      <c r="AA88" s="336">
        <v>8.6095344632834854E-4</v>
      </c>
      <c r="AB88" s="336">
        <v>1.4547324858476226E-2</v>
      </c>
      <c r="AC88" s="336">
        <v>8.9363990454033912E-4</v>
      </c>
      <c r="AD88" s="336">
        <v>7.4079338098328556E-5</v>
      </c>
      <c r="AE88" s="336">
        <v>6.1733977124073984E-4</v>
      </c>
      <c r="AF88" s="336">
        <v>2.2212509218479605E-3</v>
      </c>
      <c r="AG88" s="336">
        <v>3.0040115703863736E-3</v>
      </c>
      <c r="AH88" s="336">
        <v>7.506246569352759E-4</v>
      </c>
      <c r="AI88" s="336">
        <v>5.8810636258155378E-4</v>
      </c>
      <c r="AJ88" s="336">
        <v>6.6058148613502322E-4</v>
      </c>
      <c r="AK88" s="336">
        <v>1.5851869096028071E-3</v>
      </c>
      <c r="AL88" s="336">
        <v>1.0236586902584194E-3</v>
      </c>
      <c r="AM88" s="336">
        <v>8.2932564245217502E-4</v>
      </c>
      <c r="AN88" s="336">
        <v>5.3366333614043133E-4</v>
      </c>
      <c r="AO88" s="336">
        <v>7.3992724512258968E-4</v>
      </c>
      <c r="AP88" s="336">
        <v>1.1405549017939572E-3</v>
      </c>
      <c r="AQ88" s="336">
        <v>7.6727145794406389E-4</v>
      </c>
      <c r="AR88" s="336">
        <v>6.0532125457220406E-4</v>
      </c>
      <c r="AS88" s="336">
        <v>7.9596603599172333E-4</v>
      </c>
      <c r="AT88" s="336">
        <v>8.8496730499274272E-4</v>
      </c>
      <c r="AU88" s="336">
        <v>1.7361160681255497E-3</v>
      </c>
      <c r="AV88" s="336">
        <v>1.5810929286560636E-3</v>
      </c>
      <c r="AW88" s="336">
        <v>1.172709500160594E-3</v>
      </c>
      <c r="AX88" s="336">
        <v>2.4185623298604965E-3</v>
      </c>
      <c r="AY88" s="336">
        <v>8.1233424757537335E-4</v>
      </c>
      <c r="AZ88" s="336">
        <v>1.4623175402677154E-3</v>
      </c>
      <c r="BA88" s="336">
        <v>1.9826554826144413E-3</v>
      </c>
      <c r="BB88" s="336">
        <v>3.9046668561114404E-4</v>
      </c>
      <c r="BC88" s="336">
        <v>5.496715395403917E-4</v>
      </c>
      <c r="BD88" s="336">
        <v>4.6701929029207336E-4</v>
      </c>
      <c r="BE88" s="336">
        <v>1.6926608565554669E-3</v>
      </c>
      <c r="BF88" s="336">
        <v>0</v>
      </c>
      <c r="BG88" s="336">
        <v>1.9347138809981436E-3</v>
      </c>
      <c r="BH88" s="336">
        <v>1.7341755400349229E-3</v>
      </c>
      <c r="BI88" s="336">
        <v>5.2335486764896696E-4</v>
      </c>
      <c r="BJ88" s="336">
        <v>1.3177421429535353E-3</v>
      </c>
      <c r="BK88" s="336">
        <v>5.0801881381970582E-3</v>
      </c>
      <c r="BL88" s="336">
        <v>4.9826996314563494E-4</v>
      </c>
      <c r="BM88" s="336">
        <v>1.2539914096054243E-3</v>
      </c>
      <c r="BN88" s="336">
        <v>6.9374603461529389E-4</v>
      </c>
      <c r="BO88" s="336">
        <v>1.0070913183881044E-3</v>
      </c>
      <c r="BP88" s="336">
        <v>9.572585189003089E-4</v>
      </c>
      <c r="BQ88" s="336">
        <v>2.301154754579004E-3</v>
      </c>
      <c r="BR88" s="336">
        <v>2.4386196946395533E-3</v>
      </c>
      <c r="BS88" s="336">
        <v>3.6011791000640954E-3</v>
      </c>
      <c r="BT88" s="336">
        <v>1.1782634286115245E-3</v>
      </c>
      <c r="BU88" s="336">
        <v>1.7995475409077757E-3</v>
      </c>
      <c r="BV88" s="336">
        <v>8.4357113135712508E-3</v>
      </c>
      <c r="BW88" s="336">
        <v>6.4844763415349742E-3</v>
      </c>
      <c r="BX88" s="336">
        <v>4.8103380522201439E-3</v>
      </c>
      <c r="BY88" s="336">
        <v>4.1014866658407899E-4</v>
      </c>
      <c r="BZ88" s="336">
        <v>2.8853390677187241E-3</v>
      </c>
      <c r="CA88" s="336">
        <v>1.4561543720144365E-3</v>
      </c>
      <c r="CB88" s="336">
        <v>2.5593058771527753E-3</v>
      </c>
      <c r="CC88" s="336">
        <v>1.9373146721609455E-3</v>
      </c>
      <c r="CD88" s="336">
        <v>8.6167801058720257E-3</v>
      </c>
      <c r="CE88" s="336">
        <v>4.9405123909326799E-4</v>
      </c>
      <c r="CF88" s="336">
        <v>8.3753823146081078E-4</v>
      </c>
      <c r="CG88" s="336">
        <v>1.216580645529927E-2</v>
      </c>
      <c r="CH88" s="336">
        <v>6.8052504974289196E-4</v>
      </c>
      <c r="CI88" s="336">
        <v>8.2912497055341785E-3</v>
      </c>
      <c r="CJ88" s="336">
        <v>1.0347784582862918</v>
      </c>
      <c r="CK88" s="336">
        <v>2.5110884569859858E-3</v>
      </c>
      <c r="CL88" s="336">
        <v>8.8225326896855059E-3</v>
      </c>
      <c r="CM88" s="336">
        <v>1.0260629872866089E-2</v>
      </c>
      <c r="CN88" s="336">
        <v>1.0682995048767227E-3</v>
      </c>
      <c r="CO88" s="336">
        <v>7.3202129699647647E-4</v>
      </c>
      <c r="CP88" s="336">
        <v>1.9855409799699035E-3</v>
      </c>
      <c r="CQ88" s="336">
        <v>8.5404539287056149E-4</v>
      </c>
      <c r="CR88" s="336">
        <v>2.5397151375848507E-3</v>
      </c>
      <c r="CS88" s="336">
        <v>7.1236422235197239E-4</v>
      </c>
      <c r="CT88" s="336">
        <v>8.6329910096027355E-4</v>
      </c>
      <c r="CU88" s="336">
        <v>3.2677029427223394E-3</v>
      </c>
      <c r="CV88" s="336">
        <v>5.0548886871314746E-3</v>
      </c>
      <c r="CW88" s="336">
        <v>0.37539802643739095</v>
      </c>
      <c r="CX88" s="336">
        <v>6.7514537541808078E-4</v>
      </c>
      <c r="CY88" s="336">
        <v>3.7327249746672789E-3</v>
      </c>
      <c r="CZ88" s="336">
        <v>5.5580168110399893E-3</v>
      </c>
      <c r="DA88" s="336">
        <v>5.9593552936145506E-3</v>
      </c>
      <c r="DB88" s="336">
        <v>8.6972512904590297E-3</v>
      </c>
      <c r="DC88" s="336">
        <v>3.4792231230472499E-3</v>
      </c>
      <c r="DD88" s="336">
        <v>1.3632999854619229E-3</v>
      </c>
      <c r="DE88" s="336">
        <v>2.695909233434522E-3</v>
      </c>
      <c r="DF88" s="336">
        <v>5.5974782170093937E-4</v>
      </c>
      <c r="DG88" s="336">
        <v>8.1835222912719531E-3</v>
      </c>
      <c r="DH88" s="337">
        <v>1.6545468454639967</v>
      </c>
    </row>
    <row r="89" spans="2:112" x14ac:dyDescent="0.15">
      <c r="B89" s="26" t="s">
        <v>303</v>
      </c>
      <c r="C89" s="38" t="s">
        <v>903</v>
      </c>
      <c r="D89" s="332">
        <v>1.8535834835468452E-3</v>
      </c>
      <c r="E89" s="332">
        <v>1.8774104247143032E-3</v>
      </c>
      <c r="F89" s="332">
        <v>2.0402074062652598E-3</v>
      </c>
      <c r="G89" s="332">
        <v>3.8451006032945456E-4</v>
      </c>
      <c r="H89" s="332">
        <v>9.0311295781492868E-4</v>
      </c>
      <c r="I89" s="332">
        <v>2.0589591828935965E-3</v>
      </c>
      <c r="J89" s="332">
        <v>1.0597579438014362E-3</v>
      </c>
      <c r="K89" s="332">
        <v>1.0910257874196514E-3</v>
      </c>
      <c r="L89" s="332">
        <v>1.7734621597709946E-3</v>
      </c>
      <c r="M89" s="332">
        <v>6.9393085732192151E-4</v>
      </c>
      <c r="N89" s="332">
        <v>0</v>
      </c>
      <c r="O89" s="332">
        <v>1.0443366338671514E-3</v>
      </c>
      <c r="P89" s="332">
        <v>9.0195648447492023E-4</v>
      </c>
      <c r="Q89" s="332">
        <v>7.1630562881862866E-4</v>
      </c>
      <c r="R89" s="332">
        <v>8.5189430086934144E-4</v>
      </c>
      <c r="S89" s="332">
        <v>1.5998798032008025E-3</v>
      </c>
      <c r="T89" s="332">
        <v>7.9034068658588379E-4</v>
      </c>
      <c r="U89" s="332">
        <v>7.3206037207404527E-4</v>
      </c>
      <c r="V89" s="332">
        <v>1.9918091046516213E-3</v>
      </c>
      <c r="W89" s="332">
        <v>1.820278199756925E-3</v>
      </c>
      <c r="X89" s="332">
        <v>0</v>
      </c>
      <c r="Y89" s="332">
        <v>1.6640609946967876E-3</v>
      </c>
      <c r="Z89" s="332">
        <v>6.3727123693139542E-4</v>
      </c>
      <c r="AA89" s="332">
        <v>7.0060593965274004E-4</v>
      </c>
      <c r="AB89" s="332">
        <v>2.2113233323082229E-3</v>
      </c>
      <c r="AC89" s="332">
        <v>1.6318613706582229E-3</v>
      </c>
      <c r="AD89" s="332">
        <v>1.908359584618234E-4</v>
      </c>
      <c r="AE89" s="332">
        <v>7.3505524691082672E-4</v>
      </c>
      <c r="AF89" s="332">
        <v>1.122790753471203E-3</v>
      </c>
      <c r="AG89" s="332">
        <v>6.4303950574842391E-4</v>
      </c>
      <c r="AH89" s="332">
        <v>6.8181613375129357E-3</v>
      </c>
      <c r="AI89" s="332">
        <v>1.1230372768992211E-3</v>
      </c>
      <c r="AJ89" s="332">
        <v>9.9715479020615234E-4</v>
      </c>
      <c r="AK89" s="332">
        <v>1.6131066973357473E-3</v>
      </c>
      <c r="AL89" s="332">
        <v>1.0910719821631588E-3</v>
      </c>
      <c r="AM89" s="332">
        <v>1.6625777496586129E-3</v>
      </c>
      <c r="AN89" s="332">
        <v>1.2133575420726162E-3</v>
      </c>
      <c r="AO89" s="332">
        <v>2.7434382626793617E-3</v>
      </c>
      <c r="AP89" s="332">
        <v>1.2907508805154822E-3</v>
      </c>
      <c r="AQ89" s="332">
        <v>1.5807157623759845E-3</v>
      </c>
      <c r="AR89" s="332">
        <v>1.3768129151822083E-3</v>
      </c>
      <c r="AS89" s="332">
        <v>2.1229592408261535E-3</v>
      </c>
      <c r="AT89" s="332">
        <v>1.061712656811601E-3</v>
      </c>
      <c r="AU89" s="332">
        <v>1.1546008715028712E-3</v>
      </c>
      <c r="AV89" s="332">
        <v>2.371454984951696E-3</v>
      </c>
      <c r="AW89" s="332">
        <v>1.0174174063882224E-3</v>
      </c>
      <c r="AX89" s="332">
        <v>1.9300507785078938E-3</v>
      </c>
      <c r="AY89" s="332">
        <v>1.100640236931843E-3</v>
      </c>
      <c r="AZ89" s="332">
        <v>2.1802743926281659E-3</v>
      </c>
      <c r="BA89" s="332">
        <v>5.5484447389820527E-4</v>
      </c>
      <c r="BB89" s="332">
        <v>9.7539143219720612E-4</v>
      </c>
      <c r="BC89" s="332">
        <v>2.7527580716677816E-3</v>
      </c>
      <c r="BD89" s="332">
        <v>1.0143853597053918E-3</v>
      </c>
      <c r="BE89" s="332">
        <v>9.2466941773629904E-3</v>
      </c>
      <c r="BF89" s="332">
        <v>0</v>
      </c>
      <c r="BG89" s="332">
        <v>5.469615680423085E-4</v>
      </c>
      <c r="BH89" s="332">
        <v>7.5155405342778583E-4</v>
      </c>
      <c r="BI89" s="332">
        <v>8.0466717928404877E-4</v>
      </c>
      <c r="BJ89" s="332">
        <v>1.6688197425556719E-3</v>
      </c>
      <c r="BK89" s="332">
        <v>1.6013732932115205E-3</v>
      </c>
      <c r="BL89" s="332">
        <v>4.2591466014872068E-4</v>
      </c>
      <c r="BM89" s="332">
        <v>9.606475709497557E-4</v>
      </c>
      <c r="BN89" s="332">
        <v>1.0676480012219523E-3</v>
      </c>
      <c r="BO89" s="332">
        <v>1.1961740828436034E-3</v>
      </c>
      <c r="BP89" s="332">
        <v>1.2074269408338788E-3</v>
      </c>
      <c r="BQ89" s="332">
        <v>4.8464422636289497E-3</v>
      </c>
      <c r="BR89" s="332">
        <v>1.9194392371455671E-3</v>
      </c>
      <c r="BS89" s="332">
        <v>1.9124768404944044E-2</v>
      </c>
      <c r="BT89" s="332">
        <v>2.2213665422308277E-3</v>
      </c>
      <c r="BU89" s="332">
        <v>2.1432397895046603E-3</v>
      </c>
      <c r="BV89" s="332">
        <v>8.5778062674558425E-3</v>
      </c>
      <c r="BW89" s="332">
        <v>1.5545827529588434E-3</v>
      </c>
      <c r="BX89" s="332">
        <v>1.4840414938575473E-3</v>
      </c>
      <c r="BY89" s="332">
        <v>3.8087081589379573E-4</v>
      </c>
      <c r="BZ89" s="332">
        <v>3.6288183256508568E-3</v>
      </c>
      <c r="CA89" s="332">
        <v>9.5453253817416248E-4</v>
      </c>
      <c r="CB89" s="332">
        <v>2.1065356796456493E-3</v>
      </c>
      <c r="CC89" s="332">
        <v>1.5671792275370581E-3</v>
      </c>
      <c r="CD89" s="332">
        <v>4.7381326940164692E-3</v>
      </c>
      <c r="CE89" s="332">
        <v>3.7235133872198084E-4</v>
      </c>
      <c r="CF89" s="332">
        <v>2.4046560742598446E-3</v>
      </c>
      <c r="CG89" s="332">
        <v>7.3476271499793109E-3</v>
      </c>
      <c r="CH89" s="332">
        <v>6.7062300164964024E-4</v>
      </c>
      <c r="CI89" s="332">
        <v>6.2941800969732583E-3</v>
      </c>
      <c r="CJ89" s="332">
        <v>1.3577832223825514E-3</v>
      </c>
      <c r="CK89" s="332">
        <v>1.0050056804099745</v>
      </c>
      <c r="CL89" s="332">
        <v>1.2306957128051287E-2</v>
      </c>
      <c r="CM89" s="332">
        <v>5.1630152726749217E-3</v>
      </c>
      <c r="CN89" s="332">
        <v>8.3853306585046396E-3</v>
      </c>
      <c r="CO89" s="332">
        <v>1.7336640546557242E-3</v>
      </c>
      <c r="CP89" s="332">
        <v>2.2947623564007952E-2</v>
      </c>
      <c r="CQ89" s="332">
        <v>1.5230210928369133E-3</v>
      </c>
      <c r="CR89" s="332">
        <v>5.2536195086211801E-3</v>
      </c>
      <c r="CS89" s="332">
        <v>2.7658252730866782E-3</v>
      </c>
      <c r="CT89" s="332">
        <v>6.2869986686282179E-4</v>
      </c>
      <c r="CU89" s="332">
        <v>1.605923182728352E-2</v>
      </c>
      <c r="CV89" s="332">
        <v>4.5385060026126994E-3</v>
      </c>
      <c r="CW89" s="332">
        <v>3.2299224090065817E-3</v>
      </c>
      <c r="CX89" s="332">
        <v>4.8038427418541335E-4</v>
      </c>
      <c r="CY89" s="332">
        <v>3.8812258574712224E-3</v>
      </c>
      <c r="CZ89" s="332">
        <v>3.9535450680109286E-3</v>
      </c>
      <c r="DA89" s="332">
        <v>1.0092136291928581E-3</v>
      </c>
      <c r="DB89" s="332">
        <v>7.8214738626161586E-4</v>
      </c>
      <c r="DC89" s="332">
        <v>2.6681372790254843E-3</v>
      </c>
      <c r="DD89" s="332">
        <v>6.2104174431860753E-4</v>
      </c>
      <c r="DE89" s="332">
        <v>1.6910742450772392E-3</v>
      </c>
      <c r="DF89" s="332">
        <v>5.610664649179553E-4</v>
      </c>
      <c r="DG89" s="332">
        <v>2.3176371473450337E-3</v>
      </c>
      <c r="DH89" s="333">
        <v>1.2741477692701146</v>
      </c>
    </row>
    <row r="90" spans="2:112" x14ac:dyDescent="0.15">
      <c r="B90" s="26" t="s">
        <v>304</v>
      </c>
      <c r="C90" s="38" t="s">
        <v>904</v>
      </c>
      <c r="D90" s="332">
        <v>7.5427421377958202E-4</v>
      </c>
      <c r="E90" s="332">
        <v>6.2373133409137878E-4</v>
      </c>
      <c r="F90" s="332">
        <v>6.9625432786306991E-4</v>
      </c>
      <c r="G90" s="332">
        <v>5.148154738935435E-4</v>
      </c>
      <c r="H90" s="332">
        <v>9.5095960250452351E-4</v>
      </c>
      <c r="I90" s="332">
        <v>2.1014068718820242E-3</v>
      </c>
      <c r="J90" s="332">
        <v>9.7778158258184935E-4</v>
      </c>
      <c r="K90" s="332">
        <v>1.1401199291309831E-3</v>
      </c>
      <c r="L90" s="332">
        <v>5.5853081662766745E-3</v>
      </c>
      <c r="M90" s="332">
        <v>5.7934803811565032E-4</v>
      </c>
      <c r="N90" s="332">
        <v>0</v>
      </c>
      <c r="O90" s="332">
        <v>9.1742590104603654E-4</v>
      </c>
      <c r="P90" s="332">
        <v>1.3408590377861184E-3</v>
      </c>
      <c r="Q90" s="332">
        <v>9.4495670088033776E-4</v>
      </c>
      <c r="R90" s="332">
        <v>1.5223938238306243E-3</v>
      </c>
      <c r="S90" s="332">
        <v>1.5135375093474103E-3</v>
      </c>
      <c r="T90" s="332">
        <v>9.4370600311767376E-4</v>
      </c>
      <c r="U90" s="332">
        <v>8.2290449013095346E-4</v>
      </c>
      <c r="V90" s="332">
        <v>1.4549639740970004E-3</v>
      </c>
      <c r="W90" s="332">
        <v>1.2374248727550956E-3</v>
      </c>
      <c r="X90" s="332">
        <v>0</v>
      </c>
      <c r="Y90" s="332">
        <v>1.093503908836683E-3</v>
      </c>
      <c r="Z90" s="332">
        <v>1.3195225762090944E-3</v>
      </c>
      <c r="AA90" s="332">
        <v>9.497307314396251E-4</v>
      </c>
      <c r="AB90" s="332">
        <v>7.8692766936416265E-3</v>
      </c>
      <c r="AC90" s="332">
        <v>1.2579044037860213E-3</v>
      </c>
      <c r="AD90" s="332">
        <v>1.5045887350921869E-4</v>
      </c>
      <c r="AE90" s="332">
        <v>9.9071949532259646E-4</v>
      </c>
      <c r="AF90" s="332">
        <v>1.6528526299827255E-3</v>
      </c>
      <c r="AG90" s="332">
        <v>2.2506144330321906E-3</v>
      </c>
      <c r="AH90" s="332">
        <v>9.511282554260735E-4</v>
      </c>
      <c r="AI90" s="332">
        <v>7.5675285654101506E-4</v>
      </c>
      <c r="AJ90" s="332">
        <v>9.5408302553389151E-4</v>
      </c>
      <c r="AK90" s="332">
        <v>2.3584679832032202E-3</v>
      </c>
      <c r="AL90" s="332">
        <v>1.0672904195371852E-3</v>
      </c>
      <c r="AM90" s="332">
        <v>9.1516145372508913E-4</v>
      </c>
      <c r="AN90" s="332">
        <v>6.0410297342706977E-4</v>
      </c>
      <c r="AO90" s="332">
        <v>9.2251234887048524E-4</v>
      </c>
      <c r="AP90" s="332">
        <v>1.4489759901130965E-3</v>
      </c>
      <c r="AQ90" s="332">
        <v>6.8131518859780083E-4</v>
      </c>
      <c r="AR90" s="332">
        <v>6.2533169165907693E-4</v>
      </c>
      <c r="AS90" s="332">
        <v>7.7758947130859E-4</v>
      </c>
      <c r="AT90" s="332">
        <v>9.2251109419618394E-4</v>
      </c>
      <c r="AU90" s="332">
        <v>2.8496992929330106E-3</v>
      </c>
      <c r="AV90" s="332">
        <v>1.6720911236512777E-3</v>
      </c>
      <c r="AW90" s="332">
        <v>8.8363646974124041E-4</v>
      </c>
      <c r="AX90" s="332">
        <v>1.5535253096581579E-3</v>
      </c>
      <c r="AY90" s="332">
        <v>8.3154366521530831E-4</v>
      </c>
      <c r="AZ90" s="332">
        <v>1.1192167067713425E-3</v>
      </c>
      <c r="BA90" s="332">
        <v>1.0523739549140037E-3</v>
      </c>
      <c r="BB90" s="332">
        <v>3.1762083746213844E-4</v>
      </c>
      <c r="BC90" s="332">
        <v>9.1297779040830785E-4</v>
      </c>
      <c r="BD90" s="332">
        <v>5.3301904970965851E-4</v>
      </c>
      <c r="BE90" s="332">
        <v>9.7672492781620233E-4</v>
      </c>
      <c r="BF90" s="332">
        <v>0</v>
      </c>
      <c r="BG90" s="332">
        <v>1.2375439565423002E-3</v>
      </c>
      <c r="BH90" s="332">
        <v>1.1028889988361568E-3</v>
      </c>
      <c r="BI90" s="332">
        <v>6.4806501884004759E-3</v>
      </c>
      <c r="BJ90" s="332">
        <v>1.0437186331187108E-3</v>
      </c>
      <c r="BK90" s="332">
        <v>3.282123974828962E-3</v>
      </c>
      <c r="BL90" s="332">
        <v>5.5089742330579185E-4</v>
      </c>
      <c r="BM90" s="332">
        <v>1.4791390048951893E-3</v>
      </c>
      <c r="BN90" s="332">
        <v>1.1101851732069784E-3</v>
      </c>
      <c r="BO90" s="332">
        <v>1.4540841426604282E-3</v>
      </c>
      <c r="BP90" s="332">
        <v>1.2251944757224089E-3</v>
      </c>
      <c r="BQ90" s="332">
        <v>1.926752008601584E-3</v>
      </c>
      <c r="BR90" s="332">
        <v>1.2556833483255154E-3</v>
      </c>
      <c r="BS90" s="332">
        <v>3.0028843831137382E-3</v>
      </c>
      <c r="BT90" s="332">
        <v>1.4238514848827443E-3</v>
      </c>
      <c r="BU90" s="332">
        <v>5.3133747475242491E-3</v>
      </c>
      <c r="BV90" s="332">
        <v>6.5462693821488789E-3</v>
      </c>
      <c r="BW90" s="332">
        <v>3.1444364750691824E-3</v>
      </c>
      <c r="BX90" s="332">
        <v>2.8223785538045664E-3</v>
      </c>
      <c r="BY90" s="332">
        <v>3.1724815355849124E-4</v>
      </c>
      <c r="BZ90" s="332">
        <v>3.0381102088625164E-3</v>
      </c>
      <c r="CA90" s="332">
        <v>1.6394867555812767E-3</v>
      </c>
      <c r="CB90" s="332">
        <v>2.2062577292924542E-3</v>
      </c>
      <c r="CC90" s="332">
        <v>1.6754013369328477E-3</v>
      </c>
      <c r="CD90" s="332">
        <v>3.9474407069947292E-3</v>
      </c>
      <c r="CE90" s="332">
        <v>9.3324221814237442E-4</v>
      </c>
      <c r="CF90" s="332">
        <v>1.4415607103866652E-3</v>
      </c>
      <c r="CG90" s="332">
        <v>5.1258713698236038E-3</v>
      </c>
      <c r="CH90" s="332">
        <v>1.9450758239144999E-3</v>
      </c>
      <c r="CI90" s="332">
        <v>2.9772789580524348E-2</v>
      </c>
      <c r="CJ90" s="332">
        <v>8.1308577977952066E-3</v>
      </c>
      <c r="CK90" s="332">
        <v>1.0382127641847006E-2</v>
      </c>
      <c r="CL90" s="332">
        <v>1.0924964997001996</v>
      </c>
      <c r="CM90" s="332">
        <v>1.1373658178324191E-2</v>
      </c>
      <c r="CN90" s="332">
        <v>3.9135326807944798E-3</v>
      </c>
      <c r="CO90" s="332">
        <v>7.7102702264019297E-4</v>
      </c>
      <c r="CP90" s="332">
        <v>4.2244184424201133E-3</v>
      </c>
      <c r="CQ90" s="332">
        <v>8.1925389289451412E-4</v>
      </c>
      <c r="CR90" s="332">
        <v>2.7860209314488457E-3</v>
      </c>
      <c r="CS90" s="332">
        <v>1.3439853964612007E-3</v>
      </c>
      <c r="CT90" s="332">
        <v>7.3092105571234342E-4</v>
      </c>
      <c r="CU90" s="332">
        <v>3.3807799894275477E-3</v>
      </c>
      <c r="CV90" s="332">
        <v>5.9698584150685357E-3</v>
      </c>
      <c r="CW90" s="332">
        <v>0.14267357914595094</v>
      </c>
      <c r="CX90" s="332">
        <v>1.6526631792195701E-3</v>
      </c>
      <c r="CY90" s="332">
        <v>7.5992706945684288E-3</v>
      </c>
      <c r="CZ90" s="332">
        <v>5.8697234798451786E-3</v>
      </c>
      <c r="DA90" s="332">
        <v>7.2534749171162902E-3</v>
      </c>
      <c r="DB90" s="332">
        <v>5.5058397955070858E-3</v>
      </c>
      <c r="DC90" s="332">
        <v>1.8198902406665809E-3</v>
      </c>
      <c r="DD90" s="332">
        <v>3.4931721782209468E-3</v>
      </c>
      <c r="DE90" s="332">
        <v>2.1175486491703563E-3</v>
      </c>
      <c r="DF90" s="332">
        <v>1.1202152109439849E-3</v>
      </c>
      <c r="DG90" s="332">
        <v>1.7480010424145626E-2</v>
      </c>
      <c r="DH90" s="333">
        <v>1.5071972774886802</v>
      </c>
    </row>
    <row r="91" spans="2:112" x14ac:dyDescent="0.15">
      <c r="B91" s="26" t="s">
        <v>305</v>
      </c>
      <c r="C91" s="38" t="s">
        <v>905</v>
      </c>
      <c r="D91" s="332">
        <v>2.7719975379295823E-4</v>
      </c>
      <c r="E91" s="332">
        <v>4.3998192244554274E-4</v>
      </c>
      <c r="F91" s="332">
        <v>1.2302617464033968E-3</v>
      </c>
      <c r="G91" s="332">
        <v>2.926579102778829E-4</v>
      </c>
      <c r="H91" s="332">
        <v>8.2260417023546602E-4</v>
      </c>
      <c r="I91" s="332">
        <v>1.0723303625094392E-3</v>
      </c>
      <c r="J91" s="332">
        <v>8.6447356327817079E-4</v>
      </c>
      <c r="K91" s="332">
        <v>4.7193663764968132E-4</v>
      </c>
      <c r="L91" s="332">
        <v>3.6300854421219939E-3</v>
      </c>
      <c r="M91" s="332">
        <v>2.6315264685953214E-4</v>
      </c>
      <c r="N91" s="332">
        <v>0</v>
      </c>
      <c r="O91" s="332">
        <v>8.594911426755067E-4</v>
      </c>
      <c r="P91" s="332">
        <v>1.4067517292966445E-3</v>
      </c>
      <c r="Q91" s="332">
        <v>3.9055089272363767E-4</v>
      </c>
      <c r="R91" s="332">
        <v>1.227069046735012E-3</v>
      </c>
      <c r="S91" s="332">
        <v>4.9783582996915511E-4</v>
      </c>
      <c r="T91" s="332">
        <v>6.4157982298032818E-4</v>
      </c>
      <c r="U91" s="332">
        <v>8.9222248419795693E-4</v>
      </c>
      <c r="V91" s="332">
        <v>3.7382917398251017E-3</v>
      </c>
      <c r="W91" s="332">
        <v>1.0343909393980067E-3</v>
      </c>
      <c r="X91" s="332">
        <v>0</v>
      </c>
      <c r="Y91" s="332">
        <v>3.9114143501101778E-4</v>
      </c>
      <c r="Z91" s="332">
        <v>2.6808667875645952E-4</v>
      </c>
      <c r="AA91" s="332">
        <v>6.3143444251955859E-4</v>
      </c>
      <c r="AB91" s="332">
        <v>4.606341281855217E-3</v>
      </c>
      <c r="AC91" s="332">
        <v>9.1620653328515901E-4</v>
      </c>
      <c r="AD91" s="332">
        <v>4.0063670605695688E-5</v>
      </c>
      <c r="AE91" s="332">
        <v>9.0794697897841718E-4</v>
      </c>
      <c r="AF91" s="332">
        <v>9.1243328910403198E-4</v>
      </c>
      <c r="AG91" s="332">
        <v>1.4015964285091908E-3</v>
      </c>
      <c r="AH91" s="332">
        <v>8.4294725826240585E-4</v>
      </c>
      <c r="AI91" s="332">
        <v>4.3549084516671083E-4</v>
      </c>
      <c r="AJ91" s="332">
        <v>5.1573927202324559E-4</v>
      </c>
      <c r="AK91" s="332">
        <v>1.0511713564855382E-3</v>
      </c>
      <c r="AL91" s="332">
        <v>5.6671998196001323E-4</v>
      </c>
      <c r="AM91" s="332">
        <v>5.3948481151036467E-4</v>
      </c>
      <c r="AN91" s="332">
        <v>2.783847338427161E-4</v>
      </c>
      <c r="AO91" s="332">
        <v>4.5972162791831171E-4</v>
      </c>
      <c r="AP91" s="332">
        <v>1.1308506181548614E-3</v>
      </c>
      <c r="AQ91" s="332">
        <v>1.0672963707814844E-3</v>
      </c>
      <c r="AR91" s="332">
        <v>5.9008970909494348E-4</v>
      </c>
      <c r="AS91" s="332">
        <v>6.0508788649181087E-4</v>
      </c>
      <c r="AT91" s="332">
        <v>7.2531542413335423E-4</v>
      </c>
      <c r="AU91" s="332">
        <v>9.421909511309034E-4</v>
      </c>
      <c r="AV91" s="332">
        <v>1.0835987367172558E-3</v>
      </c>
      <c r="AW91" s="332">
        <v>7.4694816155365727E-4</v>
      </c>
      <c r="AX91" s="332">
        <v>1.2282631273816741E-3</v>
      </c>
      <c r="AY91" s="332">
        <v>7.4580329775124907E-4</v>
      </c>
      <c r="AZ91" s="332">
        <v>1.0052331241176694E-3</v>
      </c>
      <c r="BA91" s="332">
        <v>8.8184923474699027E-4</v>
      </c>
      <c r="BB91" s="332">
        <v>3.1579569555779778E-4</v>
      </c>
      <c r="BC91" s="332">
        <v>5.3262929662246093E-4</v>
      </c>
      <c r="BD91" s="332">
        <v>6.9343816109703144E-4</v>
      </c>
      <c r="BE91" s="332">
        <v>1.3675176682911489E-3</v>
      </c>
      <c r="BF91" s="332">
        <v>0</v>
      </c>
      <c r="BG91" s="332">
        <v>5.7485854558178974E-4</v>
      </c>
      <c r="BH91" s="332">
        <v>6.7057049297631266E-4</v>
      </c>
      <c r="BI91" s="332">
        <v>2.5443231293510097E-3</v>
      </c>
      <c r="BJ91" s="332">
        <v>6.717906319954703E-4</v>
      </c>
      <c r="BK91" s="332">
        <v>1.8825305291068641E-3</v>
      </c>
      <c r="BL91" s="332">
        <v>5.8047767074682378E-4</v>
      </c>
      <c r="BM91" s="332">
        <v>1.2123362116469589E-3</v>
      </c>
      <c r="BN91" s="332">
        <v>9.8695417827920776E-4</v>
      </c>
      <c r="BO91" s="332">
        <v>1.1952119498351698E-3</v>
      </c>
      <c r="BP91" s="332">
        <v>9.9021082492475182E-4</v>
      </c>
      <c r="BQ91" s="332">
        <v>1.2772812699351418E-3</v>
      </c>
      <c r="BR91" s="332">
        <v>9.5075318923520632E-4</v>
      </c>
      <c r="BS91" s="332">
        <v>2.2422040303106214E-3</v>
      </c>
      <c r="BT91" s="332">
        <v>1.2080304392414469E-3</v>
      </c>
      <c r="BU91" s="332">
        <v>1.1496308991086287E-3</v>
      </c>
      <c r="BV91" s="332">
        <v>3.943387925730988E-3</v>
      </c>
      <c r="BW91" s="332">
        <v>2.2985289355519183E-3</v>
      </c>
      <c r="BX91" s="332">
        <v>1.6747804714926499E-3</v>
      </c>
      <c r="BY91" s="332">
        <v>1.9467102602651975E-4</v>
      </c>
      <c r="BZ91" s="332">
        <v>2.4709459542882999E-3</v>
      </c>
      <c r="CA91" s="332">
        <v>1.050223503150535E-3</v>
      </c>
      <c r="CB91" s="332">
        <v>9.6507708445306688E-4</v>
      </c>
      <c r="CC91" s="332">
        <v>1.0571450849709897E-3</v>
      </c>
      <c r="CD91" s="332">
        <v>2.8500364709982393E-3</v>
      </c>
      <c r="CE91" s="332">
        <v>5.9244441845062541E-4</v>
      </c>
      <c r="CF91" s="332">
        <v>1.6270743254460803E-3</v>
      </c>
      <c r="CG91" s="332">
        <v>3.3948250529945295E-3</v>
      </c>
      <c r="CH91" s="332">
        <v>1.7412878530553267E-3</v>
      </c>
      <c r="CI91" s="332">
        <v>5.0979716977627813E-3</v>
      </c>
      <c r="CJ91" s="332">
        <v>6.2775722776149206E-2</v>
      </c>
      <c r="CK91" s="332">
        <v>2.2040492970481192E-3</v>
      </c>
      <c r="CL91" s="332">
        <v>8.0331270434283106E-3</v>
      </c>
      <c r="CM91" s="332">
        <v>1.0284695953458454</v>
      </c>
      <c r="CN91" s="332">
        <v>3.4538323655684193E-3</v>
      </c>
      <c r="CO91" s="332">
        <v>1.5448994289152097E-3</v>
      </c>
      <c r="CP91" s="332">
        <v>1.0541438591447667E-2</v>
      </c>
      <c r="CQ91" s="332">
        <v>1.5846575741572885E-3</v>
      </c>
      <c r="CR91" s="332">
        <v>2.8827813668403008E-3</v>
      </c>
      <c r="CS91" s="332">
        <v>4.0871091134946445E-3</v>
      </c>
      <c r="CT91" s="332">
        <v>1.1954422939800822E-3</v>
      </c>
      <c r="CU91" s="332">
        <v>1.5288813841499048E-2</v>
      </c>
      <c r="CV91" s="332">
        <v>2.0140747244844583E-3</v>
      </c>
      <c r="CW91" s="332">
        <v>9.6069718042363611E-2</v>
      </c>
      <c r="CX91" s="332">
        <v>4.3171498207989812E-4</v>
      </c>
      <c r="CY91" s="332">
        <v>2.5096461214795182E-3</v>
      </c>
      <c r="CZ91" s="332">
        <v>3.1564025950340459E-3</v>
      </c>
      <c r="DA91" s="332">
        <v>2.4535813753633093E-3</v>
      </c>
      <c r="DB91" s="332">
        <v>4.3133466287761258E-3</v>
      </c>
      <c r="DC91" s="332">
        <v>6.5849849165419902E-3</v>
      </c>
      <c r="DD91" s="332">
        <v>1.9966490467519188E-3</v>
      </c>
      <c r="DE91" s="332">
        <v>2.2101712715565493E-3</v>
      </c>
      <c r="DF91" s="332">
        <v>3.4165664060256922E-4</v>
      </c>
      <c r="DG91" s="332">
        <v>1.3902461206878837E-3</v>
      </c>
      <c r="DH91" s="333">
        <v>1.3611089111735375</v>
      </c>
    </row>
    <row r="92" spans="2:112" x14ac:dyDescent="0.15">
      <c r="B92" s="26" t="s">
        <v>306</v>
      </c>
      <c r="C92" s="38" t="s">
        <v>906</v>
      </c>
      <c r="D92" s="332">
        <v>7.3066446662583791E-4</v>
      </c>
      <c r="E92" s="332">
        <v>1.2787129698404209E-4</v>
      </c>
      <c r="F92" s="332">
        <v>1.1382881490101156E-4</v>
      </c>
      <c r="G92" s="332">
        <v>1.0556803847140327E-4</v>
      </c>
      <c r="H92" s="332">
        <v>8.1973870349451772E-4</v>
      </c>
      <c r="I92" s="332">
        <v>1.0091492321254473E-3</v>
      </c>
      <c r="J92" s="332">
        <v>2.6529652936451033E-4</v>
      </c>
      <c r="K92" s="332">
        <v>9.8753010937211003E-4</v>
      </c>
      <c r="L92" s="332">
        <v>5.0321172026556349E-4</v>
      </c>
      <c r="M92" s="332">
        <v>3.102156133900888E-4</v>
      </c>
      <c r="N92" s="332">
        <v>0</v>
      </c>
      <c r="O92" s="332">
        <v>3.2910709574895215E-4</v>
      </c>
      <c r="P92" s="332">
        <v>3.6511303021641138E-4</v>
      </c>
      <c r="Q92" s="332">
        <v>9.849589670779947E-4</v>
      </c>
      <c r="R92" s="332">
        <v>2.4265099252645313E-4</v>
      </c>
      <c r="S92" s="332">
        <v>1.9167059903184481E-4</v>
      </c>
      <c r="T92" s="332">
        <v>1.9262707429784385E-4</v>
      </c>
      <c r="U92" s="332">
        <v>1.8837118961132477E-4</v>
      </c>
      <c r="V92" s="332">
        <v>1.1741210048859423E-4</v>
      </c>
      <c r="W92" s="332">
        <v>1.8161724031441205E-4</v>
      </c>
      <c r="X92" s="332">
        <v>0</v>
      </c>
      <c r="Y92" s="332">
        <v>8.6381572677292942E-5</v>
      </c>
      <c r="Z92" s="332">
        <v>1.2726111944229857E-4</v>
      </c>
      <c r="AA92" s="332">
        <v>1.0118039143295094E-3</v>
      </c>
      <c r="AB92" s="332">
        <v>1.1482457981307022E-4</v>
      </c>
      <c r="AC92" s="332">
        <v>1.7893765733273522E-4</v>
      </c>
      <c r="AD92" s="332">
        <v>2.6334659206429605E-5</v>
      </c>
      <c r="AE92" s="332">
        <v>1.7764678458578303E-3</v>
      </c>
      <c r="AF92" s="332">
        <v>1.8965793423520217E-4</v>
      </c>
      <c r="AG92" s="332">
        <v>5.1166654054621969E-4</v>
      </c>
      <c r="AH92" s="332">
        <v>4.7307244540454533E-4</v>
      </c>
      <c r="AI92" s="332">
        <v>2.71500466387216E-4</v>
      </c>
      <c r="AJ92" s="332">
        <v>7.0208134916976202E-4</v>
      </c>
      <c r="AK92" s="332">
        <v>1.3957581100703775E-4</v>
      </c>
      <c r="AL92" s="332">
        <v>3.8926366645027598E-4</v>
      </c>
      <c r="AM92" s="332">
        <v>3.8825336282695644E-4</v>
      </c>
      <c r="AN92" s="332">
        <v>8.8827135761487147E-4</v>
      </c>
      <c r="AO92" s="332">
        <v>1.238308350429223E-3</v>
      </c>
      <c r="AP92" s="332">
        <v>1.596793859542906E-3</v>
      </c>
      <c r="AQ92" s="332">
        <v>3.5629666874950741E-4</v>
      </c>
      <c r="AR92" s="332">
        <v>3.9517099243317836E-4</v>
      </c>
      <c r="AS92" s="332">
        <v>3.178863822774126E-4</v>
      </c>
      <c r="AT92" s="332">
        <v>6.0857186037839421E-4</v>
      </c>
      <c r="AU92" s="332">
        <v>7.1175440298784176E-4</v>
      </c>
      <c r="AV92" s="332">
        <v>7.2792055019358661E-4</v>
      </c>
      <c r="AW92" s="332">
        <v>1.8098831854050456E-4</v>
      </c>
      <c r="AX92" s="332">
        <v>1.1458572439165139E-4</v>
      </c>
      <c r="AY92" s="332">
        <v>8.6331756171329136E-5</v>
      </c>
      <c r="AZ92" s="332">
        <v>2.4252822966190212E-4</v>
      </c>
      <c r="BA92" s="332">
        <v>7.1226412446027552E-5</v>
      </c>
      <c r="BB92" s="332">
        <v>2.5006389084138332E-5</v>
      </c>
      <c r="BC92" s="332">
        <v>1.9503432239428761E-4</v>
      </c>
      <c r="BD92" s="332">
        <v>1.0963539881300587E-4</v>
      </c>
      <c r="BE92" s="332">
        <v>7.367579717251569E-5</v>
      </c>
      <c r="BF92" s="332">
        <v>0</v>
      </c>
      <c r="BG92" s="332">
        <v>3.8769601023584214E-5</v>
      </c>
      <c r="BH92" s="332">
        <v>9.8506111872892469E-5</v>
      </c>
      <c r="BI92" s="332">
        <v>3.5204691234268801E-4</v>
      </c>
      <c r="BJ92" s="332">
        <v>4.5416801331174295E-4</v>
      </c>
      <c r="BK92" s="332">
        <v>2.274118313492407E-4</v>
      </c>
      <c r="BL92" s="332">
        <v>1.3900862109770884E-4</v>
      </c>
      <c r="BM92" s="332">
        <v>1.0979561554778287E-3</v>
      </c>
      <c r="BN92" s="332">
        <v>1.4030743771513143E-3</v>
      </c>
      <c r="BO92" s="332">
        <v>1.0503662559480779E-3</v>
      </c>
      <c r="BP92" s="332">
        <v>1.1971072703726813E-3</v>
      </c>
      <c r="BQ92" s="332">
        <v>4.37560221608385E-4</v>
      </c>
      <c r="BR92" s="332">
        <v>2.1081511694871159E-4</v>
      </c>
      <c r="BS92" s="332">
        <v>8.2988955918367928E-4</v>
      </c>
      <c r="BT92" s="332">
        <v>7.5320625573905078E-4</v>
      </c>
      <c r="BU92" s="332">
        <v>2.4542835395493091E-4</v>
      </c>
      <c r="BV92" s="332">
        <v>5.3035700953945556E-4</v>
      </c>
      <c r="BW92" s="332">
        <v>8.0563324817702227E-4</v>
      </c>
      <c r="BX92" s="332">
        <v>5.9016653738308469E-4</v>
      </c>
      <c r="BY92" s="332">
        <v>5.1878713105347369E-5</v>
      </c>
      <c r="BZ92" s="332">
        <v>9.3781990268511698E-4</v>
      </c>
      <c r="CA92" s="332">
        <v>1.9040088909575461E-4</v>
      </c>
      <c r="CB92" s="332">
        <v>2.7132281892427166E-4</v>
      </c>
      <c r="CC92" s="332">
        <v>1.2131530262683092E-3</v>
      </c>
      <c r="CD92" s="332">
        <v>6.7382149050568014E-4</v>
      </c>
      <c r="CE92" s="332">
        <v>1.5167102535929374E-4</v>
      </c>
      <c r="CF92" s="332">
        <v>2.9561277806648998E-4</v>
      </c>
      <c r="CG92" s="332">
        <v>9.0961352371596814E-4</v>
      </c>
      <c r="CH92" s="332">
        <v>1.1785227439024354E-4</v>
      </c>
      <c r="CI92" s="332">
        <v>7.6048478519795577E-4</v>
      </c>
      <c r="CJ92" s="332">
        <v>2.8795834861619125E-4</v>
      </c>
      <c r="CK92" s="332">
        <v>9.4817371627167458E-5</v>
      </c>
      <c r="CL92" s="332">
        <v>1.1338533417841877E-3</v>
      </c>
      <c r="CM92" s="332">
        <v>3.292972593554452E-4</v>
      </c>
      <c r="CN92" s="332">
        <v>1.0001626283666483</v>
      </c>
      <c r="CO92" s="332">
        <v>8.6909745849944933E-4</v>
      </c>
      <c r="CP92" s="332">
        <v>1.9438590863375769E-4</v>
      </c>
      <c r="CQ92" s="332">
        <v>1.6522710724367238E-4</v>
      </c>
      <c r="CR92" s="332">
        <v>1.7067020436266668E-3</v>
      </c>
      <c r="CS92" s="332">
        <v>4.7468658006243758E-4</v>
      </c>
      <c r="CT92" s="332">
        <v>2.9505009950805451E-4</v>
      </c>
      <c r="CU92" s="332">
        <v>1.8567205989133894E-3</v>
      </c>
      <c r="CV92" s="332">
        <v>3.4706103495072023E-4</v>
      </c>
      <c r="CW92" s="332">
        <v>3.0495433990240599E-4</v>
      </c>
      <c r="CX92" s="332">
        <v>2.8577812392618972E-4</v>
      </c>
      <c r="CY92" s="332">
        <v>4.1053837798387728E-4</v>
      </c>
      <c r="CZ92" s="332">
        <v>1.650907653727954E-3</v>
      </c>
      <c r="DA92" s="332">
        <v>2.6483909597116608E-4</v>
      </c>
      <c r="DB92" s="332">
        <v>7.5936301774139601E-4</v>
      </c>
      <c r="DC92" s="332">
        <v>1.77092728554993E-4</v>
      </c>
      <c r="DD92" s="332">
        <v>1.6277223780950605E-4</v>
      </c>
      <c r="DE92" s="332">
        <v>6.1493804948694957E-4</v>
      </c>
      <c r="DF92" s="332">
        <v>1.3083905988222564E-4</v>
      </c>
      <c r="DG92" s="332">
        <v>0.10117445993039466</v>
      </c>
      <c r="DH92" s="333">
        <v>1.1519827433269241</v>
      </c>
    </row>
    <row r="93" spans="2:112" x14ac:dyDescent="0.15">
      <c r="B93" s="30" t="s">
        <v>307</v>
      </c>
      <c r="C93" s="263" t="s">
        <v>907</v>
      </c>
      <c r="D93" s="336">
        <v>1.247014336348833E-4</v>
      </c>
      <c r="E93" s="336">
        <v>1.2471654298960592E-4</v>
      </c>
      <c r="F93" s="336">
        <v>1.2340803923776758E-4</v>
      </c>
      <c r="G93" s="336">
        <v>9.0318297806905003E-5</v>
      </c>
      <c r="H93" s="336">
        <v>1.3126663895478806E-4</v>
      </c>
      <c r="I93" s="336">
        <v>3.5616195594035738E-4</v>
      </c>
      <c r="J93" s="336">
        <v>2.5473911212281329E-4</v>
      </c>
      <c r="K93" s="336">
        <v>1.7794710605532123E-4</v>
      </c>
      <c r="L93" s="336">
        <v>1.8901550944273074E-4</v>
      </c>
      <c r="M93" s="336">
        <v>3.5759434983048558E-4</v>
      </c>
      <c r="N93" s="336">
        <v>0</v>
      </c>
      <c r="O93" s="336">
        <v>1.5594114269395929E-4</v>
      </c>
      <c r="P93" s="336">
        <v>1.3589417501365229E-4</v>
      </c>
      <c r="Q93" s="336">
        <v>1.9940932715031097E-4</v>
      </c>
      <c r="R93" s="336">
        <v>5.4630647530380856E-4</v>
      </c>
      <c r="S93" s="336">
        <v>4.1643234837904762E-4</v>
      </c>
      <c r="T93" s="336">
        <v>1.1629484779797735E-4</v>
      </c>
      <c r="U93" s="336">
        <v>1.3301509313188775E-4</v>
      </c>
      <c r="V93" s="336">
        <v>3.5100752116692106E-4</v>
      </c>
      <c r="W93" s="336">
        <v>4.8426918586304583E-4</v>
      </c>
      <c r="X93" s="336">
        <v>0</v>
      </c>
      <c r="Y93" s="336">
        <v>2.0320629147243502E-4</v>
      </c>
      <c r="Z93" s="336">
        <v>4.9569285230532262E-4</v>
      </c>
      <c r="AA93" s="336">
        <v>1.3532281088738179E-4</v>
      </c>
      <c r="AB93" s="336">
        <v>4.5545210602854176E-4</v>
      </c>
      <c r="AC93" s="336">
        <v>8.1215946196801865E-4</v>
      </c>
      <c r="AD93" s="336">
        <v>1.2891940324288501E-5</v>
      </c>
      <c r="AE93" s="336">
        <v>1.7015096464496443E-4</v>
      </c>
      <c r="AF93" s="336">
        <v>3.504791416238388E-4</v>
      </c>
      <c r="AG93" s="336">
        <v>1.2825375916895415E-4</v>
      </c>
      <c r="AH93" s="336">
        <v>1.9828423054476496E-4</v>
      </c>
      <c r="AI93" s="336">
        <v>1.6305976939211386E-4</v>
      </c>
      <c r="AJ93" s="336">
        <v>3.790273821116187E-4</v>
      </c>
      <c r="AK93" s="336">
        <v>1.2973988647102695E-3</v>
      </c>
      <c r="AL93" s="336">
        <v>2.6734774917862292E-4</v>
      </c>
      <c r="AM93" s="336">
        <v>4.0618768662584566E-4</v>
      </c>
      <c r="AN93" s="336">
        <v>1.0740180016542032E-4</v>
      </c>
      <c r="AO93" s="336">
        <v>9.1501453428682064E-4</v>
      </c>
      <c r="AP93" s="336">
        <v>1.1594853111901714E-4</v>
      </c>
      <c r="AQ93" s="336">
        <v>2.4761740774015972E-4</v>
      </c>
      <c r="AR93" s="336">
        <v>1.4226760700795647E-4</v>
      </c>
      <c r="AS93" s="336">
        <v>9.9863001333233667E-4</v>
      </c>
      <c r="AT93" s="336">
        <v>4.2674479364314654E-4</v>
      </c>
      <c r="AU93" s="336">
        <v>1.0300190644665175E-3</v>
      </c>
      <c r="AV93" s="336">
        <v>9.7979516109568529E-4</v>
      </c>
      <c r="AW93" s="336">
        <v>3.8603969160040181E-4</v>
      </c>
      <c r="AX93" s="336">
        <v>1.9387032572370348E-3</v>
      </c>
      <c r="AY93" s="336">
        <v>1.6970480316824297E-3</v>
      </c>
      <c r="AZ93" s="336">
        <v>1.3809525130549882E-3</v>
      </c>
      <c r="BA93" s="336">
        <v>1.6485234458618052E-3</v>
      </c>
      <c r="BB93" s="336">
        <v>3.7742301135985158E-4</v>
      </c>
      <c r="BC93" s="336">
        <v>1.0864682861795379E-3</v>
      </c>
      <c r="BD93" s="336">
        <v>3.2273803818283226E-4</v>
      </c>
      <c r="BE93" s="336">
        <v>5.1964771529568448E-4</v>
      </c>
      <c r="BF93" s="336">
        <v>0</v>
      </c>
      <c r="BG93" s="336">
        <v>4.1604064946443883E-4</v>
      </c>
      <c r="BH93" s="336">
        <v>3.6241009167292698E-4</v>
      </c>
      <c r="BI93" s="336">
        <v>5.3307520526357051E-4</v>
      </c>
      <c r="BJ93" s="336">
        <v>2.3958438170348416E-4</v>
      </c>
      <c r="BK93" s="336">
        <v>2.5449093739295759E-4</v>
      </c>
      <c r="BL93" s="336">
        <v>1.2516046751732282E-4</v>
      </c>
      <c r="BM93" s="336">
        <v>4.3141097621399535E-4</v>
      </c>
      <c r="BN93" s="336">
        <v>2.1865505575556683E-4</v>
      </c>
      <c r="BO93" s="336">
        <v>3.5397193669145689E-4</v>
      </c>
      <c r="BP93" s="336">
        <v>3.8715802859366684E-4</v>
      </c>
      <c r="BQ93" s="336">
        <v>1.4044308837561966E-3</v>
      </c>
      <c r="BR93" s="336">
        <v>5.1310242314319277E-4</v>
      </c>
      <c r="BS93" s="336">
        <v>3.9393107299175054E-4</v>
      </c>
      <c r="BT93" s="336">
        <v>4.9893595730134003E-4</v>
      </c>
      <c r="BU93" s="336">
        <v>2.8072360321615295E-4</v>
      </c>
      <c r="BV93" s="336">
        <v>4.7116494928673021E-4</v>
      </c>
      <c r="BW93" s="336">
        <v>1.5827323978401207E-4</v>
      </c>
      <c r="BX93" s="336">
        <v>1.1277607664682267E-4</v>
      </c>
      <c r="BY93" s="336">
        <v>2.5288869491991308E-5</v>
      </c>
      <c r="BZ93" s="336">
        <v>6.403885397092815E-3</v>
      </c>
      <c r="CA93" s="336">
        <v>3.0386281072478474E-4</v>
      </c>
      <c r="CB93" s="336">
        <v>7.8608270650333241E-4</v>
      </c>
      <c r="CC93" s="336">
        <v>3.7854108970048248E-4</v>
      </c>
      <c r="CD93" s="336">
        <v>7.6283135328143216E-4</v>
      </c>
      <c r="CE93" s="336">
        <v>2.4673437635842194E-4</v>
      </c>
      <c r="CF93" s="336">
        <v>4.9211632231947874E-4</v>
      </c>
      <c r="CG93" s="336">
        <v>1.2172649370020591E-3</v>
      </c>
      <c r="CH93" s="336">
        <v>3.4708398263297649E-4</v>
      </c>
      <c r="CI93" s="336">
        <v>8.6712605078394615E-3</v>
      </c>
      <c r="CJ93" s="336">
        <v>8.0051346578739269E-4</v>
      </c>
      <c r="CK93" s="336">
        <v>2.7326436591294935E-3</v>
      </c>
      <c r="CL93" s="336">
        <v>9.1364493267132082E-3</v>
      </c>
      <c r="CM93" s="336">
        <v>1.2512370040233304E-3</v>
      </c>
      <c r="CN93" s="336">
        <v>3.9238674457213728E-4</v>
      </c>
      <c r="CO93" s="336">
        <v>1.0001052738083829</v>
      </c>
      <c r="CP93" s="336">
        <v>4.5595050416544398E-4</v>
      </c>
      <c r="CQ93" s="336">
        <v>2.1373058402275597E-4</v>
      </c>
      <c r="CR93" s="336">
        <v>2.6077921784097805E-4</v>
      </c>
      <c r="CS93" s="336">
        <v>2.1515127476333368E-4</v>
      </c>
      <c r="CT93" s="336">
        <v>1.1661264135862964E-4</v>
      </c>
      <c r="CU93" s="336">
        <v>3.7975930917717569E-4</v>
      </c>
      <c r="CV93" s="336">
        <v>9.4404876066164387E-4</v>
      </c>
      <c r="CW93" s="336">
        <v>1.7041752552970893E-3</v>
      </c>
      <c r="CX93" s="336">
        <v>9.5101084051257812E-5</v>
      </c>
      <c r="CY93" s="336">
        <v>6.6956285842065819E-4</v>
      </c>
      <c r="CZ93" s="336">
        <v>6.1529572409198296E-4</v>
      </c>
      <c r="DA93" s="336">
        <v>8.4152543803295006E-4</v>
      </c>
      <c r="DB93" s="336">
        <v>1.4072077138997741E-3</v>
      </c>
      <c r="DC93" s="336">
        <v>2.7422356615682127E-4</v>
      </c>
      <c r="DD93" s="336">
        <v>8.7739936121828061E-4</v>
      </c>
      <c r="DE93" s="336">
        <v>5.6507550423135942E-4</v>
      </c>
      <c r="DF93" s="336">
        <v>1.0858434421953692E-4</v>
      </c>
      <c r="DG93" s="336">
        <v>2.8128773582259945E-3</v>
      </c>
      <c r="DH93" s="337">
        <v>1.0780301498146017</v>
      </c>
    </row>
    <row r="94" spans="2:112" x14ac:dyDescent="0.15">
      <c r="B94" s="26" t="s">
        <v>308</v>
      </c>
      <c r="C94" s="38" t="s">
        <v>908</v>
      </c>
      <c r="D94" s="332">
        <v>0</v>
      </c>
      <c r="E94" s="332">
        <v>0</v>
      </c>
      <c r="F94" s="332">
        <v>0</v>
      </c>
      <c r="G94" s="332">
        <v>0</v>
      </c>
      <c r="H94" s="332">
        <v>0</v>
      </c>
      <c r="I94" s="332">
        <v>0</v>
      </c>
      <c r="J94" s="332">
        <v>0</v>
      </c>
      <c r="K94" s="332">
        <v>0</v>
      </c>
      <c r="L94" s="332">
        <v>0</v>
      </c>
      <c r="M94" s="332">
        <v>0</v>
      </c>
      <c r="N94" s="332">
        <v>0</v>
      </c>
      <c r="O94" s="332">
        <v>0</v>
      </c>
      <c r="P94" s="332">
        <v>0</v>
      </c>
      <c r="Q94" s="332">
        <v>0</v>
      </c>
      <c r="R94" s="332">
        <v>0</v>
      </c>
      <c r="S94" s="332">
        <v>0</v>
      </c>
      <c r="T94" s="332">
        <v>0</v>
      </c>
      <c r="U94" s="332">
        <v>0</v>
      </c>
      <c r="V94" s="332">
        <v>0</v>
      </c>
      <c r="W94" s="332">
        <v>0</v>
      </c>
      <c r="X94" s="332">
        <v>0</v>
      </c>
      <c r="Y94" s="332">
        <v>0</v>
      </c>
      <c r="Z94" s="332">
        <v>0</v>
      </c>
      <c r="AA94" s="332">
        <v>0</v>
      </c>
      <c r="AB94" s="332">
        <v>0</v>
      </c>
      <c r="AC94" s="332">
        <v>0</v>
      </c>
      <c r="AD94" s="332">
        <v>0</v>
      </c>
      <c r="AE94" s="332">
        <v>0</v>
      </c>
      <c r="AF94" s="332">
        <v>0</v>
      </c>
      <c r="AG94" s="332">
        <v>0</v>
      </c>
      <c r="AH94" s="332">
        <v>0</v>
      </c>
      <c r="AI94" s="332">
        <v>0</v>
      </c>
      <c r="AJ94" s="332">
        <v>0</v>
      </c>
      <c r="AK94" s="332">
        <v>0</v>
      </c>
      <c r="AL94" s="332">
        <v>0</v>
      </c>
      <c r="AM94" s="332">
        <v>0</v>
      </c>
      <c r="AN94" s="332">
        <v>0</v>
      </c>
      <c r="AO94" s="332">
        <v>0</v>
      </c>
      <c r="AP94" s="332">
        <v>0</v>
      </c>
      <c r="AQ94" s="332">
        <v>0</v>
      </c>
      <c r="AR94" s="332">
        <v>0</v>
      </c>
      <c r="AS94" s="332">
        <v>0</v>
      </c>
      <c r="AT94" s="332">
        <v>0</v>
      </c>
      <c r="AU94" s="332">
        <v>0</v>
      </c>
      <c r="AV94" s="332">
        <v>0</v>
      </c>
      <c r="AW94" s="332">
        <v>0</v>
      </c>
      <c r="AX94" s="332">
        <v>0</v>
      </c>
      <c r="AY94" s="332">
        <v>0</v>
      </c>
      <c r="AZ94" s="332">
        <v>0</v>
      </c>
      <c r="BA94" s="332">
        <v>0</v>
      </c>
      <c r="BB94" s="332">
        <v>0</v>
      </c>
      <c r="BC94" s="332">
        <v>0</v>
      </c>
      <c r="BD94" s="332">
        <v>0</v>
      </c>
      <c r="BE94" s="332">
        <v>0</v>
      </c>
      <c r="BF94" s="332">
        <v>0</v>
      </c>
      <c r="BG94" s="332">
        <v>0</v>
      </c>
      <c r="BH94" s="332">
        <v>0</v>
      </c>
      <c r="BI94" s="332">
        <v>0</v>
      </c>
      <c r="BJ94" s="332">
        <v>0</v>
      </c>
      <c r="BK94" s="332">
        <v>0</v>
      </c>
      <c r="BL94" s="332">
        <v>0</v>
      </c>
      <c r="BM94" s="332">
        <v>0</v>
      </c>
      <c r="BN94" s="332">
        <v>0</v>
      </c>
      <c r="BO94" s="332">
        <v>0</v>
      </c>
      <c r="BP94" s="332">
        <v>0</v>
      </c>
      <c r="BQ94" s="332">
        <v>0</v>
      </c>
      <c r="BR94" s="332">
        <v>0</v>
      </c>
      <c r="BS94" s="332">
        <v>0</v>
      </c>
      <c r="BT94" s="332">
        <v>0</v>
      </c>
      <c r="BU94" s="332">
        <v>0</v>
      </c>
      <c r="BV94" s="332">
        <v>0</v>
      </c>
      <c r="BW94" s="332">
        <v>0</v>
      </c>
      <c r="BX94" s="332">
        <v>0</v>
      </c>
      <c r="BY94" s="332">
        <v>0</v>
      </c>
      <c r="BZ94" s="332">
        <v>0</v>
      </c>
      <c r="CA94" s="332">
        <v>0</v>
      </c>
      <c r="CB94" s="332">
        <v>0</v>
      </c>
      <c r="CC94" s="332">
        <v>0</v>
      </c>
      <c r="CD94" s="332">
        <v>0</v>
      </c>
      <c r="CE94" s="332">
        <v>0</v>
      </c>
      <c r="CF94" s="332">
        <v>0</v>
      </c>
      <c r="CG94" s="332">
        <v>0</v>
      </c>
      <c r="CH94" s="332">
        <v>0</v>
      </c>
      <c r="CI94" s="332">
        <v>0</v>
      </c>
      <c r="CJ94" s="332">
        <v>0</v>
      </c>
      <c r="CK94" s="332">
        <v>0</v>
      </c>
      <c r="CL94" s="332">
        <v>0</v>
      </c>
      <c r="CM94" s="332">
        <v>0</v>
      </c>
      <c r="CN94" s="332">
        <v>0</v>
      </c>
      <c r="CO94" s="332">
        <v>0</v>
      </c>
      <c r="CP94" s="332">
        <v>1</v>
      </c>
      <c r="CQ94" s="332">
        <v>0</v>
      </c>
      <c r="CR94" s="332">
        <v>0</v>
      </c>
      <c r="CS94" s="332">
        <v>0</v>
      </c>
      <c r="CT94" s="332">
        <v>0</v>
      </c>
      <c r="CU94" s="332">
        <v>0</v>
      </c>
      <c r="CV94" s="332">
        <v>0</v>
      </c>
      <c r="CW94" s="332">
        <v>0</v>
      </c>
      <c r="CX94" s="332">
        <v>0</v>
      </c>
      <c r="CY94" s="332">
        <v>0</v>
      </c>
      <c r="CZ94" s="332">
        <v>0</v>
      </c>
      <c r="DA94" s="332">
        <v>0</v>
      </c>
      <c r="DB94" s="332">
        <v>0</v>
      </c>
      <c r="DC94" s="332">
        <v>0</v>
      </c>
      <c r="DD94" s="332">
        <v>0</v>
      </c>
      <c r="DE94" s="332">
        <v>0</v>
      </c>
      <c r="DF94" s="332">
        <v>0</v>
      </c>
      <c r="DG94" s="332">
        <v>0</v>
      </c>
      <c r="DH94" s="333">
        <v>1</v>
      </c>
    </row>
    <row r="95" spans="2:112" x14ac:dyDescent="0.15">
      <c r="B95" s="26" t="s">
        <v>309</v>
      </c>
      <c r="C95" s="38" t="s">
        <v>909</v>
      </c>
      <c r="D95" s="332">
        <v>0</v>
      </c>
      <c r="E95" s="332">
        <v>0</v>
      </c>
      <c r="F95" s="332">
        <v>0</v>
      </c>
      <c r="G95" s="332">
        <v>0</v>
      </c>
      <c r="H95" s="332">
        <v>0</v>
      </c>
      <c r="I95" s="332">
        <v>0</v>
      </c>
      <c r="J95" s="332">
        <v>0</v>
      </c>
      <c r="K95" s="332">
        <v>0</v>
      </c>
      <c r="L95" s="332">
        <v>0</v>
      </c>
      <c r="M95" s="332">
        <v>0</v>
      </c>
      <c r="N95" s="332">
        <v>0</v>
      </c>
      <c r="O95" s="332">
        <v>0</v>
      </c>
      <c r="P95" s="332">
        <v>0</v>
      </c>
      <c r="Q95" s="332">
        <v>0</v>
      </c>
      <c r="R95" s="332">
        <v>0</v>
      </c>
      <c r="S95" s="332">
        <v>0</v>
      </c>
      <c r="T95" s="332">
        <v>0</v>
      </c>
      <c r="U95" s="332">
        <v>0</v>
      </c>
      <c r="V95" s="332">
        <v>0</v>
      </c>
      <c r="W95" s="332">
        <v>0</v>
      </c>
      <c r="X95" s="332">
        <v>0</v>
      </c>
      <c r="Y95" s="332">
        <v>0</v>
      </c>
      <c r="Z95" s="332">
        <v>0</v>
      </c>
      <c r="AA95" s="332">
        <v>0</v>
      </c>
      <c r="AB95" s="332">
        <v>0</v>
      </c>
      <c r="AC95" s="332">
        <v>0</v>
      </c>
      <c r="AD95" s="332">
        <v>0</v>
      </c>
      <c r="AE95" s="332">
        <v>0</v>
      </c>
      <c r="AF95" s="332">
        <v>0</v>
      </c>
      <c r="AG95" s="332">
        <v>0</v>
      </c>
      <c r="AH95" s="332">
        <v>0</v>
      </c>
      <c r="AI95" s="332">
        <v>0</v>
      </c>
      <c r="AJ95" s="332">
        <v>0</v>
      </c>
      <c r="AK95" s="332">
        <v>0</v>
      </c>
      <c r="AL95" s="332">
        <v>0</v>
      </c>
      <c r="AM95" s="332">
        <v>0</v>
      </c>
      <c r="AN95" s="332">
        <v>0</v>
      </c>
      <c r="AO95" s="332">
        <v>0</v>
      </c>
      <c r="AP95" s="332">
        <v>0</v>
      </c>
      <c r="AQ95" s="332">
        <v>0</v>
      </c>
      <c r="AR95" s="332">
        <v>0</v>
      </c>
      <c r="AS95" s="332">
        <v>0</v>
      </c>
      <c r="AT95" s="332">
        <v>0</v>
      </c>
      <c r="AU95" s="332">
        <v>0</v>
      </c>
      <c r="AV95" s="332">
        <v>0</v>
      </c>
      <c r="AW95" s="332">
        <v>0</v>
      </c>
      <c r="AX95" s="332">
        <v>0</v>
      </c>
      <c r="AY95" s="332">
        <v>0</v>
      </c>
      <c r="AZ95" s="332">
        <v>0</v>
      </c>
      <c r="BA95" s="332">
        <v>0</v>
      </c>
      <c r="BB95" s="332">
        <v>0</v>
      </c>
      <c r="BC95" s="332">
        <v>0</v>
      </c>
      <c r="BD95" s="332">
        <v>0</v>
      </c>
      <c r="BE95" s="332">
        <v>0</v>
      </c>
      <c r="BF95" s="332">
        <v>0</v>
      </c>
      <c r="BG95" s="332">
        <v>0</v>
      </c>
      <c r="BH95" s="332">
        <v>0</v>
      </c>
      <c r="BI95" s="332">
        <v>0</v>
      </c>
      <c r="BJ95" s="332">
        <v>0</v>
      </c>
      <c r="BK95" s="332">
        <v>0</v>
      </c>
      <c r="BL95" s="332">
        <v>0</v>
      </c>
      <c r="BM95" s="332">
        <v>0</v>
      </c>
      <c r="BN95" s="332">
        <v>0</v>
      </c>
      <c r="BO95" s="332">
        <v>0</v>
      </c>
      <c r="BP95" s="332">
        <v>0</v>
      </c>
      <c r="BQ95" s="332">
        <v>0</v>
      </c>
      <c r="BR95" s="332">
        <v>0</v>
      </c>
      <c r="BS95" s="332">
        <v>0</v>
      </c>
      <c r="BT95" s="332">
        <v>0</v>
      </c>
      <c r="BU95" s="332">
        <v>0</v>
      </c>
      <c r="BV95" s="332">
        <v>0</v>
      </c>
      <c r="BW95" s="332">
        <v>0</v>
      </c>
      <c r="BX95" s="332">
        <v>0</v>
      </c>
      <c r="BY95" s="332">
        <v>0</v>
      </c>
      <c r="BZ95" s="332">
        <v>0</v>
      </c>
      <c r="CA95" s="332">
        <v>0</v>
      </c>
      <c r="CB95" s="332">
        <v>0</v>
      </c>
      <c r="CC95" s="332">
        <v>0</v>
      </c>
      <c r="CD95" s="332">
        <v>0</v>
      </c>
      <c r="CE95" s="332">
        <v>0</v>
      </c>
      <c r="CF95" s="332">
        <v>0</v>
      </c>
      <c r="CG95" s="332">
        <v>0</v>
      </c>
      <c r="CH95" s="332">
        <v>0</v>
      </c>
      <c r="CI95" s="332">
        <v>0</v>
      </c>
      <c r="CJ95" s="332">
        <v>0</v>
      </c>
      <c r="CK95" s="332">
        <v>0</v>
      </c>
      <c r="CL95" s="332">
        <v>0</v>
      </c>
      <c r="CM95" s="332">
        <v>0</v>
      </c>
      <c r="CN95" s="332">
        <v>0</v>
      </c>
      <c r="CO95" s="332">
        <v>0</v>
      </c>
      <c r="CP95" s="332">
        <v>0</v>
      </c>
      <c r="CQ95" s="332">
        <v>1.0092819992779785</v>
      </c>
      <c r="CR95" s="332">
        <v>0</v>
      </c>
      <c r="CS95" s="332">
        <v>0</v>
      </c>
      <c r="CT95" s="332">
        <v>4.7281146959304605E-4</v>
      </c>
      <c r="CU95" s="332">
        <v>0</v>
      </c>
      <c r="CV95" s="332">
        <v>0</v>
      </c>
      <c r="CW95" s="332">
        <v>0</v>
      </c>
      <c r="CX95" s="332">
        <v>0</v>
      </c>
      <c r="CY95" s="332">
        <v>0</v>
      </c>
      <c r="CZ95" s="332">
        <v>0</v>
      </c>
      <c r="DA95" s="332">
        <v>0</v>
      </c>
      <c r="DB95" s="332">
        <v>0</v>
      </c>
      <c r="DC95" s="332">
        <v>0</v>
      </c>
      <c r="DD95" s="332">
        <v>0</v>
      </c>
      <c r="DE95" s="332">
        <v>0</v>
      </c>
      <c r="DF95" s="332">
        <v>0</v>
      </c>
      <c r="DG95" s="332">
        <v>0</v>
      </c>
      <c r="DH95" s="333">
        <v>1.0097548107475716</v>
      </c>
    </row>
    <row r="96" spans="2:112" x14ac:dyDescent="0.15">
      <c r="B96" s="26" t="s">
        <v>310</v>
      </c>
      <c r="C96" s="38" t="s">
        <v>910</v>
      </c>
      <c r="D96" s="332">
        <v>1.7525958277514377E-5</v>
      </c>
      <c r="E96" s="332">
        <v>3.6052990257960646E-5</v>
      </c>
      <c r="F96" s="332">
        <v>1.0350805656745518E-5</v>
      </c>
      <c r="G96" s="332">
        <v>8.105547084119163E-6</v>
      </c>
      <c r="H96" s="332">
        <v>1.9483897647834068E-5</v>
      </c>
      <c r="I96" s="332">
        <v>2.0987903825942258E-5</v>
      </c>
      <c r="J96" s="332">
        <v>2.3903092975115242E-5</v>
      </c>
      <c r="K96" s="332">
        <v>2.3679772572254639E-5</v>
      </c>
      <c r="L96" s="332">
        <v>1.8627088795730635E-5</v>
      </c>
      <c r="M96" s="332">
        <v>8.7747355894504187E-5</v>
      </c>
      <c r="N96" s="332">
        <v>0</v>
      </c>
      <c r="O96" s="332">
        <v>1.5386955659626519E-5</v>
      </c>
      <c r="P96" s="332">
        <v>1.2192246528096036E-5</v>
      </c>
      <c r="Q96" s="332">
        <v>1.6059013937913882E-5</v>
      </c>
      <c r="R96" s="332">
        <v>1.3283329964453684E-5</v>
      </c>
      <c r="S96" s="332">
        <v>1.5876747987883449E-5</v>
      </c>
      <c r="T96" s="332">
        <v>1.5250678952417594E-5</v>
      </c>
      <c r="U96" s="332">
        <v>1.5921382414595567E-5</v>
      </c>
      <c r="V96" s="332">
        <v>1.9314296767876548E-5</v>
      </c>
      <c r="W96" s="332">
        <v>1.6017873403905805E-5</v>
      </c>
      <c r="X96" s="332">
        <v>0</v>
      </c>
      <c r="Y96" s="332">
        <v>1.236633549111182E-5</v>
      </c>
      <c r="Z96" s="332">
        <v>8.754431354089049E-6</v>
      </c>
      <c r="AA96" s="332">
        <v>2.3279815077140264E-5</v>
      </c>
      <c r="AB96" s="332">
        <v>2.5256565330318715E-5</v>
      </c>
      <c r="AC96" s="332">
        <v>1.5916300368198146E-5</v>
      </c>
      <c r="AD96" s="332">
        <v>1.5635355728527881E-5</v>
      </c>
      <c r="AE96" s="332">
        <v>3.4101912036230614E-5</v>
      </c>
      <c r="AF96" s="332">
        <v>1.1702323510730014E-5</v>
      </c>
      <c r="AG96" s="332">
        <v>1.1402095678849765E-5</v>
      </c>
      <c r="AH96" s="332">
        <v>3.9108513728395414E-5</v>
      </c>
      <c r="AI96" s="332">
        <v>1.8535518859145442E-5</v>
      </c>
      <c r="AJ96" s="332">
        <v>2.4136284194836718E-5</v>
      </c>
      <c r="AK96" s="332">
        <v>1.6719569426379506E-5</v>
      </c>
      <c r="AL96" s="332">
        <v>2.50118499524797E-5</v>
      </c>
      <c r="AM96" s="332">
        <v>1.3297063494629679E-5</v>
      </c>
      <c r="AN96" s="332">
        <v>1.2357863139720151E-5</v>
      </c>
      <c r="AO96" s="332">
        <v>2.4287040729874232E-5</v>
      </c>
      <c r="AP96" s="332">
        <v>1.4495742602157839E-5</v>
      </c>
      <c r="AQ96" s="332">
        <v>2.2757421703184744E-5</v>
      </c>
      <c r="AR96" s="332">
        <v>2.4405260398023186E-5</v>
      </c>
      <c r="AS96" s="332">
        <v>9.2980448526282742E-6</v>
      </c>
      <c r="AT96" s="332">
        <v>1.3704042536136436E-5</v>
      </c>
      <c r="AU96" s="332">
        <v>1.016714290242775E-5</v>
      </c>
      <c r="AV96" s="332">
        <v>1.0349573682463684E-5</v>
      </c>
      <c r="AW96" s="332">
        <v>9.7535143154483602E-6</v>
      </c>
      <c r="AX96" s="332">
        <v>6.9897241665544669E-6</v>
      </c>
      <c r="AY96" s="332">
        <v>7.2796930005371739E-6</v>
      </c>
      <c r="AZ96" s="332">
        <v>9.6615265610923256E-6</v>
      </c>
      <c r="BA96" s="332">
        <v>8.1934806242855361E-6</v>
      </c>
      <c r="BB96" s="332">
        <v>3.0139595534462445E-6</v>
      </c>
      <c r="BC96" s="332">
        <v>1.3357915906135517E-5</v>
      </c>
      <c r="BD96" s="332">
        <v>5.6417908493508284E-6</v>
      </c>
      <c r="BE96" s="332">
        <v>7.7604381312611316E-6</v>
      </c>
      <c r="BF96" s="332">
        <v>0</v>
      </c>
      <c r="BG96" s="332">
        <v>8.7624697509097067E-6</v>
      </c>
      <c r="BH96" s="332">
        <v>7.5975159033625685E-6</v>
      </c>
      <c r="BI96" s="332">
        <v>1.0196394992452368E-5</v>
      </c>
      <c r="BJ96" s="332">
        <v>9.124233073463564E-6</v>
      </c>
      <c r="BK96" s="332">
        <v>2.1259852551391762E-5</v>
      </c>
      <c r="BL96" s="332">
        <v>3.1288954526393571E-5</v>
      </c>
      <c r="BM96" s="332">
        <v>1.5757606390713052E-5</v>
      </c>
      <c r="BN96" s="332">
        <v>1.5599787785426049E-5</v>
      </c>
      <c r="BO96" s="332">
        <v>1.7268095738447204E-5</v>
      </c>
      <c r="BP96" s="332">
        <v>1.5964529985685321E-5</v>
      </c>
      <c r="BQ96" s="332">
        <v>1.1552015140668627E-5</v>
      </c>
      <c r="BR96" s="332">
        <v>4.366072159194181E-5</v>
      </c>
      <c r="BS96" s="332">
        <v>7.2692700529154692E-5</v>
      </c>
      <c r="BT96" s="332">
        <v>1.3333914207769943E-5</v>
      </c>
      <c r="BU96" s="332">
        <v>1.6750366524082468E-5</v>
      </c>
      <c r="BV96" s="332">
        <v>1.0506611371668975E-4</v>
      </c>
      <c r="BW96" s="332">
        <v>2.8521747610094115E-5</v>
      </c>
      <c r="BX96" s="332">
        <v>2.7317182431827318E-5</v>
      </c>
      <c r="BY96" s="332">
        <v>4.8608089363661371E-6</v>
      </c>
      <c r="BZ96" s="332">
        <v>4.5302293618502749E-5</v>
      </c>
      <c r="CA96" s="332">
        <v>1.687240867963308E-5</v>
      </c>
      <c r="CB96" s="332">
        <v>7.3344730021907299E-5</v>
      </c>
      <c r="CC96" s="332">
        <v>1.1815157834805426E-4</v>
      </c>
      <c r="CD96" s="332">
        <v>3.1052546410468055E-4</v>
      </c>
      <c r="CE96" s="332">
        <v>6.270059331037379E-6</v>
      </c>
      <c r="CF96" s="332">
        <v>6.3224197444561973E-3</v>
      </c>
      <c r="CG96" s="332">
        <v>5.7485851296551309E-4</v>
      </c>
      <c r="CH96" s="332">
        <v>3.4936523845885187E-5</v>
      </c>
      <c r="CI96" s="332">
        <v>4.7557016284593192E-4</v>
      </c>
      <c r="CJ96" s="332">
        <v>1.2203522289497039E-4</v>
      </c>
      <c r="CK96" s="332">
        <v>3.7006221946924318E-5</v>
      </c>
      <c r="CL96" s="332">
        <v>1.9531554885878928E-4</v>
      </c>
      <c r="CM96" s="332">
        <v>7.0407829059777852E-5</v>
      </c>
      <c r="CN96" s="332">
        <v>3.5091573633732278E-5</v>
      </c>
      <c r="CO96" s="332">
        <v>1.4142376244084746E-5</v>
      </c>
      <c r="CP96" s="332">
        <v>4.8447653832909498E-5</v>
      </c>
      <c r="CQ96" s="332">
        <v>7.5632299007360841E-3</v>
      </c>
      <c r="CR96" s="332">
        <v>1.0305186633809786</v>
      </c>
      <c r="CS96" s="332">
        <v>9.0276708541250049E-4</v>
      </c>
      <c r="CT96" s="332">
        <v>8.227236494794234E-4</v>
      </c>
      <c r="CU96" s="332">
        <v>3.2773374197994245E-5</v>
      </c>
      <c r="CV96" s="332">
        <v>1.3493551773871422E-5</v>
      </c>
      <c r="CW96" s="332">
        <v>8.4863270043161176E-5</v>
      </c>
      <c r="CX96" s="332">
        <v>5.9833100096397819E-6</v>
      </c>
      <c r="CY96" s="332">
        <v>3.024712848896446E-5</v>
      </c>
      <c r="CZ96" s="332">
        <v>3.8066834143390575E-5</v>
      </c>
      <c r="DA96" s="332">
        <v>2.8474160367072482E-4</v>
      </c>
      <c r="DB96" s="332">
        <v>1.3944675835301956E-5</v>
      </c>
      <c r="DC96" s="332">
        <v>6.2850008434342508E-5</v>
      </c>
      <c r="DD96" s="332">
        <v>2.150374681159794E-3</v>
      </c>
      <c r="DE96" s="332">
        <v>5.0018000035758575E-5</v>
      </c>
      <c r="DF96" s="332">
        <v>2.2801407466191295E-5</v>
      </c>
      <c r="DG96" s="332">
        <v>9.5468821970682289E-5</v>
      </c>
      <c r="DH96" s="333">
        <v>1.0525847486484021</v>
      </c>
    </row>
    <row r="97" spans="1:112" x14ac:dyDescent="0.15">
      <c r="B97" s="26" t="s">
        <v>311</v>
      </c>
      <c r="C97" s="38" t="s">
        <v>911</v>
      </c>
      <c r="D97" s="332">
        <v>0</v>
      </c>
      <c r="E97" s="332">
        <v>0</v>
      </c>
      <c r="F97" s="332">
        <v>0</v>
      </c>
      <c r="G97" s="332">
        <v>0</v>
      </c>
      <c r="H97" s="332">
        <v>0</v>
      </c>
      <c r="I97" s="332">
        <v>0</v>
      </c>
      <c r="J97" s="332">
        <v>0</v>
      </c>
      <c r="K97" s="332">
        <v>0</v>
      </c>
      <c r="L97" s="332">
        <v>0</v>
      </c>
      <c r="M97" s="332">
        <v>0</v>
      </c>
      <c r="N97" s="332">
        <v>0</v>
      </c>
      <c r="O97" s="332">
        <v>0</v>
      </c>
      <c r="P97" s="332">
        <v>0</v>
      </c>
      <c r="Q97" s="332">
        <v>0</v>
      </c>
      <c r="R97" s="332">
        <v>0</v>
      </c>
      <c r="S97" s="332">
        <v>0</v>
      </c>
      <c r="T97" s="332">
        <v>0</v>
      </c>
      <c r="U97" s="332">
        <v>0</v>
      </c>
      <c r="V97" s="332">
        <v>0</v>
      </c>
      <c r="W97" s="332">
        <v>0</v>
      </c>
      <c r="X97" s="332">
        <v>0</v>
      </c>
      <c r="Y97" s="332">
        <v>0</v>
      </c>
      <c r="Z97" s="332">
        <v>0</v>
      </c>
      <c r="AA97" s="332">
        <v>0</v>
      </c>
      <c r="AB97" s="332">
        <v>0</v>
      </c>
      <c r="AC97" s="332">
        <v>0</v>
      </c>
      <c r="AD97" s="332">
        <v>0</v>
      </c>
      <c r="AE97" s="332">
        <v>0</v>
      </c>
      <c r="AF97" s="332">
        <v>0</v>
      </c>
      <c r="AG97" s="332">
        <v>0</v>
      </c>
      <c r="AH97" s="332">
        <v>0</v>
      </c>
      <c r="AI97" s="332">
        <v>0</v>
      </c>
      <c r="AJ97" s="332">
        <v>0</v>
      </c>
      <c r="AK97" s="332">
        <v>0</v>
      </c>
      <c r="AL97" s="332">
        <v>0</v>
      </c>
      <c r="AM97" s="332">
        <v>0</v>
      </c>
      <c r="AN97" s="332">
        <v>0</v>
      </c>
      <c r="AO97" s="332">
        <v>0</v>
      </c>
      <c r="AP97" s="332">
        <v>0</v>
      </c>
      <c r="AQ97" s="332">
        <v>0</v>
      </c>
      <c r="AR97" s="332">
        <v>0</v>
      </c>
      <c r="AS97" s="332">
        <v>0</v>
      </c>
      <c r="AT97" s="332">
        <v>0</v>
      </c>
      <c r="AU97" s="332">
        <v>0</v>
      </c>
      <c r="AV97" s="332">
        <v>0</v>
      </c>
      <c r="AW97" s="332">
        <v>0</v>
      </c>
      <c r="AX97" s="332">
        <v>0</v>
      </c>
      <c r="AY97" s="332">
        <v>0</v>
      </c>
      <c r="AZ97" s="332">
        <v>0</v>
      </c>
      <c r="BA97" s="332">
        <v>0</v>
      </c>
      <c r="BB97" s="332">
        <v>0</v>
      </c>
      <c r="BC97" s="332">
        <v>0</v>
      </c>
      <c r="BD97" s="332">
        <v>0</v>
      </c>
      <c r="BE97" s="332">
        <v>0</v>
      </c>
      <c r="BF97" s="332">
        <v>0</v>
      </c>
      <c r="BG97" s="332">
        <v>0</v>
      </c>
      <c r="BH97" s="332">
        <v>0</v>
      </c>
      <c r="BI97" s="332">
        <v>0</v>
      </c>
      <c r="BJ97" s="332">
        <v>0</v>
      </c>
      <c r="BK97" s="332">
        <v>0</v>
      </c>
      <c r="BL97" s="332">
        <v>0</v>
      </c>
      <c r="BM97" s="332">
        <v>0</v>
      </c>
      <c r="BN97" s="332">
        <v>0</v>
      </c>
      <c r="BO97" s="332">
        <v>0</v>
      </c>
      <c r="BP97" s="332">
        <v>0</v>
      </c>
      <c r="BQ97" s="332">
        <v>0</v>
      </c>
      <c r="BR97" s="332">
        <v>0</v>
      </c>
      <c r="BS97" s="332">
        <v>0</v>
      </c>
      <c r="BT97" s="332">
        <v>0</v>
      </c>
      <c r="BU97" s="332">
        <v>0</v>
      </c>
      <c r="BV97" s="332">
        <v>0</v>
      </c>
      <c r="BW97" s="332">
        <v>0</v>
      </c>
      <c r="BX97" s="332">
        <v>0</v>
      </c>
      <c r="BY97" s="332">
        <v>0</v>
      </c>
      <c r="BZ97" s="332">
        <v>0</v>
      </c>
      <c r="CA97" s="332">
        <v>0</v>
      </c>
      <c r="CB97" s="332">
        <v>0</v>
      </c>
      <c r="CC97" s="332">
        <v>0</v>
      </c>
      <c r="CD97" s="332">
        <v>0</v>
      </c>
      <c r="CE97" s="332">
        <v>0</v>
      </c>
      <c r="CF97" s="332">
        <v>0</v>
      </c>
      <c r="CG97" s="332">
        <v>0</v>
      </c>
      <c r="CH97" s="332">
        <v>0</v>
      </c>
      <c r="CI97" s="332">
        <v>0</v>
      </c>
      <c r="CJ97" s="332">
        <v>0</v>
      </c>
      <c r="CK97" s="332">
        <v>0</v>
      </c>
      <c r="CL97" s="332">
        <v>0</v>
      </c>
      <c r="CM97" s="332">
        <v>0</v>
      </c>
      <c r="CN97" s="332">
        <v>0</v>
      </c>
      <c r="CO97" s="332">
        <v>0</v>
      </c>
      <c r="CP97" s="332">
        <v>0</v>
      </c>
      <c r="CQ97" s="332">
        <v>0</v>
      </c>
      <c r="CR97" s="332">
        <v>0</v>
      </c>
      <c r="CS97" s="332">
        <v>1</v>
      </c>
      <c r="CT97" s="332">
        <v>0</v>
      </c>
      <c r="CU97" s="332">
        <v>0</v>
      </c>
      <c r="CV97" s="332">
        <v>0</v>
      </c>
      <c r="CW97" s="332">
        <v>0</v>
      </c>
      <c r="CX97" s="332">
        <v>0</v>
      </c>
      <c r="CY97" s="332">
        <v>0</v>
      </c>
      <c r="CZ97" s="332">
        <v>0</v>
      </c>
      <c r="DA97" s="332">
        <v>0</v>
      </c>
      <c r="DB97" s="332">
        <v>0</v>
      </c>
      <c r="DC97" s="332">
        <v>0</v>
      </c>
      <c r="DD97" s="332">
        <v>0</v>
      </c>
      <c r="DE97" s="332">
        <v>0</v>
      </c>
      <c r="DF97" s="332">
        <v>0</v>
      </c>
      <c r="DG97" s="332">
        <v>0</v>
      </c>
      <c r="DH97" s="333">
        <v>1</v>
      </c>
    </row>
    <row r="98" spans="1:112" x14ac:dyDescent="0.15">
      <c r="B98" s="30" t="s">
        <v>312</v>
      </c>
      <c r="C98" s="263" t="s">
        <v>912</v>
      </c>
      <c r="D98" s="336">
        <v>0</v>
      </c>
      <c r="E98" s="336">
        <v>0</v>
      </c>
      <c r="F98" s="336">
        <v>0</v>
      </c>
      <c r="G98" s="336">
        <v>0</v>
      </c>
      <c r="H98" s="336">
        <v>0</v>
      </c>
      <c r="I98" s="336">
        <v>0</v>
      </c>
      <c r="J98" s="336">
        <v>0</v>
      </c>
      <c r="K98" s="336">
        <v>0</v>
      </c>
      <c r="L98" s="336">
        <v>0</v>
      </c>
      <c r="M98" s="336">
        <v>0</v>
      </c>
      <c r="N98" s="336">
        <v>0</v>
      </c>
      <c r="O98" s="336">
        <v>0</v>
      </c>
      <c r="P98" s="336">
        <v>0</v>
      </c>
      <c r="Q98" s="336">
        <v>0</v>
      </c>
      <c r="R98" s="336">
        <v>0</v>
      </c>
      <c r="S98" s="336">
        <v>0</v>
      </c>
      <c r="T98" s="336">
        <v>0</v>
      </c>
      <c r="U98" s="336">
        <v>0</v>
      </c>
      <c r="V98" s="336">
        <v>0</v>
      </c>
      <c r="W98" s="336">
        <v>0</v>
      </c>
      <c r="X98" s="336">
        <v>0</v>
      </c>
      <c r="Y98" s="336">
        <v>0</v>
      </c>
      <c r="Z98" s="336">
        <v>0</v>
      </c>
      <c r="AA98" s="336">
        <v>0</v>
      </c>
      <c r="AB98" s="336">
        <v>0</v>
      </c>
      <c r="AC98" s="336">
        <v>0</v>
      </c>
      <c r="AD98" s="336">
        <v>0</v>
      </c>
      <c r="AE98" s="336">
        <v>0</v>
      </c>
      <c r="AF98" s="336">
        <v>0</v>
      </c>
      <c r="AG98" s="336">
        <v>0</v>
      </c>
      <c r="AH98" s="336">
        <v>0</v>
      </c>
      <c r="AI98" s="336">
        <v>0</v>
      </c>
      <c r="AJ98" s="336">
        <v>0</v>
      </c>
      <c r="AK98" s="336">
        <v>0</v>
      </c>
      <c r="AL98" s="336">
        <v>0</v>
      </c>
      <c r="AM98" s="336">
        <v>0</v>
      </c>
      <c r="AN98" s="336">
        <v>0</v>
      </c>
      <c r="AO98" s="336">
        <v>0</v>
      </c>
      <c r="AP98" s="336">
        <v>0</v>
      </c>
      <c r="AQ98" s="336">
        <v>0</v>
      </c>
      <c r="AR98" s="336">
        <v>0</v>
      </c>
      <c r="AS98" s="336">
        <v>0</v>
      </c>
      <c r="AT98" s="336">
        <v>0</v>
      </c>
      <c r="AU98" s="336">
        <v>0</v>
      </c>
      <c r="AV98" s="336">
        <v>0</v>
      </c>
      <c r="AW98" s="336">
        <v>0</v>
      </c>
      <c r="AX98" s="336">
        <v>0</v>
      </c>
      <c r="AY98" s="336">
        <v>0</v>
      </c>
      <c r="AZ98" s="336">
        <v>0</v>
      </c>
      <c r="BA98" s="336">
        <v>0</v>
      </c>
      <c r="BB98" s="336">
        <v>0</v>
      </c>
      <c r="BC98" s="336">
        <v>0</v>
      </c>
      <c r="BD98" s="336">
        <v>0</v>
      </c>
      <c r="BE98" s="336">
        <v>0</v>
      </c>
      <c r="BF98" s="336">
        <v>0</v>
      </c>
      <c r="BG98" s="336">
        <v>0</v>
      </c>
      <c r="BH98" s="336">
        <v>0</v>
      </c>
      <c r="BI98" s="336">
        <v>0</v>
      </c>
      <c r="BJ98" s="336">
        <v>0</v>
      </c>
      <c r="BK98" s="336">
        <v>0</v>
      </c>
      <c r="BL98" s="336">
        <v>0</v>
      </c>
      <c r="BM98" s="336">
        <v>0</v>
      </c>
      <c r="BN98" s="336">
        <v>0</v>
      </c>
      <c r="BO98" s="336">
        <v>0</v>
      </c>
      <c r="BP98" s="336">
        <v>0</v>
      </c>
      <c r="BQ98" s="336">
        <v>0</v>
      </c>
      <c r="BR98" s="336">
        <v>0</v>
      </c>
      <c r="BS98" s="336">
        <v>0</v>
      </c>
      <c r="BT98" s="336">
        <v>0</v>
      </c>
      <c r="BU98" s="336">
        <v>0</v>
      </c>
      <c r="BV98" s="336">
        <v>0</v>
      </c>
      <c r="BW98" s="336">
        <v>0</v>
      </c>
      <c r="BX98" s="336">
        <v>0</v>
      </c>
      <c r="BY98" s="336">
        <v>0</v>
      </c>
      <c r="BZ98" s="336">
        <v>0</v>
      </c>
      <c r="CA98" s="336">
        <v>0</v>
      </c>
      <c r="CB98" s="336">
        <v>0</v>
      </c>
      <c r="CC98" s="336">
        <v>0</v>
      </c>
      <c r="CD98" s="336">
        <v>0</v>
      </c>
      <c r="CE98" s="336">
        <v>0</v>
      </c>
      <c r="CF98" s="336">
        <v>0</v>
      </c>
      <c r="CG98" s="336">
        <v>0</v>
      </c>
      <c r="CH98" s="336">
        <v>0</v>
      </c>
      <c r="CI98" s="336">
        <v>0</v>
      </c>
      <c r="CJ98" s="336">
        <v>0</v>
      </c>
      <c r="CK98" s="336">
        <v>0</v>
      </c>
      <c r="CL98" s="336">
        <v>0</v>
      </c>
      <c r="CM98" s="336">
        <v>0</v>
      </c>
      <c r="CN98" s="336">
        <v>0</v>
      </c>
      <c r="CO98" s="336">
        <v>0</v>
      </c>
      <c r="CP98" s="336">
        <v>0</v>
      </c>
      <c r="CQ98" s="336">
        <v>0</v>
      </c>
      <c r="CR98" s="336">
        <v>0</v>
      </c>
      <c r="CS98" s="336">
        <v>0</v>
      </c>
      <c r="CT98" s="336">
        <v>1</v>
      </c>
      <c r="CU98" s="336">
        <v>0</v>
      </c>
      <c r="CV98" s="336">
        <v>0</v>
      </c>
      <c r="CW98" s="336">
        <v>0</v>
      </c>
      <c r="CX98" s="336">
        <v>0</v>
      </c>
      <c r="CY98" s="336">
        <v>0</v>
      </c>
      <c r="CZ98" s="336">
        <v>0</v>
      </c>
      <c r="DA98" s="336">
        <v>0</v>
      </c>
      <c r="DB98" s="336">
        <v>0</v>
      </c>
      <c r="DC98" s="336">
        <v>0</v>
      </c>
      <c r="DD98" s="336">
        <v>0</v>
      </c>
      <c r="DE98" s="336">
        <v>0</v>
      </c>
      <c r="DF98" s="336">
        <v>0</v>
      </c>
      <c r="DG98" s="336">
        <v>0</v>
      </c>
      <c r="DH98" s="337">
        <v>1</v>
      </c>
    </row>
    <row r="99" spans="1:112" x14ac:dyDescent="0.15">
      <c r="B99" s="26" t="s">
        <v>313</v>
      </c>
      <c r="C99" s="38" t="s">
        <v>743</v>
      </c>
      <c r="D99" s="332">
        <v>5.6904825824211904E-4</v>
      </c>
      <c r="E99" s="332">
        <v>8.1228327994262823E-4</v>
      </c>
      <c r="F99" s="332">
        <v>7.6618735130205948E-4</v>
      </c>
      <c r="G99" s="332">
        <v>4.5801482918282968E-3</v>
      </c>
      <c r="H99" s="332">
        <v>1.9130926665158799E-2</v>
      </c>
      <c r="I99" s="332">
        <v>1.5316833391505169E-2</v>
      </c>
      <c r="J99" s="332">
        <v>3.7848769760632688E-3</v>
      </c>
      <c r="K99" s="332">
        <v>3.2631033335650964E-3</v>
      </c>
      <c r="L99" s="332">
        <v>2.9137527398630991E-3</v>
      </c>
      <c r="M99" s="332">
        <v>2.277352357443693E-3</v>
      </c>
      <c r="N99" s="332">
        <v>0</v>
      </c>
      <c r="O99" s="332">
        <v>2.2394797411642402E-3</v>
      </c>
      <c r="P99" s="332">
        <v>3.3946822093120022E-3</v>
      </c>
      <c r="Q99" s="332">
        <v>4.4324625858344902E-3</v>
      </c>
      <c r="R99" s="332">
        <v>2.1473682448745158E-3</v>
      </c>
      <c r="S99" s="332">
        <v>2.3559160918201752E-3</v>
      </c>
      <c r="T99" s="332">
        <v>1.5243842109661128E-3</v>
      </c>
      <c r="U99" s="332">
        <v>1.7953031919289899E-3</v>
      </c>
      <c r="V99" s="332">
        <v>4.86551813758974E-3</v>
      </c>
      <c r="W99" s="332">
        <v>9.0186545257982254E-3</v>
      </c>
      <c r="X99" s="332">
        <v>0</v>
      </c>
      <c r="Y99" s="332">
        <v>1.9193497240671813E-3</v>
      </c>
      <c r="Z99" s="332">
        <v>1.3315332053302317E-3</v>
      </c>
      <c r="AA99" s="332">
        <v>2.0277001647041222E-3</v>
      </c>
      <c r="AB99" s="332">
        <v>4.5986977961707098E-3</v>
      </c>
      <c r="AC99" s="332">
        <v>2.0159381893314903E-3</v>
      </c>
      <c r="AD99" s="332">
        <v>2.6788616247267898E-4</v>
      </c>
      <c r="AE99" s="332">
        <v>2.1609294966806985E-3</v>
      </c>
      <c r="AF99" s="332">
        <v>1.976919695762231E-3</v>
      </c>
      <c r="AG99" s="332">
        <v>2.5118119521211155E-3</v>
      </c>
      <c r="AH99" s="332">
        <v>1.4958890485738015E-3</v>
      </c>
      <c r="AI99" s="332">
        <v>1.3394796023692044E-3</v>
      </c>
      <c r="AJ99" s="332">
        <v>3.981612074368035E-3</v>
      </c>
      <c r="AK99" s="332">
        <v>1.9247258733819169E-3</v>
      </c>
      <c r="AL99" s="332">
        <v>1.8914747512215875E-3</v>
      </c>
      <c r="AM99" s="332">
        <v>2.583314645260606E-3</v>
      </c>
      <c r="AN99" s="332">
        <v>1.5860667230587736E-3</v>
      </c>
      <c r="AO99" s="332">
        <v>1.5007210314995527E-3</v>
      </c>
      <c r="AP99" s="332">
        <v>1.2042884064850001E-3</v>
      </c>
      <c r="AQ99" s="332">
        <v>2.7873499125127383E-3</v>
      </c>
      <c r="AR99" s="332">
        <v>2.669314357491234E-3</v>
      </c>
      <c r="AS99" s="332">
        <v>1.2683702753990035E-3</v>
      </c>
      <c r="AT99" s="332">
        <v>1.1205607779102679E-3</v>
      </c>
      <c r="AU99" s="332">
        <v>6.5486242308613416E-3</v>
      </c>
      <c r="AV99" s="332">
        <v>2.2280611806905016E-3</v>
      </c>
      <c r="AW99" s="332">
        <v>1.5471707731651173E-3</v>
      </c>
      <c r="AX99" s="332">
        <v>1.9610611654728004E-3</v>
      </c>
      <c r="AY99" s="332">
        <v>1.3317681121989557E-3</v>
      </c>
      <c r="AZ99" s="332">
        <v>1.3703580422594647E-3</v>
      </c>
      <c r="BA99" s="332">
        <v>8.1679066042446497E-4</v>
      </c>
      <c r="BB99" s="332">
        <v>7.037616618258488E-4</v>
      </c>
      <c r="BC99" s="332">
        <v>6.5094251140872369E-4</v>
      </c>
      <c r="BD99" s="332">
        <v>4.179539700746752E-4</v>
      </c>
      <c r="BE99" s="332">
        <v>3.8558081390969616E-4</v>
      </c>
      <c r="BF99" s="332">
        <v>0</v>
      </c>
      <c r="BG99" s="332">
        <v>3.6786877481711296E-4</v>
      </c>
      <c r="BH99" s="332">
        <v>7.0686037224207334E-4</v>
      </c>
      <c r="BI99" s="332">
        <v>1.3330695540247524E-3</v>
      </c>
      <c r="BJ99" s="332">
        <v>8.9269015646259355E-4</v>
      </c>
      <c r="BK99" s="332">
        <v>3.7473314887307369E-3</v>
      </c>
      <c r="BL99" s="332">
        <v>2.791524630702447E-3</v>
      </c>
      <c r="BM99" s="332">
        <v>2.7463500239133789E-3</v>
      </c>
      <c r="BN99" s="332">
        <v>4.3011534242383314E-3</v>
      </c>
      <c r="BO99" s="332">
        <v>2.9566830410470988E-3</v>
      </c>
      <c r="BP99" s="332">
        <v>3.3092769461838044E-3</v>
      </c>
      <c r="BQ99" s="332">
        <v>7.7021173960580142E-3</v>
      </c>
      <c r="BR99" s="332">
        <v>9.2214277938160276E-3</v>
      </c>
      <c r="BS99" s="332">
        <v>1.8362253426089055E-2</v>
      </c>
      <c r="BT99" s="332">
        <v>5.5290165827645401E-3</v>
      </c>
      <c r="BU99" s="332">
        <v>1.2446495980084457E-3</v>
      </c>
      <c r="BV99" s="332">
        <v>9.4804250743641041E-3</v>
      </c>
      <c r="BW99" s="332">
        <v>2.3725118612791677E-3</v>
      </c>
      <c r="BX99" s="332">
        <v>2.2521305260002505E-3</v>
      </c>
      <c r="BY99" s="332">
        <v>4.6701414708956793E-4</v>
      </c>
      <c r="BZ99" s="332">
        <v>6.9234834500512057E-3</v>
      </c>
      <c r="CA99" s="332">
        <v>3.9872608889844376E-3</v>
      </c>
      <c r="CB99" s="332">
        <v>2.7762386059374893E-3</v>
      </c>
      <c r="CC99" s="332">
        <v>4.2503766346714206E-3</v>
      </c>
      <c r="CD99" s="332">
        <v>5.3620885908116696E-3</v>
      </c>
      <c r="CE99" s="332">
        <v>8.0669888714504981E-4</v>
      </c>
      <c r="CF99" s="332">
        <v>9.2197647313689048E-3</v>
      </c>
      <c r="CG99" s="332">
        <v>9.1130692020734844E-3</v>
      </c>
      <c r="CH99" s="332">
        <v>7.5851738901558505E-4</v>
      </c>
      <c r="CI99" s="332">
        <v>4.7291861744173241E-3</v>
      </c>
      <c r="CJ99" s="332">
        <v>5.3174789263720481E-3</v>
      </c>
      <c r="CK99" s="332">
        <v>8.4230785601532377E-4</v>
      </c>
      <c r="CL99" s="332">
        <v>3.3968515189081862E-3</v>
      </c>
      <c r="CM99" s="332">
        <v>9.9203873655097623E-3</v>
      </c>
      <c r="CN99" s="332">
        <v>1.0784909695466351E-3</v>
      </c>
      <c r="CO99" s="332">
        <v>6.6114423370522955E-4</v>
      </c>
      <c r="CP99" s="332">
        <v>9.2792269673428966E-3</v>
      </c>
      <c r="CQ99" s="332">
        <v>4.0169334708517589E-3</v>
      </c>
      <c r="CR99" s="332">
        <v>2.3638451404504679E-3</v>
      </c>
      <c r="CS99" s="332">
        <v>7.2261070583558632E-4</v>
      </c>
      <c r="CT99" s="332">
        <v>1.3167220090644213E-3</v>
      </c>
      <c r="CU99" s="332">
        <v>1.0013798723342606</v>
      </c>
      <c r="CV99" s="332">
        <v>4.3447718231154576E-3</v>
      </c>
      <c r="CW99" s="332">
        <v>3.8962102671123585E-3</v>
      </c>
      <c r="CX99" s="332">
        <v>2.7497441868056549E-3</v>
      </c>
      <c r="CY99" s="332">
        <v>5.8923914140292175E-3</v>
      </c>
      <c r="CZ99" s="332">
        <v>5.0066417469501528E-3</v>
      </c>
      <c r="DA99" s="332">
        <v>3.6542014411883937E-3</v>
      </c>
      <c r="DB99" s="332">
        <v>4.3506403388653761E-3</v>
      </c>
      <c r="DC99" s="332">
        <v>1.7596721824075477E-2</v>
      </c>
      <c r="DD99" s="332">
        <v>4.3709861486662237E-4</v>
      </c>
      <c r="DE99" s="332">
        <v>6.5974959290600989E-3</v>
      </c>
      <c r="DF99" s="332">
        <v>7.0607794943339252E-4</v>
      </c>
      <c r="DG99" s="332">
        <v>1.2132449814169898E-3</v>
      </c>
      <c r="DH99" s="333">
        <v>1.3717664399597567</v>
      </c>
    </row>
    <row r="100" spans="1:112" x14ac:dyDescent="0.15">
      <c r="B100" s="26" t="s">
        <v>314</v>
      </c>
      <c r="C100" s="38" t="s">
        <v>913</v>
      </c>
      <c r="D100" s="332">
        <v>9.5038878333623591E-3</v>
      </c>
      <c r="E100" s="332">
        <v>5.4085526666261298E-3</v>
      </c>
      <c r="F100" s="332">
        <v>4.9104766534858214E-3</v>
      </c>
      <c r="G100" s="332">
        <v>1.29566540948244E-2</v>
      </c>
      <c r="H100" s="332">
        <v>4.495660179501388E-3</v>
      </c>
      <c r="I100" s="332">
        <v>4.5196637069169876E-2</v>
      </c>
      <c r="J100" s="332">
        <v>3.2100500521692034E-2</v>
      </c>
      <c r="K100" s="332">
        <v>3.9446683711546835E-3</v>
      </c>
      <c r="L100" s="332">
        <v>4.893232173786022E-3</v>
      </c>
      <c r="M100" s="332">
        <v>2.9911184228511218E-3</v>
      </c>
      <c r="N100" s="332">
        <v>0</v>
      </c>
      <c r="O100" s="332">
        <v>6.5369394566774913E-3</v>
      </c>
      <c r="P100" s="332">
        <v>4.4324277724133269E-3</v>
      </c>
      <c r="Q100" s="332">
        <v>8.1975004946801718E-3</v>
      </c>
      <c r="R100" s="332">
        <v>6.9659212685560202E-3</v>
      </c>
      <c r="S100" s="332">
        <v>3.6367685303741407E-3</v>
      </c>
      <c r="T100" s="332">
        <v>3.054376521559524E-3</v>
      </c>
      <c r="U100" s="332">
        <v>8.4806357271585819E-3</v>
      </c>
      <c r="V100" s="332">
        <v>3.3041927909265452E-3</v>
      </c>
      <c r="W100" s="332">
        <v>4.10284611381234E-3</v>
      </c>
      <c r="X100" s="332">
        <v>0</v>
      </c>
      <c r="Y100" s="332">
        <v>2.5740631416816631E-3</v>
      </c>
      <c r="Z100" s="332">
        <v>1.319773110055028E-3</v>
      </c>
      <c r="AA100" s="332">
        <v>4.4486650158663665E-3</v>
      </c>
      <c r="AB100" s="332">
        <v>2.2280199408870084E-3</v>
      </c>
      <c r="AC100" s="332">
        <v>2.7922894018203121E-3</v>
      </c>
      <c r="AD100" s="332">
        <v>4.2509626784502223E-4</v>
      </c>
      <c r="AE100" s="332">
        <v>1.9499352777177379E-2</v>
      </c>
      <c r="AF100" s="332">
        <v>3.7880242472572625E-3</v>
      </c>
      <c r="AG100" s="332">
        <v>3.926479980353571E-3</v>
      </c>
      <c r="AH100" s="332">
        <v>4.9919424588844652E-3</v>
      </c>
      <c r="AI100" s="332">
        <v>4.5120762713332834E-3</v>
      </c>
      <c r="AJ100" s="332">
        <v>8.9834473386583655E-3</v>
      </c>
      <c r="AK100" s="332">
        <v>3.1455981101757438E-3</v>
      </c>
      <c r="AL100" s="332">
        <v>2.2508263125125584E-2</v>
      </c>
      <c r="AM100" s="332">
        <v>7.3029855807444062E-3</v>
      </c>
      <c r="AN100" s="332">
        <v>2.9958752091332665E-3</v>
      </c>
      <c r="AO100" s="332">
        <v>5.371455993111009E-3</v>
      </c>
      <c r="AP100" s="332">
        <v>7.1592017688884776E-3</v>
      </c>
      <c r="AQ100" s="332">
        <v>4.8506243128929221E-3</v>
      </c>
      <c r="AR100" s="332">
        <v>4.3506623237444045E-3</v>
      </c>
      <c r="AS100" s="332">
        <v>3.5349948810815663E-3</v>
      </c>
      <c r="AT100" s="332">
        <v>5.4618860984750996E-3</v>
      </c>
      <c r="AU100" s="332">
        <v>5.2475060298064671E-3</v>
      </c>
      <c r="AV100" s="332">
        <v>1.605108727643741E-2</v>
      </c>
      <c r="AW100" s="332">
        <v>2.9362710548213782E-3</v>
      </c>
      <c r="AX100" s="332">
        <v>1.4230327110555455E-2</v>
      </c>
      <c r="AY100" s="332">
        <v>3.6332812497523515E-3</v>
      </c>
      <c r="AZ100" s="332">
        <v>1.1270723410072549E-2</v>
      </c>
      <c r="BA100" s="332">
        <v>2.9671044087730301E-3</v>
      </c>
      <c r="BB100" s="332">
        <v>1.6261274508290475E-3</v>
      </c>
      <c r="BC100" s="332">
        <v>3.1370947853048307E-3</v>
      </c>
      <c r="BD100" s="332">
        <v>2.4013770031058629E-3</v>
      </c>
      <c r="BE100" s="332">
        <v>2.0862038786770717E-3</v>
      </c>
      <c r="BF100" s="332">
        <v>0</v>
      </c>
      <c r="BG100" s="332">
        <v>1.9273087385922511E-3</v>
      </c>
      <c r="BH100" s="332">
        <v>3.8627119490305525E-3</v>
      </c>
      <c r="BI100" s="332">
        <v>4.0995308037743089E-3</v>
      </c>
      <c r="BJ100" s="332">
        <v>2.0692602159237041E-2</v>
      </c>
      <c r="BK100" s="332">
        <v>1.1453131112192445E-2</v>
      </c>
      <c r="BL100" s="332">
        <v>1.5547344032682474E-2</v>
      </c>
      <c r="BM100" s="332">
        <v>1.7567755220931819E-2</v>
      </c>
      <c r="BN100" s="332">
        <v>1.1931253700014046E-2</v>
      </c>
      <c r="BO100" s="332">
        <v>2.633446474288368E-2</v>
      </c>
      <c r="BP100" s="332">
        <v>3.5335104487173502E-2</v>
      </c>
      <c r="BQ100" s="332">
        <v>9.3073798149348064E-3</v>
      </c>
      <c r="BR100" s="332">
        <v>4.3612868984690845E-3</v>
      </c>
      <c r="BS100" s="332">
        <v>4.6102034388685442E-3</v>
      </c>
      <c r="BT100" s="332">
        <v>8.5561056651400902E-3</v>
      </c>
      <c r="BU100" s="332">
        <v>7.6498181410507935E-3</v>
      </c>
      <c r="BV100" s="332">
        <v>4.687020168655672E-3</v>
      </c>
      <c r="BW100" s="332">
        <v>2.2226970030992483E-3</v>
      </c>
      <c r="BX100" s="332">
        <v>1.6604942033706035E-3</v>
      </c>
      <c r="BY100" s="332">
        <v>5.3431521929461572E-4</v>
      </c>
      <c r="BZ100" s="332">
        <v>7.5315470562437844E-3</v>
      </c>
      <c r="CA100" s="332">
        <v>4.1875845236925072E-3</v>
      </c>
      <c r="CB100" s="332">
        <v>0.1180100751926811</v>
      </c>
      <c r="CC100" s="332">
        <v>3.9952387168827336E-3</v>
      </c>
      <c r="CD100" s="332">
        <v>4.7397003821144021E-2</v>
      </c>
      <c r="CE100" s="332">
        <v>1.6578378607187117E-3</v>
      </c>
      <c r="CF100" s="332">
        <v>6.2513616071404902E-3</v>
      </c>
      <c r="CG100" s="332">
        <v>8.9529133824609447E-3</v>
      </c>
      <c r="CH100" s="332">
        <v>2.8021920889900491E-3</v>
      </c>
      <c r="CI100" s="332">
        <v>9.9482734724867395E-3</v>
      </c>
      <c r="CJ100" s="332">
        <v>7.3807163463857108E-3</v>
      </c>
      <c r="CK100" s="332">
        <v>4.5507068809190884E-3</v>
      </c>
      <c r="CL100" s="332">
        <v>3.2146932701190636E-2</v>
      </c>
      <c r="CM100" s="332">
        <v>7.8443661995466971E-3</v>
      </c>
      <c r="CN100" s="332">
        <v>8.0974279959293363E-3</v>
      </c>
      <c r="CO100" s="332">
        <v>3.1529216284423324E-3</v>
      </c>
      <c r="CP100" s="332">
        <v>5.1486737351371511E-3</v>
      </c>
      <c r="CQ100" s="332">
        <v>7.9176082695074281E-3</v>
      </c>
      <c r="CR100" s="332">
        <v>1.2440762025856481E-2</v>
      </c>
      <c r="CS100" s="332">
        <v>5.1259929783364199E-3</v>
      </c>
      <c r="CT100" s="332">
        <v>1.0190807324153169E-2</v>
      </c>
      <c r="CU100" s="332">
        <v>6.3916888861447066E-3</v>
      </c>
      <c r="CV100" s="332">
        <v>1.0046130621779155</v>
      </c>
      <c r="CW100" s="332">
        <v>9.5869889945191192E-3</v>
      </c>
      <c r="CX100" s="332">
        <v>3.4577682149553434E-3</v>
      </c>
      <c r="CY100" s="332">
        <v>5.8746195282142859E-3</v>
      </c>
      <c r="CZ100" s="332">
        <v>1.3942515560424508E-2</v>
      </c>
      <c r="DA100" s="332">
        <v>3.8123206544497463E-3</v>
      </c>
      <c r="DB100" s="332">
        <v>4.7124226465667784E-3</v>
      </c>
      <c r="DC100" s="332">
        <v>8.2273870646974081E-3</v>
      </c>
      <c r="DD100" s="332">
        <v>3.7894157174116153E-3</v>
      </c>
      <c r="DE100" s="332">
        <v>7.033558438957168E-3</v>
      </c>
      <c r="DF100" s="332">
        <v>2.0609543382690476E-3</v>
      </c>
      <c r="DG100" s="332">
        <v>3.5139629486824748E-3</v>
      </c>
      <c r="DH100" s="333">
        <v>1.9509590141543878</v>
      </c>
    </row>
    <row r="101" spans="1:112" x14ac:dyDescent="0.15">
      <c r="B101" s="26" t="s">
        <v>315</v>
      </c>
      <c r="C101" s="38" t="s">
        <v>914</v>
      </c>
      <c r="D101" s="332">
        <v>1.0063404743595533E-3</v>
      </c>
      <c r="E101" s="332">
        <v>8.3099887047168551E-4</v>
      </c>
      <c r="F101" s="332">
        <v>9.2950261193528534E-4</v>
      </c>
      <c r="G101" s="332">
        <v>1.1567129654783575E-3</v>
      </c>
      <c r="H101" s="332">
        <v>1.958106185953711E-3</v>
      </c>
      <c r="I101" s="332">
        <v>3.869063366218116E-3</v>
      </c>
      <c r="J101" s="332">
        <v>2.0943350573980244E-3</v>
      </c>
      <c r="K101" s="332">
        <v>1.5108778240610226E-3</v>
      </c>
      <c r="L101" s="332">
        <v>3.5045955504219871E-2</v>
      </c>
      <c r="M101" s="332">
        <v>7.3582380700235571E-4</v>
      </c>
      <c r="N101" s="332">
        <v>0</v>
      </c>
      <c r="O101" s="332">
        <v>1.9134660994904521E-3</v>
      </c>
      <c r="P101" s="332">
        <v>4.2761917400651519E-3</v>
      </c>
      <c r="Q101" s="332">
        <v>1.2605676229800428E-3</v>
      </c>
      <c r="R101" s="332">
        <v>5.1711922116838794E-3</v>
      </c>
      <c r="S101" s="332">
        <v>1.8471667648623416E-3</v>
      </c>
      <c r="T101" s="332">
        <v>2.3996956592797283E-3</v>
      </c>
      <c r="U101" s="332">
        <v>1.4978371859405352E-3</v>
      </c>
      <c r="V101" s="332">
        <v>4.5121884665742249E-3</v>
      </c>
      <c r="W101" s="332">
        <v>3.4103248913547224E-3</v>
      </c>
      <c r="X101" s="332">
        <v>0</v>
      </c>
      <c r="Y101" s="332">
        <v>1.3746343257845781E-3</v>
      </c>
      <c r="Z101" s="332">
        <v>9.1169002539296447E-4</v>
      </c>
      <c r="AA101" s="332">
        <v>2.0049945790404258E-3</v>
      </c>
      <c r="AB101" s="332">
        <v>3.9020795133544554E-2</v>
      </c>
      <c r="AC101" s="332">
        <v>2.2964473474123876E-3</v>
      </c>
      <c r="AD101" s="332">
        <v>1.8259892394791393E-4</v>
      </c>
      <c r="AE101" s="332">
        <v>1.1797199942388049E-3</v>
      </c>
      <c r="AF101" s="332">
        <v>5.8224780071332175E-3</v>
      </c>
      <c r="AG101" s="332">
        <v>7.8843212367476871E-3</v>
      </c>
      <c r="AH101" s="332">
        <v>1.5567360250119213E-3</v>
      </c>
      <c r="AI101" s="332">
        <v>1.3930205597473093E-3</v>
      </c>
      <c r="AJ101" s="332">
        <v>1.4303938159675922E-3</v>
      </c>
      <c r="AK101" s="332">
        <v>4.0601773359887679E-3</v>
      </c>
      <c r="AL101" s="332">
        <v>2.1756305367523687E-3</v>
      </c>
      <c r="AM101" s="332">
        <v>2.0690539592683899E-3</v>
      </c>
      <c r="AN101" s="332">
        <v>1.1702566606183215E-3</v>
      </c>
      <c r="AO101" s="332">
        <v>1.684066113006566E-3</v>
      </c>
      <c r="AP101" s="332">
        <v>2.7181049474471679E-3</v>
      </c>
      <c r="AQ101" s="332">
        <v>1.8496989317753061E-3</v>
      </c>
      <c r="AR101" s="332">
        <v>1.4442184884057093E-3</v>
      </c>
      <c r="AS101" s="332">
        <v>1.9657075124161201E-3</v>
      </c>
      <c r="AT101" s="332">
        <v>2.1575350626206933E-3</v>
      </c>
      <c r="AU101" s="332">
        <v>4.4318754362237985E-3</v>
      </c>
      <c r="AV101" s="332">
        <v>3.9829337084052374E-3</v>
      </c>
      <c r="AW101" s="332">
        <v>3.036697539880335E-3</v>
      </c>
      <c r="AX101" s="332">
        <v>6.3928531168854575E-3</v>
      </c>
      <c r="AY101" s="332">
        <v>2.1224940734854468E-3</v>
      </c>
      <c r="AZ101" s="332">
        <v>3.8053809024082091E-3</v>
      </c>
      <c r="BA101" s="332">
        <v>5.1882780247704402E-3</v>
      </c>
      <c r="BB101" s="332">
        <v>1.0226917689912835E-3</v>
      </c>
      <c r="BC101" s="332">
        <v>1.3028789414475941E-3</v>
      </c>
      <c r="BD101" s="332">
        <v>1.1449551139813361E-3</v>
      </c>
      <c r="BE101" s="332">
        <v>4.4837749168030998E-3</v>
      </c>
      <c r="BF101" s="332">
        <v>0</v>
      </c>
      <c r="BG101" s="332">
        <v>5.1566213449695123E-3</v>
      </c>
      <c r="BH101" s="332">
        <v>4.5914025532866262E-3</v>
      </c>
      <c r="BI101" s="332">
        <v>1.2926440409881622E-3</v>
      </c>
      <c r="BJ101" s="332">
        <v>3.3479595643846902E-3</v>
      </c>
      <c r="BK101" s="332">
        <v>1.3296283059916085E-2</v>
      </c>
      <c r="BL101" s="332">
        <v>1.073409304289564E-3</v>
      </c>
      <c r="BM101" s="332">
        <v>3.0134818273008174E-3</v>
      </c>
      <c r="BN101" s="332">
        <v>1.4618827988340433E-3</v>
      </c>
      <c r="BO101" s="332">
        <v>2.3143172871978031E-3</v>
      </c>
      <c r="BP101" s="332">
        <v>2.0886366184177736E-3</v>
      </c>
      <c r="BQ101" s="332">
        <v>5.9727127879903117E-3</v>
      </c>
      <c r="BR101" s="332">
        <v>6.4332308030288421E-3</v>
      </c>
      <c r="BS101" s="332">
        <v>9.4030381853097492E-3</v>
      </c>
      <c r="BT101" s="332">
        <v>2.2355108985524365E-3</v>
      </c>
      <c r="BU101" s="332">
        <v>4.523925300160072E-3</v>
      </c>
      <c r="BV101" s="332">
        <v>2.1856435335129844E-2</v>
      </c>
      <c r="BW101" s="332">
        <v>1.7080527750732568E-2</v>
      </c>
      <c r="BX101" s="332">
        <v>1.2756350524921523E-2</v>
      </c>
      <c r="BY101" s="332">
        <v>1.0558952471935905E-3</v>
      </c>
      <c r="BZ101" s="332">
        <v>6.3570738276248701E-3</v>
      </c>
      <c r="CA101" s="332">
        <v>3.3581239208193489E-3</v>
      </c>
      <c r="CB101" s="332">
        <v>3.996651894784359E-3</v>
      </c>
      <c r="CC101" s="332">
        <v>3.3972961623966219E-3</v>
      </c>
      <c r="CD101" s="332">
        <v>1.0355927671929823E-2</v>
      </c>
      <c r="CE101" s="332">
        <v>1.0823928611831688E-3</v>
      </c>
      <c r="CF101" s="332">
        <v>1.9746336041562675E-3</v>
      </c>
      <c r="CG101" s="332">
        <v>8.8860906884666701E-3</v>
      </c>
      <c r="CH101" s="332">
        <v>1.3278043974469529E-3</v>
      </c>
      <c r="CI101" s="332">
        <v>2.2036541628322449E-2</v>
      </c>
      <c r="CJ101" s="332">
        <v>1.0947268969172341E-2</v>
      </c>
      <c r="CK101" s="332">
        <v>6.6312322319294209E-3</v>
      </c>
      <c r="CL101" s="332">
        <v>2.3374389096708203E-2</v>
      </c>
      <c r="CM101" s="332">
        <v>2.7202796613923195E-2</v>
      </c>
      <c r="CN101" s="332">
        <v>2.7018533569634368E-3</v>
      </c>
      <c r="CO101" s="332">
        <v>1.479405777135367E-3</v>
      </c>
      <c r="CP101" s="332">
        <v>5.143631185981907E-3</v>
      </c>
      <c r="CQ101" s="332">
        <v>2.0271093445393632E-3</v>
      </c>
      <c r="CR101" s="332">
        <v>6.2227465619379713E-3</v>
      </c>
      <c r="CS101" s="332">
        <v>1.5290797364413851E-3</v>
      </c>
      <c r="CT101" s="332">
        <v>1.9313470174617835E-3</v>
      </c>
      <c r="CU101" s="332">
        <v>7.0822491674305431E-3</v>
      </c>
      <c r="CV101" s="332">
        <v>1.135815972938631E-2</v>
      </c>
      <c r="CW101" s="332">
        <v>1.0097451247024869</v>
      </c>
      <c r="CX101" s="332">
        <v>1.6712874801382248E-3</v>
      </c>
      <c r="CY101" s="332">
        <v>9.8431156538467211E-3</v>
      </c>
      <c r="CZ101" s="332">
        <v>5.302553247537178E-3</v>
      </c>
      <c r="DA101" s="332">
        <v>9.166794013541613E-3</v>
      </c>
      <c r="DB101" s="332">
        <v>1.2877794171884338E-2</v>
      </c>
      <c r="DC101" s="332">
        <v>6.051770189759346E-3</v>
      </c>
      <c r="DD101" s="332">
        <v>3.5468957266408846E-3</v>
      </c>
      <c r="DE101" s="332">
        <v>6.7773246058888776E-3</v>
      </c>
      <c r="DF101" s="332">
        <v>1.3949227128967738E-3</v>
      </c>
      <c r="DG101" s="332">
        <v>3.9154255829586216E-3</v>
      </c>
      <c r="DH101" s="333">
        <v>1.5583445191412053</v>
      </c>
    </row>
    <row r="102" spans="1:112" x14ac:dyDescent="0.15">
      <c r="B102" s="26" t="s">
        <v>316</v>
      </c>
      <c r="C102" s="38" t="s">
        <v>915</v>
      </c>
      <c r="D102" s="332">
        <v>3.4329136229348634E-2</v>
      </c>
      <c r="E102" s="332">
        <v>1.4552431282996416E-2</v>
      </c>
      <c r="F102" s="332">
        <v>3.5262355340256249E-2</v>
      </c>
      <c r="G102" s="332">
        <v>1.6571012055703768E-2</v>
      </c>
      <c r="H102" s="332">
        <v>8.4015228322867966E-3</v>
      </c>
      <c r="I102" s="332">
        <v>2.8084040769862543E-2</v>
      </c>
      <c r="J102" s="332">
        <v>5.8096320979674397E-2</v>
      </c>
      <c r="K102" s="332">
        <v>9.7678349265982838E-3</v>
      </c>
      <c r="L102" s="332">
        <v>7.1597658526927005E-3</v>
      </c>
      <c r="M102" s="332">
        <v>8.0474083169778526E-3</v>
      </c>
      <c r="N102" s="332">
        <v>0</v>
      </c>
      <c r="O102" s="332">
        <v>1.3394372351903147E-2</v>
      </c>
      <c r="P102" s="332">
        <v>7.1840005559275647E-3</v>
      </c>
      <c r="Q102" s="332">
        <v>1.2630000631873001E-2</v>
      </c>
      <c r="R102" s="332">
        <v>5.8547883044223516E-3</v>
      </c>
      <c r="S102" s="332">
        <v>1.0037137760040003E-2</v>
      </c>
      <c r="T102" s="332">
        <v>5.0004639450419519E-3</v>
      </c>
      <c r="U102" s="332">
        <v>6.9405885464454116E-3</v>
      </c>
      <c r="V102" s="332">
        <v>1.3443564012253918E-2</v>
      </c>
      <c r="W102" s="332">
        <v>1.4637543649376134E-2</v>
      </c>
      <c r="X102" s="332">
        <v>0</v>
      </c>
      <c r="Y102" s="332">
        <v>9.6269964960287672E-3</v>
      </c>
      <c r="Z102" s="332">
        <v>4.6765777107645942E-3</v>
      </c>
      <c r="AA102" s="332">
        <v>7.3974941564659263E-3</v>
      </c>
      <c r="AB102" s="332">
        <v>6.517813188028845E-3</v>
      </c>
      <c r="AC102" s="332">
        <v>6.0707811228728255E-3</v>
      </c>
      <c r="AD102" s="332">
        <v>1.1096465568002352E-3</v>
      </c>
      <c r="AE102" s="332">
        <v>1.2088682254418719E-2</v>
      </c>
      <c r="AF102" s="332">
        <v>7.2835372264015864E-3</v>
      </c>
      <c r="AG102" s="332">
        <v>1.2802514254045303E-2</v>
      </c>
      <c r="AH102" s="332">
        <v>1.4836237741353047E-2</v>
      </c>
      <c r="AI102" s="332">
        <v>8.7806341102730397E-3</v>
      </c>
      <c r="AJ102" s="332">
        <v>1.8571251166378124E-2</v>
      </c>
      <c r="AK102" s="332">
        <v>1.03829783488412E-2</v>
      </c>
      <c r="AL102" s="332">
        <v>3.9097816310285347E-2</v>
      </c>
      <c r="AM102" s="332">
        <v>3.1938002110018321E-2</v>
      </c>
      <c r="AN102" s="332">
        <v>6.1063885888542942E-3</v>
      </c>
      <c r="AO102" s="332">
        <v>1.1130743991311066E-2</v>
      </c>
      <c r="AP102" s="332">
        <v>5.022093118313713E-3</v>
      </c>
      <c r="AQ102" s="332">
        <v>1.2075840055926107E-2</v>
      </c>
      <c r="AR102" s="332">
        <v>8.2036625252751919E-3</v>
      </c>
      <c r="AS102" s="332">
        <v>7.8707361109360569E-3</v>
      </c>
      <c r="AT102" s="332">
        <v>9.11576970768899E-3</v>
      </c>
      <c r="AU102" s="332">
        <v>5.9171200044288545E-3</v>
      </c>
      <c r="AV102" s="332">
        <v>8.5946811503676609E-3</v>
      </c>
      <c r="AW102" s="332">
        <v>5.522503211937143E-3</v>
      </c>
      <c r="AX102" s="332">
        <v>1.211590509067074E-2</v>
      </c>
      <c r="AY102" s="332">
        <v>6.7483465419668938E-3</v>
      </c>
      <c r="AZ102" s="332">
        <v>5.3931629073673271E-3</v>
      </c>
      <c r="BA102" s="332">
        <v>4.6678660245579326E-3</v>
      </c>
      <c r="BB102" s="332">
        <v>2.2833901792106434E-3</v>
      </c>
      <c r="BC102" s="332">
        <v>4.5876043439046022E-3</v>
      </c>
      <c r="BD102" s="332">
        <v>2.2944081338482562E-3</v>
      </c>
      <c r="BE102" s="332">
        <v>4.28741584898299E-3</v>
      </c>
      <c r="BF102" s="332">
        <v>0</v>
      </c>
      <c r="BG102" s="332">
        <v>5.1078167451685903E-3</v>
      </c>
      <c r="BH102" s="332">
        <v>5.2686987344658324E-3</v>
      </c>
      <c r="BI102" s="332">
        <v>3.8377263967824108E-3</v>
      </c>
      <c r="BJ102" s="332">
        <v>5.1681423088095505E-3</v>
      </c>
      <c r="BK102" s="332">
        <v>1.7406594959393461E-2</v>
      </c>
      <c r="BL102" s="332">
        <v>1.0692126748347566E-2</v>
      </c>
      <c r="BM102" s="332">
        <v>1.046678578289144E-2</v>
      </c>
      <c r="BN102" s="332">
        <v>1.1890113719611857E-2</v>
      </c>
      <c r="BO102" s="332">
        <v>1.348317081925981E-2</v>
      </c>
      <c r="BP102" s="332">
        <v>1.042506692833773E-2</v>
      </c>
      <c r="BQ102" s="332">
        <v>4.3926639042033151E-2</v>
      </c>
      <c r="BR102" s="332">
        <v>5.0583231323446031E-3</v>
      </c>
      <c r="BS102" s="332">
        <v>2.1324332593911605E-2</v>
      </c>
      <c r="BT102" s="332">
        <v>2.0267871245664083E-2</v>
      </c>
      <c r="BU102" s="332">
        <v>1.0987004718885559E-2</v>
      </c>
      <c r="BV102" s="332">
        <v>5.7566153556468363E-3</v>
      </c>
      <c r="BW102" s="332">
        <v>2.8047802037400107E-3</v>
      </c>
      <c r="BX102" s="332">
        <v>2.2662876677411637E-3</v>
      </c>
      <c r="BY102" s="332">
        <v>7.2628117419600957E-4</v>
      </c>
      <c r="BZ102" s="332">
        <v>1.7041337632575006E-2</v>
      </c>
      <c r="CA102" s="332">
        <v>3.2912905536721715E-2</v>
      </c>
      <c r="CB102" s="332">
        <v>0.21363592633147588</v>
      </c>
      <c r="CC102" s="332">
        <v>4.180898303299983E-3</v>
      </c>
      <c r="CD102" s="332">
        <v>1.5412359069486415E-2</v>
      </c>
      <c r="CE102" s="332">
        <v>3.2367417036814382E-3</v>
      </c>
      <c r="CF102" s="332">
        <v>8.1225200203099788E-3</v>
      </c>
      <c r="CG102" s="332">
        <v>1.8939831263846525E-2</v>
      </c>
      <c r="CH102" s="332">
        <v>6.418195881032737E-3</v>
      </c>
      <c r="CI102" s="332">
        <v>1.020947443570701E-2</v>
      </c>
      <c r="CJ102" s="332">
        <v>6.0950814978801091E-3</v>
      </c>
      <c r="CK102" s="332">
        <v>8.6433676242422385E-3</v>
      </c>
      <c r="CL102" s="332">
        <v>6.4356373931760804E-3</v>
      </c>
      <c r="CM102" s="332">
        <v>9.330793029571573E-3</v>
      </c>
      <c r="CN102" s="332">
        <v>1.9555710657885854E-2</v>
      </c>
      <c r="CO102" s="332">
        <v>6.3377238031041335E-3</v>
      </c>
      <c r="CP102" s="332">
        <v>1.5000557532345258E-2</v>
      </c>
      <c r="CQ102" s="332">
        <v>4.1588520698777644E-3</v>
      </c>
      <c r="CR102" s="332">
        <v>1.4896647776748876E-2</v>
      </c>
      <c r="CS102" s="332">
        <v>8.9029380231919562E-3</v>
      </c>
      <c r="CT102" s="332">
        <v>6.0236452605058844E-3</v>
      </c>
      <c r="CU102" s="332">
        <v>1.1684855898314684E-2</v>
      </c>
      <c r="CV102" s="332">
        <v>5.6585333932136092E-2</v>
      </c>
      <c r="CW102" s="332">
        <v>7.3154545996900163E-3</v>
      </c>
      <c r="CX102" s="332">
        <v>1.0302533325225003</v>
      </c>
      <c r="CY102" s="332">
        <v>4.3547692705081754E-3</v>
      </c>
      <c r="CZ102" s="332">
        <v>2.2669500705752889E-2</v>
      </c>
      <c r="DA102" s="332">
        <v>6.2757390859024698E-3</v>
      </c>
      <c r="DB102" s="332">
        <v>9.2852705771031621E-3</v>
      </c>
      <c r="DC102" s="332">
        <v>1.5032996607245089E-2</v>
      </c>
      <c r="DD102" s="332">
        <v>5.141626160011477E-3</v>
      </c>
      <c r="DE102" s="332">
        <v>1.2243969336684306E-2</v>
      </c>
      <c r="DF102" s="332">
        <v>4.4406554949861744E-3</v>
      </c>
      <c r="DG102" s="332">
        <v>6.8870767796034241E-3</v>
      </c>
      <c r="DH102" s="333">
        <v>2.4570389927265417</v>
      </c>
    </row>
    <row r="103" spans="1:112" x14ac:dyDescent="0.15">
      <c r="B103" s="30" t="s">
        <v>150</v>
      </c>
      <c r="C103" s="263" t="s">
        <v>916</v>
      </c>
      <c r="D103" s="336">
        <v>8.441942639562201E-3</v>
      </c>
      <c r="E103" s="336">
        <v>8.6083405949065449E-3</v>
      </c>
      <c r="F103" s="336">
        <v>1.8638110830822608E-2</v>
      </c>
      <c r="G103" s="336">
        <v>5.6345791175726242E-3</v>
      </c>
      <c r="H103" s="336">
        <v>1.4719666913580481E-2</v>
      </c>
      <c r="I103" s="336">
        <v>5.1612000391798467E-2</v>
      </c>
      <c r="J103" s="336">
        <v>2.1161898771994442E-2</v>
      </c>
      <c r="K103" s="336">
        <v>1.6318864726683289E-2</v>
      </c>
      <c r="L103" s="336">
        <v>1.7800991076961287E-2</v>
      </c>
      <c r="M103" s="336">
        <v>6.7657787276648182E-3</v>
      </c>
      <c r="N103" s="336">
        <v>0</v>
      </c>
      <c r="O103" s="336">
        <v>1.900225128253304E-2</v>
      </c>
      <c r="P103" s="336">
        <v>3.4122949044076374E-2</v>
      </c>
      <c r="Q103" s="336">
        <v>1.0513960787852061E-2</v>
      </c>
      <c r="R103" s="336">
        <v>3.0232482083899441E-2</v>
      </c>
      <c r="S103" s="336">
        <v>2.5045025148827959E-2</v>
      </c>
      <c r="T103" s="336">
        <v>1.2205957946857453E-2</v>
      </c>
      <c r="U103" s="336">
        <v>2.4692838163494196E-2</v>
      </c>
      <c r="V103" s="336">
        <v>2.9066190860895728E-2</v>
      </c>
      <c r="W103" s="336">
        <v>2.8123570719198829E-2</v>
      </c>
      <c r="X103" s="336">
        <v>0</v>
      </c>
      <c r="Y103" s="336">
        <v>1.4072278196374357E-2</v>
      </c>
      <c r="Z103" s="336">
        <v>1.1877856831191908E-2</v>
      </c>
      <c r="AA103" s="336">
        <v>1.7051630997076156E-2</v>
      </c>
      <c r="AB103" s="336">
        <v>2.1297213572843119E-2</v>
      </c>
      <c r="AC103" s="336">
        <v>2.3919950493433189E-2</v>
      </c>
      <c r="AD103" s="336">
        <v>2.6618514019508491E-3</v>
      </c>
      <c r="AE103" s="336">
        <v>1.583315154183973E-2</v>
      </c>
      <c r="AF103" s="336">
        <v>2.5782657136219606E-2</v>
      </c>
      <c r="AG103" s="336">
        <v>1.8006584537272573E-2</v>
      </c>
      <c r="AH103" s="336">
        <v>3.3551234474021495E-2</v>
      </c>
      <c r="AI103" s="336">
        <v>2.4228815998500391E-2</v>
      </c>
      <c r="AJ103" s="336">
        <v>4.0896999599136528E-2</v>
      </c>
      <c r="AK103" s="336">
        <v>2.2868455937601794E-2</v>
      </c>
      <c r="AL103" s="336">
        <v>2.5806184194029472E-2</v>
      </c>
      <c r="AM103" s="336">
        <v>5.3872621184460852E-2</v>
      </c>
      <c r="AN103" s="336">
        <v>1.2031096758215634E-2</v>
      </c>
      <c r="AO103" s="336">
        <v>3.17863776973926E-2</v>
      </c>
      <c r="AP103" s="336">
        <v>2.0148264429731499E-2</v>
      </c>
      <c r="AQ103" s="336">
        <v>2.9299037835751707E-2</v>
      </c>
      <c r="AR103" s="336">
        <v>2.1182451810789697E-2</v>
      </c>
      <c r="AS103" s="336">
        <v>1.2396478867873553E-2</v>
      </c>
      <c r="AT103" s="336">
        <v>2.0943946196652012E-2</v>
      </c>
      <c r="AU103" s="336">
        <v>2.5189481066735978E-2</v>
      </c>
      <c r="AV103" s="336">
        <v>2.7054769978348523E-2</v>
      </c>
      <c r="AW103" s="336">
        <v>1.9553328095687671E-2</v>
      </c>
      <c r="AX103" s="336">
        <v>3.6511985989685358E-2</v>
      </c>
      <c r="AY103" s="336">
        <v>1.9445421153861487E-2</v>
      </c>
      <c r="AZ103" s="336">
        <v>2.1407733865452534E-2</v>
      </c>
      <c r="BA103" s="336">
        <v>1.5893821980414169E-2</v>
      </c>
      <c r="BB103" s="336">
        <v>5.7464688913911035E-3</v>
      </c>
      <c r="BC103" s="336">
        <v>3.1115895529712438E-2</v>
      </c>
      <c r="BD103" s="336">
        <v>8.4711774196748451E-3</v>
      </c>
      <c r="BE103" s="336">
        <v>1.646377987049364E-2</v>
      </c>
      <c r="BF103" s="336">
        <v>0</v>
      </c>
      <c r="BG103" s="336">
        <v>1.7679699081719902E-2</v>
      </c>
      <c r="BH103" s="336">
        <v>1.8654157226651331E-2</v>
      </c>
      <c r="BI103" s="336">
        <v>1.5868477533625136E-2</v>
      </c>
      <c r="BJ103" s="336">
        <v>4.0961180481073972E-2</v>
      </c>
      <c r="BK103" s="336">
        <v>2.1775669892906878E-2</v>
      </c>
      <c r="BL103" s="336">
        <v>1.1838876550141134E-2</v>
      </c>
      <c r="BM103" s="336">
        <v>5.3491523029183426E-2</v>
      </c>
      <c r="BN103" s="336">
        <v>2.6763446598609471E-2</v>
      </c>
      <c r="BO103" s="336">
        <v>8.2787319755548677E-2</v>
      </c>
      <c r="BP103" s="336">
        <v>3.8696004772813666E-2</v>
      </c>
      <c r="BQ103" s="336">
        <v>0.13407145153132818</v>
      </c>
      <c r="BR103" s="336">
        <v>2.4302780163974306E-2</v>
      </c>
      <c r="BS103" s="336">
        <v>0.15666948568974939</v>
      </c>
      <c r="BT103" s="336">
        <v>4.9937767552651766E-2</v>
      </c>
      <c r="BU103" s="336">
        <v>2.9398596241036322E-2</v>
      </c>
      <c r="BV103" s="336">
        <v>7.4453809145290858E-2</v>
      </c>
      <c r="BW103" s="336">
        <v>3.3451290015068448E-2</v>
      </c>
      <c r="BX103" s="336">
        <v>2.7325594832759585E-2</v>
      </c>
      <c r="BY103" s="336">
        <v>4.609562649067955E-3</v>
      </c>
      <c r="BZ103" s="336">
        <v>6.5594589841036999E-2</v>
      </c>
      <c r="CA103" s="336">
        <v>1.5513151139252961E-2</v>
      </c>
      <c r="CB103" s="336">
        <v>4.3230184104649856E-2</v>
      </c>
      <c r="CC103" s="336">
        <v>2.1800317156289641E-2</v>
      </c>
      <c r="CD103" s="336">
        <v>0.124554929583334</v>
      </c>
      <c r="CE103" s="336">
        <v>1.1314887068748948E-2</v>
      </c>
      <c r="CF103" s="336">
        <v>6.4787357587206246E-2</v>
      </c>
      <c r="CG103" s="336">
        <v>0.21312408614314432</v>
      </c>
      <c r="CH103" s="336">
        <v>1.1340844235425133E-2</v>
      </c>
      <c r="CI103" s="336">
        <v>0.11231008510479737</v>
      </c>
      <c r="CJ103" s="336">
        <v>4.2779511177619287E-2</v>
      </c>
      <c r="CK103" s="336">
        <v>5.8214754009661994E-2</v>
      </c>
      <c r="CL103" s="336">
        <v>0.14972836153619312</v>
      </c>
      <c r="CM103" s="336">
        <v>3.8920763916337177E-2</v>
      </c>
      <c r="CN103" s="336">
        <v>9.2013619229696017E-2</v>
      </c>
      <c r="CO103" s="336">
        <v>3.7813474056589066E-2</v>
      </c>
      <c r="CP103" s="336">
        <v>0.17830846661882865</v>
      </c>
      <c r="CQ103" s="336">
        <v>2.4410200417581438E-2</v>
      </c>
      <c r="CR103" s="336">
        <v>8.2474336340333285E-2</v>
      </c>
      <c r="CS103" s="336">
        <v>4.0257762271959797E-2</v>
      </c>
      <c r="CT103" s="336">
        <v>2.4500073103570375E-2</v>
      </c>
      <c r="CU103" s="336">
        <v>0.10053550605161798</v>
      </c>
      <c r="CV103" s="336">
        <v>7.8099343132028001E-2</v>
      </c>
      <c r="CW103" s="336">
        <v>6.2917988363399763E-2</v>
      </c>
      <c r="CX103" s="336">
        <v>1.8780428159777828E-2</v>
      </c>
      <c r="CY103" s="336">
        <v>1.0938458635648913</v>
      </c>
      <c r="CZ103" s="336">
        <v>4.3705176730214138E-2</v>
      </c>
      <c r="DA103" s="336">
        <v>2.1785787506939273E-2</v>
      </c>
      <c r="DB103" s="336">
        <v>3.6969795007769764E-2</v>
      </c>
      <c r="DC103" s="336">
        <v>2.5977486276770413E-2</v>
      </c>
      <c r="DD103" s="336">
        <v>1.6279300357463587E-2</v>
      </c>
      <c r="DE103" s="336">
        <v>2.4797656004460926E-2</v>
      </c>
      <c r="DF103" s="336">
        <v>8.2900095187116475E-3</v>
      </c>
      <c r="DG103" s="336">
        <v>3.0188727091022681E-2</v>
      </c>
      <c r="DH103" s="337">
        <v>4.9869779185135226</v>
      </c>
    </row>
    <row r="104" spans="1:112" x14ac:dyDescent="0.15">
      <c r="B104" s="26" t="s">
        <v>151</v>
      </c>
      <c r="C104" s="38" t="s">
        <v>917</v>
      </c>
      <c r="D104" s="332">
        <v>0</v>
      </c>
      <c r="E104" s="332">
        <v>0</v>
      </c>
      <c r="F104" s="332">
        <v>0</v>
      </c>
      <c r="G104" s="332">
        <v>0</v>
      </c>
      <c r="H104" s="332">
        <v>0</v>
      </c>
      <c r="I104" s="332">
        <v>0</v>
      </c>
      <c r="J104" s="332">
        <v>0</v>
      </c>
      <c r="K104" s="332">
        <v>0</v>
      </c>
      <c r="L104" s="332">
        <v>0</v>
      </c>
      <c r="M104" s="332">
        <v>0</v>
      </c>
      <c r="N104" s="332">
        <v>0</v>
      </c>
      <c r="O104" s="332">
        <v>0</v>
      </c>
      <c r="P104" s="332">
        <v>0</v>
      </c>
      <c r="Q104" s="332">
        <v>0</v>
      </c>
      <c r="R104" s="332">
        <v>0</v>
      </c>
      <c r="S104" s="332">
        <v>0</v>
      </c>
      <c r="T104" s="332">
        <v>0</v>
      </c>
      <c r="U104" s="332">
        <v>0</v>
      </c>
      <c r="V104" s="332">
        <v>0</v>
      </c>
      <c r="W104" s="332">
        <v>0</v>
      </c>
      <c r="X104" s="332">
        <v>0</v>
      </c>
      <c r="Y104" s="332">
        <v>0</v>
      </c>
      <c r="Z104" s="332">
        <v>0</v>
      </c>
      <c r="AA104" s="332">
        <v>0</v>
      </c>
      <c r="AB104" s="332">
        <v>0</v>
      </c>
      <c r="AC104" s="332">
        <v>0</v>
      </c>
      <c r="AD104" s="332">
        <v>0</v>
      </c>
      <c r="AE104" s="332">
        <v>0</v>
      </c>
      <c r="AF104" s="332">
        <v>0</v>
      </c>
      <c r="AG104" s="332">
        <v>0</v>
      </c>
      <c r="AH104" s="332">
        <v>0</v>
      </c>
      <c r="AI104" s="332">
        <v>0</v>
      </c>
      <c r="AJ104" s="332">
        <v>0</v>
      </c>
      <c r="AK104" s="332">
        <v>0</v>
      </c>
      <c r="AL104" s="332">
        <v>0</v>
      </c>
      <c r="AM104" s="332">
        <v>0</v>
      </c>
      <c r="AN104" s="332">
        <v>0</v>
      </c>
      <c r="AO104" s="332">
        <v>0</v>
      </c>
      <c r="AP104" s="332">
        <v>0</v>
      </c>
      <c r="AQ104" s="332">
        <v>0</v>
      </c>
      <c r="AR104" s="332">
        <v>0</v>
      </c>
      <c r="AS104" s="332">
        <v>0</v>
      </c>
      <c r="AT104" s="332">
        <v>0</v>
      </c>
      <c r="AU104" s="332">
        <v>0</v>
      </c>
      <c r="AV104" s="332">
        <v>0</v>
      </c>
      <c r="AW104" s="332">
        <v>0</v>
      </c>
      <c r="AX104" s="332">
        <v>0</v>
      </c>
      <c r="AY104" s="332">
        <v>0</v>
      </c>
      <c r="AZ104" s="332">
        <v>0</v>
      </c>
      <c r="BA104" s="332">
        <v>0</v>
      </c>
      <c r="BB104" s="332">
        <v>0</v>
      </c>
      <c r="BC104" s="332">
        <v>0</v>
      </c>
      <c r="BD104" s="332">
        <v>0</v>
      </c>
      <c r="BE104" s="332">
        <v>0</v>
      </c>
      <c r="BF104" s="332">
        <v>0</v>
      </c>
      <c r="BG104" s="332">
        <v>0</v>
      </c>
      <c r="BH104" s="332">
        <v>0</v>
      </c>
      <c r="BI104" s="332">
        <v>0</v>
      </c>
      <c r="BJ104" s="332">
        <v>0</v>
      </c>
      <c r="BK104" s="332">
        <v>0</v>
      </c>
      <c r="BL104" s="332">
        <v>0</v>
      </c>
      <c r="BM104" s="332">
        <v>0</v>
      </c>
      <c r="BN104" s="332">
        <v>0</v>
      </c>
      <c r="BO104" s="332">
        <v>0</v>
      </c>
      <c r="BP104" s="332">
        <v>0</v>
      </c>
      <c r="BQ104" s="332">
        <v>0</v>
      </c>
      <c r="BR104" s="332">
        <v>0</v>
      </c>
      <c r="BS104" s="332">
        <v>0</v>
      </c>
      <c r="BT104" s="332">
        <v>0</v>
      </c>
      <c r="BU104" s="332">
        <v>0</v>
      </c>
      <c r="BV104" s="332">
        <v>0</v>
      </c>
      <c r="BW104" s="332">
        <v>0</v>
      </c>
      <c r="BX104" s="332">
        <v>0</v>
      </c>
      <c r="BY104" s="332">
        <v>0</v>
      </c>
      <c r="BZ104" s="332">
        <v>0</v>
      </c>
      <c r="CA104" s="332">
        <v>0</v>
      </c>
      <c r="CB104" s="332">
        <v>0</v>
      </c>
      <c r="CC104" s="332">
        <v>0</v>
      </c>
      <c r="CD104" s="332">
        <v>0</v>
      </c>
      <c r="CE104" s="332">
        <v>0</v>
      </c>
      <c r="CF104" s="332">
        <v>0</v>
      </c>
      <c r="CG104" s="332">
        <v>0</v>
      </c>
      <c r="CH104" s="332">
        <v>0</v>
      </c>
      <c r="CI104" s="332">
        <v>0</v>
      </c>
      <c r="CJ104" s="332">
        <v>0</v>
      </c>
      <c r="CK104" s="332">
        <v>0</v>
      </c>
      <c r="CL104" s="332">
        <v>0</v>
      </c>
      <c r="CM104" s="332">
        <v>0</v>
      </c>
      <c r="CN104" s="332">
        <v>0</v>
      </c>
      <c r="CO104" s="332">
        <v>0</v>
      </c>
      <c r="CP104" s="332">
        <v>0</v>
      </c>
      <c r="CQ104" s="332">
        <v>0</v>
      </c>
      <c r="CR104" s="332">
        <v>0</v>
      </c>
      <c r="CS104" s="332">
        <v>0</v>
      </c>
      <c r="CT104" s="332">
        <v>0</v>
      </c>
      <c r="CU104" s="332">
        <v>0</v>
      </c>
      <c r="CV104" s="332">
        <v>0</v>
      </c>
      <c r="CW104" s="332">
        <v>0</v>
      </c>
      <c r="CX104" s="332">
        <v>0</v>
      </c>
      <c r="CY104" s="332">
        <v>0</v>
      </c>
      <c r="CZ104" s="332">
        <v>1</v>
      </c>
      <c r="DA104" s="332">
        <v>0</v>
      </c>
      <c r="DB104" s="332">
        <v>0</v>
      </c>
      <c r="DC104" s="332">
        <v>0</v>
      </c>
      <c r="DD104" s="332">
        <v>0</v>
      </c>
      <c r="DE104" s="332">
        <v>0</v>
      </c>
      <c r="DF104" s="332">
        <v>0</v>
      </c>
      <c r="DG104" s="332">
        <v>0</v>
      </c>
      <c r="DH104" s="333">
        <v>1</v>
      </c>
    </row>
    <row r="105" spans="1:112" x14ac:dyDescent="0.15">
      <c r="B105" s="26" t="s">
        <v>152</v>
      </c>
      <c r="C105" s="38" t="s">
        <v>918</v>
      </c>
      <c r="D105" s="332">
        <v>5.6750100153185357E-7</v>
      </c>
      <c r="E105" s="332">
        <v>5.6756976236071997E-7</v>
      </c>
      <c r="F105" s="332">
        <v>5.6161492152183579E-7</v>
      </c>
      <c r="G105" s="332">
        <v>4.1102754770361194E-7</v>
      </c>
      <c r="H105" s="332">
        <v>5.9737844949461669E-7</v>
      </c>
      <c r="I105" s="332">
        <v>1.6208495829766949E-6</v>
      </c>
      <c r="J105" s="332">
        <v>1.1592866019672765E-6</v>
      </c>
      <c r="K105" s="332">
        <v>8.098155567462597E-7</v>
      </c>
      <c r="L105" s="332">
        <v>8.6018650938586344E-7</v>
      </c>
      <c r="M105" s="332">
        <v>1.6273682327110359E-6</v>
      </c>
      <c r="N105" s="332">
        <v>0</v>
      </c>
      <c r="O105" s="332">
        <v>7.09669103868971E-7</v>
      </c>
      <c r="P105" s="332">
        <v>6.1843780119156147E-7</v>
      </c>
      <c r="Q105" s="332">
        <v>9.074875049466818E-7</v>
      </c>
      <c r="R105" s="332">
        <v>2.4861740786877545E-6</v>
      </c>
      <c r="S105" s="332">
        <v>1.8951327814507394E-6</v>
      </c>
      <c r="T105" s="332">
        <v>5.292436556229361E-7</v>
      </c>
      <c r="U105" s="332">
        <v>6.0533545101187181E-7</v>
      </c>
      <c r="V105" s="332">
        <v>1.5973923795509489E-6</v>
      </c>
      <c r="W105" s="332">
        <v>2.2038499476514137E-6</v>
      </c>
      <c r="X105" s="332">
        <v>0</v>
      </c>
      <c r="Y105" s="332">
        <v>9.2476702606185326E-7</v>
      </c>
      <c r="Z105" s="332">
        <v>2.2558376590849434E-6</v>
      </c>
      <c r="AA105" s="332">
        <v>6.1583759280223961E-7</v>
      </c>
      <c r="AB105" s="332">
        <v>2.0727069351726087E-6</v>
      </c>
      <c r="AC105" s="332">
        <v>3.6960385669655352E-6</v>
      </c>
      <c r="AD105" s="332">
        <v>5.8669646630879015E-8</v>
      </c>
      <c r="AE105" s="332">
        <v>7.7433626890250037E-7</v>
      </c>
      <c r="AF105" s="332">
        <v>1.5949877887523687E-6</v>
      </c>
      <c r="AG105" s="332">
        <v>5.8366720138690035E-7</v>
      </c>
      <c r="AH105" s="332">
        <v>9.0236732764112759E-7</v>
      </c>
      <c r="AI105" s="332">
        <v>7.4206510496517668E-7</v>
      </c>
      <c r="AJ105" s="332">
        <v>1.7249073461828244E-6</v>
      </c>
      <c r="AK105" s="332">
        <v>5.9043038531948852E-6</v>
      </c>
      <c r="AL105" s="332">
        <v>1.2166669700075837E-6</v>
      </c>
      <c r="AM105" s="332">
        <v>1.8485105764300687E-6</v>
      </c>
      <c r="AN105" s="332">
        <v>4.8877248146688541E-7</v>
      </c>
      <c r="AO105" s="332">
        <v>4.1641194450447341E-6</v>
      </c>
      <c r="AP105" s="332">
        <v>5.2766761069363292E-7</v>
      </c>
      <c r="AQ105" s="332">
        <v>1.1268765947046247E-6</v>
      </c>
      <c r="AR105" s="332">
        <v>6.4744251216026518E-7</v>
      </c>
      <c r="AS105" s="332">
        <v>4.5446432828125635E-6</v>
      </c>
      <c r="AT105" s="332">
        <v>1.9420634609548251E-6</v>
      </c>
      <c r="AU105" s="332">
        <v>4.6874910227025362E-6</v>
      </c>
      <c r="AV105" s="332">
        <v>4.4589281695501121E-6</v>
      </c>
      <c r="AW105" s="332">
        <v>1.756819510637865E-6</v>
      </c>
      <c r="AX105" s="332">
        <v>8.8228018562836726E-6</v>
      </c>
      <c r="AY105" s="332">
        <v>7.7230584248714984E-6</v>
      </c>
      <c r="AZ105" s="332">
        <v>6.2845463069913731E-6</v>
      </c>
      <c r="BA105" s="332">
        <v>7.5022289584457047E-6</v>
      </c>
      <c r="BB105" s="332">
        <v>1.7176060507452586E-6</v>
      </c>
      <c r="BC105" s="332">
        <v>4.9443845396738702E-6</v>
      </c>
      <c r="BD105" s="332">
        <v>1.4687414134904403E-6</v>
      </c>
      <c r="BE105" s="332">
        <v>2.3648533162616858E-6</v>
      </c>
      <c r="BF105" s="332">
        <v>0</v>
      </c>
      <c r="BG105" s="332">
        <v>1.8933502075070414E-6</v>
      </c>
      <c r="BH105" s="332">
        <v>1.6492840859538002E-6</v>
      </c>
      <c r="BI105" s="332">
        <v>2.4259601839432998E-6</v>
      </c>
      <c r="BJ105" s="332">
        <v>1.090319273844204E-6</v>
      </c>
      <c r="BK105" s="332">
        <v>1.1581571890676585E-6</v>
      </c>
      <c r="BL105" s="332">
        <v>5.6959000869422649E-7</v>
      </c>
      <c r="BM105" s="332">
        <v>1.9632986882100348E-6</v>
      </c>
      <c r="BN105" s="332">
        <v>9.9507246640487717E-7</v>
      </c>
      <c r="BO105" s="332">
        <v>1.6108830727217772E-6</v>
      </c>
      <c r="BP105" s="332">
        <v>1.7619089257731093E-6</v>
      </c>
      <c r="BQ105" s="332">
        <v>6.3913935059280254E-6</v>
      </c>
      <c r="BR105" s="332">
        <v>2.3350664906929179E-6</v>
      </c>
      <c r="BS105" s="332">
        <v>1.7927322240086874E-6</v>
      </c>
      <c r="BT105" s="332">
        <v>2.2705966340194392E-6</v>
      </c>
      <c r="BU105" s="332">
        <v>1.2775388488736083E-6</v>
      </c>
      <c r="BV105" s="332">
        <v>2.1442141666936468E-6</v>
      </c>
      <c r="BW105" s="332">
        <v>7.2028219303480575E-7</v>
      </c>
      <c r="BX105" s="332">
        <v>5.1323015766838622E-7</v>
      </c>
      <c r="BY105" s="332">
        <v>1.15086557916675E-7</v>
      </c>
      <c r="BZ105" s="332">
        <v>2.9143300687192496E-5</v>
      </c>
      <c r="CA105" s="332">
        <v>1.3828425575242243E-6</v>
      </c>
      <c r="CB105" s="332">
        <v>3.5773664361683877E-6</v>
      </c>
      <c r="CC105" s="332">
        <v>1.7226942887839403E-6</v>
      </c>
      <c r="CD105" s="332">
        <v>3.4715523660668861E-6</v>
      </c>
      <c r="CE105" s="332">
        <v>1.1228580266824833E-6</v>
      </c>
      <c r="CF105" s="332">
        <v>2.2395613077246393E-6</v>
      </c>
      <c r="CG105" s="332">
        <v>5.5396241305523904E-6</v>
      </c>
      <c r="CH105" s="332">
        <v>1.5795368346493421E-6</v>
      </c>
      <c r="CI105" s="332">
        <v>3.946184802614765E-5</v>
      </c>
      <c r="CJ105" s="332">
        <v>3.6430390600337042E-6</v>
      </c>
      <c r="CK105" s="332">
        <v>1.2435927704938989E-5</v>
      </c>
      <c r="CL105" s="332">
        <v>4.1578865552868569E-5</v>
      </c>
      <c r="CM105" s="332">
        <v>5.6942268604225746E-6</v>
      </c>
      <c r="CN105" s="332">
        <v>1.7857041738950808E-6</v>
      </c>
      <c r="CO105" s="332">
        <v>4.551357013146475E-3</v>
      </c>
      <c r="CP105" s="332">
        <v>2.0749750842516466E-6</v>
      </c>
      <c r="CQ105" s="332">
        <v>9.7266179670425467E-7</v>
      </c>
      <c r="CR105" s="332">
        <v>1.1867743857441099E-6</v>
      </c>
      <c r="CS105" s="332">
        <v>9.7912718683365387E-7</v>
      </c>
      <c r="CT105" s="332">
        <v>5.3068989532278291E-7</v>
      </c>
      <c r="CU105" s="332">
        <v>1.7282382569081018E-6</v>
      </c>
      <c r="CV105" s="332">
        <v>4.2962506649203458E-6</v>
      </c>
      <c r="CW105" s="332">
        <v>7.7554935494852498E-6</v>
      </c>
      <c r="CX105" s="332">
        <v>4.3279342404253279E-7</v>
      </c>
      <c r="CY105" s="332">
        <v>3.0470988317167293E-6</v>
      </c>
      <c r="CZ105" s="332">
        <v>2.8001357280530045E-6</v>
      </c>
      <c r="DA105" s="332">
        <v>1.0000038296795393</v>
      </c>
      <c r="DB105" s="332">
        <v>6.4040305209296167E-6</v>
      </c>
      <c r="DC105" s="332">
        <v>1.2479579737092908E-6</v>
      </c>
      <c r="DD105" s="332">
        <v>3.9929373842859808E-6</v>
      </c>
      <c r="DE105" s="332">
        <v>2.5715896381058765E-6</v>
      </c>
      <c r="DF105" s="332">
        <v>4.9415409509798138E-7</v>
      </c>
      <c r="DG105" s="332">
        <v>1.2801061474989995E-5</v>
      </c>
      <c r="DH105" s="333">
        <v>1.0049059836111636</v>
      </c>
    </row>
    <row r="106" spans="1:112" x14ac:dyDescent="0.15">
      <c r="B106" s="26" t="s">
        <v>153</v>
      </c>
      <c r="C106" s="38" t="s">
        <v>919</v>
      </c>
      <c r="D106" s="332">
        <v>2.9258497912541875E-5</v>
      </c>
      <c r="E106" s="332">
        <v>2.2858306657342637E-5</v>
      </c>
      <c r="F106" s="332">
        <v>3.5305761254617999E-5</v>
      </c>
      <c r="G106" s="332">
        <v>1.9309499097723054E-5</v>
      </c>
      <c r="H106" s="332">
        <v>7.7655247506592073E-5</v>
      </c>
      <c r="I106" s="332">
        <v>8.3050849347530512E-5</v>
      </c>
      <c r="J106" s="332">
        <v>5.1328944062442865E-5</v>
      </c>
      <c r="K106" s="332">
        <v>1.6755012557101385E-4</v>
      </c>
      <c r="L106" s="332">
        <v>1.7315015085058106E-4</v>
      </c>
      <c r="M106" s="332">
        <v>3.9632569463709264E-5</v>
      </c>
      <c r="N106" s="332">
        <v>0</v>
      </c>
      <c r="O106" s="332">
        <v>1.9734295587925103E-4</v>
      </c>
      <c r="P106" s="332">
        <v>1.4400216575081E-4</v>
      </c>
      <c r="Q106" s="332">
        <v>1.3334056116222695E-4</v>
      </c>
      <c r="R106" s="332">
        <v>6.0388720548128066E-5</v>
      </c>
      <c r="S106" s="332">
        <v>9.1493690275565317E-5</v>
      </c>
      <c r="T106" s="332">
        <v>6.8810935352776176E-5</v>
      </c>
      <c r="U106" s="332">
        <v>7.445695750694036E-5</v>
      </c>
      <c r="V106" s="332">
        <v>8.9455405194614274E-5</v>
      </c>
      <c r="W106" s="332">
        <v>1.2035609786861357E-4</v>
      </c>
      <c r="X106" s="332">
        <v>0</v>
      </c>
      <c r="Y106" s="332">
        <v>5.3839632403691213E-5</v>
      </c>
      <c r="Z106" s="332">
        <v>2.1653967988648819E-5</v>
      </c>
      <c r="AA106" s="332">
        <v>1.0866897308895951E-4</v>
      </c>
      <c r="AB106" s="332">
        <v>1.4895439012939173E-4</v>
      </c>
      <c r="AC106" s="332">
        <v>4.8884003978758215E-5</v>
      </c>
      <c r="AD106" s="332">
        <v>3.696345291037436E-6</v>
      </c>
      <c r="AE106" s="332">
        <v>8.709931349884101E-5</v>
      </c>
      <c r="AF106" s="332">
        <v>9.8621676817438428E-5</v>
      </c>
      <c r="AG106" s="332">
        <v>7.2673025980776911E-5</v>
      </c>
      <c r="AH106" s="332">
        <v>1.5824686381128901E-4</v>
      </c>
      <c r="AI106" s="332">
        <v>3.6529088904958389E-5</v>
      </c>
      <c r="AJ106" s="332">
        <v>5.2802728214821371E-5</v>
      </c>
      <c r="AK106" s="332">
        <v>3.7157798576195978E-5</v>
      </c>
      <c r="AL106" s="332">
        <v>4.8576124502903149E-5</v>
      </c>
      <c r="AM106" s="332">
        <v>1.0266020474784565E-4</v>
      </c>
      <c r="AN106" s="332">
        <v>5.5165798813194273E-5</v>
      </c>
      <c r="AO106" s="332">
        <v>5.8796704481556516E-5</v>
      </c>
      <c r="AP106" s="332">
        <v>5.7997075785428558E-5</v>
      </c>
      <c r="AQ106" s="332">
        <v>5.1038140881712276E-5</v>
      </c>
      <c r="AR106" s="332">
        <v>3.8646435116840273E-5</v>
      </c>
      <c r="AS106" s="332">
        <v>6.0978607132107628E-5</v>
      </c>
      <c r="AT106" s="332">
        <v>8.2142519977230301E-5</v>
      </c>
      <c r="AU106" s="332">
        <v>9.0945759163458406E-5</v>
      </c>
      <c r="AV106" s="332">
        <v>9.258008905816183E-5</v>
      </c>
      <c r="AW106" s="332">
        <v>5.5205177738634097E-5</v>
      </c>
      <c r="AX106" s="332">
        <v>3.2885649201804711E-4</v>
      </c>
      <c r="AY106" s="332">
        <v>1.0858920814611017E-4</v>
      </c>
      <c r="AZ106" s="332">
        <v>3.9551894618532332E-5</v>
      </c>
      <c r="BA106" s="332">
        <v>6.6647577743226958E-5</v>
      </c>
      <c r="BB106" s="332">
        <v>1.8203236068325266E-5</v>
      </c>
      <c r="BC106" s="332">
        <v>4.120007891455062E-5</v>
      </c>
      <c r="BD106" s="332">
        <v>1.0639176039199287E-4</v>
      </c>
      <c r="BE106" s="332">
        <v>2.6667554157713235E-5</v>
      </c>
      <c r="BF106" s="332">
        <v>0</v>
      </c>
      <c r="BG106" s="332">
        <v>2.7691506394868356E-5</v>
      </c>
      <c r="BH106" s="332">
        <v>9.2842711828955063E-5</v>
      </c>
      <c r="BI106" s="332">
        <v>2.7712392274191755E-5</v>
      </c>
      <c r="BJ106" s="332">
        <v>7.1323412074754983E-5</v>
      </c>
      <c r="BK106" s="332">
        <v>1.7377861769866579E-4</v>
      </c>
      <c r="BL106" s="332">
        <v>2.9488053427482903E-5</v>
      </c>
      <c r="BM106" s="332">
        <v>7.8728500585589062E-5</v>
      </c>
      <c r="BN106" s="332">
        <v>7.3642263911797131E-5</v>
      </c>
      <c r="BO106" s="332">
        <v>1.5919634832212346E-4</v>
      </c>
      <c r="BP106" s="332">
        <v>9.0521601784405574E-5</v>
      </c>
      <c r="BQ106" s="332">
        <v>1.8312678728253344E-4</v>
      </c>
      <c r="BR106" s="332">
        <v>4.2290753130328958E-5</v>
      </c>
      <c r="BS106" s="332">
        <v>1.8513042131314785E-4</v>
      </c>
      <c r="BT106" s="332">
        <v>1.5710494315654316E-4</v>
      </c>
      <c r="BU106" s="332">
        <v>7.7232118193118224E-5</v>
      </c>
      <c r="BV106" s="332">
        <v>1.6373210665938676E-4</v>
      </c>
      <c r="BW106" s="332">
        <v>1.1840612194305216E-4</v>
      </c>
      <c r="BX106" s="332">
        <v>8.6318896634281886E-5</v>
      </c>
      <c r="BY106" s="332">
        <v>1.103990554308744E-5</v>
      </c>
      <c r="BZ106" s="332">
        <v>2.0137817608963872E-3</v>
      </c>
      <c r="CA106" s="332">
        <v>8.2199810142238048E-5</v>
      </c>
      <c r="CB106" s="332">
        <v>9.0736933935962386E-5</v>
      </c>
      <c r="CC106" s="332">
        <v>1.4995847563411706E-4</v>
      </c>
      <c r="CD106" s="332">
        <v>3.3051303196298028E-4</v>
      </c>
      <c r="CE106" s="332">
        <v>3.7348390859236723E-5</v>
      </c>
      <c r="CF106" s="332">
        <v>1.6339961207924479E-4</v>
      </c>
      <c r="CG106" s="332">
        <v>2.8989979115196483E-4</v>
      </c>
      <c r="CH106" s="332">
        <v>3.6294731056171693E-4</v>
      </c>
      <c r="CI106" s="332">
        <v>7.5175383140994151E-4</v>
      </c>
      <c r="CJ106" s="332">
        <v>5.2356893987582438E-4</v>
      </c>
      <c r="CK106" s="332">
        <v>8.4925750199269315E-5</v>
      </c>
      <c r="CL106" s="332">
        <v>6.7816397035226335E-4</v>
      </c>
      <c r="CM106" s="332">
        <v>9.7689183813153913E-4</v>
      </c>
      <c r="CN106" s="332">
        <v>2.4165899688285966E-4</v>
      </c>
      <c r="CO106" s="332">
        <v>2.7952290810988735E-4</v>
      </c>
      <c r="CP106" s="332">
        <v>2.2115015432897103E-4</v>
      </c>
      <c r="CQ106" s="332">
        <v>1.1526666312515177E-2</v>
      </c>
      <c r="CR106" s="332">
        <v>1.0165797590044646E-2</v>
      </c>
      <c r="CS106" s="332">
        <v>1.2587095190570002E-2</v>
      </c>
      <c r="CT106" s="332">
        <v>1.0104089382384548E-2</v>
      </c>
      <c r="CU106" s="332">
        <v>2.6972633265424521E-4</v>
      </c>
      <c r="CV106" s="332">
        <v>1.8545652520223811E-4</v>
      </c>
      <c r="CW106" s="332">
        <v>8.5133688672911305E-4</v>
      </c>
      <c r="CX106" s="332">
        <v>4.0628498699895173E-5</v>
      </c>
      <c r="CY106" s="332">
        <v>7.0165566822315728E-4</v>
      </c>
      <c r="CZ106" s="332">
        <v>1.1098483086124409E-2</v>
      </c>
      <c r="DA106" s="332">
        <v>2.0177096992321886E-3</v>
      </c>
      <c r="DB106" s="332">
        <v>1.0158594626972868</v>
      </c>
      <c r="DC106" s="332">
        <v>1.1200806026231787E-4</v>
      </c>
      <c r="DD106" s="332">
        <v>4.3722085681591004E-4</v>
      </c>
      <c r="DE106" s="332">
        <v>4.2779160043773133E-3</v>
      </c>
      <c r="DF106" s="332">
        <v>3.0751135519435698E-5</v>
      </c>
      <c r="DG106" s="332">
        <v>1.5106807973934609E-3</v>
      </c>
      <c r="DH106" s="333">
        <v>1.0950428293821131</v>
      </c>
    </row>
    <row r="107" spans="1:112" x14ac:dyDescent="0.15">
      <c r="B107" s="26" t="s">
        <v>154</v>
      </c>
      <c r="C107" s="38" t="s">
        <v>920</v>
      </c>
      <c r="D107" s="332">
        <v>2.7363749796281624E-5</v>
      </c>
      <c r="E107" s="332">
        <v>2.5024388881787872E-5</v>
      </c>
      <c r="F107" s="332">
        <v>4.615155401680855E-5</v>
      </c>
      <c r="G107" s="332">
        <v>2.6642695454045077E-5</v>
      </c>
      <c r="H107" s="332">
        <v>5.4518212090212155E-5</v>
      </c>
      <c r="I107" s="332">
        <v>9.3494554085156767E-5</v>
      </c>
      <c r="J107" s="332">
        <v>5.9314090472997937E-5</v>
      </c>
      <c r="K107" s="332">
        <v>3.9152862738086972E-5</v>
      </c>
      <c r="L107" s="332">
        <v>6.1319667893043432E-4</v>
      </c>
      <c r="M107" s="332">
        <v>1.9652831411493065E-5</v>
      </c>
      <c r="N107" s="332">
        <v>0</v>
      </c>
      <c r="O107" s="332">
        <v>5.1944654973100816E-5</v>
      </c>
      <c r="P107" s="332">
        <v>1.0034615362180075E-4</v>
      </c>
      <c r="Q107" s="332">
        <v>3.3754322980343909E-5</v>
      </c>
      <c r="R107" s="332">
        <v>1.0878999565328138E-4</v>
      </c>
      <c r="S107" s="332">
        <v>4.1575627610110049E-5</v>
      </c>
      <c r="T107" s="332">
        <v>5.2833723393783433E-5</v>
      </c>
      <c r="U107" s="332">
        <v>4.5655660669762464E-5</v>
      </c>
      <c r="V107" s="332">
        <v>1.5729496836828897E-4</v>
      </c>
      <c r="W107" s="332">
        <v>7.7431490377426285E-5</v>
      </c>
      <c r="X107" s="332">
        <v>0</v>
      </c>
      <c r="Y107" s="332">
        <v>3.1172524868559909E-5</v>
      </c>
      <c r="Z107" s="332">
        <v>2.1210163925716295E-5</v>
      </c>
      <c r="AA107" s="332">
        <v>5.0416066215044725E-5</v>
      </c>
      <c r="AB107" s="332">
        <v>6.9462912237723367E-4</v>
      </c>
      <c r="AC107" s="332">
        <v>5.8115801814522067E-5</v>
      </c>
      <c r="AD107" s="332">
        <v>3.9106194810113343E-6</v>
      </c>
      <c r="AE107" s="332">
        <v>4.7753651900605568E-5</v>
      </c>
      <c r="AF107" s="332">
        <v>1.1073302973443974E-4</v>
      </c>
      <c r="AG107" s="332">
        <v>1.5435765588676473E-4</v>
      </c>
      <c r="AH107" s="332">
        <v>4.8309450500094885E-5</v>
      </c>
      <c r="AI107" s="332">
        <v>3.3597203023561901E-5</v>
      </c>
      <c r="AJ107" s="332">
        <v>3.8399739843999672E-5</v>
      </c>
      <c r="AK107" s="332">
        <v>8.7882380891834061E-5</v>
      </c>
      <c r="AL107" s="332">
        <v>5.150407673555808E-5</v>
      </c>
      <c r="AM107" s="332">
        <v>4.6217943530935668E-5</v>
      </c>
      <c r="AN107" s="332">
        <v>2.8654557641259277E-5</v>
      </c>
      <c r="AO107" s="332">
        <v>4.2089480801392152E-5</v>
      </c>
      <c r="AP107" s="332">
        <v>7.4548190388880515E-5</v>
      </c>
      <c r="AQ107" s="332">
        <v>5.5517578060045161E-5</v>
      </c>
      <c r="AR107" s="332">
        <v>3.8170529745879083E-5</v>
      </c>
      <c r="AS107" s="332">
        <v>4.6143378074136649E-5</v>
      </c>
      <c r="AT107" s="332">
        <v>5.3005759633710689E-5</v>
      </c>
      <c r="AU107" s="332">
        <v>9.288941138729795E-5</v>
      </c>
      <c r="AV107" s="332">
        <v>8.9941202860469618E-5</v>
      </c>
      <c r="AW107" s="332">
        <v>6.4696717152372621E-5</v>
      </c>
      <c r="AX107" s="332">
        <v>1.2627200824286987E-4</v>
      </c>
      <c r="AY107" s="332">
        <v>5.0576575677657635E-5</v>
      </c>
      <c r="AZ107" s="332">
        <v>8.2712438054429228E-5</v>
      </c>
      <c r="BA107" s="332">
        <v>1.0016003490534778E-4</v>
      </c>
      <c r="BB107" s="332">
        <v>2.3159353949453547E-5</v>
      </c>
      <c r="BC107" s="332">
        <v>3.44332652359291E-5</v>
      </c>
      <c r="BD107" s="332">
        <v>3.4889179917758545E-5</v>
      </c>
      <c r="BE107" s="332">
        <v>1.0020334412680828E-4</v>
      </c>
      <c r="BF107" s="332">
        <v>0</v>
      </c>
      <c r="BG107" s="332">
        <v>9.1421324461928277E-5</v>
      </c>
      <c r="BH107" s="332">
        <v>8.5692802081073765E-5</v>
      </c>
      <c r="BI107" s="332">
        <v>8.1768531469703093E-5</v>
      </c>
      <c r="BJ107" s="332">
        <v>6.8898042305692332E-5</v>
      </c>
      <c r="BK107" s="332">
        <v>2.476378876198905E-4</v>
      </c>
      <c r="BL107" s="332">
        <v>3.2204712844064205E-5</v>
      </c>
      <c r="BM107" s="332">
        <v>8.0067351673701828E-5</v>
      </c>
      <c r="BN107" s="332">
        <v>5.2566204641136601E-5</v>
      </c>
      <c r="BO107" s="332">
        <v>6.9387400662966487E-5</v>
      </c>
      <c r="BP107" s="332">
        <v>6.2216766925902872E-5</v>
      </c>
      <c r="BQ107" s="332">
        <v>1.2279889100791876E-4</v>
      </c>
      <c r="BR107" s="332">
        <v>1.204373819393408E-4</v>
      </c>
      <c r="BS107" s="332">
        <v>1.987433818125409E-4</v>
      </c>
      <c r="BT107" s="332">
        <v>7.1140800092731326E-5</v>
      </c>
      <c r="BU107" s="332">
        <v>1.0439675499935926E-4</v>
      </c>
      <c r="BV107" s="332">
        <v>4.2847124512779977E-4</v>
      </c>
      <c r="BW107" s="332">
        <v>3.1600486355518634E-4</v>
      </c>
      <c r="BX107" s="332">
        <v>2.3433320000151693E-4</v>
      </c>
      <c r="BY107" s="332">
        <v>2.124449514834957E-5</v>
      </c>
      <c r="BZ107" s="332">
        <v>1.6731868427999498E-4</v>
      </c>
      <c r="CA107" s="332">
        <v>8.0104681729166124E-5</v>
      </c>
      <c r="CB107" s="332">
        <v>1.0464336697943052E-4</v>
      </c>
      <c r="CC107" s="332">
        <v>9.283293640400968E-5</v>
      </c>
      <c r="CD107" s="332">
        <v>3.1552781902386063E-4</v>
      </c>
      <c r="CE107" s="332">
        <v>3.2535597539879609E-5</v>
      </c>
      <c r="CF107" s="332">
        <v>7.112684462511629E-5</v>
      </c>
      <c r="CG107" s="332">
        <v>3.8531235626275472E-4</v>
      </c>
      <c r="CH107" s="332">
        <v>6.5260872878152701E-5</v>
      </c>
      <c r="CI107" s="332">
        <v>5.0823544266357333E-4</v>
      </c>
      <c r="CJ107" s="332">
        <v>2.1067220626301481E-2</v>
      </c>
      <c r="CK107" s="332">
        <v>1.5430617641347004E-4</v>
      </c>
      <c r="CL107" s="332">
        <v>6.6577685403787707E-4</v>
      </c>
      <c r="CM107" s="332">
        <v>2.4527599322143032E-2</v>
      </c>
      <c r="CN107" s="332">
        <v>1.2441417501693561E-4</v>
      </c>
      <c r="CO107" s="332">
        <v>1.6613876729242364E-4</v>
      </c>
      <c r="CP107" s="332">
        <v>3.3127235118976859E-4</v>
      </c>
      <c r="CQ107" s="332">
        <v>7.0524450639645558E-5</v>
      </c>
      <c r="CR107" s="332">
        <v>1.7087821387186904E-4</v>
      </c>
      <c r="CS107" s="332">
        <v>1.2354381482312943E-4</v>
      </c>
      <c r="CT107" s="332">
        <v>6.1039657270926185E-5</v>
      </c>
      <c r="CU107" s="332">
        <v>4.8583006103713235E-4</v>
      </c>
      <c r="CV107" s="332">
        <v>2.3556887386277177E-4</v>
      </c>
      <c r="CW107" s="332">
        <v>1.7381219559188081E-2</v>
      </c>
      <c r="CX107" s="332">
        <v>3.760529456921695E-5</v>
      </c>
      <c r="CY107" s="332">
        <v>2.1043943142929158E-4</v>
      </c>
      <c r="CZ107" s="332">
        <v>1.6465185004114684E-3</v>
      </c>
      <c r="DA107" s="332">
        <v>3.735766456141087E-4</v>
      </c>
      <c r="DB107" s="332">
        <v>3.7219517089575731E-4</v>
      </c>
      <c r="DC107" s="332">
        <v>1.0071001514920044</v>
      </c>
      <c r="DD107" s="332">
        <v>1.0312634975281392E-4</v>
      </c>
      <c r="DE107" s="332">
        <v>9.1745070993728907E-4</v>
      </c>
      <c r="DF107" s="332">
        <v>3.121405891921156E-5</v>
      </c>
      <c r="DG107" s="332">
        <v>5.0190925086730624E-4</v>
      </c>
      <c r="DH107" s="333">
        <v>1.0854622611003568</v>
      </c>
    </row>
    <row r="108" spans="1:112" x14ac:dyDescent="0.15">
      <c r="B108" s="30" t="s">
        <v>155</v>
      </c>
      <c r="C108" s="263" t="s">
        <v>754</v>
      </c>
      <c r="D108" s="336">
        <v>2.1350729512896893E-5</v>
      </c>
      <c r="E108" s="336">
        <v>2.8653054950989604E-3</v>
      </c>
      <c r="F108" s="336">
        <v>6.4007761459410119E-5</v>
      </c>
      <c r="G108" s="336">
        <v>1.4639793672968748E-6</v>
      </c>
      <c r="H108" s="336">
        <v>5.8492679691134129E-6</v>
      </c>
      <c r="I108" s="336">
        <v>1.001012868958985E-7</v>
      </c>
      <c r="J108" s="336">
        <v>9.7346699721049751E-8</v>
      </c>
      <c r="K108" s="336">
        <v>6.7692010491636706E-4</v>
      </c>
      <c r="L108" s="336">
        <v>1.1842342897251884E-5</v>
      </c>
      <c r="M108" s="336">
        <v>3.3618500895330248E-5</v>
      </c>
      <c r="N108" s="336">
        <v>0</v>
      </c>
      <c r="O108" s="336">
        <v>1.5324428796727823E-6</v>
      </c>
      <c r="P108" s="336">
        <v>1.7878097422735561E-6</v>
      </c>
      <c r="Q108" s="336">
        <v>3.840775578552873E-7</v>
      </c>
      <c r="R108" s="336">
        <v>1.3420517293063782E-7</v>
      </c>
      <c r="S108" s="336">
        <v>6.0280956209962085E-7</v>
      </c>
      <c r="T108" s="336">
        <v>1.1792816695199144E-7</v>
      </c>
      <c r="U108" s="336">
        <v>5.2774668232905937E-8</v>
      </c>
      <c r="V108" s="336">
        <v>1.2412851775257455E-6</v>
      </c>
      <c r="W108" s="336">
        <v>1.4018562830113984E-7</v>
      </c>
      <c r="X108" s="336">
        <v>0</v>
      </c>
      <c r="Y108" s="336">
        <v>7.9536538032670106E-7</v>
      </c>
      <c r="Z108" s="336">
        <v>1.4987277635320738E-7</v>
      </c>
      <c r="AA108" s="336">
        <v>8.0966138289553431E-8</v>
      </c>
      <c r="AB108" s="336">
        <v>2.2378056923955367E-6</v>
      </c>
      <c r="AC108" s="336">
        <v>1.4681392692853497E-6</v>
      </c>
      <c r="AD108" s="336">
        <v>3.4138669593373936E-9</v>
      </c>
      <c r="AE108" s="336">
        <v>6.6323745778888108E-8</v>
      </c>
      <c r="AF108" s="336">
        <v>8.8881476970135389E-8</v>
      </c>
      <c r="AG108" s="336">
        <v>9.6236476850283474E-7</v>
      </c>
      <c r="AH108" s="336">
        <v>1.8398474909046706E-4</v>
      </c>
      <c r="AI108" s="336">
        <v>4.8830001767833452E-8</v>
      </c>
      <c r="AJ108" s="336">
        <v>9.3810494989328973E-8</v>
      </c>
      <c r="AK108" s="336">
        <v>3.5407464000761582E-7</v>
      </c>
      <c r="AL108" s="336">
        <v>2.5117755626394174E-7</v>
      </c>
      <c r="AM108" s="336">
        <v>9.0874564256749971E-8</v>
      </c>
      <c r="AN108" s="336">
        <v>2.962955518967508E-8</v>
      </c>
      <c r="AO108" s="336">
        <v>1.9812315961470264E-7</v>
      </c>
      <c r="AP108" s="336">
        <v>3.0854952748285812E-8</v>
      </c>
      <c r="AQ108" s="336">
        <v>6.0573344838740931E-8</v>
      </c>
      <c r="AR108" s="336">
        <v>3.6485521655416813E-8</v>
      </c>
      <c r="AS108" s="336">
        <v>2.1140763702673643E-7</v>
      </c>
      <c r="AT108" s="336">
        <v>9.5524525046133703E-8</v>
      </c>
      <c r="AU108" s="336">
        <v>2.2162703768364464E-7</v>
      </c>
      <c r="AV108" s="336">
        <v>2.1163062551643404E-7</v>
      </c>
      <c r="AW108" s="336">
        <v>9.7642275725805036E-8</v>
      </c>
      <c r="AX108" s="336">
        <v>4.0545353310557326E-7</v>
      </c>
      <c r="AY108" s="336">
        <v>3.5258219519556616E-7</v>
      </c>
      <c r="AZ108" s="336">
        <v>2.9070620887250047E-7</v>
      </c>
      <c r="BA108" s="336">
        <v>3.446027037691027E-7</v>
      </c>
      <c r="BB108" s="336">
        <v>7.9525054556030678E-8</v>
      </c>
      <c r="BC108" s="336">
        <v>2.2813158337645756E-7</v>
      </c>
      <c r="BD108" s="336">
        <v>6.9724192583933573E-8</v>
      </c>
      <c r="BE108" s="336">
        <v>1.1421940052988239E-7</v>
      </c>
      <c r="BF108" s="336">
        <v>0</v>
      </c>
      <c r="BG108" s="336">
        <v>9.3425672591373344E-8</v>
      </c>
      <c r="BH108" s="336">
        <v>8.3687223515461439E-8</v>
      </c>
      <c r="BI108" s="336">
        <v>1.1776008762902009E-7</v>
      </c>
      <c r="BJ108" s="336">
        <v>5.577541976324763E-8</v>
      </c>
      <c r="BK108" s="336">
        <v>4.1634180406602538E-7</v>
      </c>
      <c r="BL108" s="336">
        <v>3.7237081802858188E-8</v>
      </c>
      <c r="BM108" s="336">
        <v>1.1065469826433131E-7</v>
      </c>
      <c r="BN108" s="336">
        <v>5.9186190400476693E-8</v>
      </c>
      <c r="BO108" s="336">
        <v>1.09768388309012E-7</v>
      </c>
      <c r="BP108" s="336">
        <v>1.1616032789867211E-7</v>
      </c>
      <c r="BQ108" s="336">
        <v>3.0011032108841574E-7</v>
      </c>
      <c r="BR108" s="336">
        <v>1.3396555831067954E-7</v>
      </c>
      <c r="BS108" s="336">
        <v>1.0663066018591572E-7</v>
      </c>
      <c r="BT108" s="336">
        <v>1.2047153162290558E-7</v>
      </c>
      <c r="BU108" s="336">
        <v>7.336694596421307E-8</v>
      </c>
      <c r="BV108" s="336">
        <v>1.26047130984509E-7</v>
      </c>
      <c r="BW108" s="336">
        <v>5.2579808225830091E-8</v>
      </c>
      <c r="BX108" s="336">
        <v>3.8243118037298128E-8</v>
      </c>
      <c r="BY108" s="336">
        <v>7.681922135382509E-9</v>
      </c>
      <c r="BZ108" s="336">
        <v>1.3263470180964908E-6</v>
      </c>
      <c r="CA108" s="336">
        <v>9.305836171503861E-8</v>
      </c>
      <c r="CB108" s="336">
        <v>2.9900783327283355E-7</v>
      </c>
      <c r="CC108" s="336">
        <v>1.5492824629226603E-7</v>
      </c>
      <c r="CD108" s="336">
        <v>8.1776441902815371E-7</v>
      </c>
      <c r="CE108" s="336">
        <v>6.1146319624278862E-8</v>
      </c>
      <c r="CF108" s="336">
        <v>1.1747293493512098E-7</v>
      </c>
      <c r="CG108" s="336">
        <v>1.4816916429024724E-6</v>
      </c>
      <c r="CH108" s="336">
        <v>9.246373419881486E-8</v>
      </c>
      <c r="CI108" s="336">
        <v>1.7959856695236458E-6</v>
      </c>
      <c r="CJ108" s="336">
        <v>1.1725005248553578E-6</v>
      </c>
      <c r="CK108" s="336">
        <v>5.6841865663287745E-7</v>
      </c>
      <c r="CL108" s="336">
        <v>1.8944053362584252E-6</v>
      </c>
      <c r="CM108" s="336">
        <v>1.4608778614487391E-6</v>
      </c>
      <c r="CN108" s="336">
        <v>1.3219739567780763E-7</v>
      </c>
      <c r="CO108" s="336">
        <v>2.0319632228332291E-4</v>
      </c>
      <c r="CP108" s="336">
        <v>2.5658083590581535E-6</v>
      </c>
      <c r="CQ108" s="336">
        <v>6.502007168574615E-7</v>
      </c>
      <c r="CR108" s="336">
        <v>7.4606485866405715E-8</v>
      </c>
      <c r="CS108" s="336">
        <v>2.0610333710606771E-6</v>
      </c>
      <c r="CT108" s="336">
        <v>4.110401636760883E-6</v>
      </c>
      <c r="CU108" s="336">
        <v>5.9522890897791507E-7</v>
      </c>
      <c r="CV108" s="336">
        <v>2.1806819181471332E-7</v>
      </c>
      <c r="CW108" s="336">
        <v>1.1841293646620888E-6</v>
      </c>
      <c r="CX108" s="336">
        <v>2.6599561952097851E-8</v>
      </c>
      <c r="CY108" s="336">
        <v>1.5561045111382375E-7</v>
      </c>
      <c r="CZ108" s="336">
        <v>1.5595775047347457E-5</v>
      </c>
      <c r="DA108" s="336">
        <v>3.315063666757461E-5</v>
      </c>
      <c r="DB108" s="336">
        <v>3.2143335898554083E-7</v>
      </c>
      <c r="DC108" s="336">
        <v>4.7899307219820449E-5</v>
      </c>
      <c r="DD108" s="336">
        <v>1.000000318538032</v>
      </c>
      <c r="DE108" s="336">
        <v>1.6934408007102015E-6</v>
      </c>
      <c r="DF108" s="336">
        <v>6.9774346740407908E-8</v>
      </c>
      <c r="DG108" s="336">
        <v>6.2902654689010656E-7</v>
      </c>
      <c r="DH108" s="337">
        <v>1.0042084475428255</v>
      </c>
    </row>
    <row r="109" spans="1:112" x14ac:dyDescent="0.15">
      <c r="B109" s="26" t="s">
        <v>156</v>
      </c>
      <c r="C109" s="38" t="s">
        <v>921</v>
      </c>
      <c r="D109" s="332">
        <v>1.6719113398223819E-4</v>
      </c>
      <c r="E109" s="332">
        <v>2.1440710950998892E-4</v>
      </c>
      <c r="F109" s="332">
        <v>2.3738609008967532E-3</v>
      </c>
      <c r="G109" s="332">
        <v>1.9208305921952781E-4</v>
      </c>
      <c r="H109" s="332">
        <v>1.0899415506848617E-3</v>
      </c>
      <c r="I109" s="332">
        <v>2.309903958386728E-4</v>
      </c>
      <c r="J109" s="332">
        <v>2.9035869541379025E-4</v>
      </c>
      <c r="K109" s="332">
        <v>2.9596981757623727E-4</v>
      </c>
      <c r="L109" s="332">
        <v>1.9425182339662293E-4</v>
      </c>
      <c r="M109" s="332">
        <v>1.328531953474066E-4</v>
      </c>
      <c r="N109" s="332">
        <v>0</v>
      </c>
      <c r="O109" s="332">
        <v>1.6656701748635864E-4</v>
      </c>
      <c r="P109" s="332">
        <v>2.1100188158988244E-4</v>
      </c>
      <c r="Q109" s="332">
        <v>1.7989337254127014E-4</v>
      </c>
      <c r="R109" s="332">
        <v>1.9833843524374561E-4</v>
      </c>
      <c r="S109" s="332">
        <v>1.2570882119168828E-4</v>
      </c>
      <c r="T109" s="332">
        <v>9.7113869754107077E-5</v>
      </c>
      <c r="U109" s="332">
        <v>1.5941561172555876E-4</v>
      </c>
      <c r="V109" s="332">
        <v>5.0361221773294362E-4</v>
      </c>
      <c r="W109" s="332">
        <v>4.0095533961395668E-4</v>
      </c>
      <c r="X109" s="332">
        <v>0</v>
      </c>
      <c r="Y109" s="332">
        <v>1.2211977422916219E-4</v>
      </c>
      <c r="Z109" s="332">
        <v>9.3490568265637252E-5</v>
      </c>
      <c r="AA109" s="332">
        <v>2.3183104422849977E-4</v>
      </c>
      <c r="AB109" s="332">
        <v>2.151514112722398E-4</v>
      </c>
      <c r="AC109" s="332">
        <v>4.5912337487629583E-4</v>
      </c>
      <c r="AD109" s="332">
        <v>9.3513743173296354E-6</v>
      </c>
      <c r="AE109" s="332">
        <v>1.8635987319480033E-4</v>
      </c>
      <c r="AF109" s="332">
        <v>1.2845129525119065E-4</v>
      </c>
      <c r="AG109" s="332">
        <v>2.0405244844542495E-4</v>
      </c>
      <c r="AH109" s="332">
        <v>1.8290230167138227E-4</v>
      </c>
      <c r="AI109" s="332">
        <v>2.0855233059045706E-4</v>
      </c>
      <c r="AJ109" s="332">
        <v>2.0331037989676268E-4</v>
      </c>
      <c r="AK109" s="332">
        <v>1.6227961355193618E-4</v>
      </c>
      <c r="AL109" s="332">
        <v>2.506093934530998E-4</v>
      </c>
      <c r="AM109" s="332">
        <v>1.8753677491357469E-4</v>
      </c>
      <c r="AN109" s="332">
        <v>1.0673780747383688E-4</v>
      </c>
      <c r="AO109" s="332">
        <v>1.7505823312891436E-4</v>
      </c>
      <c r="AP109" s="332">
        <v>9.5854209048602248E-5</v>
      </c>
      <c r="AQ109" s="332">
        <v>1.3170257557756383E-4</v>
      </c>
      <c r="AR109" s="332">
        <v>1.1474809084197749E-4</v>
      </c>
      <c r="AS109" s="332">
        <v>1.165503040504506E-4</v>
      </c>
      <c r="AT109" s="332">
        <v>1.3368744410719349E-4</v>
      </c>
      <c r="AU109" s="332">
        <v>2.6691060029791801E-4</v>
      </c>
      <c r="AV109" s="332">
        <v>6.3353350406799452E-4</v>
      </c>
      <c r="AW109" s="332">
        <v>1.2264601909270649E-4</v>
      </c>
      <c r="AX109" s="332">
        <v>2.4367184867668732E-4</v>
      </c>
      <c r="AY109" s="332">
        <v>2.6366245139267531E-4</v>
      </c>
      <c r="AZ109" s="332">
        <v>1.7624124644084933E-4</v>
      </c>
      <c r="BA109" s="332">
        <v>1.5317881678056982E-4</v>
      </c>
      <c r="BB109" s="332">
        <v>4.6307658733568827E-5</v>
      </c>
      <c r="BC109" s="332">
        <v>3.2630381414291743E-4</v>
      </c>
      <c r="BD109" s="332">
        <v>1.5810302943162691E-4</v>
      </c>
      <c r="BE109" s="332">
        <v>5.8950498186574279E-5</v>
      </c>
      <c r="BF109" s="332">
        <v>0</v>
      </c>
      <c r="BG109" s="332">
        <v>5.1292095932925892E-5</v>
      </c>
      <c r="BH109" s="332">
        <v>1.1419655384509515E-4</v>
      </c>
      <c r="BI109" s="332">
        <v>6.3289607599611707E-5</v>
      </c>
      <c r="BJ109" s="332">
        <v>1.2105806286479973E-4</v>
      </c>
      <c r="BK109" s="332">
        <v>4.1513728366265705E-4</v>
      </c>
      <c r="BL109" s="332">
        <v>1.668823783706335E-4</v>
      </c>
      <c r="BM109" s="332">
        <v>3.5337004458340542E-4</v>
      </c>
      <c r="BN109" s="332">
        <v>2.39305780915735E-4</v>
      </c>
      <c r="BO109" s="332">
        <v>5.9213714057298138E-4</v>
      </c>
      <c r="BP109" s="332">
        <v>5.8388970314272013E-4</v>
      </c>
      <c r="BQ109" s="332">
        <v>3.5887715404657651E-4</v>
      </c>
      <c r="BR109" s="332">
        <v>1.4139533802785608E-4</v>
      </c>
      <c r="BS109" s="332">
        <v>7.2564662119977319E-4</v>
      </c>
      <c r="BT109" s="332">
        <v>1.4952168199044294E-4</v>
      </c>
      <c r="BU109" s="332">
        <v>3.9398158154780059E-4</v>
      </c>
      <c r="BV109" s="332">
        <v>3.7881027574838944E-4</v>
      </c>
      <c r="BW109" s="332">
        <v>1.4975077484330464E-3</v>
      </c>
      <c r="BX109" s="332">
        <v>1.0040011299861115E-3</v>
      </c>
      <c r="BY109" s="332">
        <v>4.3854624177412118E-4</v>
      </c>
      <c r="BZ109" s="332">
        <v>4.6507301064662598E-4</v>
      </c>
      <c r="CA109" s="332">
        <v>4.9413162294047143E-4</v>
      </c>
      <c r="CB109" s="332">
        <v>4.9246471680649423E-4</v>
      </c>
      <c r="CC109" s="332">
        <v>5.0171241323883505E-4</v>
      </c>
      <c r="CD109" s="332">
        <v>1.4153483821260635E-3</v>
      </c>
      <c r="CE109" s="332">
        <v>9.5404879519005948E-5</v>
      </c>
      <c r="CF109" s="332">
        <v>3.9408037829041749E-4</v>
      </c>
      <c r="CG109" s="332">
        <v>2.4171631771414083E-3</v>
      </c>
      <c r="CH109" s="332">
        <v>4.0352752890826033E-4</v>
      </c>
      <c r="CI109" s="332">
        <v>6.8938823679993381E-4</v>
      </c>
      <c r="CJ109" s="332">
        <v>9.7330946699477716E-4</v>
      </c>
      <c r="CK109" s="332">
        <v>5.7811354729519994E-4</v>
      </c>
      <c r="CL109" s="332">
        <v>4.0782220262760378E-4</v>
      </c>
      <c r="CM109" s="332">
        <v>3.4197150579267626E-3</v>
      </c>
      <c r="CN109" s="332">
        <v>5.2181548986416704E-4</v>
      </c>
      <c r="CO109" s="332">
        <v>2.1129954561668312E-3</v>
      </c>
      <c r="CP109" s="332">
        <v>4.3278200959673118E-3</v>
      </c>
      <c r="CQ109" s="332">
        <v>3.5087553238173928E-4</v>
      </c>
      <c r="CR109" s="332">
        <v>4.5969093255631625E-4</v>
      </c>
      <c r="CS109" s="332">
        <v>2.7257607600374926E-4</v>
      </c>
      <c r="CT109" s="332">
        <v>3.1508797441664538E-4</v>
      </c>
      <c r="CU109" s="332">
        <v>3.6768542141026581E-3</v>
      </c>
      <c r="CV109" s="332">
        <v>9.1454455863174198E-4</v>
      </c>
      <c r="CW109" s="332">
        <v>1.7587843543883268E-3</v>
      </c>
      <c r="CX109" s="332">
        <v>3.0699649301399229E-4</v>
      </c>
      <c r="CY109" s="332">
        <v>8.6364893164315808E-4</v>
      </c>
      <c r="CZ109" s="332">
        <v>1.8823436586384969E-3</v>
      </c>
      <c r="DA109" s="332">
        <v>5.9288200785887889E-4</v>
      </c>
      <c r="DB109" s="332">
        <v>1.6382655625484823E-3</v>
      </c>
      <c r="DC109" s="332">
        <v>2.0958813358499394E-3</v>
      </c>
      <c r="DD109" s="332">
        <v>1.4087702293024351E-3</v>
      </c>
      <c r="DE109" s="332">
        <v>1.004239952137759</v>
      </c>
      <c r="DF109" s="332">
        <v>1.0768369034319578E-4</v>
      </c>
      <c r="DG109" s="332">
        <v>1.5083012746910506E-3</v>
      </c>
      <c r="DH109" s="333">
        <v>1.0632853554100106</v>
      </c>
    </row>
    <row r="110" spans="1:112" x14ac:dyDescent="0.15">
      <c r="B110" s="26" t="s">
        <v>157</v>
      </c>
      <c r="C110" s="38" t="s">
        <v>922</v>
      </c>
      <c r="D110" s="332">
        <v>5.4518147552650212E-4</v>
      </c>
      <c r="E110" s="332">
        <v>7.0852575770244397E-4</v>
      </c>
      <c r="F110" s="332">
        <v>1.1943002672521841E-3</v>
      </c>
      <c r="G110" s="332">
        <v>6.1133766556885306E-3</v>
      </c>
      <c r="H110" s="332">
        <v>1.3101338318051831E-3</v>
      </c>
      <c r="I110" s="332">
        <v>1.2487132612477487E-3</v>
      </c>
      <c r="J110" s="332">
        <v>1.8596683721222658E-3</v>
      </c>
      <c r="K110" s="332">
        <v>1.4048805971387205E-3</v>
      </c>
      <c r="L110" s="332">
        <v>8.1133517211983146E-4</v>
      </c>
      <c r="M110" s="332">
        <v>3.9881167074155659E-4</v>
      </c>
      <c r="N110" s="332">
        <v>0</v>
      </c>
      <c r="O110" s="332">
        <v>1.2091065710039628E-3</v>
      </c>
      <c r="P110" s="332">
        <v>1.8797946208390605E-3</v>
      </c>
      <c r="Q110" s="332">
        <v>1.9327410684727437E-3</v>
      </c>
      <c r="R110" s="332">
        <v>1.5293253777377235E-3</v>
      </c>
      <c r="S110" s="332">
        <v>1.2615646459791447E-3</v>
      </c>
      <c r="T110" s="332">
        <v>1.0376683348884922E-3</v>
      </c>
      <c r="U110" s="332">
        <v>1.2617691807648558E-3</v>
      </c>
      <c r="V110" s="332">
        <v>1.4216989270149185E-3</v>
      </c>
      <c r="W110" s="332">
        <v>1.0189498078770757E-3</v>
      </c>
      <c r="X110" s="332">
        <v>0</v>
      </c>
      <c r="Y110" s="332">
        <v>6.1264048922674843E-4</v>
      </c>
      <c r="Z110" s="332">
        <v>4.3570349697652407E-4</v>
      </c>
      <c r="AA110" s="332">
        <v>9.466880077572046E-4</v>
      </c>
      <c r="AB110" s="332">
        <v>6.030441050116147E-4</v>
      </c>
      <c r="AC110" s="332">
        <v>1.292647580565816E-3</v>
      </c>
      <c r="AD110" s="332">
        <v>4.8155250734615723E-5</v>
      </c>
      <c r="AE110" s="332">
        <v>7.2131805358782155E-4</v>
      </c>
      <c r="AF110" s="332">
        <v>4.1275338993096216E-4</v>
      </c>
      <c r="AG110" s="332">
        <v>6.1071003061466411E-4</v>
      </c>
      <c r="AH110" s="332">
        <v>1.4820654138579048E-3</v>
      </c>
      <c r="AI110" s="332">
        <v>2.6864412761534429E-3</v>
      </c>
      <c r="AJ110" s="332">
        <v>1.208054145538398E-3</v>
      </c>
      <c r="AK110" s="332">
        <v>1.6690581420588256E-3</v>
      </c>
      <c r="AL110" s="332">
        <v>1.1433018346814192E-3</v>
      </c>
      <c r="AM110" s="332">
        <v>5.1523965600503764E-4</v>
      </c>
      <c r="AN110" s="332">
        <v>3.3506899220246136E-4</v>
      </c>
      <c r="AO110" s="332">
        <v>5.3033264056745455E-4</v>
      </c>
      <c r="AP110" s="332">
        <v>1.1468610125842358E-3</v>
      </c>
      <c r="AQ110" s="332">
        <v>4.342209352252375E-4</v>
      </c>
      <c r="AR110" s="332">
        <v>7.5495179969156266E-4</v>
      </c>
      <c r="AS110" s="332">
        <v>1.1438143526060784E-3</v>
      </c>
      <c r="AT110" s="332">
        <v>7.1007735950336136E-4</v>
      </c>
      <c r="AU110" s="332">
        <v>9.0783696077594272E-4</v>
      </c>
      <c r="AV110" s="332">
        <v>1.7099062292312462E-3</v>
      </c>
      <c r="AW110" s="332">
        <v>1.7554400139738477E-3</v>
      </c>
      <c r="AX110" s="332">
        <v>1.009494300651293E-3</v>
      </c>
      <c r="AY110" s="332">
        <v>2.1789936315357817E-3</v>
      </c>
      <c r="AZ110" s="332">
        <v>1.3618924177420102E-3</v>
      </c>
      <c r="BA110" s="332">
        <v>7.6779257167314437E-4</v>
      </c>
      <c r="BB110" s="332">
        <v>8.5418727039966247E-4</v>
      </c>
      <c r="BC110" s="332">
        <v>7.8752833872386744E-4</v>
      </c>
      <c r="BD110" s="332">
        <v>3.5589166015960108E-4</v>
      </c>
      <c r="BE110" s="332">
        <v>1.4277588380846619E-3</v>
      </c>
      <c r="BF110" s="332">
        <v>0</v>
      </c>
      <c r="BG110" s="332">
        <v>1.9206936623304344E-4</v>
      </c>
      <c r="BH110" s="332">
        <v>5.5042207470411243E-4</v>
      </c>
      <c r="BI110" s="332">
        <v>9.8300263479164781E-4</v>
      </c>
      <c r="BJ110" s="332">
        <v>1.1667399858803485E-3</v>
      </c>
      <c r="BK110" s="332">
        <v>3.0331308843657072E-3</v>
      </c>
      <c r="BL110" s="332">
        <v>8.7342999854713246E-4</v>
      </c>
      <c r="BM110" s="332">
        <v>1.2950813799356164E-3</v>
      </c>
      <c r="BN110" s="332">
        <v>4.6791248971826753E-4</v>
      </c>
      <c r="BO110" s="332">
        <v>2.9446893291707821E-3</v>
      </c>
      <c r="BP110" s="332">
        <v>7.1697760529751853E-4</v>
      </c>
      <c r="BQ110" s="332">
        <v>7.6014715866012884E-4</v>
      </c>
      <c r="BR110" s="332">
        <v>4.2994009765525099E-4</v>
      </c>
      <c r="BS110" s="332">
        <v>1.901503641122504E-3</v>
      </c>
      <c r="BT110" s="332">
        <v>3.5434339888842136E-3</v>
      </c>
      <c r="BU110" s="332">
        <v>2.5297634431010749E-3</v>
      </c>
      <c r="BV110" s="332">
        <v>3.8816047400960733E-3</v>
      </c>
      <c r="BW110" s="332">
        <v>1.6992317116355535E-3</v>
      </c>
      <c r="BX110" s="332">
        <v>9.2478207468867351E-4</v>
      </c>
      <c r="BY110" s="332">
        <v>1.8445795267498712E-4</v>
      </c>
      <c r="BZ110" s="332">
        <v>5.2286020210360077E-3</v>
      </c>
      <c r="CA110" s="332">
        <v>2.2961272619796838E-3</v>
      </c>
      <c r="CB110" s="332">
        <v>2.9520801126267167E-3</v>
      </c>
      <c r="CC110" s="332">
        <v>3.3152856147736554E-3</v>
      </c>
      <c r="CD110" s="332">
        <v>6.9554152028295521E-3</v>
      </c>
      <c r="CE110" s="332">
        <v>1.8139504452017619E-3</v>
      </c>
      <c r="CF110" s="332">
        <v>3.8565211620877325E-3</v>
      </c>
      <c r="CG110" s="332">
        <v>1.0532734134082011E-2</v>
      </c>
      <c r="CH110" s="332">
        <v>4.0170902639946509E-3</v>
      </c>
      <c r="CI110" s="332">
        <v>4.1805489073901917E-3</v>
      </c>
      <c r="CJ110" s="332">
        <v>2.8770221524570022E-3</v>
      </c>
      <c r="CK110" s="332">
        <v>9.532150051615089E-4</v>
      </c>
      <c r="CL110" s="332">
        <v>2.7343618822140551E-3</v>
      </c>
      <c r="CM110" s="332">
        <v>2.927981949499248E-3</v>
      </c>
      <c r="CN110" s="332">
        <v>3.3830913562413905E-3</v>
      </c>
      <c r="CO110" s="332">
        <v>2.0709655304653441E-3</v>
      </c>
      <c r="CP110" s="332">
        <v>8.4841850383426311E-3</v>
      </c>
      <c r="CQ110" s="332">
        <v>1.8072503051802743E-3</v>
      </c>
      <c r="CR110" s="332">
        <v>6.2591778451051589E-3</v>
      </c>
      <c r="CS110" s="332">
        <v>5.8041185910394436E-3</v>
      </c>
      <c r="CT110" s="332">
        <v>5.6392979373005546E-3</v>
      </c>
      <c r="CU110" s="332">
        <v>6.2016627458242254E-3</v>
      </c>
      <c r="CV110" s="332">
        <v>2.0643704284980182E-3</v>
      </c>
      <c r="CW110" s="332">
        <v>2.9213740221327132E-3</v>
      </c>
      <c r="CX110" s="332">
        <v>1.1419604944376636E-3</v>
      </c>
      <c r="CY110" s="332">
        <v>1.6030327801718177E-3</v>
      </c>
      <c r="CZ110" s="332">
        <v>3.6037452727464506E-3</v>
      </c>
      <c r="DA110" s="332">
        <v>1.2992896364203053E-3</v>
      </c>
      <c r="DB110" s="332">
        <v>4.7299814000667691E-3</v>
      </c>
      <c r="DC110" s="332">
        <v>2.6820167757001597E-3</v>
      </c>
      <c r="DD110" s="332">
        <v>3.458503125013591E-3</v>
      </c>
      <c r="DE110" s="332">
        <v>2.9360064877907094E-3</v>
      </c>
      <c r="DF110" s="332">
        <v>1.0007081554596928</v>
      </c>
      <c r="DG110" s="332">
        <v>8.3928311712882814E-4</v>
      </c>
      <c r="DH110" s="333">
        <v>1.2110641408157508</v>
      </c>
    </row>
    <row r="111" spans="1:112" x14ac:dyDescent="0.15">
      <c r="B111" s="26" t="s">
        <v>158</v>
      </c>
      <c r="C111" s="38" t="s">
        <v>923</v>
      </c>
      <c r="D111" s="363">
        <v>7.2278104665431534E-3</v>
      </c>
      <c r="E111" s="363">
        <v>1.264916443767603E-3</v>
      </c>
      <c r="F111" s="363">
        <v>1.1260067203419154E-3</v>
      </c>
      <c r="G111" s="363">
        <v>1.0442902429888829E-3</v>
      </c>
      <c r="H111" s="363">
        <v>8.1089422732010981E-3</v>
      </c>
      <c r="I111" s="363">
        <v>9.9826113290321112E-3</v>
      </c>
      <c r="J111" s="363">
        <v>2.6243414306615104E-3</v>
      </c>
      <c r="K111" s="363">
        <v>9.7687526718078909E-3</v>
      </c>
      <c r="L111" s="363">
        <v>4.9778237546142202E-3</v>
      </c>
      <c r="M111" s="363">
        <v>3.0686857781660457E-3</v>
      </c>
      <c r="N111" s="363">
        <v>0</v>
      </c>
      <c r="O111" s="363">
        <v>3.2555623270592192E-3</v>
      </c>
      <c r="P111" s="363">
        <v>3.611736852971721E-3</v>
      </c>
      <c r="Q111" s="363">
        <v>9.7433186592984326E-3</v>
      </c>
      <c r="R111" s="363">
        <v>2.4003293763536671E-3</v>
      </c>
      <c r="S111" s="363">
        <v>1.8960259121515279E-3</v>
      </c>
      <c r="T111" s="363">
        <v>1.9054874670161052E-3</v>
      </c>
      <c r="U111" s="363">
        <v>1.8633878039194796E-3</v>
      </c>
      <c r="V111" s="363">
        <v>1.1614529617530306E-3</v>
      </c>
      <c r="W111" s="363">
        <v>1.7965770205182314E-3</v>
      </c>
      <c r="X111" s="363">
        <v>0</v>
      </c>
      <c r="Y111" s="363">
        <v>8.5449568664068608E-4</v>
      </c>
      <c r="Z111" s="363">
        <v>1.2588805027521192E-3</v>
      </c>
      <c r="AA111" s="363">
        <v>1.0008871727198826E-2</v>
      </c>
      <c r="AB111" s="363">
        <v>1.1358569325560528E-3</v>
      </c>
      <c r="AC111" s="363">
        <v>1.7700703012160425E-3</v>
      </c>
      <c r="AD111" s="363">
        <v>2.6050524438948815E-4</v>
      </c>
      <c r="AE111" s="363">
        <v>1.7573008509723723E-2</v>
      </c>
      <c r="AF111" s="363">
        <v>1.8761164183314786E-3</v>
      </c>
      <c r="AG111" s="363">
        <v>5.061459734340276E-3</v>
      </c>
      <c r="AH111" s="363">
        <v>4.6796828482958061E-3</v>
      </c>
      <c r="AI111" s="363">
        <v>2.6857114342605068E-3</v>
      </c>
      <c r="AJ111" s="363">
        <v>6.9450632344661744E-3</v>
      </c>
      <c r="AK111" s="363">
        <v>1.3806987389596455E-3</v>
      </c>
      <c r="AL111" s="363">
        <v>3.8506375102746442E-3</v>
      </c>
      <c r="AM111" s="363">
        <v>3.8406434795853778E-3</v>
      </c>
      <c r="AN111" s="363">
        <v>8.7868745627491685E-3</v>
      </c>
      <c r="AO111" s="363">
        <v>1.2249477653363722E-2</v>
      </c>
      <c r="AP111" s="363">
        <v>1.5795654364051878E-2</v>
      </c>
      <c r="AQ111" s="363">
        <v>3.5245244694523947E-3</v>
      </c>
      <c r="AR111" s="363">
        <v>3.9090734059815703E-3</v>
      </c>
      <c r="AS111" s="363">
        <v>3.1445658382793619E-3</v>
      </c>
      <c r="AT111" s="363">
        <v>6.0200574449709391E-3</v>
      </c>
      <c r="AU111" s="363">
        <v>7.0407501096643281E-3</v>
      </c>
      <c r="AV111" s="363">
        <v>7.2006673539186531E-3</v>
      </c>
      <c r="AW111" s="363">
        <v>1.7903556595684135E-3</v>
      </c>
      <c r="AX111" s="363">
        <v>1.1334941493720092E-3</v>
      </c>
      <c r="AY111" s="363">
        <v>8.5400289647548952E-4</v>
      </c>
      <c r="AZ111" s="363">
        <v>2.3991149930658057E-3</v>
      </c>
      <c r="BA111" s="363">
        <v>7.0457923285784237E-4</v>
      </c>
      <c r="BB111" s="363">
        <v>2.4736585533909701E-4</v>
      </c>
      <c r="BC111" s="363">
        <v>1.9293002207242339E-3</v>
      </c>
      <c r="BD111" s="363">
        <v>1.0845250032530524E-3</v>
      </c>
      <c r="BE111" s="363">
        <v>7.2880880658332601E-4</v>
      </c>
      <c r="BF111" s="363">
        <v>0</v>
      </c>
      <c r="BG111" s="363">
        <v>3.8351300885890779E-4</v>
      </c>
      <c r="BH111" s="363">
        <v>9.7443291542732E-4</v>
      </c>
      <c r="BI111" s="363">
        <v>3.4824854279490976E-3</v>
      </c>
      <c r="BJ111" s="363">
        <v>4.4926781992598464E-3</v>
      </c>
      <c r="BK111" s="363">
        <v>2.2495819762965107E-3</v>
      </c>
      <c r="BL111" s="363">
        <v>1.3750880361673003E-3</v>
      </c>
      <c r="BM111" s="363">
        <v>1.0861098842010534E-2</v>
      </c>
      <c r="BN111" s="363">
        <v>1.3879360680209342E-2</v>
      </c>
      <c r="BO111" s="363">
        <v>1.0390334504021981E-2</v>
      </c>
      <c r="BP111" s="363">
        <v>1.184191219580049E-2</v>
      </c>
      <c r="BQ111" s="363">
        <v>4.3283921607529694E-3</v>
      </c>
      <c r="BR111" s="363">
        <v>2.0854055156451124E-3</v>
      </c>
      <c r="BS111" s="363">
        <v>8.2093556152283923E-3</v>
      </c>
      <c r="BT111" s="363">
        <v>7.4507962373436395E-3</v>
      </c>
      <c r="BU111" s="363">
        <v>2.4278033304311474E-3</v>
      </c>
      <c r="BV111" s="363">
        <v>5.2463478376823655E-3</v>
      </c>
      <c r="BW111" s="363">
        <v>7.9694096118552455E-3</v>
      </c>
      <c r="BX111" s="363">
        <v>5.8379900361096183E-3</v>
      </c>
      <c r="BY111" s="363">
        <v>5.1318973715145137E-4</v>
      </c>
      <c r="BZ111" s="363">
        <v>9.277014030341613E-3</v>
      </c>
      <c r="CA111" s="363">
        <v>1.8834658066794136E-3</v>
      </c>
      <c r="CB111" s="363">
        <v>2.6839541266991396E-3</v>
      </c>
      <c r="CC111" s="363">
        <v>1.2000638516435163E-2</v>
      </c>
      <c r="CD111" s="363">
        <v>6.6655137126746923E-3</v>
      </c>
      <c r="CE111" s="363">
        <v>1.5003458832829871E-3</v>
      </c>
      <c r="CF111" s="363">
        <v>2.9242329810011299E-3</v>
      </c>
      <c r="CG111" s="363">
        <v>8.997993535369472E-3</v>
      </c>
      <c r="CH111" s="363">
        <v>1.1658072087142E-3</v>
      </c>
      <c r="CI111" s="363">
        <v>7.5227962233934001E-3</v>
      </c>
      <c r="CJ111" s="363">
        <v>2.8485145523333565E-3</v>
      </c>
      <c r="CK111" s="363">
        <v>9.3794350534346662E-4</v>
      </c>
      <c r="CL111" s="363">
        <v>1.1216197619569421E-2</v>
      </c>
      <c r="CM111" s="363">
        <v>3.2574434456412041E-3</v>
      </c>
      <c r="CN111" s="363">
        <v>1.6087370664744284E-3</v>
      </c>
      <c r="CO111" s="363">
        <v>8.5972043173205542E-3</v>
      </c>
      <c r="CP111" s="363">
        <v>1.9228860429736021E-3</v>
      </c>
      <c r="CQ111" s="363">
        <v>1.6344440843104669E-3</v>
      </c>
      <c r="CR111" s="363">
        <v>1.6882877788160382E-2</v>
      </c>
      <c r="CS111" s="363">
        <v>4.6956500396779181E-3</v>
      </c>
      <c r="CT111" s="363">
        <v>2.9186669049707185E-3</v>
      </c>
      <c r="CU111" s="363">
        <v>1.8366877262069811E-2</v>
      </c>
      <c r="CV111" s="363">
        <v>3.4331645995188034E-3</v>
      </c>
      <c r="CW111" s="363">
        <v>3.0166407023226446E-3</v>
      </c>
      <c r="CX111" s="363">
        <v>2.8269475382611113E-3</v>
      </c>
      <c r="CY111" s="363">
        <v>4.0610892151527371E-3</v>
      </c>
      <c r="CZ111" s="363">
        <v>1.6330953760505681E-2</v>
      </c>
      <c r="DA111" s="363">
        <v>2.6198164509763366E-3</v>
      </c>
      <c r="DB111" s="363">
        <v>7.5116995806334312E-3</v>
      </c>
      <c r="DC111" s="363">
        <v>1.7518200699007424E-3</v>
      </c>
      <c r="DD111" s="363">
        <v>1.6101602552744088E-3</v>
      </c>
      <c r="DE111" s="363">
        <v>6.0830324634268086E-3</v>
      </c>
      <c r="DF111" s="363">
        <v>1.2942738693952187E-3</v>
      </c>
      <c r="DG111" s="363">
        <v>1.0008284976669455</v>
      </c>
      <c r="DH111" s="333">
        <v>1.5034294305087794</v>
      </c>
    </row>
    <row r="112" spans="1:112" x14ac:dyDescent="0.15">
      <c r="A112" s="226"/>
      <c r="B112" s="87" t="s">
        <v>22</v>
      </c>
      <c r="C112" s="88" t="s">
        <v>736</v>
      </c>
      <c r="D112" s="337">
        <v>1.345499412002876</v>
      </c>
      <c r="E112" s="337">
        <v>1.4498261292784063</v>
      </c>
      <c r="F112" s="337">
        <v>1.2721706632053233</v>
      </c>
      <c r="G112" s="337">
        <v>1.3615809960759904</v>
      </c>
      <c r="H112" s="337">
        <v>1.274323110280152</v>
      </c>
      <c r="I112" s="337">
        <v>1.4574528195269734</v>
      </c>
      <c r="J112" s="337">
        <v>1.5321779839361174</v>
      </c>
      <c r="K112" s="337">
        <v>1.5418166246406235</v>
      </c>
      <c r="L112" s="337">
        <v>1.2805927978738945</v>
      </c>
      <c r="M112" s="337">
        <v>1.3724884556577244</v>
      </c>
      <c r="N112" s="337">
        <v>1</v>
      </c>
      <c r="O112" s="337">
        <v>1.3354341724281484</v>
      </c>
      <c r="P112" s="337">
        <v>1.2407753147454113</v>
      </c>
      <c r="Q112" s="337">
        <v>1.398049098251156</v>
      </c>
      <c r="R112" s="337">
        <v>1.2371542539899256</v>
      </c>
      <c r="S112" s="337">
        <v>1.514324517447782</v>
      </c>
      <c r="T112" s="337">
        <v>1.3213829775940875</v>
      </c>
      <c r="U112" s="337">
        <v>1.2119433777790005</v>
      </c>
      <c r="V112" s="337">
        <v>1.3232467770587701</v>
      </c>
      <c r="W112" s="337">
        <v>1.3369106504349384</v>
      </c>
      <c r="X112" s="337">
        <v>1</v>
      </c>
      <c r="Y112" s="337">
        <v>1.2439485640453667</v>
      </c>
      <c r="Z112" s="337">
        <v>1.1957886395386903</v>
      </c>
      <c r="AA112" s="337">
        <v>1.2764600710916514</v>
      </c>
      <c r="AB112" s="337">
        <v>1.3110147433005024</v>
      </c>
      <c r="AC112" s="337">
        <v>1.2863370813351029</v>
      </c>
      <c r="AD112" s="337">
        <v>1.0295495119001841</v>
      </c>
      <c r="AE112" s="337">
        <v>1.2984103100189524</v>
      </c>
      <c r="AF112" s="337">
        <v>1.2476459793579397</v>
      </c>
      <c r="AG112" s="337">
        <v>1.2659546913713304</v>
      </c>
      <c r="AH112" s="337">
        <v>1.4088765842478415</v>
      </c>
      <c r="AI112" s="337">
        <v>1.3085862294355299</v>
      </c>
      <c r="AJ112" s="337">
        <v>1.4100692852763008</v>
      </c>
      <c r="AK112" s="337">
        <v>1.3084493996466604</v>
      </c>
      <c r="AL112" s="337">
        <v>1.4091867642888367</v>
      </c>
      <c r="AM112" s="337">
        <v>1.5322766143794386</v>
      </c>
      <c r="AN112" s="337">
        <v>1.2058676553405223</v>
      </c>
      <c r="AO112" s="337">
        <v>1.3403088907032319</v>
      </c>
      <c r="AP112" s="337">
        <v>1.1870873041830028</v>
      </c>
      <c r="AQ112" s="337">
        <v>1.4680593475367198</v>
      </c>
      <c r="AR112" s="337">
        <v>1.587604731612138</v>
      </c>
      <c r="AS112" s="337">
        <v>1.1699324038973584</v>
      </c>
      <c r="AT112" s="337">
        <v>1.2201714156045225</v>
      </c>
      <c r="AU112" s="337">
        <v>1.1969816943390765</v>
      </c>
      <c r="AV112" s="337">
        <v>1.2351903906334001</v>
      </c>
      <c r="AW112" s="337">
        <v>1.1784517933295278</v>
      </c>
      <c r="AX112" s="337">
        <v>1.2365452245978399</v>
      </c>
      <c r="AY112" s="337">
        <v>1.2363402249080226</v>
      </c>
      <c r="AZ112" s="337">
        <v>1.1851186041894082</v>
      </c>
      <c r="BA112" s="337">
        <v>1.191635164776955</v>
      </c>
      <c r="BB112" s="337">
        <v>1.0698396233257035</v>
      </c>
      <c r="BC112" s="337">
        <v>1.2123926751370708</v>
      </c>
      <c r="BD112" s="337">
        <v>1.1335365980725998</v>
      </c>
      <c r="BE112" s="337">
        <v>1.1601740418047894</v>
      </c>
      <c r="BF112" s="337">
        <v>1</v>
      </c>
      <c r="BG112" s="337">
        <v>1.2223910883745022</v>
      </c>
      <c r="BH112" s="337">
        <v>1.2471223516899759</v>
      </c>
      <c r="BI112" s="337">
        <v>1.1593359182363847</v>
      </c>
      <c r="BJ112" s="337">
        <v>1.3071157244348031</v>
      </c>
      <c r="BK112" s="337">
        <v>1.4233544992535208</v>
      </c>
      <c r="BL112" s="337">
        <v>1.3068184724950096</v>
      </c>
      <c r="BM112" s="337">
        <v>1.3087313480156109</v>
      </c>
      <c r="BN112" s="337">
        <v>1.3000067906543278</v>
      </c>
      <c r="BO112" s="337">
        <v>1.3662138503738792</v>
      </c>
      <c r="BP112" s="337">
        <v>1.2952665216363612</v>
      </c>
      <c r="BQ112" s="337">
        <v>1.4445303926765809</v>
      </c>
      <c r="BR112" s="337">
        <v>1.2145075952962157</v>
      </c>
      <c r="BS112" s="337">
        <v>1.5060456586040321</v>
      </c>
      <c r="BT112" s="337">
        <v>1.3241416740816321</v>
      </c>
      <c r="BU112" s="337">
        <v>1.1905712182962225</v>
      </c>
      <c r="BV112" s="337">
        <v>1.2931568385894654</v>
      </c>
      <c r="BW112" s="337">
        <v>1.2217554090452276</v>
      </c>
      <c r="BX112" s="337">
        <v>1.2253451105844593</v>
      </c>
      <c r="BY112" s="337">
        <v>1.0824545445425438</v>
      </c>
      <c r="BZ112" s="337">
        <v>2.0549689360775552</v>
      </c>
      <c r="CA112" s="337">
        <v>1.1475564624234105</v>
      </c>
      <c r="CB112" s="337">
        <v>1.721275735888331</v>
      </c>
      <c r="CC112" s="337">
        <v>1.3998080408055089</v>
      </c>
      <c r="CD112" s="337">
        <v>1.9491532439405548</v>
      </c>
      <c r="CE112" s="337">
        <v>1.0665330136281144</v>
      </c>
      <c r="CF112" s="337">
        <v>1.2572946726911594</v>
      </c>
      <c r="CG112" s="337">
        <v>1.5200896805008581</v>
      </c>
      <c r="CH112" s="337">
        <v>1.2023950052805459</v>
      </c>
      <c r="CI112" s="337">
        <v>1.6149605009571371</v>
      </c>
      <c r="CJ112" s="337">
        <v>1.3071156676853983</v>
      </c>
      <c r="CK112" s="337">
        <v>1.1733941306757287</v>
      </c>
      <c r="CL112" s="337">
        <v>1.4972167361907869</v>
      </c>
      <c r="CM112" s="337">
        <v>1.4237435859001932</v>
      </c>
      <c r="CN112" s="337">
        <v>1.2858297128657263</v>
      </c>
      <c r="CO112" s="337">
        <v>1.1642089373437328</v>
      </c>
      <c r="CP112" s="337">
        <v>1.497265857680425</v>
      </c>
      <c r="CQ112" s="337">
        <v>1.1787368323044967</v>
      </c>
      <c r="CR112" s="337">
        <v>1.3603752032808956</v>
      </c>
      <c r="CS112" s="337">
        <v>1.1959163347558734</v>
      </c>
      <c r="CT112" s="337">
        <v>1.1612390817558997</v>
      </c>
      <c r="CU112" s="337">
        <v>1.4247193225760657</v>
      </c>
      <c r="CV112" s="337">
        <v>1.2964452162871996</v>
      </c>
      <c r="CW112" s="337">
        <v>1.8529806825119113</v>
      </c>
      <c r="CX112" s="337">
        <v>1.1709883773871947</v>
      </c>
      <c r="CY112" s="337">
        <v>1.2059195091794395</v>
      </c>
      <c r="CZ112" s="337">
        <v>1.5528809660527321</v>
      </c>
      <c r="DA112" s="337">
        <v>1.3801662405449742</v>
      </c>
      <c r="DB112" s="337">
        <v>1.2752898591325235</v>
      </c>
      <c r="DC112" s="337">
        <v>1.2729370530066018</v>
      </c>
      <c r="DD112" s="337">
        <v>1.1499525987888661</v>
      </c>
      <c r="DE112" s="337">
        <v>1.2664674928572839</v>
      </c>
      <c r="DF112" s="337">
        <v>1.4455626189237065</v>
      </c>
      <c r="DG112" s="337">
        <v>1.2992832619323862</v>
      </c>
      <c r="DH112" s="338"/>
    </row>
    <row r="113" spans="2:113" x14ac:dyDescent="0.15">
      <c r="D113" s="316"/>
      <c r="E113" s="316"/>
      <c r="F113" s="316"/>
      <c r="G113" s="316"/>
      <c r="H113" s="316"/>
      <c r="I113" s="316"/>
      <c r="J113" s="316"/>
      <c r="K113" s="316"/>
      <c r="L113" s="316"/>
      <c r="M113" s="316"/>
      <c r="N113" s="316"/>
      <c r="O113" s="316"/>
      <c r="P113" s="316"/>
      <c r="Q113" s="316"/>
      <c r="R113" s="316"/>
      <c r="S113" s="316"/>
      <c r="T113" s="316"/>
      <c r="U113" s="316"/>
      <c r="V113" s="316"/>
      <c r="W113" s="316"/>
      <c r="X113" s="316"/>
      <c r="Y113" s="316"/>
      <c r="Z113" s="316"/>
      <c r="AA113" s="316"/>
      <c r="AB113" s="316"/>
      <c r="AC113" s="316"/>
      <c r="AD113" s="316"/>
      <c r="AE113" s="316"/>
      <c r="AF113" s="316"/>
      <c r="AG113" s="316"/>
      <c r="AH113" s="316"/>
      <c r="AI113" s="316"/>
      <c r="AJ113" s="316"/>
      <c r="AK113" s="316"/>
      <c r="AL113" s="316"/>
      <c r="AM113" s="316"/>
      <c r="AN113" s="316"/>
      <c r="AO113" s="316"/>
      <c r="AP113" s="316"/>
      <c r="AQ113" s="316"/>
      <c r="AR113" s="316"/>
      <c r="AS113" s="316"/>
      <c r="AT113" s="316"/>
      <c r="AU113" s="316"/>
      <c r="AV113" s="316"/>
      <c r="AW113" s="316"/>
      <c r="AX113" s="316"/>
      <c r="AY113" s="316"/>
      <c r="AZ113" s="316"/>
      <c r="BA113" s="316"/>
      <c r="BB113" s="316"/>
      <c r="BC113" s="316"/>
      <c r="BD113" s="316"/>
      <c r="BE113" s="316"/>
      <c r="BF113" s="316"/>
      <c r="BG113" s="316"/>
      <c r="BH113" s="316"/>
      <c r="BI113" s="316"/>
      <c r="BJ113" s="316"/>
      <c r="BK113" s="316"/>
      <c r="BL113" s="316"/>
      <c r="BM113" s="316"/>
      <c r="BN113" s="316"/>
      <c r="BO113" s="316"/>
      <c r="BP113" s="316"/>
      <c r="BQ113" s="316"/>
      <c r="BR113" s="316"/>
      <c r="BS113" s="316"/>
      <c r="BT113" s="316"/>
      <c r="BU113" s="316"/>
      <c r="BV113" s="316"/>
      <c r="BW113" s="316"/>
      <c r="BX113" s="316"/>
      <c r="BY113" s="316"/>
      <c r="BZ113" s="316"/>
      <c r="CA113" s="316"/>
      <c r="CB113" s="316"/>
      <c r="CC113" s="316"/>
      <c r="CD113" s="316"/>
      <c r="CE113" s="316"/>
      <c r="CF113" s="316"/>
      <c r="CG113" s="316"/>
      <c r="CH113" s="316"/>
      <c r="CI113" s="316"/>
      <c r="CJ113" s="316"/>
      <c r="CK113" s="316">
        <f>SUM(CK4:CK111)</f>
        <v>1.1733941306757287</v>
      </c>
      <c r="CL113" s="316"/>
      <c r="CM113" s="316"/>
      <c r="CN113" s="316"/>
      <c r="CO113" s="316"/>
      <c r="CP113" s="316"/>
      <c r="CQ113" s="316"/>
      <c r="CR113" s="316"/>
      <c r="CS113" s="316"/>
      <c r="CT113" s="316"/>
      <c r="CU113" s="316"/>
      <c r="CV113" s="316"/>
      <c r="CW113" s="316"/>
      <c r="CX113" s="316"/>
      <c r="CY113" s="316"/>
      <c r="CZ113" s="316"/>
      <c r="DA113" s="316"/>
      <c r="DB113" s="316"/>
      <c r="DC113" s="316"/>
      <c r="DD113" s="316"/>
      <c r="DE113" s="316"/>
      <c r="DF113" s="316"/>
      <c r="DG113" s="316"/>
      <c r="DH113" s="316"/>
    </row>
    <row r="114" spans="2:113" x14ac:dyDescent="0.15">
      <c r="D114" s="316"/>
      <c r="E114" s="316"/>
      <c r="F114" s="316"/>
      <c r="G114" s="316"/>
      <c r="H114" s="316"/>
      <c r="I114" s="316"/>
      <c r="J114" s="316"/>
      <c r="K114" s="316"/>
      <c r="L114" s="316"/>
      <c r="M114" s="316"/>
      <c r="N114" s="316"/>
      <c r="O114" s="316"/>
      <c r="P114" s="316"/>
      <c r="Q114" s="316"/>
      <c r="R114" s="316"/>
      <c r="S114" s="316"/>
      <c r="T114" s="316"/>
      <c r="U114" s="316"/>
      <c r="V114" s="316"/>
      <c r="W114" s="316"/>
      <c r="X114" s="316"/>
      <c r="Y114" s="316"/>
      <c r="Z114" s="316"/>
      <c r="AA114" s="316"/>
      <c r="AB114" s="316"/>
      <c r="AC114" s="316"/>
      <c r="AD114" s="316"/>
      <c r="AE114" s="316"/>
      <c r="AF114" s="316"/>
      <c r="AG114" s="316"/>
      <c r="AH114" s="316"/>
      <c r="AI114" s="316"/>
      <c r="AJ114" s="316"/>
      <c r="AK114" s="316"/>
      <c r="AL114" s="316"/>
      <c r="AM114" s="316"/>
      <c r="AN114" s="316"/>
      <c r="AO114" s="316"/>
      <c r="AP114" s="316"/>
      <c r="AQ114" s="316"/>
      <c r="AR114" s="316"/>
      <c r="AS114" s="316"/>
      <c r="AT114" s="316"/>
      <c r="AU114" s="316"/>
      <c r="AV114" s="316"/>
      <c r="AW114" s="316"/>
      <c r="AX114" s="316"/>
      <c r="AY114" s="316"/>
      <c r="AZ114" s="316"/>
      <c r="BA114" s="316"/>
      <c r="BB114" s="316"/>
      <c r="BC114" s="316"/>
      <c r="BD114" s="316"/>
      <c r="BE114" s="316"/>
      <c r="BF114" s="316"/>
      <c r="BG114" s="316"/>
      <c r="BH114" s="316"/>
      <c r="BI114" s="316"/>
      <c r="BJ114" s="316"/>
      <c r="BK114" s="316"/>
      <c r="BL114" s="316"/>
      <c r="BM114" s="316"/>
      <c r="BN114" s="316"/>
      <c r="BO114" s="316"/>
      <c r="BP114" s="316"/>
      <c r="BQ114" s="316"/>
      <c r="BR114" s="316"/>
      <c r="BS114" s="316"/>
      <c r="BT114" s="316"/>
      <c r="BU114" s="316"/>
      <c r="BV114" s="316"/>
      <c r="BW114" s="316"/>
      <c r="BX114" s="316"/>
      <c r="BY114" s="316"/>
      <c r="BZ114" s="316"/>
      <c r="CA114" s="316"/>
      <c r="CB114" s="316"/>
      <c r="CC114" s="316"/>
      <c r="CD114" s="316"/>
      <c r="CE114" s="316"/>
      <c r="CF114" s="316"/>
      <c r="CG114" s="316"/>
      <c r="CH114" s="316"/>
      <c r="CI114" s="316"/>
      <c r="CJ114" s="316"/>
      <c r="CK114" s="316"/>
      <c r="CL114" s="316"/>
      <c r="CM114" s="316"/>
      <c r="CN114" s="316"/>
      <c r="CO114" s="316"/>
      <c r="CP114" s="316"/>
      <c r="CQ114" s="316"/>
      <c r="CR114" s="316"/>
      <c r="CS114" s="316"/>
      <c r="CT114" s="316"/>
      <c r="CU114" s="316"/>
      <c r="CV114" s="316"/>
      <c r="CW114" s="316"/>
      <c r="CX114" s="316"/>
      <c r="CY114" s="316"/>
      <c r="CZ114" s="316"/>
      <c r="DA114" s="316"/>
      <c r="DB114" s="316"/>
      <c r="DC114" s="316"/>
      <c r="DD114" s="316"/>
      <c r="DE114" s="316"/>
      <c r="DF114" s="316"/>
      <c r="DG114" s="316"/>
      <c r="DH114" s="316"/>
    </row>
    <row r="115" spans="2:113" x14ac:dyDescent="0.15">
      <c r="B115" s="9" t="s">
        <v>688</v>
      </c>
      <c r="D115" s="316"/>
      <c r="E115" s="317"/>
      <c r="F115" s="317"/>
      <c r="G115" s="317"/>
      <c r="H115" s="317"/>
      <c r="I115" s="317"/>
      <c r="J115" s="317"/>
      <c r="K115" s="317"/>
      <c r="L115" s="317"/>
      <c r="M115" s="317"/>
      <c r="N115" s="317"/>
      <c r="O115" s="317"/>
      <c r="P115" s="317"/>
      <c r="Q115" s="317"/>
      <c r="R115" s="317"/>
      <c r="S115" s="317"/>
      <c r="T115" s="317"/>
      <c r="U115" s="317"/>
      <c r="V115" s="317"/>
      <c r="W115" s="317"/>
      <c r="X115" s="317"/>
      <c r="Y115" s="317"/>
      <c r="Z115" s="317"/>
      <c r="AA115" s="317"/>
      <c r="AB115" s="317"/>
      <c r="AC115" s="317"/>
      <c r="AD115" s="317"/>
      <c r="AE115" s="317"/>
      <c r="AF115" s="317"/>
      <c r="AG115" s="317"/>
      <c r="AH115" s="317"/>
      <c r="AI115" s="317"/>
      <c r="AJ115" s="317"/>
      <c r="AK115" s="317"/>
      <c r="AL115" s="317"/>
      <c r="AM115" s="316"/>
      <c r="AN115" s="316"/>
      <c r="AO115" s="316"/>
      <c r="AP115" s="316"/>
      <c r="AQ115" s="316"/>
      <c r="AR115" s="316"/>
      <c r="AS115" s="316"/>
      <c r="AT115" s="316"/>
      <c r="AU115" s="316"/>
      <c r="AV115" s="316"/>
      <c r="AW115" s="316"/>
      <c r="AX115" s="316"/>
      <c r="AY115" s="316"/>
      <c r="AZ115" s="316"/>
      <c r="BA115" s="316"/>
      <c r="BB115" s="316"/>
      <c r="BC115" s="316"/>
      <c r="BD115" s="316"/>
      <c r="BE115" s="316"/>
      <c r="BF115" s="316"/>
      <c r="BG115" s="316"/>
      <c r="BH115" s="316"/>
      <c r="BI115" s="316"/>
      <c r="BJ115" s="316"/>
      <c r="BK115" s="316"/>
      <c r="BL115" s="316"/>
      <c r="BM115" s="316"/>
      <c r="BN115" s="316"/>
      <c r="BO115" s="316"/>
      <c r="BP115" s="316"/>
      <c r="BQ115" s="316"/>
      <c r="BR115" s="316"/>
      <c r="BS115" s="316"/>
      <c r="BT115" s="316"/>
      <c r="BU115" s="316"/>
      <c r="BV115" s="316"/>
      <c r="BW115" s="316"/>
      <c r="BX115" s="316"/>
      <c r="BY115" s="316"/>
      <c r="BZ115" s="316"/>
      <c r="CA115" s="316"/>
      <c r="CB115" s="316"/>
      <c r="CC115" s="316"/>
      <c r="CD115" s="316"/>
      <c r="CE115" s="316"/>
      <c r="CF115" s="316"/>
      <c r="CG115" s="316"/>
      <c r="CH115" s="316"/>
      <c r="CI115" s="316"/>
      <c r="CJ115" s="316"/>
      <c r="CK115" s="316"/>
      <c r="CL115" s="316"/>
      <c r="CM115" s="316"/>
      <c r="CN115" s="316"/>
      <c r="CO115" s="316"/>
      <c r="CP115" s="316"/>
      <c r="CQ115" s="316"/>
      <c r="CR115" s="316"/>
      <c r="CS115" s="316"/>
      <c r="CT115" s="316"/>
      <c r="CU115" s="316"/>
      <c r="CV115" s="316"/>
      <c r="CW115" s="316"/>
      <c r="CX115" s="316"/>
      <c r="CY115" s="316"/>
      <c r="CZ115" s="316"/>
      <c r="DA115" s="316"/>
      <c r="DB115" s="316"/>
      <c r="DC115" s="316"/>
      <c r="DD115" s="316"/>
      <c r="DE115" s="316"/>
      <c r="DF115" s="316"/>
      <c r="DG115" s="316"/>
      <c r="DH115" s="316"/>
    </row>
    <row r="116" spans="2:113" x14ac:dyDescent="0.15">
      <c r="B116" s="20"/>
      <c r="C116" s="21"/>
      <c r="D116" s="318" t="str">
        <f>'逆行列係数（外生化）'!D2</f>
        <v>001</v>
      </c>
      <c r="E116" s="319" t="str">
        <f>'逆行列係数（外生化）'!E2</f>
        <v>002</v>
      </c>
      <c r="F116" s="319" t="str">
        <f>'逆行列係数（外生化）'!F2</f>
        <v>003</v>
      </c>
      <c r="G116" s="319" t="str">
        <f>'逆行列係数（外生化）'!G2</f>
        <v>004</v>
      </c>
      <c r="H116" s="319" t="str">
        <f>'逆行列係数（外生化）'!H2</f>
        <v>005</v>
      </c>
      <c r="I116" s="319" t="str">
        <f>'逆行列係数（外生化）'!I2</f>
        <v>006</v>
      </c>
      <c r="J116" s="319" t="str">
        <f>'逆行列係数（外生化）'!J2</f>
        <v>007</v>
      </c>
      <c r="K116" s="319" t="str">
        <f>'逆行列係数（外生化）'!K2</f>
        <v>008</v>
      </c>
      <c r="L116" s="319" t="str">
        <f>'逆行列係数（外生化）'!L2</f>
        <v>009</v>
      </c>
      <c r="M116" s="319" t="str">
        <f>'逆行列係数（外生化）'!M2</f>
        <v>010</v>
      </c>
      <c r="N116" s="319" t="str">
        <f>'逆行列係数（外生化）'!N2</f>
        <v>011</v>
      </c>
      <c r="O116" s="319" t="str">
        <f>'逆行列係数（外生化）'!O2</f>
        <v>012</v>
      </c>
      <c r="P116" s="319" t="str">
        <f>'逆行列係数（外生化）'!P2</f>
        <v>013</v>
      </c>
      <c r="Q116" s="319" t="str">
        <f>'逆行列係数（外生化）'!Q2</f>
        <v>014</v>
      </c>
      <c r="R116" s="319" t="str">
        <f>'逆行列係数（外生化）'!R2</f>
        <v>015</v>
      </c>
      <c r="S116" s="319" t="str">
        <f>'逆行列係数（外生化）'!S2</f>
        <v>016</v>
      </c>
      <c r="T116" s="319" t="str">
        <f>'逆行列係数（外生化）'!T2</f>
        <v>017</v>
      </c>
      <c r="U116" s="319" t="str">
        <f>'逆行列係数（外生化）'!U2</f>
        <v>018</v>
      </c>
      <c r="V116" s="319" t="str">
        <f>'逆行列係数（外生化）'!V2</f>
        <v>019</v>
      </c>
      <c r="W116" s="319" t="str">
        <f>'逆行列係数（外生化）'!W2</f>
        <v>020</v>
      </c>
      <c r="X116" s="319" t="str">
        <f>'逆行列係数（外生化）'!X2</f>
        <v>021</v>
      </c>
      <c r="Y116" s="319" t="str">
        <f>'逆行列係数（外生化）'!Y2</f>
        <v>022</v>
      </c>
      <c r="Z116" s="319" t="str">
        <f>'逆行列係数（外生化）'!Z2</f>
        <v>023</v>
      </c>
      <c r="AA116" s="319" t="str">
        <f>'逆行列係数（外生化）'!AA2</f>
        <v>024</v>
      </c>
      <c r="AB116" s="319" t="str">
        <f>'逆行列係数（外生化）'!AB2</f>
        <v>025</v>
      </c>
      <c r="AC116" s="319" t="str">
        <f>'逆行列係数（外生化）'!AC2</f>
        <v>026</v>
      </c>
      <c r="AD116" s="319" t="str">
        <f>'逆行列係数（外生化）'!AD2</f>
        <v>027</v>
      </c>
      <c r="AE116" s="319" t="str">
        <f>'逆行列係数（外生化）'!AE2</f>
        <v>028</v>
      </c>
      <c r="AF116" s="319" t="str">
        <f>'逆行列係数（外生化）'!AF2</f>
        <v>029</v>
      </c>
      <c r="AG116" s="319" t="str">
        <f>'逆行列係数（外生化）'!AG2</f>
        <v>030</v>
      </c>
      <c r="AH116" s="319" t="str">
        <f>'逆行列係数（外生化）'!AH2</f>
        <v>031</v>
      </c>
      <c r="AI116" s="319" t="str">
        <f>'逆行列係数（外生化）'!AI2</f>
        <v>032</v>
      </c>
      <c r="AJ116" s="319" t="str">
        <f>'逆行列係数（外生化）'!AJ2</f>
        <v>033</v>
      </c>
      <c r="AK116" s="319" t="str">
        <f>'逆行列係数（外生化）'!AK2</f>
        <v>034</v>
      </c>
      <c r="AL116" s="319" t="str">
        <f>'逆行列係数（外生化）'!AL2</f>
        <v>035</v>
      </c>
      <c r="AM116" s="318" t="str">
        <f>'逆行列係数（外生化）'!AM2</f>
        <v>036</v>
      </c>
      <c r="AN116" s="318" t="str">
        <f>'逆行列係数（外生化）'!AN2</f>
        <v>037</v>
      </c>
      <c r="AO116" s="318" t="str">
        <f>'逆行列係数（外生化）'!AO2</f>
        <v>038</v>
      </c>
      <c r="AP116" s="318" t="str">
        <f>'逆行列係数（外生化）'!AP2</f>
        <v>039</v>
      </c>
      <c r="AQ116" s="318" t="str">
        <f>'逆行列係数（外生化）'!AQ2</f>
        <v>040</v>
      </c>
      <c r="AR116" s="318" t="str">
        <f>'逆行列係数（外生化）'!AR2</f>
        <v>041</v>
      </c>
      <c r="AS116" s="318" t="str">
        <f>'逆行列係数（外生化）'!AS2</f>
        <v>042</v>
      </c>
      <c r="AT116" s="318" t="str">
        <f>'逆行列係数（外生化）'!AT2</f>
        <v>043</v>
      </c>
      <c r="AU116" s="318" t="str">
        <f>'逆行列係数（外生化）'!AU2</f>
        <v>044</v>
      </c>
      <c r="AV116" s="318" t="str">
        <f>'逆行列係数（外生化）'!AV2</f>
        <v>045</v>
      </c>
      <c r="AW116" s="318" t="str">
        <f>'逆行列係数（外生化）'!AW2</f>
        <v>046</v>
      </c>
      <c r="AX116" s="318" t="str">
        <f>'逆行列係数（外生化）'!AX2</f>
        <v>047</v>
      </c>
      <c r="AY116" s="318" t="str">
        <f>'逆行列係数（外生化）'!AY2</f>
        <v>048</v>
      </c>
      <c r="AZ116" s="318" t="str">
        <f>'逆行列係数（外生化）'!AZ2</f>
        <v>049</v>
      </c>
      <c r="BA116" s="318" t="str">
        <f>'逆行列係数（外生化）'!BA2</f>
        <v>050</v>
      </c>
      <c r="BB116" s="318" t="str">
        <f>'逆行列係数（外生化）'!BB2</f>
        <v>051</v>
      </c>
      <c r="BC116" s="318" t="str">
        <f>'逆行列係数（外生化）'!BC2</f>
        <v>052</v>
      </c>
      <c r="BD116" s="318" t="str">
        <f>'逆行列係数（外生化）'!BD2</f>
        <v>053</v>
      </c>
      <c r="BE116" s="318" t="str">
        <f>'逆行列係数（外生化）'!BE2</f>
        <v>054</v>
      </c>
      <c r="BF116" s="318" t="str">
        <f>'逆行列係数（外生化）'!BF2</f>
        <v>055</v>
      </c>
      <c r="BG116" s="318" t="str">
        <f>'逆行列係数（外生化）'!BG2</f>
        <v>056</v>
      </c>
      <c r="BH116" s="318" t="str">
        <f>'逆行列係数（外生化）'!BH2</f>
        <v>057</v>
      </c>
      <c r="BI116" s="318" t="str">
        <f>'逆行列係数（外生化）'!BI2</f>
        <v>058</v>
      </c>
      <c r="BJ116" s="318" t="str">
        <f>'逆行列係数（外生化）'!BJ2</f>
        <v>059</v>
      </c>
      <c r="BK116" s="318" t="str">
        <f>'逆行列係数（外生化）'!BK2</f>
        <v>060</v>
      </c>
      <c r="BL116" s="318" t="str">
        <f>'逆行列係数（外生化）'!BL2</f>
        <v>061</v>
      </c>
      <c r="BM116" s="318" t="str">
        <f>'逆行列係数（外生化）'!BM2</f>
        <v>062</v>
      </c>
      <c r="BN116" s="318" t="str">
        <f>'逆行列係数（外生化）'!BN2</f>
        <v>063</v>
      </c>
      <c r="BO116" s="318" t="str">
        <f>'逆行列係数（外生化）'!BO2</f>
        <v>064</v>
      </c>
      <c r="BP116" s="318" t="str">
        <f>'逆行列係数（外生化）'!BP2</f>
        <v>065</v>
      </c>
      <c r="BQ116" s="318" t="str">
        <f>'逆行列係数（外生化）'!BQ2</f>
        <v>066</v>
      </c>
      <c r="BR116" s="318" t="str">
        <f>'逆行列係数（外生化）'!BR2</f>
        <v>067</v>
      </c>
      <c r="BS116" s="318" t="str">
        <f>'逆行列係数（外生化）'!BS2</f>
        <v>068</v>
      </c>
      <c r="BT116" s="318" t="str">
        <f>'逆行列係数（外生化）'!BT2</f>
        <v>069</v>
      </c>
      <c r="BU116" s="318" t="str">
        <f>'逆行列係数（外生化）'!BU2</f>
        <v>070</v>
      </c>
      <c r="BV116" s="318" t="str">
        <f>'逆行列係数（外生化）'!BV2</f>
        <v>071</v>
      </c>
      <c r="BW116" s="318" t="str">
        <f>'逆行列係数（外生化）'!BW2</f>
        <v>072</v>
      </c>
      <c r="BX116" s="318" t="str">
        <f>'逆行列係数（外生化）'!BX2</f>
        <v>073</v>
      </c>
      <c r="BY116" s="318" t="str">
        <f>'逆行列係数（外生化）'!BY2</f>
        <v>074</v>
      </c>
      <c r="BZ116" s="318" t="str">
        <f>'逆行列係数（外生化）'!BZ2</f>
        <v>075</v>
      </c>
      <c r="CA116" s="318" t="str">
        <f>'逆行列係数（外生化）'!CA2</f>
        <v>076</v>
      </c>
      <c r="CB116" s="318" t="str">
        <f>'逆行列係数（外生化）'!CB2</f>
        <v>077</v>
      </c>
      <c r="CC116" s="318" t="str">
        <f>'逆行列係数（外生化）'!CC2</f>
        <v>078</v>
      </c>
      <c r="CD116" s="318" t="str">
        <f>'逆行列係数（外生化）'!CD2</f>
        <v>079</v>
      </c>
      <c r="CE116" s="318" t="str">
        <f>'逆行列係数（外生化）'!CE2</f>
        <v>080</v>
      </c>
      <c r="CF116" s="318" t="str">
        <f>'逆行列係数（外生化）'!CF2</f>
        <v>081</v>
      </c>
      <c r="CG116" s="318" t="str">
        <f>'逆行列係数（外生化）'!CG2</f>
        <v>082</v>
      </c>
      <c r="CH116" s="318" t="str">
        <f>'逆行列係数（外生化）'!CH2</f>
        <v>083</v>
      </c>
      <c r="CI116" s="318" t="str">
        <f>'逆行列係数（外生化）'!CI2</f>
        <v>084</v>
      </c>
      <c r="CJ116" s="318" t="str">
        <f>'逆行列係数（外生化）'!CJ2</f>
        <v>085</v>
      </c>
      <c r="CK116" s="318" t="str">
        <f>'逆行列係数（外生化）'!CK2</f>
        <v>086</v>
      </c>
      <c r="CL116" s="318" t="str">
        <f>'逆行列係数（外生化）'!CL2</f>
        <v>087</v>
      </c>
      <c r="CM116" s="318" t="str">
        <f>'逆行列係数（外生化）'!CM2</f>
        <v>088</v>
      </c>
      <c r="CN116" s="318" t="str">
        <f>'逆行列係数（外生化）'!CN2</f>
        <v>089</v>
      </c>
      <c r="CO116" s="318" t="str">
        <f>'逆行列係数（外生化）'!CO2</f>
        <v>090</v>
      </c>
      <c r="CP116" s="318" t="str">
        <f>'逆行列係数（外生化）'!CP2</f>
        <v>091</v>
      </c>
      <c r="CQ116" s="318" t="str">
        <f>'逆行列係数（外生化）'!CQ2</f>
        <v>092</v>
      </c>
      <c r="CR116" s="318" t="str">
        <f>'逆行列係数（外生化）'!CR2</f>
        <v>093</v>
      </c>
      <c r="CS116" s="318" t="str">
        <f>'逆行列係数（外生化）'!CS2</f>
        <v>094</v>
      </c>
      <c r="CT116" s="318" t="str">
        <f>'逆行列係数（外生化）'!CT2</f>
        <v>095</v>
      </c>
      <c r="CU116" s="318" t="str">
        <f>'逆行列係数（外生化）'!CU2</f>
        <v>096</v>
      </c>
      <c r="CV116" s="318" t="str">
        <f>'逆行列係数（外生化）'!CV2</f>
        <v>097</v>
      </c>
      <c r="CW116" s="318" t="str">
        <f>'逆行列係数（外生化）'!CW2</f>
        <v>098</v>
      </c>
      <c r="CX116" s="318" t="str">
        <f>'逆行列係数（外生化）'!CX2</f>
        <v>099</v>
      </c>
      <c r="CY116" s="318" t="str">
        <f>'逆行列係数（外生化）'!CY2</f>
        <v>100</v>
      </c>
      <c r="CZ116" s="318" t="str">
        <f>'逆行列係数（外生化）'!CZ2</f>
        <v>101</v>
      </c>
      <c r="DA116" s="318" t="str">
        <f>'逆行列係数（外生化）'!DA2</f>
        <v>102</v>
      </c>
      <c r="DB116" s="318" t="str">
        <f>'逆行列係数（外生化）'!DB2</f>
        <v>103</v>
      </c>
      <c r="DC116" s="318" t="str">
        <f>'逆行列係数（外生化）'!DC2</f>
        <v>104</v>
      </c>
      <c r="DD116" s="318" t="str">
        <f>'逆行列係数（外生化）'!DD2</f>
        <v>105</v>
      </c>
      <c r="DE116" s="318" t="str">
        <f>'逆行列係数（外生化）'!DE2</f>
        <v>106</v>
      </c>
      <c r="DF116" s="318" t="str">
        <f>'逆行列係数（外生化）'!DF2</f>
        <v>107</v>
      </c>
      <c r="DG116" s="318" t="str">
        <f>'逆行列係数（外生化）'!DG2</f>
        <v>108</v>
      </c>
      <c r="DH116" s="318"/>
    </row>
    <row r="117" spans="2:113" ht="40.15" customHeight="1" x14ac:dyDescent="0.15">
      <c r="B117" s="31" t="s">
        <v>25</v>
      </c>
      <c r="C117" s="32"/>
      <c r="D117" s="320" t="str">
        <f>'逆行列係数（外生化）'!D3</f>
        <v>耕種農業</v>
      </c>
      <c r="E117" s="321" t="str">
        <f>'逆行列係数（外生化）'!E3</f>
        <v>畜産</v>
      </c>
      <c r="F117" s="321" t="str">
        <f>'逆行列係数（外生化）'!F3</f>
        <v>農業サービス</v>
      </c>
      <c r="G117" s="321" t="str">
        <f>'逆行列係数（外生化）'!G3</f>
        <v>林業</v>
      </c>
      <c r="H117" s="321" t="str">
        <f>'逆行列係数（外生化）'!H3</f>
        <v>漁業</v>
      </c>
      <c r="I117" s="321" t="str">
        <f>'逆行列係数（外生化）'!I3</f>
        <v>石炭・原油・天然ガス</v>
      </c>
      <c r="J117" s="322" t="str">
        <f>'逆行列係数（外生化）'!J3</f>
        <v>その他の鉱業</v>
      </c>
      <c r="K117" s="321" t="str">
        <f>'逆行列係数（外生化）'!K3</f>
        <v>食料品</v>
      </c>
      <c r="L117" s="323" t="str">
        <f>'逆行列係数（外生化）'!L3</f>
        <v>飲料</v>
      </c>
      <c r="M117" s="324" t="str">
        <f>'逆行列係数（外生化）'!M3</f>
        <v>飼料・有機質肥料（別掲を除く。）</v>
      </c>
      <c r="N117" s="321" t="str">
        <f>'逆行列係数（外生化）'!N3</f>
        <v>たばこ</v>
      </c>
      <c r="O117" s="321" t="str">
        <f>'逆行列係数（外生化）'!O3</f>
        <v>繊維工業製品</v>
      </c>
      <c r="P117" s="321" t="str">
        <f>'逆行列係数（外生化）'!P3</f>
        <v>衣服・その他の繊維既製品</v>
      </c>
      <c r="Q117" s="321" t="str">
        <f>'逆行列係数（外生化）'!Q3</f>
        <v>木材・木製品</v>
      </c>
      <c r="R117" s="321" t="str">
        <f>'逆行列係数（外生化）'!R3</f>
        <v>家具・装備品</v>
      </c>
      <c r="S117" s="325" t="str">
        <f>'逆行列係数（外生化）'!S3</f>
        <v>パルプ・紙・板紙・加工紙</v>
      </c>
      <c r="T117" s="321" t="str">
        <f>'逆行列係数（外生化）'!T3</f>
        <v>紙加工品</v>
      </c>
      <c r="U117" s="321" t="str">
        <f>'逆行列係数（外生化）'!U3</f>
        <v>印刷・製版・製本</v>
      </c>
      <c r="V117" s="321" t="str">
        <f>'逆行列係数（外生化）'!V3</f>
        <v>化学肥料</v>
      </c>
      <c r="W117" s="321" t="str">
        <f>'逆行列係数（外生化）'!W3</f>
        <v>無機化学工業製品</v>
      </c>
      <c r="X117" s="321" t="str">
        <f>'逆行列係数（外生化）'!X3</f>
        <v>石油化学系基礎製品</v>
      </c>
      <c r="Y117" s="321" t="str">
        <f>'逆行列係数（外生化）'!Y3</f>
        <v>有機化学工業製品（石油化学系基礎製品・合成樹脂を除く。）</v>
      </c>
      <c r="Z117" s="321" t="str">
        <f>'逆行列係数（外生化）'!Z3</f>
        <v>合成樹脂</v>
      </c>
      <c r="AA117" s="321" t="str">
        <f>'逆行列係数（外生化）'!AA3</f>
        <v>化学繊維</v>
      </c>
      <c r="AB117" s="325" t="str">
        <f>'逆行列係数（外生化）'!AB3</f>
        <v>医薬品</v>
      </c>
      <c r="AC117" s="325" t="str">
        <f>'逆行列係数（外生化）'!AC3</f>
        <v>化学最終製品（医薬品を除く。）</v>
      </c>
      <c r="AD117" s="321" t="str">
        <f>'逆行列係数（外生化）'!AD3</f>
        <v>石油製品</v>
      </c>
      <c r="AE117" s="321" t="str">
        <f>'逆行列係数（外生化）'!AE3</f>
        <v>石炭製品</v>
      </c>
      <c r="AF117" s="321" t="str">
        <f>'逆行列係数（外生化）'!AF3</f>
        <v>プラスチック製品</v>
      </c>
      <c r="AG117" s="321" t="str">
        <f>'逆行列係数（外生化）'!AG3</f>
        <v>ゴム製品</v>
      </c>
      <c r="AH117" s="321" t="str">
        <f>'逆行列係数（外生化）'!AH3</f>
        <v>なめし革・革製品・毛皮</v>
      </c>
      <c r="AI117" s="325" t="str">
        <f>'逆行列係数（外生化）'!AI3</f>
        <v>ガラス・ガラス製品</v>
      </c>
      <c r="AJ117" s="321" t="str">
        <f>'逆行列係数（外生化）'!AJ3</f>
        <v>セメント・セメント製品</v>
      </c>
      <c r="AK117" s="321" t="str">
        <f>'逆行列係数（外生化）'!AK3</f>
        <v>陶磁器</v>
      </c>
      <c r="AL117" s="321" t="str">
        <f>'逆行列係数（外生化）'!AL3</f>
        <v>その他の窯業・土石製品</v>
      </c>
      <c r="AM117" s="326" t="str">
        <f>'逆行列係数（外生化）'!AM3</f>
        <v>銑鉄・粗鋼</v>
      </c>
      <c r="AN117" s="326" t="str">
        <f>'逆行列係数（外生化）'!AN3</f>
        <v>鋼材</v>
      </c>
      <c r="AO117" s="326" t="str">
        <f>'逆行列係数（外生化）'!AO3</f>
        <v>鋳鍛造品（鉄）</v>
      </c>
      <c r="AP117" s="326" t="str">
        <f>'逆行列係数（外生化）'!AP3</f>
        <v>その他の鉄鋼製品</v>
      </c>
      <c r="AQ117" s="326" t="str">
        <f>'逆行列係数（外生化）'!AQ3</f>
        <v>非鉄金属製錬・精製</v>
      </c>
      <c r="AR117" s="326" t="str">
        <f>'逆行列係数（外生化）'!AR3</f>
        <v>非鉄金属加工製品</v>
      </c>
      <c r="AS117" s="326" t="str">
        <f>'逆行列係数（外生化）'!AS3</f>
        <v>建設用・建築用金属製品</v>
      </c>
      <c r="AT117" s="326" t="str">
        <f>'逆行列係数（外生化）'!AT3</f>
        <v>その他の金属製品</v>
      </c>
      <c r="AU117" s="326" t="str">
        <f>'逆行列係数（外生化）'!AU3</f>
        <v>はん用機械</v>
      </c>
      <c r="AV117" s="326" t="str">
        <f>'逆行列係数（外生化）'!AV3</f>
        <v>生産用機械</v>
      </c>
      <c r="AW117" s="326" t="str">
        <f>'逆行列係数（外生化）'!AW3</f>
        <v>業務用機械</v>
      </c>
      <c r="AX117" s="326" t="str">
        <f>'逆行列係数（外生化）'!AX3</f>
        <v>電子デバイス</v>
      </c>
      <c r="AY117" s="326" t="str">
        <f>'逆行列係数（外生化）'!AY3</f>
        <v>その他の電子部品</v>
      </c>
      <c r="AZ117" s="326" t="str">
        <f>'逆行列係数（外生化）'!AZ3</f>
        <v>産業用電気機器</v>
      </c>
      <c r="BA117" s="326" t="str">
        <f>'逆行列係数（外生化）'!BA3</f>
        <v>民生用電気機器</v>
      </c>
      <c r="BB117" s="326" t="str">
        <f>'逆行列係数（外生化）'!BB3</f>
        <v>電子応用装置・電気計測器</v>
      </c>
      <c r="BC117" s="326" t="str">
        <f>'逆行列係数（外生化）'!BC3</f>
        <v>その他の電気機械</v>
      </c>
      <c r="BD117" s="327" t="str">
        <f>'逆行列係数（外生化）'!BD3</f>
        <v>通信・映像・音響機器</v>
      </c>
      <c r="BE117" s="326" t="str">
        <f>'逆行列係数（外生化）'!BE3</f>
        <v>電子計算機・同附属装置</v>
      </c>
      <c r="BF117" s="326" t="str">
        <f>'逆行列係数（外生化）'!BF3</f>
        <v>乗用車</v>
      </c>
      <c r="BG117" s="326" t="str">
        <f>'逆行列係数（外生化）'!BG3</f>
        <v>その他の自動車</v>
      </c>
      <c r="BH117" s="326" t="str">
        <f>'逆行列係数（外生化）'!BH3</f>
        <v>自動車部品・同附属品</v>
      </c>
      <c r="BI117" s="326" t="str">
        <f>'逆行列係数（外生化）'!BI3</f>
        <v>船舶・同修理</v>
      </c>
      <c r="BJ117" s="326" t="str">
        <f>'逆行列係数（外生化）'!BJ3</f>
        <v>その他の輸送機械・同修理</v>
      </c>
      <c r="BK117" s="326" t="str">
        <f>'逆行列係数（外生化）'!BK3</f>
        <v>その他の製造工業製品</v>
      </c>
      <c r="BL117" s="326" t="str">
        <f>'逆行列係数（外生化）'!BL3</f>
        <v>再生資源回収・加工処理</v>
      </c>
      <c r="BM117" s="326" t="str">
        <f>'逆行列係数（外生化）'!BM3</f>
        <v>建築</v>
      </c>
      <c r="BN117" s="326" t="str">
        <f>'逆行列係数（外生化）'!BN3</f>
        <v>建設補修</v>
      </c>
      <c r="BO117" s="326" t="str">
        <f>'逆行列係数（外生化）'!BO3</f>
        <v>公共事業</v>
      </c>
      <c r="BP117" s="326" t="str">
        <f>'逆行列係数（外生化）'!BP3</f>
        <v>その他の土木建設</v>
      </c>
      <c r="BQ117" s="326" t="str">
        <f>'逆行列係数（外生化）'!BQ3</f>
        <v>電気</v>
      </c>
      <c r="BR117" s="326" t="str">
        <f>'逆行列係数（外生化）'!BR3</f>
        <v>ガス・熱供給</v>
      </c>
      <c r="BS117" s="326" t="str">
        <f>'逆行列係数（外生化）'!BS3</f>
        <v>水道</v>
      </c>
      <c r="BT117" s="326" t="str">
        <f>'逆行列係数（外生化）'!BT3</f>
        <v>廃棄物処理</v>
      </c>
      <c r="BU117" s="326" t="str">
        <f>'逆行列係数（外生化）'!BU3</f>
        <v>商業</v>
      </c>
      <c r="BV117" s="326" t="str">
        <f>'逆行列係数（外生化）'!BV3</f>
        <v>金融・保険</v>
      </c>
      <c r="BW117" s="326" t="str">
        <f>'逆行列係数（外生化）'!BW3</f>
        <v>不動産仲介及び賃貸</v>
      </c>
      <c r="BX117" s="326" t="str">
        <f>'逆行列係数（外生化）'!BX3</f>
        <v>住宅賃貸料</v>
      </c>
      <c r="BY117" s="326" t="str">
        <f>'逆行列係数（外生化）'!BY3</f>
        <v>住宅賃貸料（帰属家賃）</v>
      </c>
      <c r="BZ117" s="326" t="str">
        <f>'逆行列係数（外生化）'!BZ3</f>
        <v>鉄道輸送</v>
      </c>
      <c r="CA117" s="326" t="str">
        <f>'逆行列係数（外生化）'!CA3</f>
        <v>道路輸送（自家輸送を除く。）</v>
      </c>
      <c r="CB117" s="326" t="str">
        <f>'逆行列係数（外生化）'!CB3</f>
        <v>自家輸送</v>
      </c>
      <c r="CC117" s="326" t="str">
        <f>'逆行列係数（外生化）'!CC3</f>
        <v>水運</v>
      </c>
      <c r="CD117" s="326" t="str">
        <f>'逆行列係数（外生化）'!CD3</f>
        <v>航空輸送</v>
      </c>
      <c r="CE117" s="326" t="str">
        <f>'逆行列係数（外生化）'!CE3</f>
        <v>貨物利用運送</v>
      </c>
      <c r="CF117" s="326" t="str">
        <f>'逆行列係数（外生化）'!CF3</f>
        <v>倉庫</v>
      </c>
      <c r="CG117" s="326" t="str">
        <f>'逆行列係数（外生化）'!CG3</f>
        <v>運輸附帯サービス</v>
      </c>
      <c r="CH117" s="326" t="str">
        <f>'逆行列係数（外生化）'!CH3</f>
        <v>郵便・信書便</v>
      </c>
      <c r="CI117" s="326" t="str">
        <f>'逆行列係数（外生化）'!CI3</f>
        <v>通信</v>
      </c>
      <c r="CJ117" s="326" t="str">
        <f>'逆行列係数（外生化）'!CJ3</f>
        <v>放送</v>
      </c>
      <c r="CK117" s="326" t="str">
        <f>'逆行列係数（外生化）'!CK3</f>
        <v>情報サービス</v>
      </c>
      <c r="CL117" s="326" t="str">
        <f>'逆行列係数（外生化）'!CL3</f>
        <v>インターネット附随サービス</v>
      </c>
      <c r="CM117" s="326" t="str">
        <f>'逆行列係数（外生化）'!CM3</f>
        <v>映像・音声・文字情報制作</v>
      </c>
      <c r="CN117" s="326" t="str">
        <f>'逆行列係数（外生化）'!CN3</f>
        <v>公務</v>
      </c>
      <c r="CO117" s="326" t="str">
        <f>'逆行列係数（外生化）'!CO3</f>
        <v>教育</v>
      </c>
      <c r="CP117" s="326" t="str">
        <f>'逆行列係数（外生化）'!CP3</f>
        <v>研究</v>
      </c>
      <c r="CQ117" s="326" t="str">
        <f>'逆行列係数（外生化）'!CQ3</f>
        <v>医療</v>
      </c>
      <c r="CR117" s="326" t="str">
        <f>'逆行列係数（外生化）'!CR3</f>
        <v>保健衛生</v>
      </c>
      <c r="CS117" s="326" t="str">
        <f>'逆行列係数（外生化）'!CS3</f>
        <v>社会保険・社会福祉</v>
      </c>
      <c r="CT117" s="326" t="str">
        <f>'逆行列係数（外生化）'!CT3</f>
        <v>介護</v>
      </c>
      <c r="CU117" s="326" t="str">
        <f>'逆行列係数（外生化）'!CU3</f>
        <v>他に分類されない会員制団体</v>
      </c>
      <c r="CV117" s="326" t="str">
        <f>'逆行列係数（外生化）'!CV3</f>
        <v>物品賃貸サービス</v>
      </c>
      <c r="CW117" s="326" t="str">
        <f>'逆行列係数（外生化）'!CW3</f>
        <v>広告</v>
      </c>
      <c r="CX117" s="326" t="str">
        <f>'逆行列係数（外生化）'!CX3</f>
        <v>自動車整備・機械修理</v>
      </c>
      <c r="CY117" s="326" t="str">
        <f>'逆行列係数（外生化）'!CY3</f>
        <v>その他の対事業所サービス</v>
      </c>
      <c r="CZ117" s="326" t="str">
        <f>'逆行列係数（外生化）'!CZ3</f>
        <v>宿泊業</v>
      </c>
      <c r="DA117" s="326" t="str">
        <f>'逆行列係数（外生化）'!DA3</f>
        <v>飲食サービス</v>
      </c>
      <c r="DB117" s="326" t="str">
        <f>'逆行列係数（外生化）'!DB3</f>
        <v>洗濯・理容・美容・浴場業</v>
      </c>
      <c r="DC117" s="326" t="str">
        <f>'逆行列係数（外生化）'!DC3</f>
        <v>娯楽サービス</v>
      </c>
      <c r="DD117" s="326" t="str">
        <f>'逆行列係数（外生化）'!DD3</f>
        <v>獣医業</v>
      </c>
      <c r="DE117" s="326" t="str">
        <f>'逆行列係数（外生化）'!DE3</f>
        <v>その他の対個人サービス</v>
      </c>
      <c r="DF117" s="326" t="str">
        <f>'逆行列係数（外生化）'!DF3</f>
        <v>事務用品</v>
      </c>
      <c r="DG117" s="326" t="str">
        <f>'逆行列係数（外生化）'!DG3</f>
        <v>分類不明</v>
      </c>
      <c r="DH117" s="328" t="s">
        <v>149</v>
      </c>
    </row>
    <row r="118" spans="2:113" ht="12" customHeight="1" x14ac:dyDescent="0.15">
      <c r="B118" s="33"/>
      <c r="C118" s="259" t="s">
        <v>57</v>
      </c>
      <c r="D118" s="339" cm="1">
        <f t="array" ref="D118:DG118">TRANSPOSE(計算!T10:T117)</f>
        <v>0</v>
      </c>
      <c r="E118" s="339">
        <v>0</v>
      </c>
      <c r="F118" s="339">
        <v>0</v>
      </c>
      <c r="G118" s="339">
        <v>0</v>
      </c>
      <c r="H118" s="339">
        <v>0</v>
      </c>
      <c r="I118" s="339">
        <v>0</v>
      </c>
      <c r="J118" s="339">
        <v>0</v>
      </c>
      <c r="K118" s="339">
        <v>0</v>
      </c>
      <c r="L118" s="339">
        <v>0</v>
      </c>
      <c r="M118" s="339">
        <v>0</v>
      </c>
      <c r="N118" s="339">
        <v>0</v>
      </c>
      <c r="O118" s="339">
        <v>0</v>
      </c>
      <c r="P118" s="339">
        <v>0</v>
      </c>
      <c r="Q118" s="339">
        <v>0</v>
      </c>
      <c r="R118" s="339">
        <v>0</v>
      </c>
      <c r="S118" s="339">
        <v>0</v>
      </c>
      <c r="T118" s="339">
        <v>0</v>
      </c>
      <c r="U118" s="339">
        <v>0</v>
      </c>
      <c r="V118" s="339">
        <v>0</v>
      </c>
      <c r="W118" s="339">
        <v>0</v>
      </c>
      <c r="X118" s="339">
        <v>0</v>
      </c>
      <c r="Y118" s="339">
        <v>0</v>
      </c>
      <c r="Z118" s="339">
        <v>0</v>
      </c>
      <c r="AA118" s="339">
        <v>0</v>
      </c>
      <c r="AB118" s="339">
        <v>0</v>
      </c>
      <c r="AC118" s="339">
        <v>0</v>
      </c>
      <c r="AD118" s="339">
        <v>0</v>
      </c>
      <c r="AE118" s="339">
        <v>0</v>
      </c>
      <c r="AF118" s="339">
        <v>0</v>
      </c>
      <c r="AG118" s="339">
        <v>0</v>
      </c>
      <c r="AH118" s="339">
        <v>0</v>
      </c>
      <c r="AI118" s="339">
        <v>0</v>
      </c>
      <c r="AJ118" s="339">
        <v>0</v>
      </c>
      <c r="AK118" s="339">
        <v>0</v>
      </c>
      <c r="AL118" s="339">
        <v>0</v>
      </c>
      <c r="AM118" s="339">
        <v>0</v>
      </c>
      <c r="AN118" s="339">
        <v>0</v>
      </c>
      <c r="AO118" s="339">
        <v>0</v>
      </c>
      <c r="AP118" s="339">
        <v>0</v>
      </c>
      <c r="AQ118" s="339">
        <v>0</v>
      </c>
      <c r="AR118" s="339">
        <v>0</v>
      </c>
      <c r="AS118" s="339">
        <v>0</v>
      </c>
      <c r="AT118" s="339">
        <v>0</v>
      </c>
      <c r="AU118" s="339">
        <v>0</v>
      </c>
      <c r="AV118" s="339">
        <v>0</v>
      </c>
      <c r="AW118" s="339">
        <v>0</v>
      </c>
      <c r="AX118" s="339">
        <v>0</v>
      </c>
      <c r="AY118" s="339">
        <v>0</v>
      </c>
      <c r="AZ118" s="339">
        <v>0</v>
      </c>
      <c r="BA118" s="339">
        <v>0</v>
      </c>
      <c r="BB118" s="339">
        <v>0</v>
      </c>
      <c r="BC118" s="339">
        <v>0</v>
      </c>
      <c r="BD118" s="339">
        <v>0</v>
      </c>
      <c r="BE118" s="339">
        <v>0</v>
      </c>
      <c r="BF118" s="339">
        <v>0</v>
      </c>
      <c r="BG118" s="339">
        <v>0</v>
      </c>
      <c r="BH118" s="339">
        <v>0</v>
      </c>
      <c r="BI118" s="339">
        <v>0</v>
      </c>
      <c r="BJ118" s="339">
        <v>0</v>
      </c>
      <c r="BK118" s="339">
        <v>0</v>
      </c>
      <c r="BL118" s="339">
        <v>0</v>
      </c>
      <c r="BM118" s="339">
        <v>0</v>
      </c>
      <c r="BN118" s="339">
        <v>0</v>
      </c>
      <c r="BO118" s="339">
        <v>0</v>
      </c>
      <c r="BP118" s="339">
        <v>0</v>
      </c>
      <c r="BQ118" s="339">
        <v>0</v>
      </c>
      <c r="BR118" s="339">
        <v>0</v>
      </c>
      <c r="BS118" s="339">
        <v>0</v>
      </c>
      <c r="BT118" s="339">
        <v>0</v>
      </c>
      <c r="BU118" s="339">
        <v>0</v>
      </c>
      <c r="BV118" s="339">
        <v>0</v>
      </c>
      <c r="BW118" s="339">
        <v>0</v>
      </c>
      <c r="BX118" s="339">
        <v>0</v>
      </c>
      <c r="BY118" s="339">
        <v>0</v>
      </c>
      <c r="BZ118" s="339">
        <v>0</v>
      </c>
      <c r="CA118" s="339">
        <v>0</v>
      </c>
      <c r="CB118" s="339">
        <v>0</v>
      </c>
      <c r="CC118" s="339">
        <v>0</v>
      </c>
      <c r="CD118" s="339">
        <v>0</v>
      </c>
      <c r="CE118" s="339">
        <v>0</v>
      </c>
      <c r="CF118" s="339">
        <v>0</v>
      </c>
      <c r="CG118" s="339">
        <v>0</v>
      </c>
      <c r="CH118" s="339">
        <v>0</v>
      </c>
      <c r="CI118" s="339">
        <v>0</v>
      </c>
      <c r="CJ118" s="339">
        <v>0</v>
      </c>
      <c r="CK118" s="339">
        <v>0</v>
      </c>
      <c r="CL118" s="339">
        <v>0</v>
      </c>
      <c r="CM118" s="339">
        <v>0</v>
      </c>
      <c r="CN118" s="339">
        <v>0</v>
      </c>
      <c r="CO118" s="339">
        <v>0</v>
      </c>
      <c r="CP118" s="339">
        <v>0</v>
      </c>
      <c r="CQ118" s="339">
        <v>0</v>
      </c>
      <c r="CR118" s="339">
        <v>0</v>
      </c>
      <c r="CS118" s="339">
        <v>0</v>
      </c>
      <c r="CT118" s="339">
        <v>0</v>
      </c>
      <c r="CU118" s="339">
        <v>0</v>
      </c>
      <c r="CV118" s="339">
        <v>0</v>
      </c>
      <c r="CW118" s="339">
        <v>0</v>
      </c>
      <c r="CX118" s="339">
        <v>0</v>
      </c>
      <c r="CY118" s="339">
        <v>0</v>
      </c>
      <c r="CZ118" s="339">
        <v>0</v>
      </c>
      <c r="DA118" s="339">
        <v>0</v>
      </c>
      <c r="DB118" s="339">
        <v>0</v>
      </c>
      <c r="DC118" s="339">
        <v>0</v>
      </c>
      <c r="DD118" s="339">
        <v>0</v>
      </c>
      <c r="DE118" s="339">
        <v>0</v>
      </c>
      <c r="DF118" s="339">
        <v>0</v>
      </c>
      <c r="DG118" s="339">
        <v>0</v>
      </c>
      <c r="DH118" s="339">
        <f t="shared" ref="DH118:DH149" si="0">SUM(D118:DG118)</f>
        <v>0</v>
      </c>
    </row>
    <row r="119" spans="2:113" x14ac:dyDescent="0.15">
      <c r="B119" s="27" t="s">
        <v>218</v>
      </c>
      <c r="C119" s="260" t="s">
        <v>824</v>
      </c>
      <c r="D119" s="340">
        <f>D$118*D4</f>
        <v>0</v>
      </c>
      <c r="E119" s="340">
        <f t="shared" ref="E119:AI119" si="1">E$118*E4</f>
        <v>0</v>
      </c>
      <c r="F119" s="340">
        <f t="shared" si="1"/>
        <v>0</v>
      </c>
      <c r="G119" s="340">
        <f t="shared" si="1"/>
        <v>0</v>
      </c>
      <c r="H119" s="340">
        <f t="shared" si="1"/>
        <v>0</v>
      </c>
      <c r="I119" s="340">
        <f t="shared" si="1"/>
        <v>0</v>
      </c>
      <c r="J119" s="340">
        <f t="shared" si="1"/>
        <v>0</v>
      </c>
      <c r="K119" s="340">
        <f t="shared" si="1"/>
        <v>0</v>
      </c>
      <c r="L119" s="340">
        <f t="shared" si="1"/>
        <v>0</v>
      </c>
      <c r="M119" s="340">
        <f t="shared" si="1"/>
        <v>0</v>
      </c>
      <c r="N119" s="340">
        <f t="shared" si="1"/>
        <v>0</v>
      </c>
      <c r="O119" s="340">
        <f t="shared" si="1"/>
        <v>0</v>
      </c>
      <c r="P119" s="340">
        <f t="shared" si="1"/>
        <v>0</v>
      </c>
      <c r="Q119" s="340">
        <f t="shared" si="1"/>
        <v>0</v>
      </c>
      <c r="R119" s="340">
        <f t="shared" si="1"/>
        <v>0</v>
      </c>
      <c r="S119" s="340">
        <f t="shared" si="1"/>
        <v>0</v>
      </c>
      <c r="T119" s="340">
        <f t="shared" si="1"/>
        <v>0</v>
      </c>
      <c r="U119" s="340">
        <f t="shared" si="1"/>
        <v>0</v>
      </c>
      <c r="V119" s="340">
        <f t="shared" si="1"/>
        <v>0</v>
      </c>
      <c r="W119" s="340">
        <f t="shared" si="1"/>
        <v>0</v>
      </c>
      <c r="X119" s="340">
        <f t="shared" si="1"/>
        <v>0</v>
      </c>
      <c r="Y119" s="340">
        <f t="shared" si="1"/>
        <v>0</v>
      </c>
      <c r="Z119" s="340">
        <f t="shared" si="1"/>
        <v>0</v>
      </c>
      <c r="AA119" s="340">
        <f t="shared" si="1"/>
        <v>0</v>
      </c>
      <c r="AB119" s="340">
        <f t="shared" si="1"/>
        <v>0</v>
      </c>
      <c r="AC119" s="340">
        <f t="shared" si="1"/>
        <v>0</v>
      </c>
      <c r="AD119" s="340">
        <f t="shared" si="1"/>
        <v>0</v>
      </c>
      <c r="AE119" s="340">
        <f t="shared" si="1"/>
        <v>0</v>
      </c>
      <c r="AF119" s="340">
        <f t="shared" si="1"/>
        <v>0</v>
      </c>
      <c r="AG119" s="340">
        <f t="shared" si="1"/>
        <v>0</v>
      </c>
      <c r="AH119" s="340">
        <f t="shared" si="1"/>
        <v>0</v>
      </c>
      <c r="AI119" s="340">
        <f t="shared" si="1"/>
        <v>0</v>
      </c>
      <c r="AJ119" s="340">
        <f t="shared" ref="AJ119:BO119" si="2">AJ$118*AJ4</f>
        <v>0</v>
      </c>
      <c r="AK119" s="340">
        <f t="shared" si="2"/>
        <v>0</v>
      </c>
      <c r="AL119" s="340">
        <f t="shared" si="2"/>
        <v>0</v>
      </c>
      <c r="AM119" s="340">
        <f t="shared" si="2"/>
        <v>0</v>
      </c>
      <c r="AN119" s="340">
        <f t="shared" si="2"/>
        <v>0</v>
      </c>
      <c r="AO119" s="340">
        <f t="shared" si="2"/>
        <v>0</v>
      </c>
      <c r="AP119" s="340">
        <f t="shared" si="2"/>
        <v>0</v>
      </c>
      <c r="AQ119" s="340">
        <f t="shared" si="2"/>
        <v>0</v>
      </c>
      <c r="AR119" s="340">
        <f t="shared" si="2"/>
        <v>0</v>
      </c>
      <c r="AS119" s="340">
        <f t="shared" si="2"/>
        <v>0</v>
      </c>
      <c r="AT119" s="340">
        <f t="shared" si="2"/>
        <v>0</v>
      </c>
      <c r="AU119" s="340">
        <f t="shared" si="2"/>
        <v>0</v>
      </c>
      <c r="AV119" s="340">
        <f t="shared" si="2"/>
        <v>0</v>
      </c>
      <c r="AW119" s="340">
        <f t="shared" si="2"/>
        <v>0</v>
      </c>
      <c r="AX119" s="340">
        <f t="shared" si="2"/>
        <v>0</v>
      </c>
      <c r="AY119" s="340">
        <f t="shared" si="2"/>
        <v>0</v>
      </c>
      <c r="AZ119" s="340">
        <f t="shared" si="2"/>
        <v>0</v>
      </c>
      <c r="BA119" s="340">
        <f t="shared" si="2"/>
        <v>0</v>
      </c>
      <c r="BB119" s="340">
        <f t="shared" si="2"/>
        <v>0</v>
      </c>
      <c r="BC119" s="340">
        <f t="shared" si="2"/>
        <v>0</v>
      </c>
      <c r="BD119" s="340">
        <f t="shared" si="2"/>
        <v>0</v>
      </c>
      <c r="BE119" s="340">
        <f t="shared" si="2"/>
        <v>0</v>
      </c>
      <c r="BF119" s="340">
        <f t="shared" si="2"/>
        <v>0</v>
      </c>
      <c r="BG119" s="340">
        <f t="shared" si="2"/>
        <v>0</v>
      </c>
      <c r="BH119" s="340">
        <f t="shared" si="2"/>
        <v>0</v>
      </c>
      <c r="BI119" s="340">
        <f t="shared" si="2"/>
        <v>0</v>
      </c>
      <c r="BJ119" s="340">
        <f t="shared" si="2"/>
        <v>0</v>
      </c>
      <c r="BK119" s="340">
        <f t="shared" si="2"/>
        <v>0</v>
      </c>
      <c r="BL119" s="340">
        <f t="shared" si="2"/>
        <v>0</v>
      </c>
      <c r="BM119" s="340">
        <f t="shared" si="2"/>
        <v>0</v>
      </c>
      <c r="BN119" s="340">
        <f t="shared" si="2"/>
        <v>0</v>
      </c>
      <c r="BO119" s="340">
        <f t="shared" si="2"/>
        <v>0</v>
      </c>
      <c r="BP119" s="340">
        <f t="shared" ref="BP119:CU119" si="3">BP$118*BP4</f>
        <v>0</v>
      </c>
      <c r="BQ119" s="340">
        <f t="shared" si="3"/>
        <v>0</v>
      </c>
      <c r="BR119" s="340">
        <f t="shared" si="3"/>
        <v>0</v>
      </c>
      <c r="BS119" s="340">
        <f t="shared" si="3"/>
        <v>0</v>
      </c>
      <c r="BT119" s="340">
        <f t="shared" si="3"/>
        <v>0</v>
      </c>
      <c r="BU119" s="340">
        <f t="shared" si="3"/>
        <v>0</v>
      </c>
      <c r="BV119" s="340">
        <f t="shared" si="3"/>
        <v>0</v>
      </c>
      <c r="BW119" s="340">
        <f t="shared" si="3"/>
        <v>0</v>
      </c>
      <c r="BX119" s="340">
        <f t="shared" si="3"/>
        <v>0</v>
      </c>
      <c r="BY119" s="340">
        <f t="shared" si="3"/>
        <v>0</v>
      </c>
      <c r="BZ119" s="340">
        <f t="shared" si="3"/>
        <v>0</v>
      </c>
      <c r="CA119" s="340">
        <f t="shared" si="3"/>
        <v>0</v>
      </c>
      <c r="CB119" s="340">
        <f t="shared" si="3"/>
        <v>0</v>
      </c>
      <c r="CC119" s="340">
        <f t="shared" si="3"/>
        <v>0</v>
      </c>
      <c r="CD119" s="340">
        <f t="shared" si="3"/>
        <v>0</v>
      </c>
      <c r="CE119" s="340">
        <f t="shared" si="3"/>
        <v>0</v>
      </c>
      <c r="CF119" s="340">
        <f t="shared" si="3"/>
        <v>0</v>
      </c>
      <c r="CG119" s="340">
        <f t="shared" si="3"/>
        <v>0</v>
      </c>
      <c r="CH119" s="340">
        <f t="shared" si="3"/>
        <v>0</v>
      </c>
      <c r="CI119" s="340">
        <f t="shared" si="3"/>
        <v>0</v>
      </c>
      <c r="CJ119" s="340">
        <f t="shared" si="3"/>
        <v>0</v>
      </c>
      <c r="CK119" s="340">
        <f t="shared" si="3"/>
        <v>0</v>
      </c>
      <c r="CL119" s="340">
        <f t="shared" si="3"/>
        <v>0</v>
      </c>
      <c r="CM119" s="340">
        <f t="shared" si="3"/>
        <v>0</v>
      </c>
      <c r="CN119" s="340">
        <f t="shared" si="3"/>
        <v>0</v>
      </c>
      <c r="CO119" s="340">
        <f t="shared" si="3"/>
        <v>0</v>
      </c>
      <c r="CP119" s="340">
        <f t="shared" si="3"/>
        <v>0</v>
      </c>
      <c r="CQ119" s="340">
        <f t="shared" si="3"/>
        <v>0</v>
      </c>
      <c r="CR119" s="340">
        <f t="shared" si="3"/>
        <v>0</v>
      </c>
      <c r="CS119" s="340">
        <f t="shared" si="3"/>
        <v>0</v>
      </c>
      <c r="CT119" s="340">
        <f t="shared" si="3"/>
        <v>0</v>
      </c>
      <c r="CU119" s="340">
        <f t="shared" si="3"/>
        <v>0</v>
      </c>
      <c r="CV119" s="340">
        <f t="shared" ref="CV119:DG119" si="4">CV$118*CV4</f>
        <v>0</v>
      </c>
      <c r="CW119" s="340">
        <f t="shared" si="4"/>
        <v>0</v>
      </c>
      <c r="CX119" s="340">
        <f t="shared" si="4"/>
        <v>0</v>
      </c>
      <c r="CY119" s="340">
        <f t="shared" si="4"/>
        <v>0</v>
      </c>
      <c r="CZ119" s="340">
        <f t="shared" si="4"/>
        <v>0</v>
      </c>
      <c r="DA119" s="340">
        <f t="shared" si="4"/>
        <v>0</v>
      </c>
      <c r="DB119" s="340">
        <f t="shared" si="4"/>
        <v>0</v>
      </c>
      <c r="DC119" s="340">
        <f t="shared" si="4"/>
        <v>0</v>
      </c>
      <c r="DD119" s="340">
        <f t="shared" si="4"/>
        <v>0</v>
      </c>
      <c r="DE119" s="340">
        <f t="shared" si="4"/>
        <v>0</v>
      </c>
      <c r="DF119" s="340">
        <f t="shared" si="4"/>
        <v>0</v>
      </c>
      <c r="DG119" s="340">
        <f t="shared" si="4"/>
        <v>0</v>
      </c>
      <c r="DH119" s="340">
        <f t="shared" si="0"/>
        <v>0</v>
      </c>
      <c r="DI119" s="89"/>
    </row>
    <row r="120" spans="2:113" x14ac:dyDescent="0.15">
      <c r="B120" s="26" t="s">
        <v>219</v>
      </c>
      <c r="C120" s="261" t="s">
        <v>825</v>
      </c>
      <c r="D120" s="341">
        <f t="shared" ref="D120:AI120" si="5">D$118*D5</f>
        <v>0</v>
      </c>
      <c r="E120" s="341">
        <f t="shared" si="5"/>
        <v>0</v>
      </c>
      <c r="F120" s="341">
        <f t="shared" si="5"/>
        <v>0</v>
      </c>
      <c r="G120" s="341">
        <f t="shared" si="5"/>
        <v>0</v>
      </c>
      <c r="H120" s="341">
        <f t="shared" si="5"/>
        <v>0</v>
      </c>
      <c r="I120" s="341">
        <f t="shared" si="5"/>
        <v>0</v>
      </c>
      <c r="J120" s="341">
        <f t="shared" si="5"/>
        <v>0</v>
      </c>
      <c r="K120" s="341">
        <f t="shared" si="5"/>
        <v>0</v>
      </c>
      <c r="L120" s="341">
        <f t="shared" si="5"/>
        <v>0</v>
      </c>
      <c r="M120" s="341">
        <f t="shared" si="5"/>
        <v>0</v>
      </c>
      <c r="N120" s="341">
        <f t="shared" si="5"/>
        <v>0</v>
      </c>
      <c r="O120" s="341">
        <f t="shared" si="5"/>
        <v>0</v>
      </c>
      <c r="P120" s="341">
        <f t="shared" si="5"/>
        <v>0</v>
      </c>
      <c r="Q120" s="341">
        <f t="shared" si="5"/>
        <v>0</v>
      </c>
      <c r="R120" s="341">
        <f t="shared" si="5"/>
        <v>0</v>
      </c>
      <c r="S120" s="341">
        <f t="shared" si="5"/>
        <v>0</v>
      </c>
      <c r="T120" s="341">
        <f t="shared" si="5"/>
        <v>0</v>
      </c>
      <c r="U120" s="341">
        <f t="shared" si="5"/>
        <v>0</v>
      </c>
      <c r="V120" s="341">
        <f t="shared" si="5"/>
        <v>0</v>
      </c>
      <c r="W120" s="341">
        <f t="shared" si="5"/>
        <v>0</v>
      </c>
      <c r="X120" s="341">
        <f t="shared" si="5"/>
        <v>0</v>
      </c>
      <c r="Y120" s="341">
        <f t="shared" si="5"/>
        <v>0</v>
      </c>
      <c r="Z120" s="341">
        <f t="shared" si="5"/>
        <v>0</v>
      </c>
      <c r="AA120" s="341">
        <f t="shared" si="5"/>
        <v>0</v>
      </c>
      <c r="AB120" s="341">
        <f t="shared" si="5"/>
        <v>0</v>
      </c>
      <c r="AC120" s="341">
        <f t="shared" si="5"/>
        <v>0</v>
      </c>
      <c r="AD120" s="341">
        <f t="shared" si="5"/>
        <v>0</v>
      </c>
      <c r="AE120" s="341">
        <f t="shared" si="5"/>
        <v>0</v>
      </c>
      <c r="AF120" s="341">
        <f t="shared" si="5"/>
        <v>0</v>
      </c>
      <c r="AG120" s="341">
        <f t="shared" si="5"/>
        <v>0</v>
      </c>
      <c r="AH120" s="341">
        <f t="shared" si="5"/>
        <v>0</v>
      </c>
      <c r="AI120" s="341">
        <f t="shared" si="5"/>
        <v>0</v>
      </c>
      <c r="AJ120" s="341">
        <f t="shared" ref="AJ120:BO120" si="6">AJ$118*AJ5</f>
        <v>0</v>
      </c>
      <c r="AK120" s="341">
        <f t="shared" si="6"/>
        <v>0</v>
      </c>
      <c r="AL120" s="341">
        <f t="shared" si="6"/>
        <v>0</v>
      </c>
      <c r="AM120" s="341">
        <f t="shared" si="6"/>
        <v>0</v>
      </c>
      <c r="AN120" s="341">
        <f t="shared" si="6"/>
        <v>0</v>
      </c>
      <c r="AO120" s="341">
        <f t="shared" si="6"/>
        <v>0</v>
      </c>
      <c r="AP120" s="341">
        <f t="shared" si="6"/>
        <v>0</v>
      </c>
      <c r="AQ120" s="341">
        <f t="shared" si="6"/>
        <v>0</v>
      </c>
      <c r="AR120" s="341">
        <f t="shared" si="6"/>
        <v>0</v>
      </c>
      <c r="AS120" s="341">
        <f t="shared" si="6"/>
        <v>0</v>
      </c>
      <c r="AT120" s="341">
        <f t="shared" si="6"/>
        <v>0</v>
      </c>
      <c r="AU120" s="341">
        <f t="shared" si="6"/>
        <v>0</v>
      </c>
      <c r="AV120" s="341">
        <f t="shared" si="6"/>
        <v>0</v>
      </c>
      <c r="AW120" s="341">
        <f t="shared" si="6"/>
        <v>0</v>
      </c>
      <c r="AX120" s="341">
        <f t="shared" si="6"/>
        <v>0</v>
      </c>
      <c r="AY120" s="341">
        <f t="shared" si="6"/>
        <v>0</v>
      </c>
      <c r="AZ120" s="341">
        <f t="shared" si="6"/>
        <v>0</v>
      </c>
      <c r="BA120" s="341">
        <f t="shared" si="6"/>
        <v>0</v>
      </c>
      <c r="BB120" s="341">
        <f t="shared" si="6"/>
        <v>0</v>
      </c>
      <c r="BC120" s="341">
        <f t="shared" si="6"/>
        <v>0</v>
      </c>
      <c r="BD120" s="341">
        <f t="shared" si="6"/>
        <v>0</v>
      </c>
      <c r="BE120" s="341">
        <f t="shared" si="6"/>
        <v>0</v>
      </c>
      <c r="BF120" s="341">
        <f t="shared" si="6"/>
        <v>0</v>
      </c>
      <c r="BG120" s="341">
        <f t="shared" si="6"/>
        <v>0</v>
      </c>
      <c r="BH120" s="341">
        <f t="shared" si="6"/>
        <v>0</v>
      </c>
      <c r="BI120" s="341">
        <f t="shared" si="6"/>
        <v>0</v>
      </c>
      <c r="BJ120" s="341">
        <f t="shared" si="6"/>
        <v>0</v>
      </c>
      <c r="BK120" s="341">
        <f t="shared" si="6"/>
        <v>0</v>
      </c>
      <c r="BL120" s="341">
        <f t="shared" si="6"/>
        <v>0</v>
      </c>
      <c r="BM120" s="341">
        <f t="shared" si="6"/>
        <v>0</v>
      </c>
      <c r="BN120" s="341">
        <f t="shared" si="6"/>
        <v>0</v>
      </c>
      <c r="BO120" s="341">
        <f t="shared" si="6"/>
        <v>0</v>
      </c>
      <c r="BP120" s="341">
        <f t="shared" ref="BP120:CU120" si="7">BP$118*BP5</f>
        <v>0</v>
      </c>
      <c r="BQ120" s="341">
        <f t="shared" si="7"/>
        <v>0</v>
      </c>
      <c r="BR120" s="341">
        <f t="shared" si="7"/>
        <v>0</v>
      </c>
      <c r="BS120" s="341">
        <f t="shared" si="7"/>
        <v>0</v>
      </c>
      <c r="BT120" s="341">
        <f t="shared" si="7"/>
        <v>0</v>
      </c>
      <c r="BU120" s="341">
        <f t="shared" si="7"/>
        <v>0</v>
      </c>
      <c r="BV120" s="341">
        <f t="shared" si="7"/>
        <v>0</v>
      </c>
      <c r="BW120" s="341">
        <f t="shared" si="7"/>
        <v>0</v>
      </c>
      <c r="BX120" s="341">
        <f t="shared" si="7"/>
        <v>0</v>
      </c>
      <c r="BY120" s="341">
        <f t="shared" si="7"/>
        <v>0</v>
      </c>
      <c r="BZ120" s="341">
        <f t="shared" si="7"/>
        <v>0</v>
      </c>
      <c r="CA120" s="341">
        <f t="shared" si="7"/>
        <v>0</v>
      </c>
      <c r="CB120" s="341">
        <f t="shared" si="7"/>
        <v>0</v>
      </c>
      <c r="CC120" s="341">
        <f t="shared" si="7"/>
        <v>0</v>
      </c>
      <c r="CD120" s="341">
        <f t="shared" si="7"/>
        <v>0</v>
      </c>
      <c r="CE120" s="341">
        <f t="shared" si="7"/>
        <v>0</v>
      </c>
      <c r="CF120" s="341">
        <f t="shared" si="7"/>
        <v>0</v>
      </c>
      <c r="CG120" s="341">
        <f t="shared" si="7"/>
        <v>0</v>
      </c>
      <c r="CH120" s="341">
        <f t="shared" si="7"/>
        <v>0</v>
      </c>
      <c r="CI120" s="341">
        <f t="shared" si="7"/>
        <v>0</v>
      </c>
      <c r="CJ120" s="341">
        <f t="shared" si="7"/>
        <v>0</v>
      </c>
      <c r="CK120" s="341">
        <f t="shared" si="7"/>
        <v>0</v>
      </c>
      <c r="CL120" s="341">
        <f t="shared" si="7"/>
        <v>0</v>
      </c>
      <c r="CM120" s="341">
        <f t="shared" si="7"/>
        <v>0</v>
      </c>
      <c r="CN120" s="341">
        <f t="shared" si="7"/>
        <v>0</v>
      </c>
      <c r="CO120" s="341">
        <f t="shared" si="7"/>
        <v>0</v>
      </c>
      <c r="CP120" s="341">
        <f t="shared" si="7"/>
        <v>0</v>
      </c>
      <c r="CQ120" s="341">
        <f t="shared" si="7"/>
        <v>0</v>
      </c>
      <c r="CR120" s="341">
        <f t="shared" si="7"/>
        <v>0</v>
      </c>
      <c r="CS120" s="341">
        <f t="shared" si="7"/>
        <v>0</v>
      </c>
      <c r="CT120" s="341">
        <f t="shared" si="7"/>
        <v>0</v>
      </c>
      <c r="CU120" s="341">
        <f t="shared" si="7"/>
        <v>0</v>
      </c>
      <c r="CV120" s="341">
        <f t="shared" ref="CV120:DG120" si="8">CV$118*CV5</f>
        <v>0</v>
      </c>
      <c r="CW120" s="341">
        <f t="shared" si="8"/>
        <v>0</v>
      </c>
      <c r="CX120" s="341">
        <f t="shared" si="8"/>
        <v>0</v>
      </c>
      <c r="CY120" s="341">
        <f t="shared" si="8"/>
        <v>0</v>
      </c>
      <c r="CZ120" s="341">
        <f t="shared" si="8"/>
        <v>0</v>
      </c>
      <c r="DA120" s="341">
        <f t="shared" si="8"/>
        <v>0</v>
      </c>
      <c r="DB120" s="341">
        <f t="shared" si="8"/>
        <v>0</v>
      </c>
      <c r="DC120" s="341">
        <f t="shared" si="8"/>
        <v>0</v>
      </c>
      <c r="DD120" s="341">
        <f t="shared" si="8"/>
        <v>0</v>
      </c>
      <c r="DE120" s="341">
        <f t="shared" si="8"/>
        <v>0</v>
      </c>
      <c r="DF120" s="341">
        <f t="shared" si="8"/>
        <v>0</v>
      </c>
      <c r="DG120" s="341">
        <f t="shared" si="8"/>
        <v>0</v>
      </c>
      <c r="DH120" s="341">
        <f t="shared" si="0"/>
        <v>0</v>
      </c>
      <c r="DI120" s="89"/>
    </row>
    <row r="121" spans="2:113" x14ac:dyDescent="0.15">
      <c r="B121" s="26" t="s">
        <v>220</v>
      </c>
      <c r="C121" s="261" t="s">
        <v>826</v>
      </c>
      <c r="D121" s="341">
        <f t="shared" ref="D121:AI121" si="9">D$118*D6</f>
        <v>0</v>
      </c>
      <c r="E121" s="341">
        <f t="shared" si="9"/>
        <v>0</v>
      </c>
      <c r="F121" s="341">
        <f t="shared" si="9"/>
        <v>0</v>
      </c>
      <c r="G121" s="341">
        <f t="shared" si="9"/>
        <v>0</v>
      </c>
      <c r="H121" s="341">
        <f t="shared" si="9"/>
        <v>0</v>
      </c>
      <c r="I121" s="341">
        <f t="shared" si="9"/>
        <v>0</v>
      </c>
      <c r="J121" s="341">
        <f t="shared" si="9"/>
        <v>0</v>
      </c>
      <c r="K121" s="341">
        <f t="shared" si="9"/>
        <v>0</v>
      </c>
      <c r="L121" s="341">
        <f t="shared" si="9"/>
        <v>0</v>
      </c>
      <c r="M121" s="341">
        <f t="shared" si="9"/>
        <v>0</v>
      </c>
      <c r="N121" s="341">
        <f t="shared" si="9"/>
        <v>0</v>
      </c>
      <c r="O121" s="341">
        <f t="shared" si="9"/>
        <v>0</v>
      </c>
      <c r="P121" s="341">
        <f t="shared" si="9"/>
        <v>0</v>
      </c>
      <c r="Q121" s="341">
        <f t="shared" si="9"/>
        <v>0</v>
      </c>
      <c r="R121" s="341">
        <f t="shared" si="9"/>
        <v>0</v>
      </c>
      <c r="S121" s="341">
        <f t="shared" si="9"/>
        <v>0</v>
      </c>
      <c r="T121" s="341">
        <f t="shared" si="9"/>
        <v>0</v>
      </c>
      <c r="U121" s="341">
        <f t="shared" si="9"/>
        <v>0</v>
      </c>
      <c r="V121" s="341">
        <f t="shared" si="9"/>
        <v>0</v>
      </c>
      <c r="W121" s="341">
        <f t="shared" si="9"/>
        <v>0</v>
      </c>
      <c r="X121" s="341">
        <f t="shared" si="9"/>
        <v>0</v>
      </c>
      <c r="Y121" s="341">
        <f t="shared" si="9"/>
        <v>0</v>
      </c>
      <c r="Z121" s="341">
        <f t="shared" si="9"/>
        <v>0</v>
      </c>
      <c r="AA121" s="341">
        <f t="shared" si="9"/>
        <v>0</v>
      </c>
      <c r="AB121" s="341">
        <f t="shared" si="9"/>
        <v>0</v>
      </c>
      <c r="AC121" s="341">
        <f t="shared" si="9"/>
        <v>0</v>
      </c>
      <c r="AD121" s="341">
        <f t="shared" si="9"/>
        <v>0</v>
      </c>
      <c r="AE121" s="341">
        <f t="shared" si="9"/>
        <v>0</v>
      </c>
      <c r="AF121" s="341">
        <f t="shared" si="9"/>
        <v>0</v>
      </c>
      <c r="AG121" s="341">
        <f t="shared" si="9"/>
        <v>0</v>
      </c>
      <c r="AH121" s="341">
        <f t="shared" si="9"/>
        <v>0</v>
      </c>
      <c r="AI121" s="341">
        <f t="shared" si="9"/>
        <v>0</v>
      </c>
      <c r="AJ121" s="341">
        <f t="shared" ref="AJ121:BO121" si="10">AJ$118*AJ6</f>
        <v>0</v>
      </c>
      <c r="AK121" s="341">
        <f t="shared" si="10"/>
        <v>0</v>
      </c>
      <c r="AL121" s="341">
        <f t="shared" si="10"/>
        <v>0</v>
      </c>
      <c r="AM121" s="341">
        <f t="shared" si="10"/>
        <v>0</v>
      </c>
      <c r="AN121" s="341">
        <f t="shared" si="10"/>
        <v>0</v>
      </c>
      <c r="AO121" s="341">
        <f t="shared" si="10"/>
        <v>0</v>
      </c>
      <c r="AP121" s="341">
        <f t="shared" si="10"/>
        <v>0</v>
      </c>
      <c r="AQ121" s="341">
        <f t="shared" si="10"/>
        <v>0</v>
      </c>
      <c r="AR121" s="341">
        <f t="shared" si="10"/>
        <v>0</v>
      </c>
      <c r="AS121" s="341">
        <f t="shared" si="10"/>
        <v>0</v>
      </c>
      <c r="AT121" s="341">
        <f t="shared" si="10"/>
        <v>0</v>
      </c>
      <c r="AU121" s="341">
        <f t="shared" si="10"/>
        <v>0</v>
      </c>
      <c r="AV121" s="341">
        <f t="shared" si="10"/>
        <v>0</v>
      </c>
      <c r="AW121" s="341">
        <f t="shared" si="10"/>
        <v>0</v>
      </c>
      <c r="AX121" s="341">
        <f t="shared" si="10"/>
        <v>0</v>
      </c>
      <c r="AY121" s="341">
        <f t="shared" si="10"/>
        <v>0</v>
      </c>
      <c r="AZ121" s="341">
        <f t="shared" si="10"/>
        <v>0</v>
      </c>
      <c r="BA121" s="341">
        <f t="shared" si="10"/>
        <v>0</v>
      </c>
      <c r="BB121" s="341">
        <f t="shared" si="10"/>
        <v>0</v>
      </c>
      <c r="BC121" s="341">
        <f t="shared" si="10"/>
        <v>0</v>
      </c>
      <c r="BD121" s="341">
        <f t="shared" si="10"/>
        <v>0</v>
      </c>
      <c r="BE121" s="341">
        <f t="shared" si="10"/>
        <v>0</v>
      </c>
      <c r="BF121" s="341">
        <f t="shared" si="10"/>
        <v>0</v>
      </c>
      <c r="BG121" s="341">
        <f t="shared" si="10"/>
        <v>0</v>
      </c>
      <c r="BH121" s="341">
        <f t="shared" si="10"/>
        <v>0</v>
      </c>
      <c r="BI121" s="341">
        <f t="shared" si="10"/>
        <v>0</v>
      </c>
      <c r="BJ121" s="341">
        <f t="shared" si="10"/>
        <v>0</v>
      </c>
      <c r="BK121" s="341">
        <f t="shared" si="10"/>
        <v>0</v>
      </c>
      <c r="BL121" s="341">
        <f t="shared" si="10"/>
        <v>0</v>
      </c>
      <c r="BM121" s="341">
        <f t="shared" si="10"/>
        <v>0</v>
      </c>
      <c r="BN121" s="341">
        <f t="shared" si="10"/>
        <v>0</v>
      </c>
      <c r="BO121" s="341">
        <f t="shared" si="10"/>
        <v>0</v>
      </c>
      <c r="BP121" s="341">
        <f t="shared" ref="BP121:CU121" si="11">BP$118*BP6</f>
        <v>0</v>
      </c>
      <c r="BQ121" s="341">
        <f t="shared" si="11"/>
        <v>0</v>
      </c>
      <c r="BR121" s="341">
        <f t="shared" si="11"/>
        <v>0</v>
      </c>
      <c r="BS121" s="341">
        <f t="shared" si="11"/>
        <v>0</v>
      </c>
      <c r="BT121" s="341">
        <f t="shared" si="11"/>
        <v>0</v>
      </c>
      <c r="BU121" s="341">
        <f t="shared" si="11"/>
        <v>0</v>
      </c>
      <c r="BV121" s="341">
        <f t="shared" si="11"/>
        <v>0</v>
      </c>
      <c r="BW121" s="341">
        <f t="shared" si="11"/>
        <v>0</v>
      </c>
      <c r="BX121" s="341">
        <f t="shared" si="11"/>
        <v>0</v>
      </c>
      <c r="BY121" s="341">
        <f t="shared" si="11"/>
        <v>0</v>
      </c>
      <c r="BZ121" s="341">
        <f t="shared" si="11"/>
        <v>0</v>
      </c>
      <c r="CA121" s="341">
        <f t="shared" si="11"/>
        <v>0</v>
      </c>
      <c r="CB121" s="341">
        <f t="shared" si="11"/>
        <v>0</v>
      </c>
      <c r="CC121" s="341">
        <f t="shared" si="11"/>
        <v>0</v>
      </c>
      <c r="CD121" s="341">
        <f t="shared" si="11"/>
        <v>0</v>
      </c>
      <c r="CE121" s="341">
        <f t="shared" si="11"/>
        <v>0</v>
      </c>
      <c r="CF121" s="341">
        <f t="shared" si="11"/>
        <v>0</v>
      </c>
      <c r="CG121" s="341">
        <f t="shared" si="11"/>
        <v>0</v>
      </c>
      <c r="CH121" s="341">
        <f t="shared" si="11"/>
        <v>0</v>
      </c>
      <c r="CI121" s="341">
        <f t="shared" si="11"/>
        <v>0</v>
      </c>
      <c r="CJ121" s="341">
        <f t="shared" si="11"/>
        <v>0</v>
      </c>
      <c r="CK121" s="341">
        <f t="shared" si="11"/>
        <v>0</v>
      </c>
      <c r="CL121" s="341">
        <f t="shared" si="11"/>
        <v>0</v>
      </c>
      <c r="CM121" s="341">
        <f t="shared" si="11"/>
        <v>0</v>
      </c>
      <c r="CN121" s="341">
        <f t="shared" si="11"/>
        <v>0</v>
      </c>
      <c r="CO121" s="341">
        <f t="shared" si="11"/>
        <v>0</v>
      </c>
      <c r="CP121" s="341">
        <f t="shared" si="11"/>
        <v>0</v>
      </c>
      <c r="CQ121" s="341">
        <f t="shared" si="11"/>
        <v>0</v>
      </c>
      <c r="CR121" s="341">
        <f t="shared" si="11"/>
        <v>0</v>
      </c>
      <c r="CS121" s="341">
        <f t="shared" si="11"/>
        <v>0</v>
      </c>
      <c r="CT121" s="341">
        <f t="shared" si="11"/>
        <v>0</v>
      </c>
      <c r="CU121" s="341">
        <f t="shared" si="11"/>
        <v>0</v>
      </c>
      <c r="CV121" s="341">
        <f t="shared" ref="CV121:DG121" si="12">CV$118*CV6</f>
        <v>0</v>
      </c>
      <c r="CW121" s="341">
        <f t="shared" si="12"/>
        <v>0</v>
      </c>
      <c r="CX121" s="341">
        <f t="shared" si="12"/>
        <v>0</v>
      </c>
      <c r="CY121" s="341">
        <f t="shared" si="12"/>
        <v>0</v>
      </c>
      <c r="CZ121" s="341">
        <f t="shared" si="12"/>
        <v>0</v>
      </c>
      <c r="DA121" s="341">
        <f t="shared" si="12"/>
        <v>0</v>
      </c>
      <c r="DB121" s="341">
        <f t="shared" si="12"/>
        <v>0</v>
      </c>
      <c r="DC121" s="341">
        <f t="shared" si="12"/>
        <v>0</v>
      </c>
      <c r="DD121" s="341">
        <f t="shared" si="12"/>
        <v>0</v>
      </c>
      <c r="DE121" s="341">
        <f t="shared" si="12"/>
        <v>0</v>
      </c>
      <c r="DF121" s="341">
        <f t="shared" si="12"/>
        <v>0</v>
      </c>
      <c r="DG121" s="341">
        <f t="shared" si="12"/>
        <v>0</v>
      </c>
      <c r="DH121" s="341">
        <f t="shared" si="0"/>
        <v>0</v>
      </c>
      <c r="DI121" s="89"/>
    </row>
    <row r="122" spans="2:113" x14ac:dyDescent="0.15">
      <c r="B122" s="26" t="s">
        <v>221</v>
      </c>
      <c r="C122" s="261" t="s">
        <v>827</v>
      </c>
      <c r="D122" s="341">
        <f t="shared" ref="D122:AI122" si="13">D$118*D7</f>
        <v>0</v>
      </c>
      <c r="E122" s="341">
        <f t="shared" si="13"/>
        <v>0</v>
      </c>
      <c r="F122" s="341">
        <f t="shared" si="13"/>
        <v>0</v>
      </c>
      <c r="G122" s="341">
        <f t="shared" si="13"/>
        <v>0</v>
      </c>
      <c r="H122" s="341">
        <f t="shared" si="13"/>
        <v>0</v>
      </c>
      <c r="I122" s="341">
        <f t="shared" si="13"/>
        <v>0</v>
      </c>
      <c r="J122" s="341">
        <f t="shared" si="13"/>
        <v>0</v>
      </c>
      <c r="K122" s="341">
        <f t="shared" si="13"/>
        <v>0</v>
      </c>
      <c r="L122" s="341">
        <f t="shared" si="13"/>
        <v>0</v>
      </c>
      <c r="M122" s="341">
        <f t="shared" si="13"/>
        <v>0</v>
      </c>
      <c r="N122" s="341">
        <f t="shared" si="13"/>
        <v>0</v>
      </c>
      <c r="O122" s="341">
        <f t="shared" si="13"/>
        <v>0</v>
      </c>
      <c r="P122" s="341">
        <f t="shared" si="13"/>
        <v>0</v>
      </c>
      <c r="Q122" s="341">
        <f t="shared" si="13"/>
        <v>0</v>
      </c>
      <c r="R122" s="341">
        <f t="shared" si="13"/>
        <v>0</v>
      </c>
      <c r="S122" s="341">
        <f t="shared" si="13"/>
        <v>0</v>
      </c>
      <c r="T122" s="341">
        <f t="shared" si="13"/>
        <v>0</v>
      </c>
      <c r="U122" s="341">
        <f t="shared" si="13"/>
        <v>0</v>
      </c>
      <c r="V122" s="341">
        <f t="shared" si="13"/>
        <v>0</v>
      </c>
      <c r="W122" s="341">
        <f t="shared" si="13"/>
        <v>0</v>
      </c>
      <c r="X122" s="341">
        <f t="shared" si="13"/>
        <v>0</v>
      </c>
      <c r="Y122" s="341">
        <f t="shared" si="13"/>
        <v>0</v>
      </c>
      <c r="Z122" s="341">
        <f t="shared" si="13"/>
        <v>0</v>
      </c>
      <c r="AA122" s="341">
        <f t="shared" si="13"/>
        <v>0</v>
      </c>
      <c r="AB122" s="341">
        <f t="shared" si="13"/>
        <v>0</v>
      </c>
      <c r="AC122" s="341">
        <f t="shared" si="13"/>
        <v>0</v>
      </c>
      <c r="AD122" s="341">
        <f t="shared" si="13"/>
        <v>0</v>
      </c>
      <c r="AE122" s="341">
        <f t="shared" si="13"/>
        <v>0</v>
      </c>
      <c r="AF122" s="341">
        <f t="shared" si="13"/>
        <v>0</v>
      </c>
      <c r="AG122" s="341">
        <f t="shared" si="13"/>
        <v>0</v>
      </c>
      <c r="AH122" s="341">
        <f t="shared" si="13"/>
        <v>0</v>
      </c>
      <c r="AI122" s="341">
        <f t="shared" si="13"/>
        <v>0</v>
      </c>
      <c r="AJ122" s="341">
        <f t="shared" ref="AJ122:BO122" si="14">AJ$118*AJ7</f>
        <v>0</v>
      </c>
      <c r="AK122" s="341">
        <f t="shared" si="14"/>
        <v>0</v>
      </c>
      <c r="AL122" s="341">
        <f t="shared" si="14"/>
        <v>0</v>
      </c>
      <c r="AM122" s="341">
        <f t="shared" si="14"/>
        <v>0</v>
      </c>
      <c r="AN122" s="341">
        <f t="shared" si="14"/>
        <v>0</v>
      </c>
      <c r="AO122" s="341">
        <f t="shared" si="14"/>
        <v>0</v>
      </c>
      <c r="AP122" s="341">
        <f t="shared" si="14"/>
        <v>0</v>
      </c>
      <c r="AQ122" s="341">
        <f t="shared" si="14"/>
        <v>0</v>
      </c>
      <c r="AR122" s="341">
        <f t="shared" si="14"/>
        <v>0</v>
      </c>
      <c r="AS122" s="341">
        <f t="shared" si="14"/>
        <v>0</v>
      </c>
      <c r="AT122" s="341">
        <f t="shared" si="14"/>
        <v>0</v>
      </c>
      <c r="AU122" s="341">
        <f t="shared" si="14"/>
        <v>0</v>
      </c>
      <c r="AV122" s="341">
        <f t="shared" si="14"/>
        <v>0</v>
      </c>
      <c r="AW122" s="341">
        <f t="shared" si="14"/>
        <v>0</v>
      </c>
      <c r="AX122" s="341">
        <f t="shared" si="14"/>
        <v>0</v>
      </c>
      <c r="AY122" s="341">
        <f t="shared" si="14"/>
        <v>0</v>
      </c>
      <c r="AZ122" s="341">
        <f t="shared" si="14"/>
        <v>0</v>
      </c>
      <c r="BA122" s="341">
        <f t="shared" si="14"/>
        <v>0</v>
      </c>
      <c r="BB122" s="341">
        <f t="shared" si="14"/>
        <v>0</v>
      </c>
      <c r="BC122" s="341">
        <f t="shared" si="14"/>
        <v>0</v>
      </c>
      <c r="BD122" s="341">
        <f t="shared" si="14"/>
        <v>0</v>
      </c>
      <c r="BE122" s="341">
        <f t="shared" si="14"/>
        <v>0</v>
      </c>
      <c r="BF122" s="341">
        <f t="shared" si="14"/>
        <v>0</v>
      </c>
      <c r="BG122" s="341">
        <f t="shared" si="14"/>
        <v>0</v>
      </c>
      <c r="BH122" s="341">
        <f t="shared" si="14"/>
        <v>0</v>
      </c>
      <c r="BI122" s="341">
        <f t="shared" si="14"/>
        <v>0</v>
      </c>
      <c r="BJ122" s="341">
        <f t="shared" si="14"/>
        <v>0</v>
      </c>
      <c r="BK122" s="341">
        <f t="shared" si="14"/>
        <v>0</v>
      </c>
      <c r="BL122" s="341">
        <f t="shared" si="14"/>
        <v>0</v>
      </c>
      <c r="BM122" s="341">
        <f t="shared" si="14"/>
        <v>0</v>
      </c>
      <c r="BN122" s="341">
        <f t="shared" si="14"/>
        <v>0</v>
      </c>
      <c r="BO122" s="341">
        <f t="shared" si="14"/>
        <v>0</v>
      </c>
      <c r="BP122" s="341">
        <f t="shared" ref="BP122:CU122" si="15">BP$118*BP7</f>
        <v>0</v>
      </c>
      <c r="BQ122" s="341">
        <f t="shared" si="15"/>
        <v>0</v>
      </c>
      <c r="BR122" s="341">
        <f t="shared" si="15"/>
        <v>0</v>
      </c>
      <c r="BS122" s="341">
        <f t="shared" si="15"/>
        <v>0</v>
      </c>
      <c r="BT122" s="341">
        <f t="shared" si="15"/>
        <v>0</v>
      </c>
      <c r="BU122" s="341">
        <f t="shared" si="15"/>
        <v>0</v>
      </c>
      <c r="BV122" s="341">
        <f t="shared" si="15"/>
        <v>0</v>
      </c>
      <c r="BW122" s="341">
        <f t="shared" si="15"/>
        <v>0</v>
      </c>
      <c r="BX122" s="341">
        <f t="shared" si="15"/>
        <v>0</v>
      </c>
      <c r="BY122" s="341">
        <f t="shared" si="15"/>
        <v>0</v>
      </c>
      <c r="BZ122" s="341">
        <f t="shared" si="15"/>
        <v>0</v>
      </c>
      <c r="CA122" s="341">
        <f t="shared" si="15"/>
        <v>0</v>
      </c>
      <c r="CB122" s="341">
        <f t="shared" si="15"/>
        <v>0</v>
      </c>
      <c r="CC122" s="341">
        <f t="shared" si="15"/>
        <v>0</v>
      </c>
      <c r="CD122" s="341">
        <f t="shared" si="15"/>
        <v>0</v>
      </c>
      <c r="CE122" s="341">
        <f t="shared" si="15"/>
        <v>0</v>
      </c>
      <c r="CF122" s="341">
        <f t="shared" si="15"/>
        <v>0</v>
      </c>
      <c r="CG122" s="341">
        <f t="shared" si="15"/>
        <v>0</v>
      </c>
      <c r="CH122" s="341">
        <f t="shared" si="15"/>
        <v>0</v>
      </c>
      <c r="CI122" s="341">
        <f t="shared" si="15"/>
        <v>0</v>
      </c>
      <c r="CJ122" s="341">
        <f t="shared" si="15"/>
        <v>0</v>
      </c>
      <c r="CK122" s="341">
        <f t="shared" si="15"/>
        <v>0</v>
      </c>
      <c r="CL122" s="341">
        <f t="shared" si="15"/>
        <v>0</v>
      </c>
      <c r="CM122" s="341">
        <f t="shared" si="15"/>
        <v>0</v>
      </c>
      <c r="CN122" s="341">
        <f t="shared" si="15"/>
        <v>0</v>
      </c>
      <c r="CO122" s="341">
        <f t="shared" si="15"/>
        <v>0</v>
      </c>
      <c r="CP122" s="341">
        <f t="shared" si="15"/>
        <v>0</v>
      </c>
      <c r="CQ122" s="341">
        <f t="shared" si="15"/>
        <v>0</v>
      </c>
      <c r="CR122" s="341">
        <f t="shared" si="15"/>
        <v>0</v>
      </c>
      <c r="CS122" s="341">
        <f t="shared" si="15"/>
        <v>0</v>
      </c>
      <c r="CT122" s="341">
        <f t="shared" si="15"/>
        <v>0</v>
      </c>
      <c r="CU122" s="341">
        <f t="shared" si="15"/>
        <v>0</v>
      </c>
      <c r="CV122" s="341">
        <f t="shared" ref="CV122:DG122" si="16">CV$118*CV7</f>
        <v>0</v>
      </c>
      <c r="CW122" s="341">
        <f t="shared" si="16"/>
        <v>0</v>
      </c>
      <c r="CX122" s="341">
        <f t="shared" si="16"/>
        <v>0</v>
      </c>
      <c r="CY122" s="341">
        <f t="shared" si="16"/>
        <v>0</v>
      </c>
      <c r="CZ122" s="341">
        <f>CZ$118*CZ7</f>
        <v>0</v>
      </c>
      <c r="DA122" s="341">
        <f t="shared" si="16"/>
        <v>0</v>
      </c>
      <c r="DB122" s="341">
        <f t="shared" si="16"/>
        <v>0</v>
      </c>
      <c r="DC122" s="341">
        <f t="shared" si="16"/>
        <v>0</v>
      </c>
      <c r="DD122" s="341">
        <f t="shared" si="16"/>
        <v>0</v>
      </c>
      <c r="DE122" s="341">
        <f t="shared" si="16"/>
        <v>0</v>
      </c>
      <c r="DF122" s="341">
        <f t="shared" si="16"/>
        <v>0</v>
      </c>
      <c r="DG122" s="341">
        <f t="shared" si="16"/>
        <v>0</v>
      </c>
      <c r="DH122" s="341">
        <f t="shared" si="0"/>
        <v>0</v>
      </c>
      <c r="DI122" s="89"/>
    </row>
    <row r="123" spans="2:113" x14ac:dyDescent="0.15">
      <c r="B123" s="30" t="s">
        <v>222</v>
      </c>
      <c r="C123" s="262" t="s">
        <v>828</v>
      </c>
      <c r="D123" s="342">
        <f t="shared" ref="D123:AI123" si="17">D$118*D8</f>
        <v>0</v>
      </c>
      <c r="E123" s="342">
        <f t="shared" si="17"/>
        <v>0</v>
      </c>
      <c r="F123" s="342">
        <f>F$118*F8</f>
        <v>0</v>
      </c>
      <c r="G123" s="342">
        <f t="shared" si="17"/>
        <v>0</v>
      </c>
      <c r="H123" s="342">
        <f t="shared" si="17"/>
        <v>0</v>
      </c>
      <c r="I123" s="342">
        <f t="shared" si="17"/>
        <v>0</v>
      </c>
      <c r="J123" s="342">
        <f t="shared" si="17"/>
        <v>0</v>
      </c>
      <c r="K123" s="342">
        <f t="shared" si="17"/>
        <v>0</v>
      </c>
      <c r="L123" s="342">
        <f t="shared" si="17"/>
        <v>0</v>
      </c>
      <c r="M123" s="342">
        <f t="shared" si="17"/>
        <v>0</v>
      </c>
      <c r="N123" s="342">
        <f t="shared" si="17"/>
        <v>0</v>
      </c>
      <c r="O123" s="342">
        <f t="shared" si="17"/>
        <v>0</v>
      </c>
      <c r="P123" s="342">
        <f t="shared" si="17"/>
        <v>0</v>
      </c>
      <c r="Q123" s="342">
        <f t="shared" si="17"/>
        <v>0</v>
      </c>
      <c r="R123" s="342">
        <f t="shared" si="17"/>
        <v>0</v>
      </c>
      <c r="S123" s="342">
        <f t="shared" si="17"/>
        <v>0</v>
      </c>
      <c r="T123" s="342">
        <f t="shared" si="17"/>
        <v>0</v>
      </c>
      <c r="U123" s="342">
        <f t="shared" si="17"/>
        <v>0</v>
      </c>
      <c r="V123" s="342">
        <f t="shared" si="17"/>
        <v>0</v>
      </c>
      <c r="W123" s="342">
        <f t="shared" si="17"/>
        <v>0</v>
      </c>
      <c r="X123" s="342">
        <f t="shared" si="17"/>
        <v>0</v>
      </c>
      <c r="Y123" s="342">
        <f t="shared" si="17"/>
        <v>0</v>
      </c>
      <c r="Z123" s="342">
        <f t="shared" si="17"/>
        <v>0</v>
      </c>
      <c r="AA123" s="342">
        <f t="shared" si="17"/>
        <v>0</v>
      </c>
      <c r="AB123" s="342">
        <f t="shared" si="17"/>
        <v>0</v>
      </c>
      <c r="AC123" s="342">
        <f t="shared" si="17"/>
        <v>0</v>
      </c>
      <c r="AD123" s="342">
        <f t="shared" si="17"/>
        <v>0</v>
      </c>
      <c r="AE123" s="342">
        <f t="shared" si="17"/>
        <v>0</v>
      </c>
      <c r="AF123" s="342">
        <f t="shared" si="17"/>
        <v>0</v>
      </c>
      <c r="AG123" s="342">
        <f t="shared" si="17"/>
        <v>0</v>
      </c>
      <c r="AH123" s="342">
        <f t="shared" si="17"/>
        <v>0</v>
      </c>
      <c r="AI123" s="342">
        <f t="shared" si="17"/>
        <v>0</v>
      </c>
      <c r="AJ123" s="342">
        <f t="shared" ref="AJ123:BO123" si="18">AJ$118*AJ8</f>
        <v>0</v>
      </c>
      <c r="AK123" s="342">
        <f t="shared" si="18"/>
        <v>0</v>
      </c>
      <c r="AL123" s="342">
        <f t="shared" si="18"/>
        <v>0</v>
      </c>
      <c r="AM123" s="342">
        <f t="shared" si="18"/>
        <v>0</v>
      </c>
      <c r="AN123" s="342">
        <f t="shared" si="18"/>
        <v>0</v>
      </c>
      <c r="AO123" s="342">
        <f t="shared" si="18"/>
        <v>0</v>
      </c>
      <c r="AP123" s="342">
        <f t="shared" si="18"/>
        <v>0</v>
      </c>
      <c r="AQ123" s="342">
        <f t="shared" si="18"/>
        <v>0</v>
      </c>
      <c r="AR123" s="342">
        <f t="shared" si="18"/>
        <v>0</v>
      </c>
      <c r="AS123" s="342">
        <f t="shared" si="18"/>
        <v>0</v>
      </c>
      <c r="AT123" s="342">
        <f t="shared" si="18"/>
        <v>0</v>
      </c>
      <c r="AU123" s="342">
        <f t="shared" si="18"/>
        <v>0</v>
      </c>
      <c r="AV123" s="342">
        <f t="shared" si="18"/>
        <v>0</v>
      </c>
      <c r="AW123" s="342">
        <f t="shared" si="18"/>
        <v>0</v>
      </c>
      <c r="AX123" s="342">
        <f t="shared" si="18"/>
        <v>0</v>
      </c>
      <c r="AY123" s="342">
        <f t="shared" si="18"/>
        <v>0</v>
      </c>
      <c r="AZ123" s="342">
        <f t="shared" si="18"/>
        <v>0</v>
      </c>
      <c r="BA123" s="342">
        <f t="shared" si="18"/>
        <v>0</v>
      </c>
      <c r="BB123" s="342">
        <f t="shared" si="18"/>
        <v>0</v>
      </c>
      <c r="BC123" s="342">
        <f t="shared" si="18"/>
        <v>0</v>
      </c>
      <c r="BD123" s="342">
        <f t="shared" si="18"/>
        <v>0</v>
      </c>
      <c r="BE123" s="342">
        <f t="shared" si="18"/>
        <v>0</v>
      </c>
      <c r="BF123" s="342">
        <f t="shared" si="18"/>
        <v>0</v>
      </c>
      <c r="BG123" s="342">
        <f t="shared" si="18"/>
        <v>0</v>
      </c>
      <c r="BH123" s="342">
        <f t="shared" si="18"/>
        <v>0</v>
      </c>
      <c r="BI123" s="342">
        <f t="shared" si="18"/>
        <v>0</v>
      </c>
      <c r="BJ123" s="342">
        <f t="shared" si="18"/>
        <v>0</v>
      </c>
      <c r="BK123" s="342">
        <f t="shared" si="18"/>
        <v>0</v>
      </c>
      <c r="BL123" s="342">
        <f t="shared" si="18"/>
        <v>0</v>
      </c>
      <c r="BM123" s="342">
        <f t="shared" si="18"/>
        <v>0</v>
      </c>
      <c r="BN123" s="342">
        <f t="shared" si="18"/>
        <v>0</v>
      </c>
      <c r="BO123" s="342">
        <f t="shared" si="18"/>
        <v>0</v>
      </c>
      <c r="BP123" s="342">
        <f t="shared" ref="BP123:CU123" si="19">BP$118*BP8</f>
        <v>0</v>
      </c>
      <c r="BQ123" s="342">
        <f t="shared" si="19"/>
        <v>0</v>
      </c>
      <c r="BR123" s="342">
        <f t="shared" si="19"/>
        <v>0</v>
      </c>
      <c r="BS123" s="342">
        <f t="shared" si="19"/>
        <v>0</v>
      </c>
      <c r="BT123" s="342">
        <f t="shared" si="19"/>
        <v>0</v>
      </c>
      <c r="BU123" s="342">
        <f t="shared" si="19"/>
        <v>0</v>
      </c>
      <c r="BV123" s="342">
        <f t="shared" si="19"/>
        <v>0</v>
      </c>
      <c r="BW123" s="342">
        <f t="shared" si="19"/>
        <v>0</v>
      </c>
      <c r="BX123" s="342">
        <f t="shared" si="19"/>
        <v>0</v>
      </c>
      <c r="BY123" s="342">
        <f t="shared" si="19"/>
        <v>0</v>
      </c>
      <c r="BZ123" s="342">
        <f t="shared" si="19"/>
        <v>0</v>
      </c>
      <c r="CA123" s="342">
        <f t="shared" si="19"/>
        <v>0</v>
      </c>
      <c r="CB123" s="342">
        <f t="shared" si="19"/>
        <v>0</v>
      </c>
      <c r="CC123" s="342">
        <f t="shared" si="19"/>
        <v>0</v>
      </c>
      <c r="CD123" s="342">
        <f t="shared" si="19"/>
        <v>0</v>
      </c>
      <c r="CE123" s="342">
        <f t="shared" si="19"/>
        <v>0</v>
      </c>
      <c r="CF123" s="342">
        <f t="shared" si="19"/>
        <v>0</v>
      </c>
      <c r="CG123" s="342">
        <f t="shared" si="19"/>
        <v>0</v>
      </c>
      <c r="CH123" s="342">
        <f t="shared" si="19"/>
        <v>0</v>
      </c>
      <c r="CI123" s="342">
        <f t="shared" si="19"/>
        <v>0</v>
      </c>
      <c r="CJ123" s="342">
        <f t="shared" si="19"/>
        <v>0</v>
      </c>
      <c r="CK123" s="342">
        <f t="shared" si="19"/>
        <v>0</v>
      </c>
      <c r="CL123" s="342">
        <f t="shared" si="19"/>
        <v>0</v>
      </c>
      <c r="CM123" s="342">
        <f t="shared" si="19"/>
        <v>0</v>
      </c>
      <c r="CN123" s="342">
        <f t="shared" si="19"/>
        <v>0</v>
      </c>
      <c r="CO123" s="342">
        <f t="shared" si="19"/>
        <v>0</v>
      </c>
      <c r="CP123" s="342">
        <f t="shared" si="19"/>
        <v>0</v>
      </c>
      <c r="CQ123" s="342">
        <f t="shared" si="19"/>
        <v>0</v>
      </c>
      <c r="CR123" s="342">
        <f t="shared" si="19"/>
        <v>0</v>
      </c>
      <c r="CS123" s="342">
        <f t="shared" si="19"/>
        <v>0</v>
      </c>
      <c r="CT123" s="342">
        <f t="shared" si="19"/>
        <v>0</v>
      </c>
      <c r="CU123" s="342">
        <f t="shared" si="19"/>
        <v>0</v>
      </c>
      <c r="CV123" s="342">
        <f t="shared" ref="CV123:DG123" si="20">CV$118*CV8</f>
        <v>0</v>
      </c>
      <c r="CW123" s="342">
        <f t="shared" si="20"/>
        <v>0</v>
      </c>
      <c r="CX123" s="342">
        <f t="shared" si="20"/>
        <v>0</v>
      </c>
      <c r="CY123" s="342">
        <f t="shared" si="20"/>
        <v>0</v>
      </c>
      <c r="CZ123" s="342">
        <f t="shared" si="20"/>
        <v>0</v>
      </c>
      <c r="DA123" s="342">
        <f t="shared" si="20"/>
        <v>0</v>
      </c>
      <c r="DB123" s="342">
        <f t="shared" si="20"/>
        <v>0</v>
      </c>
      <c r="DC123" s="342">
        <f t="shared" si="20"/>
        <v>0</v>
      </c>
      <c r="DD123" s="342">
        <f t="shared" si="20"/>
        <v>0</v>
      </c>
      <c r="DE123" s="342">
        <f t="shared" si="20"/>
        <v>0</v>
      </c>
      <c r="DF123" s="342">
        <f t="shared" si="20"/>
        <v>0</v>
      </c>
      <c r="DG123" s="342">
        <f t="shared" si="20"/>
        <v>0</v>
      </c>
      <c r="DH123" s="342">
        <f t="shared" si="0"/>
        <v>0</v>
      </c>
      <c r="DI123" s="89"/>
    </row>
    <row r="124" spans="2:113" x14ac:dyDescent="0.15">
      <c r="B124" s="27" t="s">
        <v>223</v>
      </c>
      <c r="C124" s="260" t="s">
        <v>829</v>
      </c>
      <c r="D124" s="340">
        <f t="shared" ref="D124:AI124" si="21">D$118*D9</f>
        <v>0</v>
      </c>
      <c r="E124" s="340">
        <f t="shared" si="21"/>
        <v>0</v>
      </c>
      <c r="F124" s="340">
        <f t="shared" si="21"/>
        <v>0</v>
      </c>
      <c r="G124" s="340">
        <f t="shared" si="21"/>
        <v>0</v>
      </c>
      <c r="H124" s="340">
        <f t="shared" si="21"/>
        <v>0</v>
      </c>
      <c r="I124" s="340">
        <f t="shared" si="21"/>
        <v>0</v>
      </c>
      <c r="J124" s="340">
        <f t="shared" si="21"/>
        <v>0</v>
      </c>
      <c r="K124" s="340">
        <f t="shared" si="21"/>
        <v>0</v>
      </c>
      <c r="L124" s="340">
        <f t="shared" si="21"/>
        <v>0</v>
      </c>
      <c r="M124" s="340">
        <f t="shared" si="21"/>
        <v>0</v>
      </c>
      <c r="N124" s="340">
        <f t="shared" si="21"/>
        <v>0</v>
      </c>
      <c r="O124" s="340">
        <f t="shared" si="21"/>
        <v>0</v>
      </c>
      <c r="P124" s="340">
        <f t="shared" si="21"/>
        <v>0</v>
      </c>
      <c r="Q124" s="340">
        <f t="shared" si="21"/>
        <v>0</v>
      </c>
      <c r="R124" s="340">
        <f t="shared" si="21"/>
        <v>0</v>
      </c>
      <c r="S124" s="340">
        <f t="shared" si="21"/>
        <v>0</v>
      </c>
      <c r="T124" s="340">
        <f t="shared" si="21"/>
        <v>0</v>
      </c>
      <c r="U124" s="340">
        <f t="shared" si="21"/>
        <v>0</v>
      </c>
      <c r="V124" s="340">
        <f t="shared" si="21"/>
        <v>0</v>
      </c>
      <c r="W124" s="340">
        <f t="shared" si="21"/>
        <v>0</v>
      </c>
      <c r="X124" s="340">
        <f t="shared" si="21"/>
        <v>0</v>
      </c>
      <c r="Y124" s="340">
        <f t="shared" si="21"/>
        <v>0</v>
      </c>
      <c r="Z124" s="340">
        <f t="shared" si="21"/>
        <v>0</v>
      </c>
      <c r="AA124" s="340">
        <f t="shared" si="21"/>
        <v>0</v>
      </c>
      <c r="AB124" s="340">
        <f t="shared" si="21"/>
        <v>0</v>
      </c>
      <c r="AC124" s="340">
        <f t="shared" si="21"/>
        <v>0</v>
      </c>
      <c r="AD124" s="340">
        <f t="shared" si="21"/>
        <v>0</v>
      </c>
      <c r="AE124" s="340">
        <f t="shared" si="21"/>
        <v>0</v>
      </c>
      <c r="AF124" s="340">
        <f t="shared" si="21"/>
        <v>0</v>
      </c>
      <c r="AG124" s="340">
        <f t="shared" si="21"/>
        <v>0</v>
      </c>
      <c r="AH124" s="340">
        <f t="shared" si="21"/>
        <v>0</v>
      </c>
      <c r="AI124" s="340">
        <f t="shared" si="21"/>
        <v>0</v>
      </c>
      <c r="AJ124" s="340">
        <f t="shared" ref="AJ124:BO124" si="22">AJ$118*AJ9</f>
        <v>0</v>
      </c>
      <c r="AK124" s="340">
        <f t="shared" si="22"/>
        <v>0</v>
      </c>
      <c r="AL124" s="340">
        <f t="shared" si="22"/>
        <v>0</v>
      </c>
      <c r="AM124" s="340">
        <f t="shared" si="22"/>
        <v>0</v>
      </c>
      <c r="AN124" s="340">
        <f t="shared" si="22"/>
        <v>0</v>
      </c>
      <c r="AO124" s="340">
        <f t="shared" si="22"/>
        <v>0</v>
      </c>
      <c r="AP124" s="340">
        <f t="shared" si="22"/>
        <v>0</v>
      </c>
      <c r="AQ124" s="340">
        <f t="shared" si="22"/>
        <v>0</v>
      </c>
      <c r="AR124" s="340">
        <f t="shared" si="22"/>
        <v>0</v>
      </c>
      <c r="AS124" s="340">
        <f t="shared" si="22"/>
        <v>0</v>
      </c>
      <c r="AT124" s="340">
        <f t="shared" si="22"/>
        <v>0</v>
      </c>
      <c r="AU124" s="340">
        <f t="shared" si="22"/>
        <v>0</v>
      </c>
      <c r="AV124" s="340">
        <f t="shared" si="22"/>
        <v>0</v>
      </c>
      <c r="AW124" s="340">
        <f t="shared" si="22"/>
        <v>0</v>
      </c>
      <c r="AX124" s="340">
        <f t="shared" si="22"/>
        <v>0</v>
      </c>
      <c r="AY124" s="340">
        <f t="shared" si="22"/>
        <v>0</v>
      </c>
      <c r="AZ124" s="340">
        <f t="shared" si="22"/>
        <v>0</v>
      </c>
      <c r="BA124" s="340">
        <f t="shared" si="22"/>
        <v>0</v>
      </c>
      <c r="BB124" s="340">
        <f t="shared" si="22"/>
        <v>0</v>
      </c>
      <c r="BC124" s="340">
        <f t="shared" si="22"/>
        <v>0</v>
      </c>
      <c r="BD124" s="340">
        <f t="shared" si="22"/>
        <v>0</v>
      </c>
      <c r="BE124" s="340">
        <f t="shared" si="22"/>
        <v>0</v>
      </c>
      <c r="BF124" s="340">
        <f t="shared" si="22"/>
        <v>0</v>
      </c>
      <c r="BG124" s="340">
        <f t="shared" si="22"/>
        <v>0</v>
      </c>
      <c r="BH124" s="340">
        <f t="shared" si="22"/>
        <v>0</v>
      </c>
      <c r="BI124" s="340">
        <f t="shared" si="22"/>
        <v>0</v>
      </c>
      <c r="BJ124" s="340">
        <f t="shared" si="22"/>
        <v>0</v>
      </c>
      <c r="BK124" s="340">
        <f t="shared" si="22"/>
        <v>0</v>
      </c>
      <c r="BL124" s="340">
        <f t="shared" si="22"/>
        <v>0</v>
      </c>
      <c r="BM124" s="340">
        <f t="shared" si="22"/>
        <v>0</v>
      </c>
      <c r="BN124" s="340">
        <f t="shared" si="22"/>
        <v>0</v>
      </c>
      <c r="BO124" s="340">
        <f t="shared" si="22"/>
        <v>0</v>
      </c>
      <c r="BP124" s="340">
        <f t="shared" ref="BP124:CU124" si="23">BP$118*BP9</f>
        <v>0</v>
      </c>
      <c r="BQ124" s="340">
        <f t="shared" si="23"/>
        <v>0</v>
      </c>
      <c r="BR124" s="340">
        <f t="shared" si="23"/>
        <v>0</v>
      </c>
      <c r="BS124" s="340">
        <f t="shared" si="23"/>
        <v>0</v>
      </c>
      <c r="BT124" s="340">
        <f t="shared" si="23"/>
        <v>0</v>
      </c>
      <c r="BU124" s="340">
        <f t="shared" si="23"/>
        <v>0</v>
      </c>
      <c r="BV124" s="340">
        <f t="shared" si="23"/>
        <v>0</v>
      </c>
      <c r="BW124" s="340">
        <f t="shared" si="23"/>
        <v>0</v>
      </c>
      <c r="BX124" s="340">
        <f t="shared" si="23"/>
        <v>0</v>
      </c>
      <c r="BY124" s="340">
        <f t="shared" si="23"/>
        <v>0</v>
      </c>
      <c r="BZ124" s="340">
        <f t="shared" si="23"/>
        <v>0</v>
      </c>
      <c r="CA124" s="340">
        <f t="shared" si="23"/>
        <v>0</v>
      </c>
      <c r="CB124" s="340">
        <f t="shared" si="23"/>
        <v>0</v>
      </c>
      <c r="CC124" s="340">
        <f t="shared" si="23"/>
        <v>0</v>
      </c>
      <c r="CD124" s="340">
        <f t="shared" si="23"/>
        <v>0</v>
      </c>
      <c r="CE124" s="340">
        <f t="shared" si="23"/>
        <v>0</v>
      </c>
      <c r="CF124" s="340">
        <f t="shared" si="23"/>
        <v>0</v>
      </c>
      <c r="CG124" s="340">
        <f t="shared" si="23"/>
        <v>0</v>
      </c>
      <c r="CH124" s="340">
        <f t="shared" si="23"/>
        <v>0</v>
      </c>
      <c r="CI124" s="340">
        <f t="shared" si="23"/>
        <v>0</v>
      </c>
      <c r="CJ124" s="340">
        <f t="shared" si="23"/>
        <v>0</v>
      </c>
      <c r="CK124" s="340">
        <f t="shared" si="23"/>
        <v>0</v>
      </c>
      <c r="CL124" s="340">
        <f t="shared" si="23"/>
        <v>0</v>
      </c>
      <c r="CM124" s="340">
        <f t="shared" si="23"/>
        <v>0</v>
      </c>
      <c r="CN124" s="340">
        <f t="shared" si="23"/>
        <v>0</v>
      </c>
      <c r="CO124" s="340">
        <f t="shared" si="23"/>
        <v>0</v>
      </c>
      <c r="CP124" s="340">
        <f t="shared" si="23"/>
        <v>0</v>
      </c>
      <c r="CQ124" s="340">
        <f t="shared" si="23"/>
        <v>0</v>
      </c>
      <c r="CR124" s="340">
        <f t="shared" si="23"/>
        <v>0</v>
      </c>
      <c r="CS124" s="340">
        <f t="shared" si="23"/>
        <v>0</v>
      </c>
      <c r="CT124" s="340">
        <f t="shared" si="23"/>
        <v>0</v>
      </c>
      <c r="CU124" s="340">
        <f t="shared" si="23"/>
        <v>0</v>
      </c>
      <c r="CV124" s="340">
        <f t="shared" ref="CV124:DG124" si="24">CV$118*CV9</f>
        <v>0</v>
      </c>
      <c r="CW124" s="340">
        <f t="shared" si="24"/>
        <v>0</v>
      </c>
      <c r="CX124" s="340">
        <f t="shared" si="24"/>
        <v>0</v>
      </c>
      <c r="CY124" s="340">
        <f t="shared" si="24"/>
        <v>0</v>
      </c>
      <c r="CZ124" s="340">
        <f t="shared" si="24"/>
        <v>0</v>
      </c>
      <c r="DA124" s="340">
        <f t="shared" si="24"/>
        <v>0</v>
      </c>
      <c r="DB124" s="340">
        <f t="shared" si="24"/>
        <v>0</v>
      </c>
      <c r="DC124" s="340">
        <f t="shared" si="24"/>
        <v>0</v>
      </c>
      <c r="DD124" s="340">
        <f t="shared" si="24"/>
        <v>0</v>
      </c>
      <c r="DE124" s="340">
        <f t="shared" si="24"/>
        <v>0</v>
      </c>
      <c r="DF124" s="340">
        <f t="shared" si="24"/>
        <v>0</v>
      </c>
      <c r="DG124" s="340">
        <f t="shared" si="24"/>
        <v>0</v>
      </c>
      <c r="DH124" s="340">
        <f t="shared" si="0"/>
        <v>0</v>
      </c>
      <c r="DI124" s="89"/>
    </row>
    <row r="125" spans="2:113" x14ac:dyDescent="0.15">
      <c r="B125" s="26" t="s">
        <v>224</v>
      </c>
      <c r="C125" s="261" t="s">
        <v>712</v>
      </c>
      <c r="D125" s="341">
        <f t="shared" ref="D125:AI125" si="25">D$118*D10</f>
        <v>0</v>
      </c>
      <c r="E125" s="341">
        <f t="shared" si="25"/>
        <v>0</v>
      </c>
      <c r="F125" s="341">
        <f t="shared" si="25"/>
        <v>0</v>
      </c>
      <c r="G125" s="341">
        <f t="shared" si="25"/>
        <v>0</v>
      </c>
      <c r="H125" s="341">
        <f t="shared" si="25"/>
        <v>0</v>
      </c>
      <c r="I125" s="341">
        <f t="shared" si="25"/>
        <v>0</v>
      </c>
      <c r="J125" s="341">
        <f t="shared" si="25"/>
        <v>0</v>
      </c>
      <c r="K125" s="341">
        <f t="shared" si="25"/>
        <v>0</v>
      </c>
      <c r="L125" s="341">
        <f t="shared" si="25"/>
        <v>0</v>
      </c>
      <c r="M125" s="341">
        <f t="shared" si="25"/>
        <v>0</v>
      </c>
      <c r="N125" s="341">
        <f t="shared" si="25"/>
        <v>0</v>
      </c>
      <c r="O125" s="341">
        <f t="shared" si="25"/>
        <v>0</v>
      </c>
      <c r="P125" s="341">
        <f t="shared" si="25"/>
        <v>0</v>
      </c>
      <c r="Q125" s="341">
        <f t="shared" si="25"/>
        <v>0</v>
      </c>
      <c r="R125" s="341">
        <f t="shared" si="25"/>
        <v>0</v>
      </c>
      <c r="S125" s="341">
        <f t="shared" si="25"/>
        <v>0</v>
      </c>
      <c r="T125" s="341">
        <f t="shared" si="25"/>
        <v>0</v>
      </c>
      <c r="U125" s="341">
        <f t="shared" si="25"/>
        <v>0</v>
      </c>
      <c r="V125" s="341">
        <f t="shared" si="25"/>
        <v>0</v>
      </c>
      <c r="W125" s="341">
        <f t="shared" si="25"/>
        <v>0</v>
      </c>
      <c r="X125" s="341">
        <f t="shared" si="25"/>
        <v>0</v>
      </c>
      <c r="Y125" s="341">
        <f t="shared" si="25"/>
        <v>0</v>
      </c>
      <c r="Z125" s="341">
        <f t="shared" si="25"/>
        <v>0</v>
      </c>
      <c r="AA125" s="341">
        <f t="shared" si="25"/>
        <v>0</v>
      </c>
      <c r="AB125" s="341">
        <f t="shared" si="25"/>
        <v>0</v>
      </c>
      <c r="AC125" s="341">
        <f t="shared" si="25"/>
        <v>0</v>
      </c>
      <c r="AD125" s="341">
        <f t="shared" si="25"/>
        <v>0</v>
      </c>
      <c r="AE125" s="341">
        <f t="shared" si="25"/>
        <v>0</v>
      </c>
      <c r="AF125" s="341">
        <f t="shared" si="25"/>
        <v>0</v>
      </c>
      <c r="AG125" s="341">
        <f t="shared" si="25"/>
        <v>0</v>
      </c>
      <c r="AH125" s="341">
        <f t="shared" si="25"/>
        <v>0</v>
      </c>
      <c r="AI125" s="341">
        <f t="shared" si="25"/>
        <v>0</v>
      </c>
      <c r="AJ125" s="341">
        <f t="shared" ref="AJ125:BO125" si="26">AJ$118*AJ10</f>
        <v>0</v>
      </c>
      <c r="AK125" s="341">
        <f t="shared" si="26"/>
        <v>0</v>
      </c>
      <c r="AL125" s="341">
        <f t="shared" si="26"/>
        <v>0</v>
      </c>
      <c r="AM125" s="341">
        <f t="shared" si="26"/>
        <v>0</v>
      </c>
      <c r="AN125" s="341">
        <f t="shared" si="26"/>
        <v>0</v>
      </c>
      <c r="AO125" s="341">
        <f t="shared" si="26"/>
        <v>0</v>
      </c>
      <c r="AP125" s="341">
        <f t="shared" si="26"/>
        <v>0</v>
      </c>
      <c r="AQ125" s="341">
        <f t="shared" si="26"/>
        <v>0</v>
      </c>
      <c r="AR125" s="341">
        <f t="shared" si="26"/>
        <v>0</v>
      </c>
      <c r="AS125" s="341">
        <f t="shared" si="26"/>
        <v>0</v>
      </c>
      <c r="AT125" s="341">
        <f t="shared" si="26"/>
        <v>0</v>
      </c>
      <c r="AU125" s="341">
        <f t="shared" si="26"/>
        <v>0</v>
      </c>
      <c r="AV125" s="341">
        <f t="shared" si="26"/>
        <v>0</v>
      </c>
      <c r="AW125" s="341">
        <f t="shared" si="26"/>
        <v>0</v>
      </c>
      <c r="AX125" s="341">
        <f t="shared" si="26"/>
        <v>0</v>
      </c>
      <c r="AY125" s="341">
        <f t="shared" si="26"/>
        <v>0</v>
      </c>
      <c r="AZ125" s="341">
        <f t="shared" si="26"/>
        <v>0</v>
      </c>
      <c r="BA125" s="341">
        <f t="shared" si="26"/>
        <v>0</v>
      </c>
      <c r="BB125" s="341">
        <f t="shared" si="26"/>
        <v>0</v>
      </c>
      <c r="BC125" s="341">
        <f t="shared" si="26"/>
        <v>0</v>
      </c>
      <c r="BD125" s="341">
        <f t="shared" si="26"/>
        <v>0</v>
      </c>
      <c r="BE125" s="341">
        <f t="shared" si="26"/>
        <v>0</v>
      </c>
      <c r="BF125" s="341">
        <f t="shared" si="26"/>
        <v>0</v>
      </c>
      <c r="BG125" s="341">
        <f t="shared" si="26"/>
        <v>0</v>
      </c>
      <c r="BH125" s="341">
        <f t="shared" si="26"/>
        <v>0</v>
      </c>
      <c r="BI125" s="341">
        <f t="shared" si="26"/>
        <v>0</v>
      </c>
      <c r="BJ125" s="341">
        <f t="shared" si="26"/>
        <v>0</v>
      </c>
      <c r="BK125" s="341">
        <f t="shared" si="26"/>
        <v>0</v>
      </c>
      <c r="BL125" s="341">
        <f t="shared" si="26"/>
        <v>0</v>
      </c>
      <c r="BM125" s="341">
        <f t="shared" si="26"/>
        <v>0</v>
      </c>
      <c r="BN125" s="341">
        <f t="shared" si="26"/>
        <v>0</v>
      </c>
      <c r="BO125" s="341">
        <f t="shared" si="26"/>
        <v>0</v>
      </c>
      <c r="BP125" s="341">
        <f t="shared" ref="BP125:CU125" si="27">BP$118*BP10</f>
        <v>0</v>
      </c>
      <c r="BQ125" s="341">
        <f t="shared" si="27"/>
        <v>0</v>
      </c>
      <c r="BR125" s="341">
        <f t="shared" si="27"/>
        <v>0</v>
      </c>
      <c r="BS125" s="341">
        <f t="shared" si="27"/>
        <v>0</v>
      </c>
      <c r="BT125" s="341">
        <f t="shared" si="27"/>
        <v>0</v>
      </c>
      <c r="BU125" s="341">
        <f t="shared" si="27"/>
        <v>0</v>
      </c>
      <c r="BV125" s="341">
        <f t="shared" si="27"/>
        <v>0</v>
      </c>
      <c r="BW125" s="341">
        <f t="shared" si="27"/>
        <v>0</v>
      </c>
      <c r="BX125" s="341">
        <f t="shared" si="27"/>
        <v>0</v>
      </c>
      <c r="BY125" s="341">
        <f t="shared" si="27"/>
        <v>0</v>
      </c>
      <c r="BZ125" s="341">
        <f t="shared" si="27"/>
        <v>0</v>
      </c>
      <c r="CA125" s="341">
        <f t="shared" si="27"/>
        <v>0</v>
      </c>
      <c r="CB125" s="341">
        <f t="shared" si="27"/>
        <v>0</v>
      </c>
      <c r="CC125" s="341">
        <f t="shared" si="27"/>
        <v>0</v>
      </c>
      <c r="CD125" s="341">
        <f t="shared" si="27"/>
        <v>0</v>
      </c>
      <c r="CE125" s="341">
        <f t="shared" si="27"/>
        <v>0</v>
      </c>
      <c r="CF125" s="341">
        <f t="shared" si="27"/>
        <v>0</v>
      </c>
      <c r="CG125" s="341">
        <f t="shared" si="27"/>
        <v>0</v>
      </c>
      <c r="CH125" s="341">
        <f t="shared" si="27"/>
        <v>0</v>
      </c>
      <c r="CI125" s="341">
        <f t="shared" si="27"/>
        <v>0</v>
      </c>
      <c r="CJ125" s="341">
        <f t="shared" si="27"/>
        <v>0</v>
      </c>
      <c r="CK125" s="341">
        <f t="shared" si="27"/>
        <v>0</v>
      </c>
      <c r="CL125" s="341">
        <f t="shared" si="27"/>
        <v>0</v>
      </c>
      <c r="CM125" s="341">
        <f t="shared" si="27"/>
        <v>0</v>
      </c>
      <c r="CN125" s="341">
        <f t="shared" si="27"/>
        <v>0</v>
      </c>
      <c r="CO125" s="341">
        <f t="shared" si="27"/>
        <v>0</v>
      </c>
      <c r="CP125" s="341">
        <f t="shared" si="27"/>
        <v>0</v>
      </c>
      <c r="CQ125" s="341">
        <f t="shared" si="27"/>
        <v>0</v>
      </c>
      <c r="CR125" s="341">
        <f t="shared" si="27"/>
        <v>0</v>
      </c>
      <c r="CS125" s="341">
        <f t="shared" si="27"/>
        <v>0</v>
      </c>
      <c r="CT125" s="341">
        <f t="shared" si="27"/>
        <v>0</v>
      </c>
      <c r="CU125" s="341">
        <f t="shared" si="27"/>
        <v>0</v>
      </c>
      <c r="CV125" s="341">
        <f t="shared" ref="CV125:DG125" si="28">CV$118*CV10</f>
        <v>0</v>
      </c>
      <c r="CW125" s="341">
        <f t="shared" si="28"/>
        <v>0</v>
      </c>
      <c r="CX125" s="341">
        <f t="shared" si="28"/>
        <v>0</v>
      </c>
      <c r="CY125" s="341">
        <f t="shared" si="28"/>
        <v>0</v>
      </c>
      <c r="CZ125" s="341">
        <f t="shared" si="28"/>
        <v>0</v>
      </c>
      <c r="DA125" s="341">
        <f t="shared" si="28"/>
        <v>0</v>
      </c>
      <c r="DB125" s="341">
        <f t="shared" si="28"/>
        <v>0</v>
      </c>
      <c r="DC125" s="341">
        <f t="shared" si="28"/>
        <v>0</v>
      </c>
      <c r="DD125" s="341">
        <f t="shared" si="28"/>
        <v>0</v>
      </c>
      <c r="DE125" s="341">
        <f t="shared" si="28"/>
        <v>0</v>
      </c>
      <c r="DF125" s="341">
        <f t="shared" si="28"/>
        <v>0</v>
      </c>
      <c r="DG125" s="341">
        <f t="shared" si="28"/>
        <v>0</v>
      </c>
      <c r="DH125" s="341">
        <f t="shared" si="0"/>
        <v>0</v>
      </c>
      <c r="DI125" s="89"/>
    </row>
    <row r="126" spans="2:113" x14ac:dyDescent="0.15">
      <c r="B126" s="26" t="s">
        <v>225</v>
      </c>
      <c r="C126" s="261" t="s">
        <v>830</v>
      </c>
      <c r="D126" s="341">
        <f t="shared" ref="D126:AI126" si="29">D$118*D11</f>
        <v>0</v>
      </c>
      <c r="E126" s="341">
        <f t="shared" si="29"/>
        <v>0</v>
      </c>
      <c r="F126" s="341">
        <f t="shared" si="29"/>
        <v>0</v>
      </c>
      <c r="G126" s="341">
        <f t="shared" si="29"/>
        <v>0</v>
      </c>
      <c r="H126" s="341">
        <f t="shared" si="29"/>
        <v>0</v>
      </c>
      <c r="I126" s="341">
        <f t="shared" si="29"/>
        <v>0</v>
      </c>
      <c r="J126" s="341">
        <f t="shared" si="29"/>
        <v>0</v>
      </c>
      <c r="K126" s="341">
        <f t="shared" si="29"/>
        <v>0</v>
      </c>
      <c r="L126" s="341">
        <f t="shared" si="29"/>
        <v>0</v>
      </c>
      <c r="M126" s="341">
        <f t="shared" si="29"/>
        <v>0</v>
      </c>
      <c r="N126" s="341">
        <f t="shared" si="29"/>
        <v>0</v>
      </c>
      <c r="O126" s="341">
        <f t="shared" si="29"/>
        <v>0</v>
      </c>
      <c r="P126" s="341">
        <f t="shared" si="29"/>
        <v>0</v>
      </c>
      <c r="Q126" s="341">
        <f t="shared" si="29"/>
        <v>0</v>
      </c>
      <c r="R126" s="341">
        <f t="shared" si="29"/>
        <v>0</v>
      </c>
      <c r="S126" s="341">
        <f t="shared" si="29"/>
        <v>0</v>
      </c>
      <c r="T126" s="341">
        <f t="shared" si="29"/>
        <v>0</v>
      </c>
      <c r="U126" s="341">
        <f t="shared" si="29"/>
        <v>0</v>
      </c>
      <c r="V126" s="341">
        <f t="shared" si="29"/>
        <v>0</v>
      </c>
      <c r="W126" s="341">
        <f t="shared" si="29"/>
        <v>0</v>
      </c>
      <c r="X126" s="341">
        <f t="shared" si="29"/>
        <v>0</v>
      </c>
      <c r="Y126" s="341">
        <f t="shared" si="29"/>
        <v>0</v>
      </c>
      <c r="Z126" s="341">
        <f t="shared" si="29"/>
        <v>0</v>
      </c>
      <c r="AA126" s="341">
        <f t="shared" si="29"/>
        <v>0</v>
      </c>
      <c r="AB126" s="341">
        <f t="shared" si="29"/>
        <v>0</v>
      </c>
      <c r="AC126" s="341">
        <f t="shared" si="29"/>
        <v>0</v>
      </c>
      <c r="AD126" s="341">
        <f t="shared" si="29"/>
        <v>0</v>
      </c>
      <c r="AE126" s="341">
        <f t="shared" si="29"/>
        <v>0</v>
      </c>
      <c r="AF126" s="341">
        <f t="shared" si="29"/>
        <v>0</v>
      </c>
      <c r="AG126" s="341">
        <f t="shared" si="29"/>
        <v>0</v>
      </c>
      <c r="AH126" s="341">
        <f t="shared" si="29"/>
        <v>0</v>
      </c>
      <c r="AI126" s="341">
        <f t="shared" si="29"/>
        <v>0</v>
      </c>
      <c r="AJ126" s="341">
        <f t="shared" ref="AJ126:BO126" si="30">AJ$118*AJ11</f>
        <v>0</v>
      </c>
      <c r="AK126" s="341">
        <f t="shared" si="30"/>
        <v>0</v>
      </c>
      <c r="AL126" s="341">
        <f t="shared" si="30"/>
        <v>0</v>
      </c>
      <c r="AM126" s="341">
        <f t="shared" si="30"/>
        <v>0</v>
      </c>
      <c r="AN126" s="341">
        <f t="shared" si="30"/>
        <v>0</v>
      </c>
      <c r="AO126" s="341">
        <f t="shared" si="30"/>
        <v>0</v>
      </c>
      <c r="AP126" s="341">
        <f t="shared" si="30"/>
        <v>0</v>
      </c>
      <c r="AQ126" s="341">
        <f t="shared" si="30"/>
        <v>0</v>
      </c>
      <c r="AR126" s="341">
        <f t="shared" si="30"/>
        <v>0</v>
      </c>
      <c r="AS126" s="341">
        <f t="shared" si="30"/>
        <v>0</v>
      </c>
      <c r="AT126" s="341">
        <f t="shared" si="30"/>
        <v>0</v>
      </c>
      <c r="AU126" s="341">
        <f t="shared" si="30"/>
        <v>0</v>
      </c>
      <c r="AV126" s="341">
        <f t="shared" si="30"/>
        <v>0</v>
      </c>
      <c r="AW126" s="341">
        <f t="shared" si="30"/>
        <v>0</v>
      </c>
      <c r="AX126" s="341">
        <f t="shared" si="30"/>
        <v>0</v>
      </c>
      <c r="AY126" s="341">
        <f t="shared" si="30"/>
        <v>0</v>
      </c>
      <c r="AZ126" s="341">
        <f t="shared" si="30"/>
        <v>0</v>
      </c>
      <c r="BA126" s="341">
        <f t="shared" si="30"/>
        <v>0</v>
      </c>
      <c r="BB126" s="341">
        <f t="shared" si="30"/>
        <v>0</v>
      </c>
      <c r="BC126" s="341">
        <f t="shared" si="30"/>
        <v>0</v>
      </c>
      <c r="BD126" s="341">
        <f t="shared" si="30"/>
        <v>0</v>
      </c>
      <c r="BE126" s="341">
        <f t="shared" si="30"/>
        <v>0</v>
      </c>
      <c r="BF126" s="341">
        <f t="shared" si="30"/>
        <v>0</v>
      </c>
      <c r="BG126" s="341">
        <f t="shared" si="30"/>
        <v>0</v>
      </c>
      <c r="BH126" s="341">
        <f t="shared" si="30"/>
        <v>0</v>
      </c>
      <c r="BI126" s="341">
        <f t="shared" si="30"/>
        <v>0</v>
      </c>
      <c r="BJ126" s="341">
        <f t="shared" si="30"/>
        <v>0</v>
      </c>
      <c r="BK126" s="341">
        <f t="shared" si="30"/>
        <v>0</v>
      </c>
      <c r="BL126" s="341">
        <f t="shared" si="30"/>
        <v>0</v>
      </c>
      <c r="BM126" s="341">
        <f t="shared" si="30"/>
        <v>0</v>
      </c>
      <c r="BN126" s="341">
        <f t="shared" si="30"/>
        <v>0</v>
      </c>
      <c r="BO126" s="341">
        <f t="shared" si="30"/>
        <v>0</v>
      </c>
      <c r="BP126" s="341">
        <f t="shared" ref="BP126:CU126" si="31">BP$118*BP11</f>
        <v>0</v>
      </c>
      <c r="BQ126" s="341">
        <f t="shared" si="31"/>
        <v>0</v>
      </c>
      <c r="BR126" s="341">
        <f t="shared" si="31"/>
        <v>0</v>
      </c>
      <c r="BS126" s="341">
        <f t="shared" si="31"/>
        <v>0</v>
      </c>
      <c r="BT126" s="341">
        <f t="shared" si="31"/>
        <v>0</v>
      </c>
      <c r="BU126" s="341">
        <f t="shared" si="31"/>
        <v>0</v>
      </c>
      <c r="BV126" s="341">
        <f t="shared" si="31"/>
        <v>0</v>
      </c>
      <c r="BW126" s="341">
        <f t="shared" si="31"/>
        <v>0</v>
      </c>
      <c r="BX126" s="341">
        <f t="shared" si="31"/>
        <v>0</v>
      </c>
      <c r="BY126" s="341">
        <f t="shared" si="31"/>
        <v>0</v>
      </c>
      <c r="BZ126" s="341">
        <f t="shared" si="31"/>
        <v>0</v>
      </c>
      <c r="CA126" s="341">
        <f t="shared" si="31"/>
        <v>0</v>
      </c>
      <c r="CB126" s="341">
        <f t="shared" si="31"/>
        <v>0</v>
      </c>
      <c r="CC126" s="341">
        <f t="shared" si="31"/>
        <v>0</v>
      </c>
      <c r="CD126" s="341">
        <f t="shared" si="31"/>
        <v>0</v>
      </c>
      <c r="CE126" s="341">
        <f t="shared" si="31"/>
        <v>0</v>
      </c>
      <c r="CF126" s="341">
        <f t="shared" si="31"/>
        <v>0</v>
      </c>
      <c r="CG126" s="341">
        <f t="shared" si="31"/>
        <v>0</v>
      </c>
      <c r="CH126" s="341">
        <f t="shared" si="31"/>
        <v>0</v>
      </c>
      <c r="CI126" s="341">
        <f t="shared" si="31"/>
        <v>0</v>
      </c>
      <c r="CJ126" s="341">
        <f t="shared" si="31"/>
        <v>0</v>
      </c>
      <c r="CK126" s="341">
        <f t="shared" si="31"/>
        <v>0</v>
      </c>
      <c r="CL126" s="341">
        <f t="shared" si="31"/>
        <v>0</v>
      </c>
      <c r="CM126" s="341">
        <f t="shared" si="31"/>
        <v>0</v>
      </c>
      <c r="CN126" s="341">
        <f t="shared" si="31"/>
        <v>0</v>
      </c>
      <c r="CO126" s="341">
        <f t="shared" si="31"/>
        <v>0</v>
      </c>
      <c r="CP126" s="341">
        <f t="shared" si="31"/>
        <v>0</v>
      </c>
      <c r="CQ126" s="341">
        <f t="shared" si="31"/>
        <v>0</v>
      </c>
      <c r="CR126" s="341">
        <f t="shared" si="31"/>
        <v>0</v>
      </c>
      <c r="CS126" s="341">
        <f t="shared" si="31"/>
        <v>0</v>
      </c>
      <c r="CT126" s="341">
        <f t="shared" si="31"/>
        <v>0</v>
      </c>
      <c r="CU126" s="341">
        <f t="shared" si="31"/>
        <v>0</v>
      </c>
      <c r="CV126" s="341">
        <f t="shared" ref="CV126:DG126" si="32">CV$118*CV11</f>
        <v>0</v>
      </c>
      <c r="CW126" s="341">
        <f t="shared" si="32"/>
        <v>0</v>
      </c>
      <c r="CX126" s="341">
        <f t="shared" si="32"/>
        <v>0</v>
      </c>
      <c r="CY126" s="341">
        <f t="shared" si="32"/>
        <v>0</v>
      </c>
      <c r="CZ126" s="341">
        <f t="shared" si="32"/>
        <v>0</v>
      </c>
      <c r="DA126" s="341">
        <f t="shared" si="32"/>
        <v>0</v>
      </c>
      <c r="DB126" s="341">
        <f t="shared" si="32"/>
        <v>0</v>
      </c>
      <c r="DC126" s="341">
        <f t="shared" si="32"/>
        <v>0</v>
      </c>
      <c r="DD126" s="341">
        <f t="shared" si="32"/>
        <v>0</v>
      </c>
      <c r="DE126" s="341">
        <f t="shared" si="32"/>
        <v>0</v>
      </c>
      <c r="DF126" s="341">
        <f t="shared" si="32"/>
        <v>0</v>
      </c>
      <c r="DG126" s="341">
        <f t="shared" si="32"/>
        <v>0</v>
      </c>
      <c r="DH126" s="341">
        <f t="shared" si="0"/>
        <v>0</v>
      </c>
      <c r="DI126" s="89"/>
    </row>
    <row r="127" spans="2:113" x14ac:dyDescent="0.15">
      <c r="B127" s="26" t="s">
        <v>226</v>
      </c>
      <c r="C127" s="261" t="s">
        <v>831</v>
      </c>
      <c r="D127" s="341">
        <f t="shared" ref="D127:AI127" si="33">D$118*D12</f>
        <v>0</v>
      </c>
      <c r="E127" s="341">
        <f t="shared" si="33"/>
        <v>0</v>
      </c>
      <c r="F127" s="341">
        <f t="shared" si="33"/>
        <v>0</v>
      </c>
      <c r="G127" s="341">
        <f t="shared" si="33"/>
        <v>0</v>
      </c>
      <c r="H127" s="341">
        <f t="shared" si="33"/>
        <v>0</v>
      </c>
      <c r="I127" s="341">
        <f t="shared" si="33"/>
        <v>0</v>
      </c>
      <c r="J127" s="341">
        <f t="shared" si="33"/>
        <v>0</v>
      </c>
      <c r="K127" s="341">
        <f t="shared" si="33"/>
        <v>0</v>
      </c>
      <c r="L127" s="341">
        <f t="shared" si="33"/>
        <v>0</v>
      </c>
      <c r="M127" s="341">
        <f t="shared" si="33"/>
        <v>0</v>
      </c>
      <c r="N127" s="341">
        <f t="shared" si="33"/>
        <v>0</v>
      </c>
      <c r="O127" s="341">
        <f t="shared" si="33"/>
        <v>0</v>
      </c>
      <c r="P127" s="341">
        <f t="shared" si="33"/>
        <v>0</v>
      </c>
      <c r="Q127" s="341">
        <f t="shared" si="33"/>
        <v>0</v>
      </c>
      <c r="R127" s="341">
        <f t="shared" si="33"/>
        <v>0</v>
      </c>
      <c r="S127" s="341">
        <f t="shared" si="33"/>
        <v>0</v>
      </c>
      <c r="T127" s="341">
        <f t="shared" si="33"/>
        <v>0</v>
      </c>
      <c r="U127" s="341">
        <f t="shared" si="33"/>
        <v>0</v>
      </c>
      <c r="V127" s="341">
        <f t="shared" si="33"/>
        <v>0</v>
      </c>
      <c r="W127" s="341">
        <f t="shared" si="33"/>
        <v>0</v>
      </c>
      <c r="X127" s="341">
        <f t="shared" si="33"/>
        <v>0</v>
      </c>
      <c r="Y127" s="341">
        <f t="shared" si="33"/>
        <v>0</v>
      </c>
      <c r="Z127" s="341">
        <f t="shared" si="33"/>
        <v>0</v>
      </c>
      <c r="AA127" s="341">
        <f t="shared" si="33"/>
        <v>0</v>
      </c>
      <c r="AB127" s="341">
        <f t="shared" si="33"/>
        <v>0</v>
      </c>
      <c r="AC127" s="341">
        <f t="shared" si="33"/>
        <v>0</v>
      </c>
      <c r="AD127" s="341">
        <f t="shared" si="33"/>
        <v>0</v>
      </c>
      <c r="AE127" s="341">
        <f t="shared" si="33"/>
        <v>0</v>
      </c>
      <c r="AF127" s="341">
        <f t="shared" si="33"/>
        <v>0</v>
      </c>
      <c r="AG127" s="341">
        <f t="shared" si="33"/>
        <v>0</v>
      </c>
      <c r="AH127" s="341">
        <f t="shared" si="33"/>
        <v>0</v>
      </c>
      <c r="AI127" s="341">
        <f t="shared" si="33"/>
        <v>0</v>
      </c>
      <c r="AJ127" s="341">
        <f t="shared" ref="AJ127:BO127" si="34">AJ$118*AJ12</f>
        <v>0</v>
      </c>
      <c r="AK127" s="341">
        <f t="shared" si="34"/>
        <v>0</v>
      </c>
      <c r="AL127" s="341">
        <f t="shared" si="34"/>
        <v>0</v>
      </c>
      <c r="AM127" s="341">
        <f t="shared" si="34"/>
        <v>0</v>
      </c>
      <c r="AN127" s="341">
        <f t="shared" si="34"/>
        <v>0</v>
      </c>
      <c r="AO127" s="341">
        <f t="shared" si="34"/>
        <v>0</v>
      </c>
      <c r="AP127" s="341">
        <f t="shared" si="34"/>
        <v>0</v>
      </c>
      <c r="AQ127" s="341">
        <f t="shared" si="34"/>
        <v>0</v>
      </c>
      <c r="AR127" s="341">
        <f t="shared" si="34"/>
        <v>0</v>
      </c>
      <c r="AS127" s="341">
        <f t="shared" si="34"/>
        <v>0</v>
      </c>
      <c r="AT127" s="341">
        <f t="shared" si="34"/>
        <v>0</v>
      </c>
      <c r="AU127" s="341">
        <f t="shared" si="34"/>
        <v>0</v>
      </c>
      <c r="AV127" s="341">
        <f t="shared" si="34"/>
        <v>0</v>
      </c>
      <c r="AW127" s="341">
        <f t="shared" si="34"/>
        <v>0</v>
      </c>
      <c r="AX127" s="341">
        <f t="shared" si="34"/>
        <v>0</v>
      </c>
      <c r="AY127" s="341">
        <f t="shared" si="34"/>
        <v>0</v>
      </c>
      <c r="AZ127" s="341">
        <f t="shared" si="34"/>
        <v>0</v>
      </c>
      <c r="BA127" s="341">
        <f t="shared" si="34"/>
        <v>0</v>
      </c>
      <c r="BB127" s="341">
        <f t="shared" si="34"/>
        <v>0</v>
      </c>
      <c r="BC127" s="341">
        <f t="shared" si="34"/>
        <v>0</v>
      </c>
      <c r="BD127" s="341">
        <f t="shared" si="34"/>
        <v>0</v>
      </c>
      <c r="BE127" s="341">
        <f t="shared" si="34"/>
        <v>0</v>
      </c>
      <c r="BF127" s="341">
        <f t="shared" si="34"/>
        <v>0</v>
      </c>
      <c r="BG127" s="341">
        <f t="shared" si="34"/>
        <v>0</v>
      </c>
      <c r="BH127" s="341">
        <f t="shared" si="34"/>
        <v>0</v>
      </c>
      <c r="BI127" s="341">
        <f t="shared" si="34"/>
        <v>0</v>
      </c>
      <c r="BJ127" s="341">
        <f t="shared" si="34"/>
        <v>0</v>
      </c>
      <c r="BK127" s="341">
        <f t="shared" si="34"/>
        <v>0</v>
      </c>
      <c r="BL127" s="341">
        <f t="shared" si="34"/>
        <v>0</v>
      </c>
      <c r="BM127" s="341">
        <f t="shared" si="34"/>
        <v>0</v>
      </c>
      <c r="BN127" s="341">
        <f t="shared" si="34"/>
        <v>0</v>
      </c>
      <c r="BO127" s="341">
        <f t="shared" si="34"/>
        <v>0</v>
      </c>
      <c r="BP127" s="341">
        <f t="shared" ref="BP127:CU127" si="35">BP$118*BP12</f>
        <v>0</v>
      </c>
      <c r="BQ127" s="341">
        <f t="shared" si="35"/>
        <v>0</v>
      </c>
      <c r="BR127" s="341">
        <f t="shared" si="35"/>
        <v>0</v>
      </c>
      <c r="BS127" s="341">
        <f t="shared" si="35"/>
        <v>0</v>
      </c>
      <c r="BT127" s="341">
        <f t="shared" si="35"/>
        <v>0</v>
      </c>
      <c r="BU127" s="341">
        <f t="shared" si="35"/>
        <v>0</v>
      </c>
      <c r="BV127" s="341">
        <f t="shared" si="35"/>
        <v>0</v>
      </c>
      <c r="BW127" s="341">
        <f t="shared" si="35"/>
        <v>0</v>
      </c>
      <c r="BX127" s="341">
        <f t="shared" si="35"/>
        <v>0</v>
      </c>
      <c r="BY127" s="341">
        <f t="shared" si="35"/>
        <v>0</v>
      </c>
      <c r="BZ127" s="341">
        <f t="shared" si="35"/>
        <v>0</v>
      </c>
      <c r="CA127" s="341">
        <f t="shared" si="35"/>
        <v>0</v>
      </c>
      <c r="CB127" s="341">
        <f t="shared" si="35"/>
        <v>0</v>
      </c>
      <c r="CC127" s="341">
        <f t="shared" si="35"/>
        <v>0</v>
      </c>
      <c r="CD127" s="341">
        <f t="shared" si="35"/>
        <v>0</v>
      </c>
      <c r="CE127" s="341">
        <f t="shared" si="35"/>
        <v>0</v>
      </c>
      <c r="CF127" s="341">
        <f t="shared" si="35"/>
        <v>0</v>
      </c>
      <c r="CG127" s="341">
        <f t="shared" si="35"/>
        <v>0</v>
      </c>
      <c r="CH127" s="341">
        <f t="shared" si="35"/>
        <v>0</v>
      </c>
      <c r="CI127" s="341">
        <f t="shared" si="35"/>
        <v>0</v>
      </c>
      <c r="CJ127" s="341">
        <f t="shared" si="35"/>
        <v>0</v>
      </c>
      <c r="CK127" s="341">
        <f t="shared" si="35"/>
        <v>0</v>
      </c>
      <c r="CL127" s="341">
        <f t="shared" si="35"/>
        <v>0</v>
      </c>
      <c r="CM127" s="341">
        <f t="shared" si="35"/>
        <v>0</v>
      </c>
      <c r="CN127" s="341">
        <f t="shared" si="35"/>
        <v>0</v>
      </c>
      <c r="CO127" s="341">
        <f t="shared" si="35"/>
        <v>0</v>
      </c>
      <c r="CP127" s="341">
        <f t="shared" si="35"/>
        <v>0</v>
      </c>
      <c r="CQ127" s="341">
        <f t="shared" si="35"/>
        <v>0</v>
      </c>
      <c r="CR127" s="341">
        <f t="shared" si="35"/>
        <v>0</v>
      </c>
      <c r="CS127" s="341">
        <f t="shared" si="35"/>
        <v>0</v>
      </c>
      <c r="CT127" s="341">
        <f t="shared" si="35"/>
        <v>0</v>
      </c>
      <c r="CU127" s="341">
        <f t="shared" si="35"/>
        <v>0</v>
      </c>
      <c r="CV127" s="341">
        <f t="shared" ref="CV127:DG127" si="36">CV$118*CV12</f>
        <v>0</v>
      </c>
      <c r="CW127" s="341">
        <f t="shared" si="36"/>
        <v>0</v>
      </c>
      <c r="CX127" s="341">
        <f t="shared" si="36"/>
        <v>0</v>
      </c>
      <c r="CY127" s="341">
        <f t="shared" si="36"/>
        <v>0</v>
      </c>
      <c r="CZ127" s="341">
        <f t="shared" si="36"/>
        <v>0</v>
      </c>
      <c r="DA127" s="341">
        <f t="shared" si="36"/>
        <v>0</v>
      </c>
      <c r="DB127" s="341">
        <f t="shared" si="36"/>
        <v>0</v>
      </c>
      <c r="DC127" s="341">
        <f t="shared" si="36"/>
        <v>0</v>
      </c>
      <c r="DD127" s="341">
        <f t="shared" si="36"/>
        <v>0</v>
      </c>
      <c r="DE127" s="341">
        <f t="shared" si="36"/>
        <v>0</v>
      </c>
      <c r="DF127" s="341">
        <f t="shared" si="36"/>
        <v>0</v>
      </c>
      <c r="DG127" s="341">
        <f t="shared" si="36"/>
        <v>0</v>
      </c>
      <c r="DH127" s="341">
        <f t="shared" si="0"/>
        <v>0</v>
      </c>
      <c r="DI127" s="89"/>
    </row>
    <row r="128" spans="2:113" x14ac:dyDescent="0.15">
      <c r="B128" s="30" t="s">
        <v>227</v>
      </c>
      <c r="C128" s="262" t="s">
        <v>832</v>
      </c>
      <c r="D128" s="342">
        <f t="shared" ref="D128:AI128" si="37">D$118*D13</f>
        <v>0</v>
      </c>
      <c r="E128" s="342">
        <f t="shared" si="37"/>
        <v>0</v>
      </c>
      <c r="F128" s="342">
        <f t="shared" si="37"/>
        <v>0</v>
      </c>
      <c r="G128" s="342">
        <f t="shared" si="37"/>
        <v>0</v>
      </c>
      <c r="H128" s="342">
        <f t="shared" si="37"/>
        <v>0</v>
      </c>
      <c r="I128" s="342">
        <f t="shared" si="37"/>
        <v>0</v>
      </c>
      <c r="J128" s="342">
        <f t="shared" si="37"/>
        <v>0</v>
      </c>
      <c r="K128" s="342">
        <f t="shared" si="37"/>
        <v>0</v>
      </c>
      <c r="L128" s="342">
        <f t="shared" si="37"/>
        <v>0</v>
      </c>
      <c r="M128" s="342">
        <f t="shared" si="37"/>
        <v>0</v>
      </c>
      <c r="N128" s="342">
        <f t="shared" si="37"/>
        <v>0</v>
      </c>
      <c r="O128" s="342">
        <f t="shared" si="37"/>
        <v>0</v>
      </c>
      <c r="P128" s="342">
        <f t="shared" si="37"/>
        <v>0</v>
      </c>
      <c r="Q128" s="342">
        <f t="shared" si="37"/>
        <v>0</v>
      </c>
      <c r="R128" s="342">
        <f t="shared" si="37"/>
        <v>0</v>
      </c>
      <c r="S128" s="342">
        <f t="shared" si="37"/>
        <v>0</v>
      </c>
      <c r="T128" s="342">
        <f t="shared" si="37"/>
        <v>0</v>
      </c>
      <c r="U128" s="342">
        <f t="shared" si="37"/>
        <v>0</v>
      </c>
      <c r="V128" s="342">
        <f t="shared" si="37"/>
        <v>0</v>
      </c>
      <c r="W128" s="342">
        <f t="shared" si="37"/>
        <v>0</v>
      </c>
      <c r="X128" s="342">
        <f t="shared" si="37"/>
        <v>0</v>
      </c>
      <c r="Y128" s="342">
        <f t="shared" si="37"/>
        <v>0</v>
      </c>
      <c r="Z128" s="342">
        <f t="shared" si="37"/>
        <v>0</v>
      </c>
      <c r="AA128" s="342">
        <f t="shared" si="37"/>
        <v>0</v>
      </c>
      <c r="AB128" s="342">
        <f t="shared" si="37"/>
        <v>0</v>
      </c>
      <c r="AC128" s="342">
        <f t="shared" si="37"/>
        <v>0</v>
      </c>
      <c r="AD128" s="342">
        <f t="shared" si="37"/>
        <v>0</v>
      </c>
      <c r="AE128" s="342">
        <f t="shared" si="37"/>
        <v>0</v>
      </c>
      <c r="AF128" s="342">
        <f t="shared" si="37"/>
        <v>0</v>
      </c>
      <c r="AG128" s="342">
        <f t="shared" si="37"/>
        <v>0</v>
      </c>
      <c r="AH128" s="342">
        <f t="shared" si="37"/>
        <v>0</v>
      </c>
      <c r="AI128" s="342">
        <f t="shared" si="37"/>
        <v>0</v>
      </c>
      <c r="AJ128" s="342">
        <f t="shared" ref="AJ128:BO128" si="38">AJ$118*AJ13</f>
        <v>0</v>
      </c>
      <c r="AK128" s="342">
        <f t="shared" si="38"/>
        <v>0</v>
      </c>
      <c r="AL128" s="342">
        <f t="shared" si="38"/>
        <v>0</v>
      </c>
      <c r="AM128" s="342">
        <f t="shared" si="38"/>
        <v>0</v>
      </c>
      <c r="AN128" s="342">
        <f t="shared" si="38"/>
        <v>0</v>
      </c>
      <c r="AO128" s="342">
        <f t="shared" si="38"/>
        <v>0</v>
      </c>
      <c r="AP128" s="342">
        <f t="shared" si="38"/>
        <v>0</v>
      </c>
      <c r="AQ128" s="342">
        <f t="shared" si="38"/>
        <v>0</v>
      </c>
      <c r="AR128" s="342">
        <f t="shared" si="38"/>
        <v>0</v>
      </c>
      <c r="AS128" s="342">
        <f t="shared" si="38"/>
        <v>0</v>
      </c>
      <c r="AT128" s="342">
        <f t="shared" si="38"/>
        <v>0</v>
      </c>
      <c r="AU128" s="342">
        <f t="shared" si="38"/>
        <v>0</v>
      </c>
      <c r="AV128" s="342">
        <f t="shared" si="38"/>
        <v>0</v>
      </c>
      <c r="AW128" s="342">
        <f t="shared" si="38"/>
        <v>0</v>
      </c>
      <c r="AX128" s="342">
        <f t="shared" si="38"/>
        <v>0</v>
      </c>
      <c r="AY128" s="342">
        <f t="shared" si="38"/>
        <v>0</v>
      </c>
      <c r="AZ128" s="342">
        <f t="shared" si="38"/>
        <v>0</v>
      </c>
      <c r="BA128" s="342">
        <f t="shared" si="38"/>
        <v>0</v>
      </c>
      <c r="BB128" s="342">
        <f t="shared" si="38"/>
        <v>0</v>
      </c>
      <c r="BC128" s="342">
        <f t="shared" si="38"/>
        <v>0</v>
      </c>
      <c r="BD128" s="342">
        <f t="shared" si="38"/>
        <v>0</v>
      </c>
      <c r="BE128" s="342">
        <f t="shared" si="38"/>
        <v>0</v>
      </c>
      <c r="BF128" s="342">
        <f t="shared" si="38"/>
        <v>0</v>
      </c>
      <c r="BG128" s="342">
        <f t="shared" si="38"/>
        <v>0</v>
      </c>
      <c r="BH128" s="342">
        <f t="shared" si="38"/>
        <v>0</v>
      </c>
      <c r="BI128" s="342">
        <f t="shared" si="38"/>
        <v>0</v>
      </c>
      <c r="BJ128" s="342">
        <f t="shared" si="38"/>
        <v>0</v>
      </c>
      <c r="BK128" s="342">
        <f t="shared" si="38"/>
        <v>0</v>
      </c>
      <c r="BL128" s="342">
        <f t="shared" si="38"/>
        <v>0</v>
      </c>
      <c r="BM128" s="342">
        <f t="shared" si="38"/>
        <v>0</v>
      </c>
      <c r="BN128" s="342">
        <f t="shared" si="38"/>
        <v>0</v>
      </c>
      <c r="BO128" s="342">
        <f t="shared" si="38"/>
        <v>0</v>
      </c>
      <c r="BP128" s="342">
        <f t="shared" ref="BP128:CU128" si="39">BP$118*BP13</f>
        <v>0</v>
      </c>
      <c r="BQ128" s="342">
        <f t="shared" si="39"/>
        <v>0</v>
      </c>
      <c r="BR128" s="342">
        <f t="shared" si="39"/>
        <v>0</v>
      </c>
      <c r="BS128" s="342">
        <f t="shared" si="39"/>
        <v>0</v>
      </c>
      <c r="BT128" s="342">
        <f t="shared" si="39"/>
        <v>0</v>
      </c>
      <c r="BU128" s="342">
        <f t="shared" si="39"/>
        <v>0</v>
      </c>
      <c r="BV128" s="342">
        <f t="shared" si="39"/>
        <v>0</v>
      </c>
      <c r="BW128" s="342">
        <f t="shared" si="39"/>
        <v>0</v>
      </c>
      <c r="BX128" s="342">
        <f t="shared" si="39"/>
        <v>0</v>
      </c>
      <c r="BY128" s="342">
        <f t="shared" si="39"/>
        <v>0</v>
      </c>
      <c r="BZ128" s="342">
        <f t="shared" si="39"/>
        <v>0</v>
      </c>
      <c r="CA128" s="342">
        <f t="shared" si="39"/>
        <v>0</v>
      </c>
      <c r="CB128" s="342">
        <f t="shared" si="39"/>
        <v>0</v>
      </c>
      <c r="CC128" s="342">
        <f t="shared" si="39"/>
        <v>0</v>
      </c>
      <c r="CD128" s="342">
        <f t="shared" si="39"/>
        <v>0</v>
      </c>
      <c r="CE128" s="342">
        <f t="shared" si="39"/>
        <v>0</v>
      </c>
      <c r="CF128" s="342">
        <f t="shared" si="39"/>
        <v>0</v>
      </c>
      <c r="CG128" s="342">
        <f t="shared" si="39"/>
        <v>0</v>
      </c>
      <c r="CH128" s="342">
        <f t="shared" si="39"/>
        <v>0</v>
      </c>
      <c r="CI128" s="342">
        <f t="shared" si="39"/>
        <v>0</v>
      </c>
      <c r="CJ128" s="342">
        <f t="shared" si="39"/>
        <v>0</v>
      </c>
      <c r="CK128" s="342">
        <f t="shared" si="39"/>
        <v>0</v>
      </c>
      <c r="CL128" s="342">
        <f t="shared" si="39"/>
        <v>0</v>
      </c>
      <c r="CM128" s="342">
        <f t="shared" si="39"/>
        <v>0</v>
      </c>
      <c r="CN128" s="342">
        <f t="shared" si="39"/>
        <v>0</v>
      </c>
      <c r="CO128" s="342">
        <f t="shared" si="39"/>
        <v>0</v>
      </c>
      <c r="CP128" s="342">
        <f t="shared" si="39"/>
        <v>0</v>
      </c>
      <c r="CQ128" s="342">
        <f t="shared" si="39"/>
        <v>0</v>
      </c>
      <c r="CR128" s="342">
        <f t="shared" si="39"/>
        <v>0</v>
      </c>
      <c r="CS128" s="342">
        <f t="shared" si="39"/>
        <v>0</v>
      </c>
      <c r="CT128" s="342">
        <f t="shared" si="39"/>
        <v>0</v>
      </c>
      <c r="CU128" s="342">
        <f t="shared" si="39"/>
        <v>0</v>
      </c>
      <c r="CV128" s="342">
        <f t="shared" ref="CV128:DG128" si="40">CV$118*CV13</f>
        <v>0</v>
      </c>
      <c r="CW128" s="342">
        <f t="shared" si="40"/>
        <v>0</v>
      </c>
      <c r="CX128" s="342">
        <f t="shared" si="40"/>
        <v>0</v>
      </c>
      <c r="CY128" s="342">
        <f t="shared" si="40"/>
        <v>0</v>
      </c>
      <c r="CZ128" s="342">
        <f t="shared" si="40"/>
        <v>0</v>
      </c>
      <c r="DA128" s="342">
        <f t="shared" si="40"/>
        <v>0</v>
      </c>
      <c r="DB128" s="342">
        <f t="shared" si="40"/>
        <v>0</v>
      </c>
      <c r="DC128" s="342">
        <f t="shared" si="40"/>
        <v>0</v>
      </c>
      <c r="DD128" s="342">
        <f t="shared" si="40"/>
        <v>0</v>
      </c>
      <c r="DE128" s="342">
        <f t="shared" si="40"/>
        <v>0</v>
      </c>
      <c r="DF128" s="342">
        <f t="shared" si="40"/>
        <v>0</v>
      </c>
      <c r="DG128" s="342">
        <f t="shared" si="40"/>
        <v>0</v>
      </c>
      <c r="DH128" s="342">
        <f t="shared" si="0"/>
        <v>0</v>
      </c>
      <c r="DI128" s="89"/>
    </row>
    <row r="129" spans="2:113" x14ac:dyDescent="0.15">
      <c r="B129" s="26" t="s">
        <v>228</v>
      </c>
      <c r="C129" s="261" t="s">
        <v>165</v>
      </c>
      <c r="D129" s="341">
        <f t="shared" ref="D129:AI129" si="41">D$118*D14</f>
        <v>0</v>
      </c>
      <c r="E129" s="341">
        <f t="shared" si="41"/>
        <v>0</v>
      </c>
      <c r="F129" s="341">
        <f t="shared" si="41"/>
        <v>0</v>
      </c>
      <c r="G129" s="341">
        <f t="shared" si="41"/>
        <v>0</v>
      </c>
      <c r="H129" s="341">
        <f t="shared" si="41"/>
        <v>0</v>
      </c>
      <c r="I129" s="341">
        <f t="shared" si="41"/>
        <v>0</v>
      </c>
      <c r="J129" s="341">
        <f t="shared" si="41"/>
        <v>0</v>
      </c>
      <c r="K129" s="341">
        <f t="shared" si="41"/>
        <v>0</v>
      </c>
      <c r="L129" s="341">
        <f t="shared" si="41"/>
        <v>0</v>
      </c>
      <c r="M129" s="341">
        <f t="shared" si="41"/>
        <v>0</v>
      </c>
      <c r="N129" s="341">
        <f t="shared" si="41"/>
        <v>0</v>
      </c>
      <c r="O129" s="341">
        <f t="shared" si="41"/>
        <v>0</v>
      </c>
      <c r="P129" s="341">
        <f t="shared" si="41"/>
        <v>0</v>
      </c>
      <c r="Q129" s="341">
        <f t="shared" si="41"/>
        <v>0</v>
      </c>
      <c r="R129" s="341">
        <f t="shared" si="41"/>
        <v>0</v>
      </c>
      <c r="S129" s="341">
        <f t="shared" si="41"/>
        <v>0</v>
      </c>
      <c r="T129" s="341">
        <f t="shared" si="41"/>
        <v>0</v>
      </c>
      <c r="U129" s="341">
        <f t="shared" si="41"/>
        <v>0</v>
      </c>
      <c r="V129" s="341">
        <f t="shared" si="41"/>
        <v>0</v>
      </c>
      <c r="W129" s="341">
        <f t="shared" si="41"/>
        <v>0</v>
      </c>
      <c r="X129" s="341">
        <f t="shared" si="41"/>
        <v>0</v>
      </c>
      <c r="Y129" s="341">
        <f t="shared" si="41"/>
        <v>0</v>
      </c>
      <c r="Z129" s="341">
        <f t="shared" si="41"/>
        <v>0</v>
      </c>
      <c r="AA129" s="341">
        <f t="shared" si="41"/>
        <v>0</v>
      </c>
      <c r="AB129" s="341">
        <f t="shared" si="41"/>
        <v>0</v>
      </c>
      <c r="AC129" s="341">
        <f t="shared" si="41"/>
        <v>0</v>
      </c>
      <c r="AD129" s="341">
        <f t="shared" si="41"/>
        <v>0</v>
      </c>
      <c r="AE129" s="341">
        <f t="shared" si="41"/>
        <v>0</v>
      </c>
      <c r="AF129" s="341">
        <f t="shared" si="41"/>
        <v>0</v>
      </c>
      <c r="AG129" s="341">
        <f t="shared" si="41"/>
        <v>0</v>
      </c>
      <c r="AH129" s="341">
        <f t="shared" si="41"/>
        <v>0</v>
      </c>
      <c r="AI129" s="341">
        <f t="shared" si="41"/>
        <v>0</v>
      </c>
      <c r="AJ129" s="341">
        <f t="shared" ref="AJ129:BO129" si="42">AJ$118*AJ14</f>
        <v>0</v>
      </c>
      <c r="AK129" s="341">
        <f t="shared" si="42"/>
        <v>0</v>
      </c>
      <c r="AL129" s="341">
        <f t="shared" si="42"/>
        <v>0</v>
      </c>
      <c r="AM129" s="341">
        <f t="shared" si="42"/>
        <v>0</v>
      </c>
      <c r="AN129" s="341">
        <f t="shared" si="42"/>
        <v>0</v>
      </c>
      <c r="AO129" s="341">
        <f t="shared" si="42"/>
        <v>0</v>
      </c>
      <c r="AP129" s="341">
        <f t="shared" si="42"/>
        <v>0</v>
      </c>
      <c r="AQ129" s="341">
        <f t="shared" si="42"/>
        <v>0</v>
      </c>
      <c r="AR129" s="341">
        <f t="shared" si="42"/>
        <v>0</v>
      </c>
      <c r="AS129" s="341">
        <f t="shared" si="42"/>
        <v>0</v>
      </c>
      <c r="AT129" s="341">
        <f t="shared" si="42"/>
        <v>0</v>
      </c>
      <c r="AU129" s="341">
        <f t="shared" si="42"/>
        <v>0</v>
      </c>
      <c r="AV129" s="341">
        <f t="shared" si="42"/>
        <v>0</v>
      </c>
      <c r="AW129" s="341">
        <f t="shared" si="42"/>
        <v>0</v>
      </c>
      <c r="AX129" s="341">
        <f t="shared" si="42"/>
        <v>0</v>
      </c>
      <c r="AY129" s="341">
        <f t="shared" si="42"/>
        <v>0</v>
      </c>
      <c r="AZ129" s="341">
        <f t="shared" si="42"/>
        <v>0</v>
      </c>
      <c r="BA129" s="341">
        <f t="shared" si="42"/>
        <v>0</v>
      </c>
      <c r="BB129" s="341">
        <f t="shared" si="42"/>
        <v>0</v>
      </c>
      <c r="BC129" s="341">
        <f t="shared" si="42"/>
        <v>0</v>
      </c>
      <c r="BD129" s="341">
        <f t="shared" si="42"/>
        <v>0</v>
      </c>
      <c r="BE129" s="341">
        <f t="shared" si="42"/>
        <v>0</v>
      </c>
      <c r="BF129" s="341">
        <f t="shared" si="42"/>
        <v>0</v>
      </c>
      <c r="BG129" s="341">
        <f t="shared" si="42"/>
        <v>0</v>
      </c>
      <c r="BH129" s="341">
        <f t="shared" si="42"/>
        <v>0</v>
      </c>
      <c r="BI129" s="341">
        <f t="shared" si="42"/>
        <v>0</v>
      </c>
      <c r="BJ129" s="341">
        <f t="shared" si="42"/>
        <v>0</v>
      </c>
      <c r="BK129" s="341">
        <f t="shared" si="42"/>
        <v>0</v>
      </c>
      <c r="BL129" s="341">
        <f t="shared" si="42"/>
        <v>0</v>
      </c>
      <c r="BM129" s="341">
        <f t="shared" si="42"/>
        <v>0</v>
      </c>
      <c r="BN129" s="341">
        <f t="shared" si="42"/>
        <v>0</v>
      </c>
      <c r="BO129" s="341">
        <f t="shared" si="42"/>
        <v>0</v>
      </c>
      <c r="BP129" s="341">
        <f t="shared" ref="BP129:CU129" si="43">BP$118*BP14</f>
        <v>0</v>
      </c>
      <c r="BQ129" s="341">
        <f t="shared" si="43"/>
        <v>0</v>
      </c>
      <c r="BR129" s="341">
        <f t="shared" si="43"/>
        <v>0</v>
      </c>
      <c r="BS129" s="341">
        <f t="shared" si="43"/>
        <v>0</v>
      </c>
      <c r="BT129" s="341">
        <f t="shared" si="43"/>
        <v>0</v>
      </c>
      <c r="BU129" s="341">
        <f t="shared" si="43"/>
        <v>0</v>
      </c>
      <c r="BV129" s="341">
        <f t="shared" si="43"/>
        <v>0</v>
      </c>
      <c r="BW129" s="341">
        <f t="shared" si="43"/>
        <v>0</v>
      </c>
      <c r="BX129" s="341">
        <f t="shared" si="43"/>
        <v>0</v>
      </c>
      <c r="BY129" s="341">
        <f t="shared" si="43"/>
        <v>0</v>
      </c>
      <c r="BZ129" s="341">
        <f t="shared" si="43"/>
        <v>0</v>
      </c>
      <c r="CA129" s="341">
        <f t="shared" si="43"/>
        <v>0</v>
      </c>
      <c r="CB129" s="341">
        <f t="shared" si="43"/>
        <v>0</v>
      </c>
      <c r="CC129" s="341">
        <f t="shared" si="43"/>
        <v>0</v>
      </c>
      <c r="CD129" s="341">
        <f t="shared" si="43"/>
        <v>0</v>
      </c>
      <c r="CE129" s="341">
        <f t="shared" si="43"/>
        <v>0</v>
      </c>
      <c r="CF129" s="341">
        <f t="shared" si="43"/>
        <v>0</v>
      </c>
      <c r="CG129" s="341">
        <f t="shared" si="43"/>
        <v>0</v>
      </c>
      <c r="CH129" s="341">
        <f t="shared" si="43"/>
        <v>0</v>
      </c>
      <c r="CI129" s="341">
        <f t="shared" si="43"/>
        <v>0</v>
      </c>
      <c r="CJ129" s="341">
        <f t="shared" si="43"/>
        <v>0</v>
      </c>
      <c r="CK129" s="341">
        <f t="shared" si="43"/>
        <v>0</v>
      </c>
      <c r="CL129" s="341">
        <f t="shared" si="43"/>
        <v>0</v>
      </c>
      <c r="CM129" s="341">
        <f t="shared" si="43"/>
        <v>0</v>
      </c>
      <c r="CN129" s="341">
        <f t="shared" si="43"/>
        <v>0</v>
      </c>
      <c r="CO129" s="341">
        <f t="shared" si="43"/>
        <v>0</v>
      </c>
      <c r="CP129" s="341">
        <f t="shared" si="43"/>
        <v>0</v>
      </c>
      <c r="CQ129" s="341">
        <f t="shared" si="43"/>
        <v>0</v>
      </c>
      <c r="CR129" s="341">
        <f t="shared" si="43"/>
        <v>0</v>
      </c>
      <c r="CS129" s="341">
        <f t="shared" si="43"/>
        <v>0</v>
      </c>
      <c r="CT129" s="341">
        <f t="shared" si="43"/>
        <v>0</v>
      </c>
      <c r="CU129" s="341">
        <f t="shared" si="43"/>
        <v>0</v>
      </c>
      <c r="CV129" s="341">
        <f t="shared" ref="CV129:DG129" si="44">CV$118*CV14</f>
        <v>0</v>
      </c>
      <c r="CW129" s="341">
        <f t="shared" si="44"/>
        <v>0</v>
      </c>
      <c r="CX129" s="341">
        <f t="shared" si="44"/>
        <v>0</v>
      </c>
      <c r="CY129" s="341">
        <f t="shared" si="44"/>
        <v>0</v>
      </c>
      <c r="CZ129" s="341">
        <f t="shared" si="44"/>
        <v>0</v>
      </c>
      <c r="DA129" s="341">
        <f t="shared" si="44"/>
        <v>0</v>
      </c>
      <c r="DB129" s="341">
        <f t="shared" si="44"/>
        <v>0</v>
      </c>
      <c r="DC129" s="341">
        <f t="shared" si="44"/>
        <v>0</v>
      </c>
      <c r="DD129" s="341">
        <f t="shared" si="44"/>
        <v>0</v>
      </c>
      <c r="DE129" s="341">
        <f t="shared" si="44"/>
        <v>0</v>
      </c>
      <c r="DF129" s="341">
        <f t="shared" si="44"/>
        <v>0</v>
      </c>
      <c r="DG129" s="341">
        <f t="shared" si="44"/>
        <v>0</v>
      </c>
      <c r="DH129" s="341">
        <f t="shared" si="0"/>
        <v>0</v>
      </c>
      <c r="DI129" s="89"/>
    </row>
    <row r="130" spans="2:113" x14ac:dyDescent="0.15">
      <c r="B130" s="26" t="s">
        <v>229</v>
      </c>
      <c r="C130" s="261" t="s">
        <v>833</v>
      </c>
      <c r="D130" s="341">
        <f t="shared" ref="D130:AI130" si="45">D$118*D15</f>
        <v>0</v>
      </c>
      <c r="E130" s="341">
        <f t="shared" si="45"/>
        <v>0</v>
      </c>
      <c r="F130" s="341">
        <f t="shared" si="45"/>
        <v>0</v>
      </c>
      <c r="G130" s="341">
        <f t="shared" si="45"/>
        <v>0</v>
      </c>
      <c r="H130" s="341">
        <f t="shared" si="45"/>
        <v>0</v>
      </c>
      <c r="I130" s="341">
        <f t="shared" si="45"/>
        <v>0</v>
      </c>
      <c r="J130" s="341">
        <f t="shared" si="45"/>
        <v>0</v>
      </c>
      <c r="K130" s="341">
        <f t="shared" si="45"/>
        <v>0</v>
      </c>
      <c r="L130" s="341">
        <f t="shared" si="45"/>
        <v>0</v>
      </c>
      <c r="M130" s="341">
        <f t="shared" si="45"/>
        <v>0</v>
      </c>
      <c r="N130" s="341">
        <f t="shared" si="45"/>
        <v>0</v>
      </c>
      <c r="O130" s="341">
        <f t="shared" si="45"/>
        <v>0</v>
      </c>
      <c r="P130" s="341">
        <f t="shared" si="45"/>
        <v>0</v>
      </c>
      <c r="Q130" s="341">
        <f t="shared" si="45"/>
        <v>0</v>
      </c>
      <c r="R130" s="341">
        <f t="shared" si="45"/>
        <v>0</v>
      </c>
      <c r="S130" s="341">
        <f t="shared" si="45"/>
        <v>0</v>
      </c>
      <c r="T130" s="341">
        <f t="shared" si="45"/>
        <v>0</v>
      </c>
      <c r="U130" s="341">
        <f t="shared" si="45"/>
        <v>0</v>
      </c>
      <c r="V130" s="341">
        <f t="shared" si="45"/>
        <v>0</v>
      </c>
      <c r="W130" s="341">
        <f t="shared" si="45"/>
        <v>0</v>
      </c>
      <c r="X130" s="341">
        <f t="shared" si="45"/>
        <v>0</v>
      </c>
      <c r="Y130" s="341">
        <f t="shared" si="45"/>
        <v>0</v>
      </c>
      <c r="Z130" s="341">
        <f t="shared" si="45"/>
        <v>0</v>
      </c>
      <c r="AA130" s="341">
        <f t="shared" si="45"/>
        <v>0</v>
      </c>
      <c r="AB130" s="341">
        <f t="shared" si="45"/>
        <v>0</v>
      </c>
      <c r="AC130" s="341">
        <f t="shared" si="45"/>
        <v>0</v>
      </c>
      <c r="AD130" s="341">
        <f t="shared" si="45"/>
        <v>0</v>
      </c>
      <c r="AE130" s="341">
        <f t="shared" si="45"/>
        <v>0</v>
      </c>
      <c r="AF130" s="341">
        <f t="shared" si="45"/>
        <v>0</v>
      </c>
      <c r="AG130" s="341">
        <f t="shared" si="45"/>
        <v>0</v>
      </c>
      <c r="AH130" s="341">
        <f t="shared" si="45"/>
        <v>0</v>
      </c>
      <c r="AI130" s="341">
        <f t="shared" si="45"/>
        <v>0</v>
      </c>
      <c r="AJ130" s="341">
        <f t="shared" ref="AJ130:BO130" si="46">AJ$118*AJ15</f>
        <v>0</v>
      </c>
      <c r="AK130" s="341">
        <f t="shared" si="46"/>
        <v>0</v>
      </c>
      <c r="AL130" s="341">
        <f t="shared" si="46"/>
        <v>0</v>
      </c>
      <c r="AM130" s="341">
        <f t="shared" si="46"/>
        <v>0</v>
      </c>
      <c r="AN130" s="341">
        <f t="shared" si="46"/>
        <v>0</v>
      </c>
      <c r="AO130" s="341">
        <f t="shared" si="46"/>
        <v>0</v>
      </c>
      <c r="AP130" s="341">
        <f t="shared" si="46"/>
        <v>0</v>
      </c>
      <c r="AQ130" s="341">
        <f t="shared" si="46"/>
        <v>0</v>
      </c>
      <c r="AR130" s="341">
        <f t="shared" si="46"/>
        <v>0</v>
      </c>
      <c r="AS130" s="341">
        <f t="shared" si="46"/>
        <v>0</v>
      </c>
      <c r="AT130" s="341">
        <f t="shared" si="46"/>
        <v>0</v>
      </c>
      <c r="AU130" s="341">
        <f t="shared" si="46"/>
        <v>0</v>
      </c>
      <c r="AV130" s="341">
        <f t="shared" si="46"/>
        <v>0</v>
      </c>
      <c r="AW130" s="341">
        <f t="shared" si="46"/>
        <v>0</v>
      </c>
      <c r="AX130" s="341">
        <f t="shared" si="46"/>
        <v>0</v>
      </c>
      <c r="AY130" s="341">
        <f t="shared" si="46"/>
        <v>0</v>
      </c>
      <c r="AZ130" s="341">
        <f t="shared" si="46"/>
        <v>0</v>
      </c>
      <c r="BA130" s="341">
        <f t="shared" si="46"/>
        <v>0</v>
      </c>
      <c r="BB130" s="341">
        <f t="shared" si="46"/>
        <v>0</v>
      </c>
      <c r="BC130" s="341">
        <f t="shared" si="46"/>
        <v>0</v>
      </c>
      <c r="BD130" s="341">
        <f t="shared" si="46"/>
        <v>0</v>
      </c>
      <c r="BE130" s="341">
        <f t="shared" si="46"/>
        <v>0</v>
      </c>
      <c r="BF130" s="341">
        <f t="shared" si="46"/>
        <v>0</v>
      </c>
      <c r="BG130" s="341">
        <f t="shared" si="46"/>
        <v>0</v>
      </c>
      <c r="BH130" s="341">
        <f t="shared" si="46"/>
        <v>0</v>
      </c>
      <c r="BI130" s="341">
        <f t="shared" si="46"/>
        <v>0</v>
      </c>
      <c r="BJ130" s="341">
        <f t="shared" si="46"/>
        <v>0</v>
      </c>
      <c r="BK130" s="341">
        <f t="shared" si="46"/>
        <v>0</v>
      </c>
      <c r="BL130" s="341">
        <f t="shared" si="46"/>
        <v>0</v>
      </c>
      <c r="BM130" s="341">
        <f t="shared" si="46"/>
        <v>0</v>
      </c>
      <c r="BN130" s="341">
        <f t="shared" si="46"/>
        <v>0</v>
      </c>
      <c r="BO130" s="341">
        <f t="shared" si="46"/>
        <v>0</v>
      </c>
      <c r="BP130" s="341">
        <f t="shared" ref="BP130:CU130" si="47">BP$118*BP15</f>
        <v>0</v>
      </c>
      <c r="BQ130" s="341">
        <f t="shared" si="47"/>
        <v>0</v>
      </c>
      <c r="BR130" s="341">
        <f t="shared" si="47"/>
        <v>0</v>
      </c>
      <c r="BS130" s="341">
        <f t="shared" si="47"/>
        <v>0</v>
      </c>
      <c r="BT130" s="341">
        <f t="shared" si="47"/>
        <v>0</v>
      </c>
      <c r="BU130" s="341">
        <f t="shared" si="47"/>
        <v>0</v>
      </c>
      <c r="BV130" s="341">
        <f t="shared" si="47"/>
        <v>0</v>
      </c>
      <c r="BW130" s="341">
        <f t="shared" si="47"/>
        <v>0</v>
      </c>
      <c r="BX130" s="341">
        <f t="shared" si="47"/>
        <v>0</v>
      </c>
      <c r="BY130" s="341">
        <f t="shared" si="47"/>
        <v>0</v>
      </c>
      <c r="BZ130" s="341">
        <f t="shared" si="47"/>
        <v>0</v>
      </c>
      <c r="CA130" s="341">
        <f t="shared" si="47"/>
        <v>0</v>
      </c>
      <c r="CB130" s="341">
        <f t="shared" si="47"/>
        <v>0</v>
      </c>
      <c r="CC130" s="341">
        <f t="shared" si="47"/>
        <v>0</v>
      </c>
      <c r="CD130" s="341">
        <f t="shared" si="47"/>
        <v>0</v>
      </c>
      <c r="CE130" s="341">
        <f t="shared" si="47"/>
        <v>0</v>
      </c>
      <c r="CF130" s="341">
        <f t="shared" si="47"/>
        <v>0</v>
      </c>
      <c r="CG130" s="341">
        <f t="shared" si="47"/>
        <v>0</v>
      </c>
      <c r="CH130" s="341">
        <f t="shared" si="47"/>
        <v>0</v>
      </c>
      <c r="CI130" s="341">
        <f t="shared" si="47"/>
        <v>0</v>
      </c>
      <c r="CJ130" s="341">
        <f t="shared" si="47"/>
        <v>0</v>
      </c>
      <c r="CK130" s="341">
        <f t="shared" si="47"/>
        <v>0</v>
      </c>
      <c r="CL130" s="341">
        <f t="shared" si="47"/>
        <v>0</v>
      </c>
      <c r="CM130" s="341">
        <f t="shared" si="47"/>
        <v>0</v>
      </c>
      <c r="CN130" s="341">
        <f t="shared" si="47"/>
        <v>0</v>
      </c>
      <c r="CO130" s="341">
        <f t="shared" si="47"/>
        <v>0</v>
      </c>
      <c r="CP130" s="341">
        <f t="shared" si="47"/>
        <v>0</v>
      </c>
      <c r="CQ130" s="341">
        <f t="shared" si="47"/>
        <v>0</v>
      </c>
      <c r="CR130" s="341">
        <f t="shared" si="47"/>
        <v>0</v>
      </c>
      <c r="CS130" s="341">
        <f t="shared" si="47"/>
        <v>0</v>
      </c>
      <c r="CT130" s="341">
        <f t="shared" si="47"/>
        <v>0</v>
      </c>
      <c r="CU130" s="341">
        <f t="shared" si="47"/>
        <v>0</v>
      </c>
      <c r="CV130" s="341">
        <f t="shared" ref="CV130:DG130" si="48">CV$118*CV15</f>
        <v>0</v>
      </c>
      <c r="CW130" s="341">
        <f t="shared" si="48"/>
        <v>0</v>
      </c>
      <c r="CX130" s="341">
        <f t="shared" si="48"/>
        <v>0</v>
      </c>
      <c r="CY130" s="341">
        <f t="shared" si="48"/>
        <v>0</v>
      </c>
      <c r="CZ130" s="341">
        <f t="shared" si="48"/>
        <v>0</v>
      </c>
      <c r="DA130" s="341">
        <f t="shared" si="48"/>
        <v>0</v>
      </c>
      <c r="DB130" s="341">
        <f t="shared" si="48"/>
        <v>0</v>
      </c>
      <c r="DC130" s="341">
        <f t="shared" si="48"/>
        <v>0</v>
      </c>
      <c r="DD130" s="341">
        <f t="shared" si="48"/>
        <v>0</v>
      </c>
      <c r="DE130" s="341">
        <f t="shared" si="48"/>
        <v>0</v>
      </c>
      <c r="DF130" s="341">
        <f t="shared" si="48"/>
        <v>0</v>
      </c>
      <c r="DG130" s="341">
        <f t="shared" si="48"/>
        <v>0</v>
      </c>
      <c r="DH130" s="341">
        <f t="shared" si="0"/>
        <v>0</v>
      </c>
      <c r="DI130" s="89"/>
    </row>
    <row r="131" spans="2:113" x14ac:dyDescent="0.15">
      <c r="B131" s="26" t="s">
        <v>230</v>
      </c>
      <c r="C131" s="261" t="s">
        <v>834</v>
      </c>
      <c r="D131" s="341">
        <f t="shared" ref="D131:AI131" si="49">D$118*D16</f>
        <v>0</v>
      </c>
      <c r="E131" s="341">
        <f t="shared" si="49"/>
        <v>0</v>
      </c>
      <c r="F131" s="341">
        <f t="shared" si="49"/>
        <v>0</v>
      </c>
      <c r="G131" s="341">
        <f t="shared" si="49"/>
        <v>0</v>
      </c>
      <c r="H131" s="341">
        <f t="shared" si="49"/>
        <v>0</v>
      </c>
      <c r="I131" s="341">
        <f t="shared" si="49"/>
        <v>0</v>
      </c>
      <c r="J131" s="341">
        <f t="shared" si="49"/>
        <v>0</v>
      </c>
      <c r="K131" s="341">
        <f t="shared" si="49"/>
        <v>0</v>
      </c>
      <c r="L131" s="341">
        <f t="shared" si="49"/>
        <v>0</v>
      </c>
      <c r="M131" s="341">
        <f t="shared" si="49"/>
        <v>0</v>
      </c>
      <c r="N131" s="341">
        <f t="shared" si="49"/>
        <v>0</v>
      </c>
      <c r="O131" s="341">
        <f t="shared" si="49"/>
        <v>0</v>
      </c>
      <c r="P131" s="341">
        <f t="shared" si="49"/>
        <v>0</v>
      </c>
      <c r="Q131" s="341">
        <f t="shared" si="49"/>
        <v>0</v>
      </c>
      <c r="R131" s="341">
        <f t="shared" si="49"/>
        <v>0</v>
      </c>
      <c r="S131" s="341">
        <f t="shared" si="49"/>
        <v>0</v>
      </c>
      <c r="T131" s="341">
        <f t="shared" si="49"/>
        <v>0</v>
      </c>
      <c r="U131" s="341">
        <f t="shared" si="49"/>
        <v>0</v>
      </c>
      <c r="V131" s="341">
        <f t="shared" si="49"/>
        <v>0</v>
      </c>
      <c r="W131" s="341">
        <f t="shared" si="49"/>
        <v>0</v>
      </c>
      <c r="X131" s="341">
        <f t="shared" si="49"/>
        <v>0</v>
      </c>
      <c r="Y131" s="341">
        <f t="shared" si="49"/>
        <v>0</v>
      </c>
      <c r="Z131" s="341">
        <f t="shared" si="49"/>
        <v>0</v>
      </c>
      <c r="AA131" s="341">
        <f t="shared" si="49"/>
        <v>0</v>
      </c>
      <c r="AB131" s="341">
        <f t="shared" si="49"/>
        <v>0</v>
      </c>
      <c r="AC131" s="341">
        <f t="shared" si="49"/>
        <v>0</v>
      </c>
      <c r="AD131" s="341">
        <f t="shared" si="49"/>
        <v>0</v>
      </c>
      <c r="AE131" s="341">
        <f t="shared" si="49"/>
        <v>0</v>
      </c>
      <c r="AF131" s="341">
        <f t="shared" si="49"/>
        <v>0</v>
      </c>
      <c r="AG131" s="341">
        <f t="shared" si="49"/>
        <v>0</v>
      </c>
      <c r="AH131" s="341">
        <f t="shared" si="49"/>
        <v>0</v>
      </c>
      <c r="AI131" s="341">
        <f t="shared" si="49"/>
        <v>0</v>
      </c>
      <c r="AJ131" s="341">
        <f t="shared" ref="AJ131:BO131" si="50">AJ$118*AJ16</f>
        <v>0</v>
      </c>
      <c r="AK131" s="341">
        <f t="shared" si="50"/>
        <v>0</v>
      </c>
      <c r="AL131" s="341">
        <f t="shared" si="50"/>
        <v>0</v>
      </c>
      <c r="AM131" s="341">
        <f t="shared" si="50"/>
        <v>0</v>
      </c>
      <c r="AN131" s="341">
        <f t="shared" si="50"/>
        <v>0</v>
      </c>
      <c r="AO131" s="341">
        <f t="shared" si="50"/>
        <v>0</v>
      </c>
      <c r="AP131" s="341">
        <f t="shared" si="50"/>
        <v>0</v>
      </c>
      <c r="AQ131" s="341">
        <f t="shared" si="50"/>
        <v>0</v>
      </c>
      <c r="AR131" s="341">
        <f t="shared" si="50"/>
        <v>0</v>
      </c>
      <c r="AS131" s="341">
        <f t="shared" si="50"/>
        <v>0</v>
      </c>
      <c r="AT131" s="341">
        <f t="shared" si="50"/>
        <v>0</v>
      </c>
      <c r="AU131" s="341">
        <f t="shared" si="50"/>
        <v>0</v>
      </c>
      <c r="AV131" s="341">
        <f t="shared" si="50"/>
        <v>0</v>
      </c>
      <c r="AW131" s="341">
        <f t="shared" si="50"/>
        <v>0</v>
      </c>
      <c r="AX131" s="341">
        <f t="shared" si="50"/>
        <v>0</v>
      </c>
      <c r="AY131" s="341">
        <f t="shared" si="50"/>
        <v>0</v>
      </c>
      <c r="AZ131" s="341">
        <f t="shared" si="50"/>
        <v>0</v>
      </c>
      <c r="BA131" s="341">
        <f t="shared" si="50"/>
        <v>0</v>
      </c>
      <c r="BB131" s="341">
        <f t="shared" si="50"/>
        <v>0</v>
      </c>
      <c r="BC131" s="341">
        <f t="shared" si="50"/>
        <v>0</v>
      </c>
      <c r="BD131" s="341">
        <f t="shared" si="50"/>
        <v>0</v>
      </c>
      <c r="BE131" s="341">
        <f t="shared" si="50"/>
        <v>0</v>
      </c>
      <c r="BF131" s="341">
        <f t="shared" si="50"/>
        <v>0</v>
      </c>
      <c r="BG131" s="341">
        <f t="shared" si="50"/>
        <v>0</v>
      </c>
      <c r="BH131" s="341">
        <f t="shared" si="50"/>
        <v>0</v>
      </c>
      <c r="BI131" s="341">
        <f t="shared" si="50"/>
        <v>0</v>
      </c>
      <c r="BJ131" s="341">
        <f t="shared" si="50"/>
        <v>0</v>
      </c>
      <c r="BK131" s="341">
        <f t="shared" si="50"/>
        <v>0</v>
      </c>
      <c r="BL131" s="341">
        <f t="shared" si="50"/>
        <v>0</v>
      </c>
      <c r="BM131" s="341">
        <f t="shared" si="50"/>
        <v>0</v>
      </c>
      <c r="BN131" s="341">
        <f t="shared" si="50"/>
        <v>0</v>
      </c>
      <c r="BO131" s="341">
        <f t="shared" si="50"/>
        <v>0</v>
      </c>
      <c r="BP131" s="341">
        <f t="shared" ref="BP131:CU131" si="51">BP$118*BP16</f>
        <v>0</v>
      </c>
      <c r="BQ131" s="341">
        <f t="shared" si="51"/>
        <v>0</v>
      </c>
      <c r="BR131" s="341">
        <f t="shared" si="51"/>
        <v>0</v>
      </c>
      <c r="BS131" s="341">
        <f t="shared" si="51"/>
        <v>0</v>
      </c>
      <c r="BT131" s="341">
        <f t="shared" si="51"/>
        <v>0</v>
      </c>
      <c r="BU131" s="341">
        <f t="shared" si="51"/>
        <v>0</v>
      </c>
      <c r="BV131" s="341">
        <f t="shared" si="51"/>
        <v>0</v>
      </c>
      <c r="BW131" s="341">
        <f t="shared" si="51"/>
        <v>0</v>
      </c>
      <c r="BX131" s="341">
        <f t="shared" si="51"/>
        <v>0</v>
      </c>
      <c r="BY131" s="341">
        <f t="shared" si="51"/>
        <v>0</v>
      </c>
      <c r="BZ131" s="341">
        <f t="shared" si="51"/>
        <v>0</v>
      </c>
      <c r="CA131" s="341">
        <f t="shared" si="51"/>
        <v>0</v>
      </c>
      <c r="CB131" s="341">
        <f t="shared" si="51"/>
        <v>0</v>
      </c>
      <c r="CC131" s="341">
        <f t="shared" si="51"/>
        <v>0</v>
      </c>
      <c r="CD131" s="341">
        <f t="shared" si="51"/>
        <v>0</v>
      </c>
      <c r="CE131" s="341">
        <f t="shared" si="51"/>
        <v>0</v>
      </c>
      <c r="CF131" s="341">
        <f t="shared" si="51"/>
        <v>0</v>
      </c>
      <c r="CG131" s="341">
        <f t="shared" si="51"/>
        <v>0</v>
      </c>
      <c r="CH131" s="341">
        <f t="shared" si="51"/>
        <v>0</v>
      </c>
      <c r="CI131" s="341">
        <f t="shared" si="51"/>
        <v>0</v>
      </c>
      <c r="CJ131" s="341">
        <f t="shared" si="51"/>
        <v>0</v>
      </c>
      <c r="CK131" s="341">
        <f t="shared" si="51"/>
        <v>0</v>
      </c>
      <c r="CL131" s="341">
        <f t="shared" si="51"/>
        <v>0</v>
      </c>
      <c r="CM131" s="341">
        <f t="shared" si="51"/>
        <v>0</v>
      </c>
      <c r="CN131" s="341">
        <f t="shared" si="51"/>
        <v>0</v>
      </c>
      <c r="CO131" s="341">
        <f t="shared" si="51"/>
        <v>0</v>
      </c>
      <c r="CP131" s="341">
        <f t="shared" si="51"/>
        <v>0</v>
      </c>
      <c r="CQ131" s="341">
        <f t="shared" si="51"/>
        <v>0</v>
      </c>
      <c r="CR131" s="341">
        <f t="shared" si="51"/>
        <v>0</v>
      </c>
      <c r="CS131" s="341">
        <f t="shared" si="51"/>
        <v>0</v>
      </c>
      <c r="CT131" s="341">
        <f t="shared" si="51"/>
        <v>0</v>
      </c>
      <c r="CU131" s="341">
        <f t="shared" si="51"/>
        <v>0</v>
      </c>
      <c r="CV131" s="341">
        <f t="shared" ref="CV131:DG131" si="52">CV$118*CV16</f>
        <v>0</v>
      </c>
      <c r="CW131" s="341">
        <f t="shared" si="52"/>
        <v>0</v>
      </c>
      <c r="CX131" s="341">
        <f t="shared" si="52"/>
        <v>0</v>
      </c>
      <c r="CY131" s="341">
        <f t="shared" si="52"/>
        <v>0</v>
      </c>
      <c r="CZ131" s="341">
        <f t="shared" si="52"/>
        <v>0</v>
      </c>
      <c r="DA131" s="341">
        <f t="shared" si="52"/>
        <v>0</v>
      </c>
      <c r="DB131" s="341">
        <f t="shared" si="52"/>
        <v>0</v>
      </c>
      <c r="DC131" s="341">
        <f t="shared" si="52"/>
        <v>0</v>
      </c>
      <c r="DD131" s="341">
        <f t="shared" si="52"/>
        <v>0</v>
      </c>
      <c r="DE131" s="341">
        <f t="shared" si="52"/>
        <v>0</v>
      </c>
      <c r="DF131" s="341">
        <f t="shared" si="52"/>
        <v>0</v>
      </c>
      <c r="DG131" s="341">
        <f t="shared" si="52"/>
        <v>0</v>
      </c>
      <c r="DH131" s="341">
        <f t="shared" si="0"/>
        <v>0</v>
      </c>
      <c r="DI131" s="89"/>
    </row>
    <row r="132" spans="2:113" x14ac:dyDescent="0.15">
      <c r="B132" s="26" t="s">
        <v>231</v>
      </c>
      <c r="C132" s="261" t="s">
        <v>835</v>
      </c>
      <c r="D132" s="341">
        <f t="shared" ref="D132:AI132" si="53">D$118*D17</f>
        <v>0</v>
      </c>
      <c r="E132" s="341">
        <f t="shared" si="53"/>
        <v>0</v>
      </c>
      <c r="F132" s="341">
        <f t="shared" si="53"/>
        <v>0</v>
      </c>
      <c r="G132" s="341">
        <f t="shared" si="53"/>
        <v>0</v>
      </c>
      <c r="H132" s="341">
        <f t="shared" si="53"/>
        <v>0</v>
      </c>
      <c r="I132" s="341">
        <f t="shared" si="53"/>
        <v>0</v>
      </c>
      <c r="J132" s="341">
        <f t="shared" si="53"/>
        <v>0</v>
      </c>
      <c r="K132" s="341">
        <f t="shared" si="53"/>
        <v>0</v>
      </c>
      <c r="L132" s="341">
        <f t="shared" si="53"/>
        <v>0</v>
      </c>
      <c r="M132" s="341">
        <f t="shared" si="53"/>
        <v>0</v>
      </c>
      <c r="N132" s="341">
        <f t="shared" si="53"/>
        <v>0</v>
      </c>
      <c r="O132" s="341">
        <f t="shared" si="53"/>
        <v>0</v>
      </c>
      <c r="P132" s="341">
        <f t="shared" si="53"/>
        <v>0</v>
      </c>
      <c r="Q132" s="341">
        <f t="shared" si="53"/>
        <v>0</v>
      </c>
      <c r="R132" s="341">
        <f t="shared" si="53"/>
        <v>0</v>
      </c>
      <c r="S132" s="341">
        <f t="shared" si="53"/>
        <v>0</v>
      </c>
      <c r="T132" s="341">
        <f t="shared" si="53"/>
        <v>0</v>
      </c>
      <c r="U132" s="341">
        <f t="shared" si="53"/>
        <v>0</v>
      </c>
      <c r="V132" s="341">
        <f t="shared" si="53"/>
        <v>0</v>
      </c>
      <c r="W132" s="341">
        <f t="shared" si="53"/>
        <v>0</v>
      </c>
      <c r="X132" s="341">
        <f t="shared" si="53"/>
        <v>0</v>
      </c>
      <c r="Y132" s="341">
        <f t="shared" si="53"/>
        <v>0</v>
      </c>
      <c r="Z132" s="341">
        <f t="shared" si="53"/>
        <v>0</v>
      </c>
      <c r="AA132" s="341">
        <f t="shared" si="53"/>
        <v>0</v>
      </c>
      <c r="AB132" s="341">
        <f t="shared" si="53"/>
        <v>0</v>
      </c>
      <c r="AC132" s="341">
        <f t="shared" si="53"/>
        <v>0</v>
      </c>
      <c r="AD132" s="341">
        <f t="shared" si="53"/>
        <v>0</v>
      </c>
      <c r="AE132" s="341">
        <f t="shared" si="53"/>
        <v>0</v>
      </c>
      <c r="AF132" s="341">
        <f t="shared" si="53"/>
        <v>0</v>
      </c>
      <c r="AG132" s="341">
        <f t="shared" si="53"/>
        <v>0</v>
      </c>
      <c r="AH132" s="341">
        <f t="shared" si="53"/>
        <v>0</v>
      </c>
      <c r="AI132" s="341">
        <f t="shared" si="53"/>
        <v>0</v>
      </c>
      <c r="AJ132" s="341">
        <f t="shared" ref="AJ132:BO132" si="54">AJ$118*AJ17</f>
        <v>0</v>
      </c>
      <c r="AK132" s="341">
        <f t="shared" si="54"/>
        <v>0</v>
      </c>
      <c r="AL132" s="341">
        <f t="shared" si="54"/>
        <v>0</v>
      </c>
      <c r="AM132" s="341">
        <f t="shared" si="54"/>
        <v>0</v>
      </c>
      <c r="AN132" s="341">
        <f t="shared" si="54"/>
        <v>0</v>
      </c>
      <c r="AO132" s="341">
        <f t="shared" si="54"/>
        <v>0</v>
      </c>
      <c r="AP132" s="341">
        <f t="shared" si="54"/>
        <v>0</v>
      </c>
      <c r="AQ132" s="341">
        <f t="shared" si="54"/>
        <v>0</v>
      </c>
      <c r="AR132" s="341">
        <f t="shared" si="54"/>
        <v>0</v>
      </c>
      <c r="AS132" s="341">
        <f t="shared" si="54"/>
        <v>0</v>
      </c>
      <c r="AT132" s="341">
        <f t="shared" si="54"/>
        <v>0</v>
      </c>
      <c r="AU132" s="341">
        <f t="shared" si="54"/>
        <v>0</v>
      </c>
      <c r="AV132" s="341">
        <f t="shared" si="54"/>
        <v>0</v>
      </c>
      <c r="AW132" s="341">
        <f t="shared" si="54"/>
        <v>0</v>
      </c>
      <c r="AX132" s="341">
        <f t="shared" si="54"/>
        <v>0</v>
      </c>
      <c r="AY132" s="341">
        <f t="shared" si="54"/>
        <v>0</v>
      </c>
      <c r="AZ132" s="341">
        <f t="shared" si="54"/>
        <v>0</v>
      </c>
      <c r="BA132" s="341">
        <f t="shared" si="54"/>
        <v>0</v>
      </c>
      <c r="BB132" s="341">
        <f t="shared" si="54"/>
        <v>0</v>
      </c>
      <c r="BC132" s="341">
        <f t="shared" si="54"/>
        <v>0</v>
      </c>
      <c r="BD132" s="341">
        <f t="shared" si="54"/>
        <v>0</v>
      </c>
      <c r="BE132" s="341">
        <f t="shared" si="54"/>
        <v>0</v>
      </c>
      <c r="BF132" s="341">
        <f t="shared" si="54"/>
        <v>0</v>
      </c>
      <c r="BG132" s="341">
        <f t="shared" si="54"/>
        <v>0</v>
      </c>
      <c r="BH132" s="341">
        <f t="shared" si="54"/>
        <v>0</v>
      </c>
      <c r="BI132" s="341">
        <f t="shared" si="54"/>
        <v>0</v>
      </c>
      <c r="BJ132" s="341">
        <f t="shared" si="54"/>
        <v>0</v>
      </c>
      <c r="BK132" s="341">
        <f t="shared" si="54"/>
        <v>0</v>
      </c>
      <c r="BL132" s="341">
        <f t="shared" si="54"/>
        <v>0</v>
      </c>
      <c r="BM132" s="341">
        <f t="shared" si="54"/>
        <v>0</v>
      </c>
      <c r="BN132" s="341">
        <f t="shared" si="54"/>
        <v>0</v>
      </c>
      <c r="BO132" s="341">
        <f t="shared" si="54"/>
        <v>0</v>
      </c>
      <c r="BP132" s="341">
        <f t="shared" ref="BP132:CU132" si="55">BP$118*BP17</f>
        <v>0</v>
      </c>
      <c r="BQ132" s="341">
        <f t="shared" si="55"/>
        <v>0</v>
      </c>
      <c r="BR132" s="341">
        <f t="shared" si="55"/>
        <v>0</v>
      </c>
      <c r="BS132" s="341">
        <f t="shared" si="55"/>
        <v>0</v>
      </c>
      <c r="BT132" s="341">
        <f t="shared" si="55"/>
        <v>0</v>
      </c>
      <c r="BU132" s="341">
        <f t="shared" si="55"/>
        <v>0</v>
      </c>
      <c r="BV132" s="341">
        <f t="shared" si="55"/>
        <v>0</v>
      </c>
      <c r="BW132" s="341">
        <f t="shared" si="55"/>
        <v>0</v>
      </c>
      <c r="BX132" s="341">
        <f t="shared" si="55"/>
        <v>0</v>
      </c>
      <c r="BY132" s="341">
        <f t="shared" si="55"/>
        <v>0</v>
      </c>
      <c r="BZ132" s="341">
        <f t="shared" si="55"/>
        <v>0</v>
      </c>
      <c r="CA132" s="341">
        <f t="shared" si="55"/>
        <v>0</v>
      </c>
      <c r="CB132" s="341">
        <f t="shared" si="55"/>
        <v>0</v>
      </c>
      <c r="CC132" s="341">
        <f t="shared" si="55"/>
        <v>0</v>
      </c>
      <c r="CD132" s="341">
        <f t="shared" si="55"/>
        <v>0</v>
      </c>
      <c r="CE132" s="341">
        <f t="shared" si="55"/>
        <v>0</v>
      </c>
      <c r="CF132" s="341">
        <f t="shared" si="55"/>
        <v>0</v>
      </c>
      <c r="CG132" s="341">
        <f t="shared" si="55"/>
        <v>0</v>
      </c>
      <c r="CH132" s="341">
        <f t="shared" si="55"/>
        <v>0</v>
      </c>
      <c r="CI132" s="341">
        <f t="shared" si="55"/>
        <v>0</v>
      </c>
      <c r="CJ132" s="341">
        <f t="shared" si="55"/>
        <v>0</v>
      </c>
      <c r="CK132" s="341">
        <f t="shared" si="55"/>
        <v>0</v>
      </c>
      <c r="CL132" s="341">
        <f t="shared" si="55"/>
        <v>0</v>
      </c>
      <c r="CM132" s="341">
        <f t="shared" si="55"/>
        <v>0</v>
      </c>
      <c r="CN132" s="341">
        <f t="shared" si="55"/>
        <v>0</v>
      </c>
      <c r="CO132" s="341">
        <f t="shared" si="55"/>
        <v>0</v>
      </c>
      <c r="CP132" s="341">
        <f t="shared" si="55"/>
        <v>0</v>
      </c>
      <c r="CQ132" s="341">
        <f t="shared" si="55"/>
        <v>0</v>
      </c>
      <c r="CR132" s="341">
        <f t="shared" si="55"/>
        <v>0</v>
      </c>
      <c r="CS132" s="341">
        <f t="shared" si="55"/>
        <v>0</v>
      </c>
      <c r="CT132" s="341">
        <f t="shared" si="55"/>
        <v>0</v>
      </c>
      <c r="CU132" s="341">
        <f t="shared" si="55"/>
        <v>0</v>
      </c>
      <c r="CV132" s="341">
        <f t="shared" ref="CV132:DG132" si="56">CV$118*CV17</f>
        <v>0</v>
      </c>
      <c r="CW132" s="341">
        <f t="shared" si="56"/>
        <v>0</v>
      </c>
      <c r="CX132" s="341">
        <f t="shared" si="56"/>
        <v>0</v>
      </c>
      <c r="CY132" s="341">
        <f t="shared" si="56"/>
        <v>0</v>
      </c>
      <c r="CZ132" s="341">
        <f t="shared" si="56"/>
        <v>0</v>
      </c>
      <c r="DA132" s="341">
        <f t="shared" si="56"/>
        <v>0</v>
      </c>
      <c r="DB132" s="341">
        <f t="shared" si="56"/>
        <v>0</v>
      </c>
      <c r="DC132" s="341">
        <f t="shared" si="56"/>
        <v>0</v>
      </c>
      <c r="DD132" s="341">
        <f t="shared" si="56"/>
        <v>0</v>
      </c>
      <c r="DE132" s="341">
        <f t="shared" si="56"/>
        <v>0</v>
      </c>
      <c r="DF132" s="341">
        <f t="shared" si="56"/>
        <v>0</v>
      </c>
      <c r="DG132" s="341">
        <f t="shared" si="56"/>
        <v>0</v>
      </c>
      <c r="DH132" s="341">
        <f t="shared" si="0"/>
        <v>0</v>
      </c>
      <c r="DI132" s="89"/>
    </row>
    <row r="133" spans="2:113" x14ac:dyDescent="0.15">
      <c r="B133" s="30" t="s">
        <v>232</v>
      </c>
      <c r="C133" s="262" t="s">
        <v>836</v>
      </c>
      <c r="D133" s="342">
        <f t="shared" ref="D133:AI133" si="57">D$118*D18</f>
        <v>0</v>
      </c>
      <c r="E133" s="342">
        <f t="shared" si="57"/>
        <v>0</v>
      </c>
      <c r="F133" s="342">
        <f t="shared" si="57"/>
        <v>0</v>
      </c>
      <c r="G133" s="342">
        <f t="shared" si="57"/>
        <v>0</v>
      </c>
      <c r="H133" s="342">
        <f t="shared" si="57"/>
        <v>0</v>
      </c>
      <c r="I133" s="342">
        <f t="shared" si="57"/>
        <v>0</v>
      </c>
      <c r="J133" s="342">
        <f t="shared" si="57"/>
        <v>0</v>
      </c>
      <c r="K133" s="342">
        <f t="shared" si="57"/>
        <v>0</v>
      </c>
      <c r="L133" s="342">
        <f t="shared" si="57"/>
        <v>0</v>
      </c>
      <c r="M133" s="342">
        <f t="shared" si="57"/>
        <v>0</v>
      </c>
      <c r="N133" s="342">
        <f t="shared" si="57"/>
        <v>0</v>
      </c>
      <c r="O133" s="342">
        <f t="shared" si="57"/>
        <v>0</v>
      </c>
      <c r="P133" s="342">
        <f t="shared" si="57"/>
        <v>0</v>
      </c>
      <c r="Q133" s="342">
        <f t="shared" si="57"/>
        <v>0</v>
      </c>
      <c r="R133" s="342">
        <f t="shared" si="57"/>
        <v>0</v>
      </c>
      <c r="S133" s="342">
        <f t="shared" si="57"/>
        <v>0</v>
      </c>
      <c r="T133" s="342">
        <f t="shared" si="57"/>
        <v>0</v>
      </c>
      <c r="U133" s="342">
        <f t="shared" si="57"/>
        <v>0</v>
      </c>
      <c r="V133" s="342">
        <f t="shared" si="57"/>
        <v>0</v>
      </c>
      <c r="W133" s="342">
        <f t="shared" si="57"/>
        <v>0</v>
      </c>
      <c r="X133" s="342">
        <f t="shared" si="57"/>
        <v>0</v>
      </c>
      <c r="Y133" s="342">
        <f t="shared" si="57"/>
        <v>0</v>
      </c>
      <c r="Z133" s="342">
        <f t="shared" si="57"/>
        <v>0</v>
      </c>
      <c r="AA133" s="342">
        <f t="shared" si="57"/>
        <v>0</v>
      </c>
      <c r="AB133" s="342">
        <f t="shared" si="57"/>
        <v>0</v>
      </c>
      <c r="AC133" s="342">
        <f t="shared" si="57"/>
        <v>0</v>
      </c>
      <c r="AD133" s="342">
        <f t="shared" si="57"/>
        <v>0</v>
      </c>
      <c r="AE133" s="342">
        <f t="shared" si="57"/>
        <v>0</v>
      </c>
      <c r="AF133" s="342">
        <f t="shared" si="57"/>
        <v>0</v>
      </c>
      <c r="AG133" s="342">
        <f t="shared" si="57"/>
        <v>0</v>
      </c>
      <c r="AH133" s="342">
        <f t="shared" si="57"/>
        <v>0</v>
      </c>
      <c r="AI133" s="342">
        <f t="shared" si="57"/>
        <v>0</v>
      </c>
      <c r="AJ133" s="342">
        <f t="shared" ref="AJ133:BO133" si="58">AJ$118*AJ18</f>
        <v>0</v>
      </c>
      <c r="AK133" s="342">
        <f t="shared" si="58"/>
        <v>0</v>
      </c>
      <c r="AL133" s="342">
        <f t="shared" si="58"/>
        <v>0</v>
      </c>
      <c r="AM133" s="342">
        <f t="shared" si="58"/>
        <v>0</v>
      </c>
      <c r="AN133" s="342">
        <f t="shared" si="58"/>
        <v>0</v>
      </c>
      <c r="AO133" s="342">
        <f t="shared" si="58"/>
        <v>0</v>
      </c>
      <c r="AP133" s="342">
        <f t="shared" si="58"/>
        <v>0</v>
      </c>
      <c r="AQ133" s="342">
        <f t="shared" si="58"/>
        <v>0</v>
      </c>
      <c r="AR133" s="342">
        <f t="shared" si="58"/>
        <v>0</v>
      </c>
      <c r="AS133" s="342">
        <f t="shared" si="58"/>
        <v>0</v>
      </c>
      <c r="AT133" s="342">
        <f t="shared" si="58"/>
        <v>0</v>
      </c>
      <c r="AU133" s="342">
        <f t="shared" si="58"/>
        <v>0</v>
      </c>
      <c r="AV133" s="342">
        <f t="shared" si="58"/>
        <v>0</v>
      </c>
      <c r="AW133" s="342">
        <f t="shared" si="58"/>
        <v>0</v>
      </c>
      <c r="AX133" s="342">
        <f t="shared" si="58"/>
        <v>0</v>
      </c>
      <c r="AY133" s="342">
        <f t="shared" si="58"/>
        <v>0</v>
      </c>
      <c r="AZ133" s="342">
        <f t="shared" si="58"/>
        <v>0</v>
      </c>
      <c r="BA133" s="342">
        <f t="shared" si="58"/>
        <v>0</v>
      </c>
      <c r="BB133" s="342">
        <f t="shared" si="58"/>
        <v>0</v>
      </c>
      <c r="BC133" s="342">
        <f t="shared" si="58"/>
        <v>0</v>
      </c>
      <c r="BD133" s="342">
        <f t="shared" si="58"/>
        <v>0</v>
      </c>
      <c r="BE133" s="342">
        <f t="shared" si="58"/>
        <v>0</v>
      </c>
      <c r="BF133" s="342">
        <f t="shared" si="58"/>
        <v>0</v>
      </c>
      <c r="BG133" s="342">
        <f t="shared" si="58"/>
        <v>0</v>
      </c>
      <c r="BH133" s="342">
        <f t="shared" si="58"/>
        <v>0</v>
      </c>
      <c r="BI133" s="342">
        <f t="shared" si="58"/>
        <v>0</v>
      </c>
      <c r="BJ133" s="342">
        <f t="shared" si="58"/>
        <v>0</v>
      </c>
      <c r="BK133" s="342">
        <f t="shared" si="58"/>
        <v>0</v>
      </c>
      <c r="BL133" s="342">
        <f t="shared" si="58"/>
        <v>0</v>
      </c>
      <c r="BM133" s="342">
        <f t="shared" si="58"/>
        <v>0</v>
      </c>
      <c r="BN133" s="342">
        <f t="shared" si="58"/>
        <v>0</v>
      </c>
      <c r="BO133" s="342">
        <f t="shared" si="58"/>
        <v>0</v>
      </c>
      <c r="BP133" s="342">
        <f t="shared" ref="BP133:CU133" si="59">BP$118*BP18</f>
        <v>0</v>
      </c>
      <c r="BQ133" s="342">
        <f t="shared" si="59"/>
        <v>0</v>
      </c>
      <c r="BR133" s="342">
        <f t="shared" si="59"/>
        <v>0</v>
      </c>
      <c r="BS133" s="342">
        <f t="shared" si="59"/>
        <v>0</v>
      </c>
      <c r="BT133" s="342">
        <f t="shared" si="59"/>
        <v>0</v>
      </c>
      <c r="BU133" s="342">
        <f t="shared" si="59"/>
        <v>0</v>
      </c>
      <c r="BV133" s="342">
        <f t="shared" si="59"/>
        <v>0</v>
      </c>
      <c r="BW133" s="342">
        <f t="shared" si="59"/>
        <v>0</v>
      </c>
      <c r="BX133" s="342">
        <f t="shared" si="59"/>
        <v>0</v>
      </c>
      <c r="BY133" s="342">
        <f t="shared" si="59"/>
        <v>0</v>
      </c>
      <c r="BZ133" s="342">
        <f t="shared" si="59"/>
        <v>0</v>
      </c>
      <c r="CA133" s="342">
        <f t="shared" si="59"/>
        <v>0</v>
      </c>
      <c r="CB133" s="342">
        <f t="shared" si="59"/>
        <v>0</v>
      </c>
      <c r="CC133" s="342">
        <f t="shared" si="59"/>
        <v>0</v>
      </c>
      <c r="CD133" s="342">
        <f t="shared" si="59"/>
        <v>0</v>
      </c>
      <c r="CE133" s="342">
        <f t="shared" si="59"/>
        <v>0</v>
      </c>
      <c r="CF133" s="342">
        <f t="shared" si="59"/>
        <v>0</v>
      </c>
      <c r="CG133" s="342">
        <f t="shared" si="59"/>
        <v>0</v>
      </c>
      <c r="CH133" s="342">
        <f t="shared" si="59"/>
        <v>0</v>
      </c>
      <c r="CI133" s="342">
        <f t="shared" si="59"/>
        <v>0</v>
      </c>
      <c r="CJ133" s="342">
        <f t="shared" si="59"/>
        <v>0</v>
      </c>
      <c r="CK133" s="342">
        <f t="shared" si="59"/>
        <v>0</v>
      </c>
      <c r="CL133" s="342">
        <f t="shared" si="59"/>
        <v>0</v>
      </c>
      <c r="CM133" s="342">
        <f t="shared" si="59"/>
        <v>0</v>
      </c>
      <c r="CN133" s="342">
        <f t="shared" si="59"/>
        <v>0</v>
      </c>
      <c r="CO133" s="342">
        <f t="shared" si="59"/>
        <v>0</v>
      </c>
      <c r="CP133" s="342">
        <f t="shared" si="59"/>
        <v>0</v>
      </c>
      <c r="CQ133" s="342">
        <f t="shared" si="59"/>
        <v>0</v>
      </c>
      <c r="CR133" s="342">
        <f t="shared" si="59"/>
        <v>0</v>
      </c>
      <c r="CS133" s="342">
        <f t="shared" si="59"/>
        <v>0</v>
      </c>
      <c r="CT133" s="342">
        <f t="shared" si="59"/>
        <v>0</v>
      </c>
      <c r="CU133" s="342">
        <f t="shared" si="59"/>
        <v>0</v>
      </c>
      <c r="CV133" s="342">
        <f t="shared" ref="CV133:DG133" si="60">CV$118*CV18</f>
        <v>0</v>
      </c>
      <c r="CW133" s="342">
        <f t="shared" si="60"/>
        <v>0</v>
      </c>
      <c r="CX133" s="342">
        <f t="shared" si="60"/>
        <v>0</v>
      </c>
      <c r="CY133" s="342">
        <f t="shared" si="60"/>
        <v>0</v>
      </c>
      <c r="CZ133" s="342">
        <f t="shared" si="60"/>
        <v>0</v>
      </c>
      <c r="DA133" s="342">
        <f t="shared" si="60"/>
        <v>0</v>
      </c>
      <c r="DB133" s="342">
        <f t="shared" si="60"/>
        <v>0</v>
      </c>
      <c r="DC133" s="342">
        <f t="shared" si="60"/>
        <v>0</v>
      </c>
      <c r="DD133" s="342">
        <f t="shared" si="60"/>
        <v>0</v>
      </c>
      <c r="DE133" s="342">
        <f t="shared" si="60"/>
        <v>0</v>
      </c>
      <c r="DF133" s="342">
        <f t="shared" si="60"/>
        <v>0</v>
      </c>
      <c r="DG133" s="342">
        <f t="shared" si="60"/>
        <v>0</v>
      </c>
      <c r="DH133" s="342">
        <f t="shared" si="0"/>
        <v>0</v>
      </c>
      <c r="DI133" s="89"/>
    </row>
    <row r="134" spans="2:113" x14ac:dyDescent="0.15">
      <c r="B134" s="26" t="s">
        <v>233</v>
      </c>
      <c r="C134" s="261" t="s">
        <v>837</v>
      </c>
      <c r="D134" s="341">
        <f t="shared" ref="D134:AI134" si="61">D$118*D19</f>
        <v>0</v>
      </c>
      <c r="E134" s="341">
        <f t="shared" si="61"/>
        <v>0</v>
      </c>
      <c r="F134" s="341">
        <f t="shared" si="61"/>
        <v>0</v>
      </c>
      <c r="G134" s="341">
        <f t="shared" si="61"/>
        <v>0</v>
      </c>
      <c r="H134" s="341">
        <f t="shared" si="61"/>
        <v>0</v>
      </c>
      <c r="I134" s="341">
        <f t="shared" si="61"/>
        <v>0</v>
      </c>
      <c r="J134" s="341">
        <f t="shared" si="61"/>
        <v>0</v>
      </c>
      <c r="K134" s="341">
        <f t="shared" si="61"/>
        <v>0</v>
      </c>
      <c r="L134" s="341">
        <f t="shared" si="61"/>
        <v>0</v>
      </c>
      <c r="M134" s="341">
        <f t="shared" si="61"/>
        <v>0</v>
      </c>
      <c r="N134" s="341">
        <f t="shared" si="61"/>
        <v>0</v>
      </c>
      <c r="O134" s="341">
        <f t="shared" si="61"/>
        <v>0</v>
      </c>
      <c r="P134" s="341">
        <f t="shared" si="61"/>
        <v>0</v>
      </c>
      <c r="Q134" s="341">
        <f t="shared" si="61"/>
        <v>0</v>
      </c>
      <c r="R134" s="341">
        <f t="shared" si="61"/>
        <v>0</v>
      </c>
      <c r="S134" s="341">
        <f t="shared" si="61"/>
        <v>0</v>
      </c>
      <c r="T134" s="341">
        <f t="shared" si="61"/>
        <v>0</v>
      </c>
      <c r="U134" s="341">
        <f t="shared" si="61"/>
        <v>0</v>
      </c>
      <c r="V134" s="341">
        <f t="shared" si="61"/>
        <v>0</v>
      </c>
      <c r="W134" s="341">
        <f t="shared" si="61"/>
        <v>0</v>
      </c>
      <c r="X134" s="341">
        <f t="shared" si="61"/>
        <v>0</v>
      </c>
      <c r="Y134" s="341">
        <f t="shared" si="61"/>
        <v>0</v>
      </c>
      <c r="Z134" s="341">
        <f t="shared" si="61"/>
        <v>0</v>
      </c>
      <c r="AA134" s="341">
        <f t="shared" si="61"/>
        <v>0</v>
      </c>
      <c r="AB134" s="341">
        <f t="shared" si="61"/>
        <v>0</v>
      </c>
      <c r="AC134" s="341">
        <f t="shared" si="61"/>
        <v>0</v>
      </c>
      <c r="AD134" s="341">
        <f t="shared" si="61"/>
        <v>0</v>
      </c>
      <c r="AE134" s="341">
        <f t="shared" si="61"/>
        <v>0</v>
      </c>
      <c r="AF134" s="341">
        <f t="shared" si="61"/>
        <v>0</v>
      </c>
      <c r="AG134" s="341">
        <f t="shared" si="61"/>
        <v>0</v>
      </c>
      <c r="AH134" s="341">
        <f t="shared" si="61"/>
        <v>0</v>
      </c>
      <c r="AI134" s="341">
        <f t="shared" si="61"/>
        <v>0</v>
      </c>
      <c r="AJ134" s="341">
        <f t="shared" ref="AJ134:BO134" si="62">AJ$118*AJ19</f>
        <v>0</v>
      </c>
      <c r="AK134" s="341">
        <f t="shared" si="62"/>
        <v>0</v>
      </c>
      <c r="AL134" s="341">
        <f t="shared" si="62"/>
        <v>0</v>
      </c>
      <c r="AM134" s="341">
        <f t="shared" si="62"/>
        <v>0</v>
      </c>
      <c r="AN134" s="341">
        <f t="shared" si="62"/>
        <v>0</v>
      </c>
      <c r="AO134" s="341">
        <f t="shared" si="62"/>
        <v>0</v>
      </c>
      <c r="AP134" s="341">
        <f t="shared" si="62"/>
        <v>0</v>
      </c>
      <c r="AQ134" s="341">
        <f t="shared" si="62"/>
        <v>0</v>
      </c>
      <c r="AR134" s="341">
        <f t="shared" si="62"/>
        <v>0</v>
      </c>
      <c r="AS134" s="341">
        <f t="shared" si="62"/>
        <v>0</v>
      </c>
      <c r="AT134" s="341">
        <f t="shared" si="62"/>
        <v>0</v>
      </c>
      <c r="AU134" s="341">
        <f t="shared" si="62"/>
        <v>0</v>
      </c>
      <c r="AV134" s="341">
        <f t="shared" si="62"/>
        <v>0</v>
      </c>
      <c r="AW134" s="341">
        <f t="shared" si="62"/>
        <v>0</v>
      </c>
      <c r="AX134" s="341">
        <f t="shared" si="62"/>
        <v>0</v>
      </c>
      <c r="AY134" s="341">
        <f t="shared" si="62"/>
        <v>0</v>
      </c>
      <c r="AZ134" s="341">
        <f t="shared" si="62"/>
        <v>0</v>
      </c>
      <c r="BA134" s="341">
        <f t="shared" si="62"/>
        <v>0</v>
      </c>
      <c r="BB134" s="341">
        <f t="shared" si="62"/>
        <v>0</v>
      </c>
      <c r="BC134" s="341">
        <f t="shared" si="62"/>
        <v>0</v>
      </c>
      <c r="BD134" s="341">
        <f t="shared" si="62"/>
        <v>0</v>
      </c>
      <c r="BE134" s="341">
        <f t="shared" si="62"/>
        <v>0</v>
      </c>
      <c r="BF134" s="341">
        <f t="shared" si="62"/>
        <v>0</v>
      </c>
      <c r="BG134" s="341">
        <f t="shared" si="62"/>
        <v>0</v>
      </c>
      <c r="BH134" s="341">
        <f t="shared" si="62"/>
        <v>0</v>
      </c>
      <c r="BI134" s="341">
        <f t="shared" si="62"/>
        <v>0</v>
      </c>
      <c r="BJ134" s="341">
        <f t="shared" si="62"/>
        <v>0</v>
      </c>
      <c r="BK134" s="341">
        <f t="shared" si="62"/>
        <v>0</v>
      </c>
      <c r="BL134" s="341">
        <f t="shared" si="62"/>
        <v>0</v>
      </c>
      <c r="BM134" s="341">
        <f t="shared" si="62"/>
        <v>0</v>
      </c>
      <c r="BN134" s="341">
        <f t="shared" si="62"/>
        <v>0</v>
      </c>
      <c r="BO134" s="341">
        <f t="shared" si="62"/>
        <v>0</v>
      </c>
      <c r="BP134" s="341">
        <f t="shared" ref="BP134:CU134" si="63">BP$118*BP19</f>
        <v>0</v>
      </c>
      <c r="BQ134" s="341">
        <f t="shared" si="63"/>
        <v>0</v>
      </c>
      <c r="BR134" s="341">
        <f t="shared" si="63"/>
        <v>0</v>
      </c>
      <c r="BS134" s="341">
        <f t="shared" si="63"/>
        <v>0</v>
      </c>
      <c r="BT134" s="341">
        <f t="shared" si="63"/>
        <v>0</v>
      </c>
      <c r="BU134" s="341">
        <f t="shared" si="63"/>
        <v>0</v>
      </c>
      <c r="BV134" s="341">
        <f t="shared" si="63"/>
        <v>0</v>
      </c>
      <c r="BW134" s="341">
        <f t="shared" si="63"/>
        <v>0</v>
      </c>
      <c r="BX134" s="341">
        <f t="shared" si="63"/>
        <v>0</v>
      </c>
      <c r="BY134" s="341">
        <f t="shared" si="63"/>
        <v>0</v>
      </c>
      <c r="BZ134" s="341">
        <f t="shared" si="63"/>
        <v>0</v>
      </c>
      <c r="CA134" s="341">
        <f t="shared" si="63"/>
        <v>0</v>
      </c>
      <c r="CB134" s="341">
        <f t="shared" si="63"/>
        <v>0</v>
      </c>
      <c r="CC134" s="341">
        <f t="shared" si="63"/>
        <v>0</v>
      </c>
      <c r="CD134" s="341">
        <f t="shared" si="63"/>
        <v>0</v>
      </c>
      <c r="CE134" s="341">
        <f t="shared" si="63"/>
        <v>0</v>
      </c>
      <c r="CF134" s="341">
        <f t="shared" si="63"/>
        <v>0</v>
      </c>
      <c r="CG134" s="341">
        <f t="shared" si="63"/>
        <v>0</v>
      </c>
      <c r="CH134" s="341">
        <f t="shared" si="63"/>
        <v>0</v>
      </c>
      <c r="CI134" s="341">
        <f t="shared" si="63"/>
        <v>0</v>
      </c>
      <c r="CJ134" s="341">
        <f t="shared" si="63"/>
        <v>0</v>
      </c>
      <c r="CK134" s="341">
        <f t="shared" si="63"/>
        <v>0</v>
      </c>
      <c r="CL134" s="341">
        <f t="shared" si="63"/>
        <v>0</v>
      </c>
      <c r="CM134" s="341">
        <f t="shared" si="63"/>
        <v>0</v>
      </c>
      <c r="CN134" s="341">
        <f t="shared" si="63"/>
        <v>0</v>
      </c>
      <c r="CO134" s="341">
        <f t="shared" si="63"/>
        <v>0</v>
      </c>
      <c r="CP134" s="341">
        <f t="shared" si="63"/>
        <v>0</v>
      </c>
      <c r="CQ134" s="341">
        <f t="shared" si="63"/>
        <v>0</v>
      </c>
      <c r="CR134" s="341">
        <f t="shared" si="63"/>
        <v>0</v>
      </c>
      <c r="CS134" s="341">
        <f t="shared" si="63"/>
        <v>0</v>
      </c>
      <c r="CT134" s="341">
        <f t="shared" si="63"/>
        <v>0</v>
      </c>
      <c r="CU134" s="341">
        <f t="shared" si="63"/>
        <v>0</v>
      </c>
      <c r="CV134" s="341">
        <f t="shared" ref="CV134:DG134" si="64">CV$118*CV19</f>
        <v>0</v>
      </c>
      <c r="CW134" s="341">
        <f t="shared" si="64"/>
        <v>0</v>
      </c>
      <c r="CX134" s="341">
        <f t="shared" si="64"/>
        <v>0</v>
      </c>
      <c r="CY134" s="341">
        <f t="shared" si="64"/>
        <v>0</v>
      </c>
      <c r="CZ134" s="341">
        <f t="shared" si="64"/>
        <v>0</v>
      </c>
      <c r="DA134" s="341">
        <f t="shared" si="64"/>
        <v>0</v>
      </c>
      <c r="DB134" s="341">
        <f t="shared" si="64"/>
        <v>0</v>
      </c>
      <c r="DC134" s="341">
        <f t="shared" si="64"/>
        <v>0</v>
      </c>
      <c r="DD134" s="341">
        <f t="shared" si="64"/>
        <v>0</v>
      </c>
      <c r="DE134" s="341">
        <f t="shared" si="64"/>
        <v>0</v>
      </c>
      <c r="DF134" s="341">
        <f t="shared" si="64"/>
        <v>0</v>
      </c>
      <c r="DG134" s="341">
        <f t="shared" si="64"/>
        <v>0</v>
      </c>
      <c r="DH134" s="341">
        <f t="shared" si="0"/>
        <v>0</v>
      </c>
      <c r="DI134" s="89"/>
    </row>
    <row r="135" spans="2:113" x14ac:dyDescent="0.15">
      <c r="B135" s="26" t="s">
        <v>234</v>
      </c>
      <c r="C135" s="261" t="s">
        <v>838</v>
      </c>
      <c r="D135" s="341">
        <f t="shared" ref="D135:AI135" si="65">D$118*D20</f>
        <v>0</v>
      </c>
      <c r="E135" s="341">
        <f t="shared" si="65"/>
        <v>0</v>
      </c>
      <c r="F135" s="341">
        <f t="shared" si="65"/>
        <v>0</v>
      </c>
      <c r="G135" s="341">
        <f t="shared" si="65"/>
        <v>0</v>
      </c>
      <c r="H135" s="341">
        <f t="shared" si="65"/>
        <v>0</v>
      </c>
      <c r="I135" s="341">
        <f t="shared" si="65"/>
        <v>0</v>
      </c>
      <c r="J135" s="341">
        <f t="shared" si="65"/>
        <v>0</v>
      </c>
      <c r="K135" s="341">
        <f t="shared" si="65"/>
        <v>0</v>
      </c>
      <c r="L135" s="341">
        <f t="shared" si="65"/>
        <v>0</v>
      </c>
      <c r="M135" s="341">
        <f t="shared" si="65"/>
        <v>0</v>
      </c>
      <c r="N135" s="341">
        <f t="shared" si="65"/>
        <v>0</v>
      </c>
      <c r="O135" s="341">
        <f t="shared" si="65"/>
        <v>0</v>
      </c>
      <c r="P135" s="341">
        <f t="shared" si="65"/>
        <v>0</v>
      </c>
      <c r="Q135" s="341">
        <f t="shared" si="65"/>
        <v>0</v>
      </c>
      <c r="R135" s="341">
        <f t="shared" si="65"/>
        <v>0</v>
      </c>
      <c r="S135" s="341">
        <f t="shared" si="65"/>
        <v>0</v>
      </c>
      <c r="T135" s="341">
        <f t="shared" si="65"/>
        <v>0</v>
      </c>
      <c r="U135" s="341">
        <f t="shared" si="65"/>
        <v>0</v>
      </c>
      <c r="V135" s="341">
        <f t="shared" si="65"/>
        <v>0</v>
      </c>
      <c r="W135" s="341">
        <f t="shared" si="65"/>
        <v>0</v>
      </c>
      <c r="X135" s="341">
        <f t="shared" si="65"/>
        <v>0</v>
      </c>
      <c r="Y135" s="341">
        <f t="shared" si="65"/>
        <v>0</v>
      </c>
      <c r="Z135" s="341">
        <f t="shared" si="65"/>
        <v>0</v>
      </c>
      <c r="AA135" s="341">
        <f t="shared" si="65"/>
        <v>0</v>
      </c>
      <c r="AB135" s="341">
        <f t="shared" si="65"/>
        <v>0</v>
      </c>
      <c r="AC135" s="341">
        <f t="shared" si="65"/>
        <v>0</v>
      </c>
      <c r="AD135" s="341">
        <f t="shared" si="65"/>
        <v>0</v>
      </c>
      <c r="AE135" s="341">
        <f t="shared" si="65"/>
        <v>0</v>
      </c>
      <c r="AF135" s="341">
        <f t="shared" si="65"/>
        <v>0</v>
      </c>
      <c r="AG135" s="341">
        <f t="shared" si="65"/>
        <v>0</v>
      </c>
      <c r="AH135" s="341">
        <f t="shared" si="65"/>
        <v>0</v>
      </c>
      <c r="AI135" s="341">
        <f t="shared" si="65"/>
        <v>0</v>
      </c>
      <c r="AJ135" s="341">
        <f t="shared" ref="AJ135:BO135" si="66">AJ$118*AJ20</f>
        <v>0</v>
      </c>
      <c r="AK135" s="341">
        <f t="shared" si="66"/>
        <v>0</v>
      </c>
      <c r="AL135" s="341">
        <f t="shared" si="66"/>
        <v>0</v>
      </c>
      <c r="AM135" s="341">
        <f t="shared" si="66"/>
        <v>0</v>
      </c>
      <c r="AN135" s="341">
        <f t="shared" si="66"/>
        <v>0</v>
      </c>
      <c r="AO135" s="341">
        <f t="shared" si="66"/>
        <v>0</v>
      </c>
      <c r="AP135" s="341">
        <f t="shared" si="66"/>
        <v>0</v>
      </c>
      <c r="AQ135" s="341">
        <f t="shared" si="66"/>
        <v>0</v>
      </c>
      <c r="AR135" s="341">
        <f t="shared" si="66"/>
        <v>0</v>
      </c>
      <c r="AS135" s="341">
        <f t="shared" si="66"/>
        <v>0</v>
      </c>
      <c r="AT135" s="341">
        <f t="shared" si="66"/>
        <v>0</v>
      </c>
      <c r="AU135" s="341">
        <f t="shared" si="66"/>
        <v>0</v>
      </c>
      <c r="AV135" s="341">
        <f t="shared" si="66"/>
        <v>0</v>
      </c>
      <c r="AW135" s="341">
        <f t="shared" si="66"/>
        <v>0</v>
      </c>
      <c r="AX135" s="341">
        <f t="shared" si="66"/>
        <v>0</v>
      </c>
      <c r="AY135" s="341">
        <f t="shared" si="66"/>
        <v>0</v>
      </c>
      <c r="AZ135" s="341">
        <f t="shared" si="66"/>
        <v>0</v>
      </c>
      <c r="BA135" s="341">
        <f t="shared" si="66"/>
        <v>0</v>
      </c>
      <c r="BB135" s="341">
        <f t="shared" si="66"/>
        <v>0</v>
      </c>
      <c r="BC135" s="341">
        <f t="shared" si="66"/>
        <v>0</v>
      </c>
      <c r="BD135" s="341">
        <f t="shared" si="66"/>
        <v>0</v>
      </c>
      <c r="BE135" s="341">
        <f t="shared" si="66"/>
        <v>0</v>
      </c>
      <c r="BF135" s="341">
        <f t="shared" si="66"/>
        <v>0</v>
      </c>
      <c r="BG135" s="341">
        <f t="shared" si="66"/>
        <v>0</v>
      </c>
      <c r="BH135" s="341">
        <f t="shared" si="66"/>
        <v>0</v>
      </c>
      <c r="BI135" s="341">
        <f t="shared" si="66"/>
        <v>0</v>
      </c>
      <c r="BJ135" s="341">
        <f t="shared" si="66"/>
        <v>0</v>
      </c>
      <c r="BK135" s="341">
        <f t="shared" si="66"/>
        <v>0</v>
      </c>
      <c r="BL135" s="341">
        <f t="shared" si="66"/>
        <v>0</v>
      </c>
      <c r="BM135" s="341">
        <f t="shared" si="66"/>
        <v>0</v>
      </c>
      <c r="BN135" s="341">
        <f t="shared" si="66"/>
        <v>0</v>
      </c>
      <c r="BO135" s="341">
        <f t="shared" si="66"/>
        <v>0</v>
      </c>
      <c r="BP135" s="341">
        <f t="shared" ref="BP135:CU135" si="67">BP$118*BP20</f>
        <v>0</v>
      </c>
      <c r="BQ135" s="341">
        <f t="shared" si="67"/>
        <v>0</v>
      </c>
      <c r="BR135" s="341">
        <f t="shared" si="67"/>
        <v>0</v>
      </c>
      <c r="BS135" s="341">
        <f t="shared" si="67"/>
        <v>0</v>
      </c>
      <c r="BT135" s="341">
        <f t="shared" si="67"/>
        <v>0</v>
      </c>
      <c r="BU135" s="341">
        <f t="shared" si="67"/>
        <v>0</v>
      </c>
      <c r="BV135" s="341">
        <f t="shared" si="67"/>
        <v>0</v>
      </c>
      <c r="BW135" s="341">
        <f t="shared" si="67"/>
        <v>0</v>
      </c>
      <c r="BX135" s="341">
        <f t="shared" si="67"/>
        <v>0</v>
      </c>
      <c r="BY135" s="341">
        <f t="shared" si="67"/>
        <v>0</v>
      </c>
      <c r="BZ135" s="341">
        <f t="shared" si="67"/>
        <v>0</v>
      </c>
      <c r="CA135" s="341">
        <f t="shared" si="67"/>
        <v>0</v>
      </c>
      <c r="CB135" s="341">
        <f t="shared" si="67"/>
        <v>0</v>
      </c>
      <c r="CC135" s="341">
        <f t="shared" si="67"/>
        <v>0</v>
      </c>
      <c r="CD135" s="341">
        <f t="shared" si="67"/>
        <v>0</v>
      </c>
      <c r="CE135" s="341">
        <f t="shared" si="67"/>
        <v>0</v>
      </c>
      <c r="CF135" s="341">
        <f t="shared" si="67"/>
        <v>0</v>
      </c>
      <c r="CG135" s="341">
        <f t="shared" si="67"/>
        <v>0</v>
      </c>
      <c r="CH135" s="341">
        <f t="shared" si="67"/>
        <v>0</v>
      </c>
      <c r="CI135" s="341">
        <f t="shared" si="67"/>
        <v>0</v>
      </c>
      <c r="CJ135" s="341">
        <f t="shared" si="67"/>
        <v>0</v>
      </c>
      <c r="CK135" s="341">
        <f t="shared" si="67"/>
        <v>0</v>
      </c>
      <c r="CL135" s="341">
        <f t="shared" si="67"/>
        <v>0</v>
      </c>
      <c r="CM135" s="341">
        <f t="shared" si="67"/>
        <v>0</v>
      </c>
      <c r="CN135" s="341">
        <f t="shared" si="67"/>
        <v>0</v>
      </c>
      <c r="CO135" s="341">
        <f t="shared" si="67"/>
        <v>0</v>
      </c>
      <c r="CP135" s="341">
        <f t="shared" si="67"/>
        <v>0</v>
      </c>
      <c r="CQ135" s="341">
        <f t="shared" si="67"/>
        <v>0</v>
      </c>
      <c r="CR135" s="341">
        <f t="shared" si="67"/>
        <v>0</v>
      </c>
      <c r="CS135" s="341">
        <f t="shared" si="67"/>
        <v>0</v>
      </c>
      <c r="CT135" s="341">
        <f t="shared" si="67"/>
        <v>0</v>
      </c>
      <c r="CU135" s="341">
        <f t="shared" si="67"/>
        <v>0</v>
      </c>
      <c r="CV135" s="341">
        <f t="shared" ref="CV135:DG135" si="68">CV$118*CV20</f>
        <v>0</v>
      </c>
      <c r="CW135" s="341">
        <f t="shared" si="68"/>
        <v>0</v>
      </c>
      <c r="CX135" s="341">
        <f t="shared" si="68"/>
        <v>0</v>
      </c>
      <c r="CY135" s="341">
        <f t="shared" si="68"/>
        <v>0</v>
      </c>
      <c r="CZ135" s="341">
        <f t="shared" si="68"/>
        <v>0</v>
      </c>
      <c r="DA135" s="341">
        <f t="shared" si="68"/>
        <v>0</v>
      </c>
      <c r="DB135" s="341">
        <f t="shared" si="68"/>
        <v>0</v>
      </c>
      <c r="DC135" s="341">
        <f t="shared" si="68"/>
        <v>0</v>
      </c>
      <c r="DD135" s="341">
        <f t="shared" si="68"/>
        <v>0</v>
      </c>
      <c r="DE135" s="341">
        <f t="shared" si="68"/>
        <v>0</v>
      </c>
      <c r="DF135" s="341">
        <f t="shared" si="68"/>
        <v>0</v>
      </c>
      <c r="DG135" s="341">
        <f t="shared" si="68"/>
        <v>0</v>
      </c>
      <c r="DH135" s="341">
        <f t="shared" si="0"/>
        <v>0</v>
      </c>
      <c r="DI135" s="89"/>
    </row>
    <row r="136" spans="2:113" x14ac:dyDescent="0.15">
      <c r="B136" s="26" t="s">
        <v>235</v>
      </c>
      <c r="C136" s="261" t="s">
        <v>839</v>
      </c>
      <c r="D136" s="341">
        <f t="shared" ref="D136:AI136" si="69">D$118*D21</f>
        <v>0</v>
      </c>
      <c r="E136" s="341">
        <f t="shared" si="69"/>
        <v>0</v>
      </c>
      <c r="F136" s="341">
        <f t="shared" si="69"/>
        <v>0</v>
      </c>
      <c r="G136" s="341">
        <f t="shared" si="69"/>
        <v>0</v>
      </c>
      <c r="H136" s="341">
        <f t="shared" si="69"/>
        <v>0</v>
      </c>
      <c r="I136" s="341">
        <f t="shared" si="69"/>
        <v>0</v>
      </c>
      <c r="J136" s="341">
        <f t="shared" si="69"/>
        <v>0</v>
      </c>
      <c r="K136" s="341">
        <f t="shared" si="69"/>
        <v>0</v>
      </c>
      <c r="L136" s="341">
        <f t="shared" si="69"/>
        <v>0</v>
      </c>
      <c r="M136" s="341">
        <f t="shared" si="69"/>
        <v>0</v>
      </c>
      <c r="N136" s="341">
        <f t="shared" si="69"/>
        <v>0</v>
      </c>
      <c r="O136" s="341">
        <f t="shared" si="69"/>
        <v>0</v>
      </c>
      <c r="P136" s="341">
        <f t="shared" si="69"/>
        <v>0</v>
      </c>
      <c r="Q136" s="341">
        <f t="shared" si="69"/>
        <v>0</v>
      </c>
      <c r="R136" s="341">
        <f t="shared" si="69"/>
        <v>0</v>
      </c>
      <c r="S136" s="341">
        <f t="shared" si="69"/>
        <v>0</v>
      </c>
      <c r="T136" s="341">
        <f t="shared" si="69"/>
        <v>0</v>
      </c>
      <c r="U136" s="341">
        <f t="shared" si="69"/>
        <v>0</v>
      </c>
      <c r="V136" s="341">
        <f t="shared" si="69"/>
        <v>0</v>
      </c>
      <c r="W136" s="341">
        <f t="shared" si="69"/>
        <v>0</v>
      </c>
      <c r="X136" s="341">
        <f t="shared" si="69"/>
        <v>0</v>
      </c>
      <c r="Y136" s="341">
        <f t="shared" si="69"/>
        <v>0</v>
      </c>
      <c r="Z136" s="341">
        <f t="shared" si="69"/>
        <v>0</v>
      </c>
      <c r="AA136" s="341">
        <f t="shared" si="69"/>
        <v>0</v>
      </c>
      <c r="AB136" s="341">
        <f t="shared" si="69"/>
        <v>0</v>
      </c>
      <c r="AC136" s="341">
        <f t="shared" si="69"/>
        <v>0</v>
      </c>
      <c r="AD136" s="341">
        <f t="shared" si="69"/>
        <v>0</v>
      </c>
      <c r="AE136" s="341">
        <f t="shared" si="69"/>
        <v>0</v>
      </c>
      <c r="AF136" s="341">
        <f t="shared" si="69"/>
        <v>0</v>
      </c>
      <c r="AG136" s="341">
        <f t="shared" si="69"/>
        <v>0</v>
      </c>
      <c r="AH136" s="341">
        <f t="shared" si="69"/>
        <v>0</v>
      </c>
      <c r="AI136" s="341">
        <f t="shared" si="69"/>
        <v>0</v>
      </c>
      <c r="AJ136" s="341">
        <f t="shared" ref="AJ136:BO136" si="70">AJ$118*AJ21</f>
        <v>0</v>
      </c>
      <c r="AK136" s="341">
        <f t="shared" si="70"/>
        <v>0</v>
      </c>
      <c r="AL136" s="341">
        <f t="shared" si="70"/>
        <v>0</v>
      </c>
      <c r="AM136" s="341">
        <f t="shared" si="70"/>
        <v>0</v>
      </c>
      <c r="AN136" s="341">
        <f t="shared" si="70"/>
        <v>0</v>
      </c>
      <c r="AO136" s="341">
        <f t="shared" si="70"/>
        <v>0</v>
      </c>
      <c r="AP136" s="341">
        <f t="shared" si="70"/>
        <v>0</v>
      </c>
      <c r="AQ136" s="341">
        <f t="shared" si="70"/>
        <v>0</v>
      </c>
      <c r="AR136" s="341">
        <f t="shared" si="70"/>
        <v>0</v>
      </c>
      <c r="AS136" s="341">
        <f t="shared" si="70"/>
        <v>0</v>
      </c>
      <c r="AT136" s="341">
        <f t="shared" si="70"/>
        <v>0</v>
      </c>
      <c r="AU136" s="341">
        <f t="shared" si="70"/>
        <v>0</v>
      </c>
      <c r="AV136" s="341">
        <f t="shared" si="70"/>
        <v>0</v>
      </c>
      <c r="AW136" s="341">
        <f t="shared" si="70"/>
        <v>0</v>
      </c>
      <c r="AX136" s="341">
        <f t="shared" si="70"/>
        <v>0</v>
      </c>
      <c r="AY136" s="341">
        <f t="shared" si="70"/>
        <v>0</v>
      </c>
      <c r="AZ136" s="341">
        <f t="shared" si="70"/>
        <v>0</v>
      </c>
      <c r="BA136" s="341">
        <f t="shared" si="70"/>
        <v>0</v>
      </c>
      <c r="BB136" s="341">
        <f t="shared" si="70"/>
        <v>0</v>
      </c>
      <c r="BC136" s="341">
        <f t="shared" si="70"/>
        <v>0</v>
      </c>
      <c r="BD136" s="341">
        <f t="shared" si="70"/>
        <v>0</v>
      </c>
      <c r="BE136" s="341">
        <f t="shared" si="70"/>
        <v>0</v>
      </c>
      <c r="BF136" s="341">
        <f t="shared" si="70"/>
        <v>0</v>
      </c>
      <c r="BG136" s="341">
        <f t="shared" si="70"/>
        <v>0</v>
      </c>
      <c r="BH136" s="341">
        <f t="shared" si="70"/>
        <v>0</v>
      </c>
      <c r="BI136" s="341">
        <f t="shared" si="70"/>
        <v>0</v>
      </c>
      <c r="BJ136" s="341">
        <f t="shared" si="70"/>
        <v>0</v>
      </c>
      <c r="BK136" s="341">
        <f t="shared" si="70"/>
        <v>0</v>
      </c>
      <c r="BL136" s="341">
        <f t="shared" si="70"/>
        <v>0</v>
      </c>
      <c r="BM136" s="341">
        <f t="shared" si="70"/>
        <v>0</v>
      </c>
      <c r="BN136" s="341">
        <f t="shared" si="70"/>
        <v>0</v>
      </c>
      <c r="BO136" s="341">
        <f t="shared" si="70"/>
        <v>0</v>
      </c>
      <c r="BP136" s="341">
        <f t="shared" ref="BP136:CU136" si="71">BP$118*BP21</f>
        <v>0</v>
      </c>
      <c r="BQ136" s="341">
        <f t="shared" si="71"/>
        <v>0</v>
      </c>
      <c r="BR136" s="341">
        <f t="shared" si="71"/>
        <v>0</v>
      </c>
      <c r="BS136" s="341">
        <f t="shared" si="71"/>
        <v>0</v>
      </c>
      <c r="BT136" s="341">
        <f t="shared" si="71"/>
        <v>0</v>
      </c>
      <c r="BU136" s="341">
        <f t="shared" si="71"/>
        <v>0</v>
      </c>
      <c r="BV136" s="341">
        <f t="shared" si="71"/>
        <v>0</v>
      </c>
      <c r="BW136" s="341">
        <f t="shared" si="71"/>
        <v>0</v>
      </c>
      <c r="BX136" s="341">
        <f t="shared" si="71"/>
        <v>0</v>
      </c>
      <c r="BY136" s="341">
        <f t="shared" si="71"/>
        <v>0</v>
      </c>
      <c r="BZ136" s="341">
        <f t="shared" si="71"/>
        <v>0</v>
      </c>
      <c r="CA136" s="341">
        <f t="shared" si="71"/>
        <v>0</v>
      </c>
      <c r="CB136" s="341">
        <f t="shared" si="71"/>
        <v>0</v>
      </c>
      <c r="CC136" s="341">
        <f t="shared" si="71"/>
        <v>0</v>
      </c>
      <c r="CD136" s="341">
        <f t="shared" si="71"/>
        <v>0</v>
      </c>
      <c r="CE136" s="341">
        <f t="shared" si="71"/>
        <v>0</v>
      </c>
      <c r="CF136" s="341">
        <f t="shared" si="71"/>
        <v>0</v>
      </c>
      <c r="CG136" s="341">
        <f t="shared" si="71"/>
        <v>0</v>
      </c>
      <c r="CH136" s="341">
        <f t="shared" si="71"/>
        <v>0</v>
      </c>
      <c r="CI136" s="341">
        <f t="shared" si="71"/>
        <v>0</v>
      </c>
      <c r="CJ136" s="341">
        <f t="shared" si="71"/>
        <v>0</v>
      </c>
      <c r="CK136" s="341">
        <f t="shared" si="71"/>
        <v>0</v>
      </c>
      <c r="CL136" s="341">
        <f t="shared" si="71"/>
        <v>0</v>
      </c>
      <c r="CM136" s="341">
        <f t="shared" si="71"/>
        <v>0</v>
      </c>
      <c r="CN136" s="341">
        <f t="shared" si="71"/>
        <v>0</v>
      </c>
      <c r="CO136" s="341">
        <f t="shared" si="71"/>
        <v>0</v>
      </c>
      <c r="CP136" s="341">
        <f t="shared" si="71"/>
        <v>0</v>
      </c>
      <c r="CQ136" s="341">
        <f t="shared" si="71"/>
        <v>0</v>
      </c>
      <c r="CR136" s="341">
        <f t="shared" si="71"/>
        <v>0</v>
      </c>
      <c r="CS136" s="341">
        <f t="shared" si="71"/>
        <v>0</v>
      </c>
      <c r="CT136" s="341">
        <f t="shared" si="71"/>
        <v>0</v>
      </c>
      <c r="CU136" s="341">
        <f t="shared" si="71"/>
        <v>0</v>
      </c>
      <c r="CV136" s="341">
        <f t="shared" ref="CV136:DG136" si="72">CV$118*CV21</f>
        <v>0</v>
      </c>
      <c r="CW136" s="341">
        <f t="shared" si="72"/>
        <v>0</v>
      </c>
      <c r="CX136" s="341">
        <f t="shared" si="72"/>
        <v>0</v>
      </c>
      <c r="CY136" s="341">
        <f t="shared" si="72"/>
        <v>0</v>
      </c>
      <c r="CZ136" s="341">
        <f t="shared" si="72"/>
        <v>0</v>
      </c>
      <c r="DA136" s="341">
        <f t="shared" si="72"/>
        <v>0</v>
      </c>
      <c r="DB136" s="341">
        <f t="shared" si="72"/>
        <v>0</v>
      </c>
      <c r="DC136" s="341">
        <f t="shared" si="72"/>
        <v>0</v>
      </c>
      <c r="DD136" s="341">
        <f t="shared" si="72"/>
        <v>0</v>
      </c>
      <c r="DE136" s="341">
        <f t="shared" si="72"/>
        <v>0</v>
      </c>
      <c r="DF136" s="341">
        <f t="shared" si="72"/>
        <v>0</v>
      </c>
      <c r="DG136" s="341">
        <f t="shared" si="72"/>
        <v>0</v>
      </c>
      <c r="DH136" s="341">
        <f t="shared" si="0"/>
        <v>0</v>
      </c>
      <c r="DI136" s="89"/>
    </row>
    <row r="137" spans="2:113" x14ac:dyDescent="0.15">
      <c r="B137" s="26" t="s">
        <v>236</v>
      </c>
      <c r="C137" s="261" t="s">
        <v>840</v>
      </c>
      <c r="D137" s="341">
        <f t="shared" ref="D137:AI137" si="73">D$118*D22</f>
        <v>0</v>
      </c>
      <c r="E137" s="341">
        <f t="shared" si="73"/>
        <v>0</v>
      </c>
      <c r="F137" s="341">
        <f t="shared" si="73"/>
        <v>0</v>
      </c>
      <c r="G137" s="341">
        <f t="shared" si="73"/>
        <v>0</v>
      </c>
      <c r="H137" s="341">
        <f t="shared" si="73"/>
        <v>0</v>
      </c>
      <c r="I137" s="341">
        <f t="shared" si="73"/>
        <v>0</v>
      </c>
      <c r="J137" s="341">
        <f t="shared" si="73"/>
        <v>0</v>
      </c>
      <c r="K137" s="341">
        <f t="shared" si="73"/>
        <v>0</v>
      </c>
      <c r="L137" s="341">
        <f t="shared" si="73"/>
        <v>0</v>
      </c>
      <c r="M137" s="341">
        <f t="shared" si="73"/>
        <v>0</v>
      </c>
      <c r="N137" s="341">
        <f t="shared" si="73"/>
        <v>0</v>
      </c>
      <c r="O137" s="341">
        <f t="shared" si="73"/>
        <v>0</v>
      </c>
      <c r="P137" s="341">
        <f t="shared" si="73"/>
        <v>0</v>
      </c>
      <c r="Q137" s="341">
        <f t="shared" si="73"/>
        <v>0</v>
      </c>
      <c r="R137" s="341">
        <f t="shared" si="73"/>
        <v>0</v>
      </c>
      <c r="S137" s="341">
        <f t="shared" si="73"/>
        <v>0</v>
      </c>
      <c r="T137" s="341">
        <f t="shared" si="73"/>
        <v>0</v>
      </c>
      <c r="U137" s="341">
        <f t="shared" si="73"/>
        <v>0</v>
      </c>
      <c r="V137" s="341">
        <f t="shared" si="73"/>
        <v>0</v>
      </c>
      <c r="W137" s="341">
        <f t="shared" si="73"/>
        <v>0</v>
      </c>
      <c r="X137" s="341">
        <f t="shared" si="73"/>
        <v>0</v>
      </c>
      <c r="Y137" s="341">
        <f t="shared" si="73"/>
        <v>0</v>
      </c>
      <c r="Z137" s="341">
        <f t="shared" si="73"/>
        <v>0</v>
      </c>
      <c r="AA137" s="341">
        <f t="shared" si="73"/>
        <v>0</v>
      </c>
      <c r="AB137" s="341">
        <f t="shared" si="73"/>
        <v>0</v>
      </c>
      <c r="AC137" s="341">
        <f t="shared" si="73"/>
        <v>0</v>
      </c>
      <c r="AD137" s="341">
        <f t="shared" si="73"/>
        <v>0</v>
      </c>
      <c r="AE137" s="341">
        <f t="shared" si="73"/>
        <v>0</v>
      </c>
      <c r="AF137" s="341">
        <f t="shared" si="73"/>
        <v>0</v>
      </c>
      <c r="AG137" s="341">
        <f t="shared" si="73"/>
        <v>0</v>
      </c>
      <c r="AH137" s="341">
        <f t="shared" si="73"/>
        <v>0</v>
      </c>
      <c r="AI137" s="341">
        <f t="shared" si="73"/>
        <v>0</v>
      </c>
      <c r="AJ137" s="341">
        <f t="shared" ref="AJ137:BO137" si="74">AJ$118*AJ22</f>
        <v>0</v>
      </c>
      <c r="AK137" s="341">
        <f t="shared" si="74"/>
        <v>0</v>
      </c>
      <c r="AL137" s="341">
        <f t="shared" si="74"/>
        <v>0</v>
      </c>
      <c r="AM137" s="341">
        <f t="shared" si="74"/>
        <v>0</v>
      </c>
      <c r="AN137" s="341">
        <f t="shared" si="74"/>
        <v>0</v>
      </c>
      <c r="AO137" s="341">
        <f t="shared" si="74"/>
        <v>0</v>
      </c>
      <c r="AP137" s="341">
        <f t="shared" si="74"/>
        <v>0</v>
      </c>
      <c r="AQ137" s="341">
        <f t="shared" si="74"/>
        <v>0</v>
      </c>
      <c r="AR137" s="341">
        <f t="shared" si="74"/>
        <v>0</v>
      </c>
      <c r="AS137" s="341">
        <f t="shared" si="74"/>
        <v>0</v>
      </c>
      <c r="AT137" s="341">
        <f t="shared" si="74"/>
        <v>0</v>
      </c>
      <c r="AU137" s="341">
        <f t="shared" si="74"/>
        <v>0</v>
      </c>
      <c r="AV137" s="341">
        <f t="shared" si="74"/>
        <v>0</v>
      </c>
      <c r="AW137" s="341">
        <f t="shared" si="74"/>
        <v>0</v>
      </c>
      <c r="AX137" s="341">
        <f t="shared" si="74"/>
        <v>0</v>
      </c>
      <c r="AY137" s="341">
        <f t="shared" si="74"/>
        <v>0</v>
      </c>
      <c r="AZ137" s="341">
        <f t="shared" si="74"/>
        <v>0</v>
      </c>
      <c r="BA137" s="341">
        <f t="shared" si="74"/>
        <v>0</v>
      </c>
      <c r="BB137" s="341">
        <f t="shared" si="74"/>
        <v>0</v>
      </c>
      <c r="BC137" s="341">
        <f t="shared" si="74"/>
        <v>0</v>
      </c>
      <c r="BD137" s="341">
        <f t="shared" si="74"/>
        <v>0</v>
      </c>
      <c r="BE137" s="341">
        <f t="shared" si="74"/>
        <v>0</v>
      </c>
      <c r="BF137" s="341">
        <f t="shared" si="74"/>
        <v>0</v>
      </c>
      <c r="BG137" s="341">
        <f t="shared" si="74"/>
        <v>0</v>
      </c>
      <c r="BH137" s="341">
        <f t="shared" si="74"/>
        <v>0</v>
      </c>
      <c r="BI137" s="341">
        <f t="shared" si="74"/>
        <v>0</v>
      </c>
      <c r="BJ137" s="341">
        <f t="shared" si="74"/>
        <v>0</v>
      </c>
      <c r="BK137" s="341">
        <f t="shared" si="74"/>
        <v>0</v>
      </c>
      <c r="BL137" s="341">
        <f t="shared" si="74"/>
        <v>0</v>
      </c>
      <c r="BM137" s="341">
        <f t="shared" si="74"/>
        <v>0</v>
      </c>
      <c r="BN137" s="341">
        <f t="shared" si="74"/>
        <v>0</v>
      </c>
      <c r="BO137" s="341">
        <f t="shared" si="74"/>
        <v>0</v>
      </c>
      <c r="BP137" s="341">
        <f t="shared" ref="BP137:CU137" si="75">BP$118*BP22</f>
        <v>0</v>
      </c>
      <c r="BQ137" s="341">
        <f t="shared" si="75"/>
        <v>0</v>
      </c>
      <c r="BR137" s="341">
        <f t="shared" si="75"/>
        <v>0</v>
      </c>
      <c r="BS137" s="341">
        <f t="shared" si="75"/>
        <v>0</v>
      </c>
      <c r="BT137" s="341">
        <f t="shared" si="75"/>
        <v>0</v>
      </c>
      <c r="BU137" s="341">
        <f t="shared" si="75"/>
        <v>0</v>
      </c>
      <c r="BV137" s="341">
        <f t="shared" si="75"/>
        <v>0</v>
      </c>
      <c r="BW137" s="341">
        <f t="shared" si="75"/>
        <v>0</v>
      </c>
      <c r="BX137" s="341">
        <f t="shared" si="75"/>
        <v>0</v>
      </c>
      <c r="BY137" s="341">
        <f t="shared" si="75"/>
        <v>0</v>
      </c>
      <c r="BZ137" s="341">
        <f t="shared" si="75"/>
        <v>0</v>
      </c>
      <c r="CA137" s="341">
        <f t="shared" si="75"/>
        <v>0</v>
      </c>
      <c r="CB137" s="341">
        <f t="shared" si="75"/>
        <v>0</v>
      </c>
      <c r="CC137" s="341">
        <f t="shared" si="75"/>
        <v>0</v>
      </c>
      <c r="CD137" s="341">
        <f t="shared" si="75"/>
        <v>0</v>
      </c>
      <c r="CE137" s="341">
        <f t="shared" si="75"/>
        <v>0</v>
      </c>
      <c r="CF137" s="341">
        <f t="shared" si="75"/>
        <v>0</v>
      </c>
      <c r="CG137" s="341">
        <f t="shared" si="75"/>
        <v>0</v>
      </c>
      <c r="CH137" s="341">
        <f t="shared" si="75"/>
        <v>0</v>
      </c>
      <c r="CI137" s="341">
        <f t="shared" si="75"/>
        <v>0</v>
      </c>
      <c r="CJ137" s="341">
        <f t="shared" si="75"/>
        <v>0</v>
      </c>
      <c r="CK137" s="341">
        <f t="shared" si="75"/>
        <v>0</v>
      </c>
      <c r="CL137" s="341">
        <f t="shared" si="75"/>
        <v>0</v>
      </c>
      <c r="CM137" s="341">
        <f t="shared" si="75"/>
        <v>0</v>
      </c>
      <c r="CN137" s="341">
        <f t="shared" si="75"/>
        <v>0</v>
      </c>
      <c r="CO137" s="341">
        <f t="shared" si="75"/>
        <v>0</v>
      </c>
      <c r="CP137" s="341">
        <f t="shared" si="75"/>
        <v>0</v>
      </c>
      <c r="CQ137" s="341">
        <f t="shared" si="75"/>
        <v>0</v>
      </c>
      <c r="CR137" s="341">
        <f t="shared" si="75"/>
        <v>0</v>
      </c>
      <c r="CS137" s="341">
        <f t="shared" si="75"/>
        <v>0</v>
      </c>
      <c r="CT137" s="341">
        <f t="shared" si="75"/>
        <v>0</v>
      </c>
      <c r="CU137" s="341">
        <f t="shared" si="75"/>
        <v>0</v>
      </c>
      <c r="CV137" s="341">
        <f t="shared" ref="CV137:DG137" si="76">CV$118*CV22</f>
        <v>0</v>
      </c>
      <c r="CW137" s="341">
        <f t="shared" si="76"/>
        <v>0</v>
      </c>
      <c r="CX137" s="341">
        <f t="shared" si="76"/>
        <v>0</v>
      </c>
      <c r="CY137" s="341">
        <f t="shared" si="76"/>
        <v>0</v>
      </c>
      <c r="CZ137" s="341">
        <f t="shared" si="76"/>
        <v>0</v>
      </c>
      <c r="DA137" s="341">
        <f t="shared" si="76"/>
        <v>0</v>
      </c>
      <c r="DB137" s="341">
        <f t="shared" si="76"/>
        <v>0</v>
      </c>
      <c r="DC137" s="341">
        <f t="shared" si="76"/>
        <v>0</v>
      </c>
      <c r="DD137" s="341">
        <f t="shared" si="76"/>
        <v>0</v>
      </c>
      <c r="DE137" s="341">
        <f t="shared" si="76"/>
        <v>0</v>
      </c>
      <c r="DF137" s="341">
        <f t="shared" si="76"/>
        <v>0</v>
      </c>
      <c r="DG137" s="341">
        <f t="shared" si="76"/>
        <v>0</v>
      </c>
      <c r="DH137" s="341">
        <f t="shared" si="0"/>
        <v>0</v>
      </c>
      <c r="DI137" s="89"/>
    </row>
    <row r="138" spans="2:113" x14ac:dyDescent="0.15">
      <c r="B138" s="30" t="s">
        <v>237</v>
      </c>
      <c r="C138" s="262" t="s">
        <v>841</v>
      </c>
      <c r="D138" s="342">
        <f t="shared" ref="D138:AI138" si="77">D$118*D23</f>
        <v>0</v>
      </c>
      <c r="E138" s="342">
        <f t="shared" si="77"/>
        <v>0</v>
      </c>
      <c r="F138" s="342">
        <f t="shared" si="77"/>
        <v>0</v>
      </c>
      <c r="G138" s="342">
        <f t="shared" si="77"/>
        <v>0</v>
      </c>
      <c r="H138" s="342">
        <f t="shared" si="77"/>
        <v>0</v>
      </c>
      <c r="I138" s="342">
        <f t="shared" si="77"/>
        <v>0</v>
      </c>
      <c r="J138" s="342">
        <f t="shared" si="77"/>
        <v>0</v>
      </c>
      <c r="K138" s="342">
        <f t="shared" si="77"/>
        <v>0</v>
      </c>
      <c r="L138" s="342">
        <f t="shared" si="77"/>
        <v>0</v>
      </c>
      <c r="M138" s="342">
        <f t="shared" si="77"/>
        <v>0</v>
      </c>
      <c r="N138" s="342">
        <f t="shared" si="77"/>
        <v>0</v>
      </c>
      <c r="O138" s="342">
        <f t="shared" si="77"/>
        <v>0</v>
      </c>
      <c r="P138" s="342">
        <f t="shared" si="77"/>
        <v>0</v>
      </c>
      <c r="Q138" s="342">
        <f t="shared" si="77"/>
        <v>0</v>
      </c>
      <c r="R138" s="342">
        <f t="shared" si="77"/>
        <v>0</v>
      </c>
      <c r="S138" s="342">
        <f t="shared" si="77"/>
        <v>0</v>
      </c>
      <c r="T138" s="342">
        <f t="shared" si="77"/>
        <v>0</v>
      </c>
      <c r="U138" s="342">
        <f t="shared" si="77"/>
        <v>0</v>
      </c>
      <c r="V138" s="342">
        <f t="shared" si="77"/>
        <v>0</v>
      </c>
      <c r="W138" s="342">
        <f t="shared" si="77"/>
        <v>0</v>
      </c>
      <c r="X138" s="342">
        <f t="shared" si="77"/>
        <v>0</v>
      </c>
      <c r="Y138" s="342">
        <f t="shared" si="77"/>
        <v>0</v>
      </c>
      <c r="Z138" s="342">
        <f t="shared" si="77"/>
        <v>0</v>
      </c>
      <c r="AA138" s="342">
        <f t="shared" si="77"/>
        <v>0</v>
      </c>
      <c r="AB138" s="342">
        <f t="shared" si="77"/>
        <v>0</v>
      </c>
      <c r="AC138" s="342">
        <f t="shared" si="77"/>
        <v>0</v>
      </c>
      <c r="AD138" s="342">
        <f t="shared" si="77"/>
        <v>0</v>
      </c>
      <c r="AE138" s="342">
        <f t="shared" si="77"/>
        <v>0</v>
      </c>
      <c r="AF138" s="342">
        <f t="shared" si="77"/>
        <v>0</v>
      </c>
      <c r="AG138" s="342">
        <f t="shared" si="77"/>
        <v>0</v>
      </c>
      <c r="AH138" s="342">
        <f t="shared" si="77"/>
        <v>0</v>
      </c>
      <c r="AI138" s="342">
        <f t="shared" si="77"/>
        <v>0</v>
      </c>
      <c r="AJ138" s="342">
        <f t="shared" ref="AJ138:BO138" si="78">AJ$118*AJ23</f>
        <v>0</v>
      </c>
      <c r="AK138" s="342">
        <f t="shared" si="78"/>
        <v>0</v>
      </c>
      <c r="AL138" s="342">
        <f t="shared" si="78"/>
        <v>0</v>
      </c>
      <c r="AM138" s="342">
        <f t="shared" si="78"/>
        <v>0</v>
      </c>
      <c r="AN138" s="342">
        <f t="shared" si="78"/>
        <v>0</v>
      </c>
      <c r="AO138" s="342">
        <f t="shared" si="78"/>
        <v>0</v>
      </c>
      <c r="AP138" s="342">
        <f t="shared" si="78"/>
        <v>0</v>
      </c>
      <c r="AQ138" s="342">
        <f t="shared" si="78"/>
        <v>0</v>
      </c>
      <c r="AR138" s="342">
        <f t="shared" si="78"/>
        <v>0</v>
      </c>
      <c r="AS138" s="342">
        <f t="shared" si="78"/>
        <v>0</v>
      </c>
      <c r="AT138" s="342">
        <f t="shared" si="78"/>
        <v>0</v>
      </c>
      <c r="AU138" s="342">
        <f t="shared" si="78"/>
        <v>0</v>
      </c>
      <c r="AV138" s="342">
        <f t="shared" si="78"/>
        <v>0</v>
      </c>
      <c r="AW138" s="342">
        <f t="shared" si="78"/>
        <v>0</v>
      </c>
      <c r="AX138" s="342">
        <f t="shared" si="78"/>
        <v>0</v>
      </c>
      <c r="AY138" s="342">
        <f t="shared" si="78"/>
        <v>0</v>
      </c>
      <c r="AZ138" s="342">
        <f t="shared" si="78"/>
        <v>0</v>
      </c>
      <c r="BA138" s="342">
        <f t="shared" si="78"/>
        <v>0</v>
      </c>
      <c r="BB138" s="342">
        <f t="shared" si="78"/>
        <v>0</v>
      </c>
      <c r="BC138" s="342">
        <f t="shared" si="78"/>
        <v>0</v>
      </c>
      <c r="BD138" s="342">
        <f t="shared" si="78"/>
        <v>0</v>
      </c>
      <c r="BE138" s="342">
        <f t="shared" si="78"/>
        <v>0</v>
      </c>
      <c r="BF138" s="342">
        <f t="shared" si="78"/>
        <v>0</v>
      </c>
      <c r="BG138" s="342">
        <f t="shared" si="78"/>
        <v>0</v>
      </c>
      <c r="BH138" s="342">
        <f t="shared" si="78"/>
        <v>0</v>
      </c>
      <c r="BI138" s="342">
        <f t="shared" si="78"/>
        <v>0</v>
      </c>
      <c r="BJ138" s="342">
        <f t="shared" si="78"/>
        <v>0</v>
      </c>
      <c r="BK138" s="342">
        <f t="shared" si="78"/>
        <v>0</v>
      </c>
      <c r="BL138" s="342">
        <f t="shared" si="78"/>
        <v>0</v>
      </c>
      <c r="BM138" s="342">
        <f t="shared" si="78"/>
        <v>0</v>
      </c>
      <c r="BN138" s="342">
        <f t="shared" si="78"/>
        <v>0</v>
      </c>
      <c r="BO138" s="342">
        <f t="shared" si="78"/>
        <v>0</v>
      </c>
      <c r="BP138" s="342">
        <f t="shared" ref="BP138:CU138" si="79">BP$118*BP23</f>
        <v>0</v>
      </c>
      <c r="BQ138" s="342">
        <f t="shared" si="79"/>
        <v>0</v>
      </c>
      <c r="BR138" s="342">
        <f t="shared" si="79"/>
        <v>0</v>
      </c>
      <c r="BS138" s="342">
        <f t="shared" si="79"/>
        <v>0</v>
      </c>
      <c r="BT138" s="342">
        <f t="shared" si="79"/>
        <v>0</v>
      </c>
      <c r="BU138" s="342">
        <f t="shared" si="79"/>
        <v>0</v>
      </c>
      <c r="BV138" s="342">
        <f t="shared" si="79"/>
        <v>0</v>
      </c>
      <c r="BW138" s="342">
        <f t="shared" si="79"/>
        <v>0</v>
      </c>
      <c r="BX138" s="342">
        <f t="shared" si="79"/>
        <v>0</v>
      </c>
      <c r="BY138" s="342">
        <f t="shared" si="79"/>
        <v>0</v>
      </c>
      <c r="BZ138" s="342">
        <f t="shared" si="79"/>
        <v>0</v>
      </c>
      <c r="CA138" s="342">
        <f t="shared" si="79"/>
        <v>0</v>
      </c>
      <c r="CB138" s="342">
        <f t="shared" si="79"/>
        <v>0</v>
      </c>
      <c r="CC138" s="342">
        <f t="shared" si="79"/>
        <v>0</v>
      </c>
      <c r="CD138" s="342">
        <f t="shared" si="79"/>
        <v>0</v>
      </c>
      <c r="CE138" s="342">
        <f t="shared" si="79"/>
        <v>0</v>
      </c>
      <c r="CF138" s="342">
        <f t="shared" si="79"/>
        <v>0</v>
      </c>
      <c r="CG138" s="342">
        <f t="shared" si="79"/>
        <v>0</v>
      </c>
      <c r="CH138" s="342">
        <f t="shared" si="79"/>
        <v>0</v>
      </c>
      <c r="CI138" s="342">
        <f t="shared" si="79"/>
        <v>0</v>
      </c>
      <c r="CJ138" s="342">
        <f t="shared" si="79"/>
        <v>0</v>
      </c>
      <c r="CK138" s="342">
        <f t="shared" si="79"/>
        <v>0</v>
      </c>
      <c r="CL138" s="342">
        <f t="shared" si="79"/>
        <v>0</v>
      </c>
      <c r="CM138" s="342">
        <f t="shared" si="79"/>
        <v>0</v>
      </c>
      <c r="CN138" s="342">
        <f t="shared" si="79"/>
        <v>0</v>
      </c>
      <c r="CO138" s="342">
        <f t="shared" si="79"/>
        <v>0</v>
      </c>
      <c r="CP138" s="342">
        <f t="shared" si="79"/>
        <v>0</v>
      </c>
      <c r="CQ138" s="342">
        <f t="shared" si="79"/>
        <v>0</v>
      </c>
      <c r="CR138" s="342">
        <f t="shared" si="79"/>
        <v>0</v>
      </c>
      <c r="CS138" s="342">
        <f t="shared" si="79"/>
        <v>0</v>
      </c>
      <c r="CT138" s="342">
        <f t="shared" si="79"/>
        <v>0</v>
      </c>
      <c r="CU138" s="342">
        <f t="shared" si="79"/>
        <v>0</v>
      </c>
      <c r="CV138" s="342">
        <f t="shared" ref="CV138:DG138" si="80">CV$118*CV23</f>
        <v>0</v>
      </c>
      <c r="CW138" s="342">
        <f t="shared" si="80"/>
        <v>0</v>
      </c>
      <c r="CX138" s="342">
        <f t="shared" si="80"/>
        <v>0</v>
      </c>
      <c r="CY138" s="342">
        <f t="shared" si="80"/>
        <v>0</v>
      </c>
      <c r="CZ138" s="342">
        <f t="shared" si="80"/>
        <v>0</v>
      </c>
      <c r="DA138" s="342">
        <f t="shared" si="80"/>
        <v>0</v>
      </c>
      <c r="DB138" s="342">
        <f t="shared" si="80"/>
        <v>0</v>
      </c>
      <c r="DC138" s="342">
        <f t="shared" si="80"/>
        <v>0</v>
      </c>
      <c r="DD138" s="342">
        <f t="shared" si="80"/>
        <v>0</v>
      </c>
      <c r="DE138" s="342">
        <f t="shared" si="80"/>
        <v>0</v>
      </c>
      <c r="DF138" s="342">
        <f t="shared" si="80"/>
        <v>0</v>
      </c>
      <c r="DG138" s="342">
        <f t="shared" si="80"/>
        <v>0</v>
      </c>
      <c r="DH138" s="342">
        <f t="shared" si="0"/>
        <v>0</v>
      </c>
      <c r="DI138" s="89"/>
    </row>
    <row r="139" spans="2:113" x14ac:dyDescent="0.15">
      <c r="B139" s="26" t="s">
        <v>238</v>
      </c>
      <c r="C139" s="261" t="s">
        <v>842</v>
      </c>
      <c r="D139" s="341">
        <f t="shared" ref="D139:AI139" si="81">D$118*D24</f>
        <v>0</v>
      </c>
      <c r="E139" s="341">
        <f t="shared" si="81"/>
        <v>0</v>
      </c>
      <c r="F139" s="341">
        <f t="shared" si="81"/>
        <v>0</v>
      </c>
      <c r="G139" s="341">
        <f t="shared" si="81"/>
        <v>0</v>
      </c>
      <c r="H139" s="341">
        <f t="shared" si="81"/>
        <v>0</v>
      </c>
      <c r="I139" s="341">
        <f t="shared" si="81"/>
        <v>0</v>
      </c>
      <c r="J139" s="341">
        <f t="shared" si="81"/>
        <v>0</v>
      </c>
      <c r="K139" s="341">
        <f t="shared" si="81"/>
        <v>0</v>
      </c>
      <c r="L139" s="341">
        <f t="shared" si="81"/>
        <v>0</v>
      </c>
      <c r="M139" s="341">
        <f t="shared" si="81"/>
        <v>0</v>
      </c>
      <c r="N139" s="341">
        <f t="shared" si="81"/>
        <v>0</v>
      </c>
      <c r="O139" s="341">
        <f t="shared" si="81"/>
        <v>0</v>
      </c>
      <c r="P139" s="341">
        <f t="shared" si="81"/>
        <v>0</v>
      </c>
      <c r="Q139" s="341">
        <f t="shared" si="81"/>
        <v>0</v>
      </c>
      <c r="R139" s="341">
        <f t="shared" si="81"/>
        <v>0</v>
      </c>
      <c r="S139" s="341">
        <f t="shared" si="81"/>
        <v>0</v>
      </c>
      <c r="T139" s="341">
        <f t="shared" si="81"/>
        <v>0</v>
      </c>
      <c r="U139" s="341">
        <f t="shared" si="81"/>
        <v>0</v>
      </c>
      <c r="V139" s="341">
        <f t="shared" si="81"/>
        <v>0</v>
      </c>
      <c r="W139" s="341">
        <f t="shared" si="81"/>
        <v>0</v>
      </c>
      <c r="X139" s="341">
        <f t="shared" si="81"/>
        <v>0</v>
      </c>
      <c r="Y139" s="341">
        <f t="shared" si="81"/>
        <v>0</v>
      </c>
      <c r="Z139" s="341">
        <f t="shared" si="81"/>
        <v>0</v>
      </c>
      <c r="AA139" s="341">
        <f t="shared" si="81"/>
        <v>0</v>
      </c>
      <c r="AB139" s="341">
        <f t="shared" si="81"/>
        <v>0</v>
      </c>
      <c r="AC139" s="341">
        <f t="shared" si="81"/>
        <v>0</v>
      </c>
      <c r="AD139" s="341">
        <f t="shared" si="81"/>
        <v>0</v>
      </c>
      <c r="AE139" s="341">
        <f t="shared" si="81"/>
        <v>0</v>
      </c>
      <c r="AF139" s="341">
        <f t="shared" si="81"/>
        <v>0</v>
      </c>
      <c r="AG139" s="341">
        <f t="shared" si="81"/>
        <v>0</v>
      </c>
      <c r="AH139" s="341">
        <f t="shared" si="81"/>
        <v>0</v>
      </c>
      <c r="AI139" s="341">
        <f t="shared" si="81"/>
        <v>0</v>
      </c>
      <c r="AJ139" s="341">
        <f t="shared" ref="AJ139:BO139" si="82">AJ$118*AJ24</f>
        <v>0</v>
      </c>
      <c r="AK139" s="341">
        <f t="shared" si="82"/>
        <v>0</v>
      </c>
      <c r="AL139" s="341">
        <f t="shared" si="82"/>
        <v>0</v>
      </c>
      <c r="AM139" s="341">
        <f t="shared" si="82"/>
        <v>0</v>
      </c>
      <c r="AN139" s="341">
        <f t="shared" si="82"/>
        <v>0</v>
      </c>
      <c r="AO139" s="341">
        <f t="shared" si="82"/>
        <v>0</v>
      </c>
      <c r="AP139" s="341">
        <f t="shared" si="82"/>
        <v>0</v>
      </c>
      <c r="AQ139" s="341">
        <f t="shared" si="82"/>
        <v>0</v>
      </c>
      <c r="AR139" s="341">
        <f t="shared" si="82"/>
        <v>0</v>
      </c>
      <c r="AS139" s="341">
        <f t="shared" si="82"/>
        <v>0</v>
      </c>
      <c r="AT139" s="341">
        <f t="shared" si="82"/>
        <v>0</v>
      </c>
      <c r="AU139" s="341">
        <f t="shared" si="82"/>
        <v>0</v>
      </c>
      <c r="AV139" s="341">
        <f t="shared" si="82"/>
        <v>0</v>
      </c>
      <c r="AW139" s="341">
        <f t="shared" si="82"/>
        <v>0</v>
      </c>
      <c r="AX139" s="341">
        <f t="shared" si="82"/>
        <v>0</v>
      </c>
      <c r="AY139" s="341">
        <f t="shared" si="82"/>
        <v>0</v>
      </c>
      <c r="AZ139" s="341">
        <f t="shared" si="82"/>
        <v>0</v>
      </c>
      <c r="BA139" s="341">
        <f t="shared" si="82"/>
        <v>0</v>
      </c>
      <c r="BB139" s="341">
        <f t="shared" si="82"/>
        <v>0</v>
      </c>
      <c r="BC139" s="341">
        <f t="shared" si="82"/>
        <v>0</v>
      </c>
      <c r="BD139" s="341">
        <f t="shared" si="82"/>
        <v>0</v>
      </c>
      <c r="BE139" s="341">
        <f t="shared" si="82"/>
        <v>0</v>
      </c>
      <c r="BF139" s="341">
        <f t="shared" si="82"/>
        <v>0</v>
      </c>
      <c r="BG139" s="341">
        <f t="shared" si="82"/>
        <v>0</v>
      </c>
      <c r="BH139" s="341">
        <f t="shared" si="82"/>
        <v>0</v>
      </c>
      <c r="BI139" s="341">
        <f t="shared" si="82"/>
        <v>0</v>
      </c>
      <c r="BJ139" s="341">
        <f t="shared" si="82"/>
        <v>0</v>
      </c>
      <c r="BK139" s="341">
        <f t="shared" si="82"/>
        <v>0</v>
      </c>
      <c r="BL139" s="341">
        <f t="shared" si="82"/>
        <v>0</v>
      </c>
      <c r="BM139" s="341">
        <f t="shared" si="82"/>
        <v>0</v>
      </c>
      <c r="BN139" s="341">
        <f t="shared" si="82"/>
        <v>0</v>
      </c>
      <c r="BO139" s="341">
        <f t="shared" si="82"/>
        <v>0</v>
      </c>
      <c r="BP139" s="341">
        <f t="shared" ref="BP139:CU139" si="83">BP$118*BP24</f>
        <v>0</v>
      </c>
      <c r="BQ139" s="341">
        <f t="shared" si="83"/>
        <v>0</v>
      </c>
      <c r="BR139" s="341">
        <f t="shared" si="83"/>
        <v>0</v>
      </c>
      <c r="BS139" s="341">
        <f t="shared" si="83"/>
        <v>0</v>
      </c>
      <c r="BT139" s="341">
        <f t="shared" si="83"/>
        <v>0</v>
      </c>
      <c r="BU139" s="341">
        <f t="shared" si="83"/>
        <v>0</v>
      </c>
      <c r="BV139" s="341">
        <f t="shared" si="83"/>
        <v>0</v>
      </c>
      <c r="BW139" s="341">
        <f t="shared" si="83"/>
        <v>0</v>
      </c>
      <c r="BX139" s="341">
        <f t="shared" si="83"/>
        <v>0</v>
      </c>
      <c r="BY139" s="341">
        <f t="shared" si="83"/>
        <v>0</v>
      </c>
      <c r="BZ139" s="341">
        <f t="shared" si="83"/>
        <v>0</v>
      </c>
      <c r="CA139" s="341">
        <f t="shared" si="83"/>
        <v>0</v>
      </c>
      <c r="CB139" s="341">
        <f t="shared" si="83"/>
        <v>0</v>
      </c>
      <c r="CC139" s="341">
        <f t="shared" si="83"/>
        <v>0</v>
      </c>
      <c r="CD139" s="341">
        <f t="shared" si="83"/>
        <v>0</v>
      </c>
      <c r="CE139" s="341">
        <f t="shared" si="83"/>
        <v>0</v>
      </c>
      <c r="CF139" s="341">
        <f t="shared" si="83"/>
        <v>0</v>
      </c>
      <c r="CG139" s="341">
        <f t="shared" si="83"/>
        <v>0</v>
      </c>
      <c r="CH139" s="341">
        <f t="shared" si="83"/>
        <v>0</v>
      </c>
      <c r="CI139" s="341">
        <f t="shared" si="83"/>
        <v>0</v>
      </c>
      <c r="CJ139" s="341">
        <f t="shared" si="83"/>
        <v>0</v>
      </c>
      <c r="CK139" s="341">
        <f t="shared" si="83"/>
        <v>0</v>
      </c>
      <c r="CL139" s="341">
        <f t="shared" si="83"/>
        <v>0</v>
      </c>
      <c r="CM139" s="341">
        <f t="shared" si="83"/>
        <v>0</v>
      </c>
      <c r="CN139" s="341">
        <f t="shared" si="83"/>
        <v>0</v>
      </c>
      <c r="CO139" s="341">
        <f t="shared" si="83"/>
        <v>0</v>
      </c>
      <c r="CP139" s="341">
        <f t="shared" si="83"/>
        <v>0</v>
      </c>
      <c r="CQ139" s="341">
        <f t="shared" si="83"/>
        <v>0</v>
      </c>
      <c r="CR139" s="341">
        <f t="shared" si="83"/>
        <v>0</v>
      </c>
      <c r="CS139" s="341">
        <f t="shared" si="83"/>
        <v>0</v>
      </c>
      <c r="CT139" s="341">
        <f t="shared" si="83"/>
        <v>0</v>
      </c>
      <c r="CU139" s="341">
        <f t="shared" si="83"/>
        <v>0</v>
      </c>
      <c r="CV139" s="341">
        <f t="shared" ref="CV139:DG139" si="84">CV$118*CV24</f>
        <v>0</v>
      </c>
      <c r="CW139" s="341">
        <f t="shared" si="84"/>
        <v>0</v>
      </c>
      <c r="CX139" s="341">
        <f t="shared" si="84"/>
        <v>0</v>
      </c>
      <c r="CY139" s="341">
        <f t="shared" si="84"/>
        <v>0</v>
      </c>
      <c r="CZ139" s="341">
        <f t="shared" si="84"/>
        <v>0</v>
      </c>
      <c r="DA139" s="341">
        <f t="shared" si="84"/>
        <v>0</v>
      </c>
      <c r="DB139" s="341">
        <f t="shared" si="84"/>
        <v>0</v>
      </c>
      <c r="DC139" s="341">
        <f t="shared" si="84"/>
        <v>0</v>
      </c>
      <c r="DD139" s="341">
        <f t="shared" si="84"/>
        <v>0</v>
      </c>
      <c r="DE139" s="341">
        <f t="shared" si="84"/>
        <v>0</v>
      </c>
      <c r="DF139" s="341">
        <f t="shared" si="84"/>
        <v>0</v>
      </c>
      <c r="DG139" s="341">
        <f t="shared" si="84"/>
        <v>0</v>
      </c>
      <c r="DH139" s="341">
        <f t="shared" si="0"/>
        <v>0</v>
      </c>
      <c r="DI139" s="89"/>
    </row>
    <row r="140" spans="2:113" x14ac:dyDescent="0.15">
      <c r="B140" s="26" t="s">
        <v>239</v>
      </c>
      <c r="C140" s="226" t="s">
        <v>843</v>
      </c>
      <c r="D140" s="341">
        <f t="shared" ref="D140:AI140" si="85">D$118*D25</f>
        <v>0</v>
      </c>
      <c r="E140" s="341">
        <f t="shared" si="85"/>
        <v>0</v>
      </c>
      <c r="F140" s="341">
        <f t="shared" si="85"/>
        <v>0</v>
      </c>
      <c r="G140" s="341">
        <f t="shared" si="85"/>
        <v>0</v>
      </c>
      <c r="H140" s="341">
        <f t="shared" si="85"/>
        <v>0</v>
      </c>
      <c r="I140" s="341">
        <f t="shared" si="85"/>
        <v>0</v>
      </c>
      <c r="J140" s="341">
        <f t="shared" si="85"/>
        <v>0</v>
      </c>
      <c r="K140" s="341">
        <f t="shared" si="85"/>
        <v>0</v>
      </c>
      <c r="L140" s="341">
        <f t="shared" si="85"/>
        <v>0</v>
      </c>
      <c r="M140" s="341">
        <f t="shared" si="85"/>
        <v>0</v>
      </c>
      <c r="N140" s="341">
        <f t="shared" si="85"/>
        <v>0</v>
      </c>
      <c r="O140" s="341">
        <f t="shared" si="85"/>
        <v>0</v>
      </c>
      <c r="P140" s="341">
        <f t="shared" si="85"/>
        <v>0</v>
      </c>
      <c r="Q140" s="341">
        <f t="shared" si="85"/>
        <v>0</v>
      </c>
      <c r="R140" s="341">
        <f t="shared" si="85"/>
        <v>0</v>
      </c>
      <c r="S140" s="341">
        <f t="shared" si="85"/>
        <v>0</v>
      </c>
      <c r="T140" s="341">
        <f t="shared" si="85"/>
        <v>0</v>
      </c>
      <c r="U140" s="341">
        <f t="shared" si="85"/>
        <v>0</v>
      </c>
      <c r="V140" s="341">
        <f t="shared" si="85"/>
        <v>0</v>
      </c>
      <c r="W140" s="341">
        <f t="shared" si="85"/>
        <v>0</v>
      </c>
      <c r="X140" s="341">
        <f t="shared" si="85"/>
        <v>0</v>
      </c>
      <c r="Y140" s="341">
        <f t="shared" si="85"/>
        <v>0</v>
      </c>
      <c r="Z140" s="341">
        <f t="shared" si="85"/>
        <v>0</v>
      </c>
      <c r="AA140" s="341">
        <f t="shared" si="85"/>
        <v>0</v>
      </c>
      <c r="AB140" s="341">
        <f t="shared" si="85"/>
        <v>0</v>
      </c>
      <c r="AC140" s="341">
        <f t="shared" si="85"/>
        <v>0</v>
      </c>
      <c r="AD140" s="341">
        <f t="shared" si="85"/>
        <v>0</v>
      </c>
      <c r="AE140" s="341">
        <f t="shared" si="85"/>
        <v>0</v>
      </c>
      <c r="AF140" s="341">
        <f t="shared" si="85"/>
        <v>0</v>
      </c>
      <c r="AG140" s="341">
        <f t="shared" si="85"/>
        <v>0</v>
      </c>
      <c r="AH140" s="341">
        <f t="shared" si="85"/>
        <v>0</v>
      </c>
      <c r="AI140" s="341">
        <f t="shared" si="85"/>
        <v>0</v>
      </c>
      <c r="AJ140" s="341">
        <f t="shared" ref="AJ140:BO140" si="86">AJ$118*AJ25</f>
        <v>0</v>
      </c>
      <c r="AK140" s="341">
        <f t="shared" si="86"/>
        <v>0</v>
      </c>
      <c r="AL140" s="341">
        <f t="shared" si="86"/>
        <v>0</v>
      </c>
      <c r="AM140" s="341">
        <f t="shared" si="86"/>
        <v>0</v>
      </c>
      <c r="AN140" s="341">
        <f t="shared" si="86"/>
        <v>0</v>
      </c>
      <c r="AO140" s="341">
        <f t="shared" si="86"/>
        <v>0</v>
      </c>
      <c r="AP140" s="341">
        <f t="shared" si="86"/>
        <v>0</v>
      </c>
      <c r="AQ140" s="341">
        <f t="shared" si="86"/>
        <v>0</v>
      </c>
      <c r="AR140" s="341">
        <f t="shared" si="86"/>
        <v>0</v>
      </c>
      <c r="AS140" s="341">
        <f t="shared" si="86"/>
        <v>0</v>
      </c>
      <c r="AT140" s="341">
        <f t="shared" si="86"/>
        <v>0</v>
      </c>
      <c r="AU140" s="341">
        <f t="shared" si="86"/>
        <v>0</v>
      </c>
      <c r="AV140" s="341">
        <f t="shared" si="86"/>
        <v>0</v>
      </c>
      <c r="AW140" s="341">
        <f t="shared" si="86"/>
        <v>0</v>
      </c>
      <c r="AX140" s="341">
        <f t="shared" si="86"/>
        <v>0</v>
      </c>
      <c r="AY140" s="341">
        <f t="shared" si="86"/>
        <v>0</v>
      </c>
      <c r="AZ140" s="341">
        <f t="shared" si="86"/>
        <v>0</v>
      </c>
      <c r="BA140" s="341">
        <f t="shared" si="86"/>
        <v>0</v>
      </c>
      <c r="BB140" s="341">
        <f t="shared" si="86"/>
        <v>0</v>
      </c>
      <c r="BC140" s="341">
        <f t="shared" si="86"/>
        <v>0</v>
      </c>
      <c r="BD140" s="341">
        <f t="shared" si="86"/>
        <v>0</v>
      </c>
      <c r="BE140" s="341">
        <f t="shared" si="86"/>
        <v>0</v>
      </c>
      <c r="BF140" s="341">
        <f t="shared" si="86"/>
        <v>0</v>
      </c>
      <c r="BG140" s="341">
        <f t="shared" si="86"/>
        <v>0</v>
      </c>
      <c r="BH140" s="341">
        <f t="shared" si="86"/>
        <v>0</v>
      </c>
      <c r="BI140" s="341">
        <f t="shared" si="86"/>
        <v>0</v>
      </c>
      <c r="BJ140" s="341">
        <f t="shared" si="86"/>
        <v>0</v>
      </c>
      <c r="BK140" s="341">
        <f t="shared" si="86"/>
        <v>0</v>
      </c>
      <c r="BL140" s="341">
        <f t="shared" si="86"/>
        <v>0</v>
      </c>
      <c r="BM140" s="341">
        <f t="shared" si="86"/>
        <v>0</v>
      </c>
      <c r="BN140" s="341">
        <f t="shared" si="86"/>
        <v>0</v>
      </c>
      <c r="BO140" s="341">
        <f t="shared" si="86"/>
        <v>0</v>
      </c>
      <c r="BP140" s="341">
        <f t="shared" ref="BP140:CU140" si="87">BP$118*BP25</f>
        <v>0</v>
      </c>
      <c r="BQ140" s="341">
        <f t="shared" si="87"/>
        <v>0</v>
      </c>
      <c r="BR140" s="341">
        <f t="shared" si="87"/>
        <v>0</v>
      </c>
      <c r="BS140" s="341">
        <f t="shared" si="87"/>
        <v>0</v>
      </c>
      <c r="BT140" s="341">
        <f t="shared" si="87"/>
        <v>0</v>
      </c>
      <c r="BU140" s="341">
        <f t="shared" si="87"/>
        <v>0</v>
      </c>
      <c r="BV140" s="341">
        <f t="shared" si="87"/>
        <v>0</v>
      </c>
      <c r="BW140" s="341">
        <f t="shared" si="87"/>
        <v>0</v>
      </c>
      <c r="BX140" s="341">
        <f t="shared" si="87"/>
        <v>0</v>
      </c>
      <c r="BY140" s="341">
        <f t="shared" si="87"/>
        <v>0</v>
      </c>
      <c r="BZ140" s="341">
        <f t="shared" si="87"/>
        <v>0</v>
      </c>
      <c r="CA140" s="341">
        <f t="shared" si="87"/>
        <v>0</v>
      </c>
      <c r="CB140" s="341">
        <f t="shared" si="87"/>
        <v>0</v>
      </c>
      <c r="CC140" s="341">
        <f t="shared" si="87"/>
        <v>0</v>
      </c>
      <c r="CD140" s="341">
        <f t="shared" si="87"/>
        <v>0</v>
      </c>
      <c r="CE140" s="341">
        <f t="shared" si="87"/>
        <v>0</v>
      </c>
      <c r="CF140" s="341">
        <f t="shared" si="87"/>
        <v>0</v>
      </c>
      <c r="CG140" s="341">
        <f t="shared" si="87"/>
        <v>0</v>
      </c>
      <c r="CH140" s="341">
        <f t="shared" si="87"/>
        <v>0</v>
      </c>
      <c r="CI140" s="341">
        <f t="shared" si="87"/>
        <v>0</v>
      </c>
      <c r="CJ140" s="341">
        <f t="shared" si="87"/>
        <v>0</v>
      </c>
      <c r="CK140" s="341">
        <f t="shared" si="87"/>
        <v>0</v>
      </c>
      <c r="CL140" s="341">
        <f t="shared" si="87"/>
        <v>0</v>
      </c>
      <c r="CM140" s="341">
        <f t="shared" si="87"/>
        <v>0</v>
      </c>
      <c r="CN140" s="341">
        <f t="shared" si="87"/>
        <v>0</v>
      </c>
      <c r="CO140" s="341">
        <f t="shared" si="87"/>
        <v>0</v>
      </c>
      <c r="CP140" s="341">
        <f t="shared" si="87"/>
        <v>0</v>
      </c>
      <c r="CQ140" s="341">
        <f t="shared" si="87"/>
        <v>0</v>
      </c>
      <c r="CR140" s="341">
        <f t="shared" si="87"/>
        <v>0</v>
      </c>
      <c r="CS140" s="341">
        <f t="shared" si="87"/>
        <v>0</v>
      </c>
      <c r="CT140" s="341">
        <f t="shared" si="87"/>
        <v>0</v>
      </c>
      <c r="CU140" s="341">
        <f t="shared" si="87"/>
        <v>0</v>
      </c>
      <c r="CV140" s="341">
        <f t="shared" ref="CV140:DG140" si="88">CV$118*CV25</f>
        <v>0</v>
      </c>
      <c r="CW140" s="341">
        <f t="shared" si="88"/>
        <v>0</v>
      </c>
      <c r="CX140" s="341">
        <f t="shared" si="88"/>
        <v>0</v>
      </c>
      <c r="CY140" s="341">
        <f t="shared" si="88"/>
        <v>0</v>
      </c>
      <c r="CZ140" s="341">
        <f t="shared" si="88"/>
        <v>0</v>
      </c>
      <c r="DA140" s="341">
        <f t="shared" si="88"/>
        <v>0</v>
      </c>
      <c r="DB140" s="341">
        <f t="shared" si="88"/>
        <v>0</v>
      </c>
      <c r="DC140" s="341">
        <f t="shared" si="88"/>
        <v>0</v>
      </c>
      <c r="DD140" s="341">
        <f t="shared" si="88"/>
        <v>0</v>
      </c>
      <c r="DE140" s="341">
        <f t="shared" si="88"/>
        <v>0</v>
      </c>
      <c r="DF140" s="341">
        <f t="shared" si="88"/>
        <v>0</v>
      </c>
      <c r="DG140" s="341">
        <f t="shared" si="88"/>
        <v>0</v>
      </c>
      <c r="DH140" s="341">
        <f t="shared" si="0"/>
        <v>0</v>
      </c>
      <c r="DI140" s="89"/>
    </row>
    <row r="141" spans="2:113" x14ac:dyDescent="0.15">
      <c r="B141" s="26" t="s">
        <v>240</v>
      </c>
      <c r="C141" s="261" t="s">
        <v>844</v>
      </c>
      <c r="D141" s="341">
        <f t="shared" ref="D141:AI141" si="89">D$118*D26</f>
        <v>0</v>
      </c>
      <c r="E141" s="341">
        <f t="shared" si="89"/>
        <v>0</v>
      </c>
      <c r="F141" s="341">
        <f t="shared" si="89"/>
        <v>0</v>
      </c>
      <c r="G141" s="341">
        <f t="shared" si="89"/>
        <v>0</v>
      </c>
      <c r="H141" s="341">
        <f t="shared" si="89"/>
        <v>0</v>
      </c>
      <c r="I141" s="341">
        <f t="shared" si="89"/>
        <v>0</v>
      </c>
      <c r="J141" s="341">
        <f t="shared" si="89"/>
        <v>0</v>
      </c>
      <c r="K141" s="341">
        <f t="shared" si="89"/>
        <v>0</v>
      </c>
      <c r="L141" s="341">
        <f t="shared" si="89"/>
        <v>0</v>
      </c>
      <c r="M141" s="341">
        <f t="shared" si="89"/>
        <v>0</v>
      </c>
      <c r="N141" s="341">
        <f t="shared" si="89"/>
        <v>0</v>
      </c>
      <c r="O141" s="341">
        <f t="shared" si="89"/>
        <v>0</v>
      </c>
      <c r="P141" s="341">
        <f t="shared" si="89"/>
        <v>0</v>
      </c>
      <c r="Q141" s="341">
        <f t="shared" si="89"/>
        <v>0</v>
      </c>
      <c r="R141" s="341">
        <f t="shared" si="89"/>
        <v>0</v>
      </c>
      <c r="S141" s="341">
        <f t="shared" si="89"/>
        <v>0</v>
      </c>
      <c r="T141" s="341">
        <f t="shared" si="89"/>
        <v>0</v>
      </c>
      <c r="U141" s="341">
        <f t="shared" si="89"/>
        <v>0</v>
      </c>
      <c r="V141" s="341">
        <f t="shared" si="89"/>
        <v>0</v>
      </c>
      <c r="W141" s="341">
        <f t="shared" si="89"/>
        <v>0</v>
      </c>
      <c r="X141" s="341">
        <f t="shared" si="89"/>
        <v>0</v>
      </c>
      <c r="Y141" s="341">
        <f t="shared" si="89"/>
        <v>0</v>
      </c>
      <c r="Z141" s="341">
        <f t="shared" si="89"/>
        <v>0</v>
      </c>
      <c r="AA141" s="341">
        <f t="shared" si="89"/>
        <v>0</v>
      </c>
      <c r="AB141" s="341">
        <f t="shared" si="89"/>
        <v>0</v>
      </c>
      <c r="AC141" s="341">
        <f t="shared" si="89"/>
        <v>0</v>
      </c>
      <c r="AD141" s="341">
        <f t="shared" si="89"/>
        <v>0</v>
      </c>
      <c r="AE141" s="341">
        <f t="shared" si="89"/>
        <v>0</v>
      </c>
      <c r="AF141" s="341">
        <f t="shared" si="89"/>
        <v>0</v>
      </c>
      <c r="AG141" s="341">
        <f t="shared" si="89"/>
        <v>0</v>
      </c>
      <c r="AH141" s="341">
        <f t="shared" si="89"/>
        <v>0</v>
      </c>
      <c r="AI141" s="341">
        <f t="shared" si="89"/>
        <v>0</v>
      </c>
      <c r="AJ141" s="341">
        <f t="shared" ref="AJ141:BO141" si="90">AJ$118*AJ26</f>
        <v>0</v>
      </c>
      <c r="AK141" s="341">
        <f t="shared" si="90"/>
        <v>0</v>
      </c>
      <c r="AL141" s="341">
        <f t="shared" si="90"/>
        <v>0</v>
      </c>
      <c r="AM141" s="341">
        <f t="shared" si="90"/>
        <v>0</v>
      </c>
      <c r="AN141" s="341">
        <f t="shared" si="90"/>
        <v>0</v>
      </c>
      <c r="AO141" s="341">
        <f t="shared" si="90"/>
        <v>0</v>
      </c>
      <c r="AP141" s="341">
        <f t="shared" si="90"/>
        <v>0</v>
      </c>
      <c r="AQ141" s="341">
        <f t="shared" si="90"/>
        <v>0</v>
      </c>
      <c r="AR141" s="341">
        <f t="shared" si="90"/>
        <v>0</v>
      </c>
      <c r="AS141" s="341">
        <f t="shared" si="90"/>
        <v>0</v>
      </c>
      <c r="AT141" s="341">
        <f t="shared" si="90"/>
        <v>0</v>
      </c>
      <c r="AU141" s="341">
        <f t="shared" si="90"/>
        <v>0</v>
      </c>
      <c r="AV141" s="341">
        <f t="shared" si="90"/>
        <v>0</v>
      </c>
      <c r="AW141" s="341">
        <f t="shared" si="90"/>
        <v>0</v>
      </c>
      <c r="AX141" s="341">
        <f t="shared" si="90"/>
        <v>0</v>
      </c>
      <c r="AY141" s="341">
        <f t="shared" si="90"/>
        <v>0</v>
      </c>
      <c r="AZ141" s="341">
        <f t="shared" si="90"/>
        <v>0</v>
      </c>
      <c r="BA141" s="341">
        <f t="shared" si="90"/>
        <v>0</v>
      </c>
      <c r="BB141" s="341">
        <f t="shared" si="90"/>
        <v>0</v>
      </c>
      <c r="BC141" s="341">
        <f t="shared" si="90"/>
        <v>0</v>
      </c>
      <c r="BD141" s="341">
        <f t="shared" si="90"/>
        <v>0</v>
      </c>
      <c r="BE141" s="341">
        <f t="shared" si="90"/>
        <v>0</v>
      </c>
      <c r="BF141" s="341">
        <f t="shared" si="90"/>
        <v>0</v>
      </c>
      <c r="BG141" s="341">
        <f t="shared" si="90"/>
        <v>0</v>
      </c>
      <c r="BH141" s="341">
        <f t="shared" si="90"/>
        <v>0</v>
      </c>
      <c r="BI141" s="341">
        <f t="shared" si="90"/>
        <v>0</v>
      </c>
      <c r="BJ141" s="341">
        <f t="shared" si="90"/>
        <v>0</v>
      </c>
      <c r="BK141" s="341">
        <f t="shared" si="90"/>
        <v>0</v>
      </c>
      <c r="BL141" s="341">
        <f t="shared" si="90"/>
        <v>0</v>
      </c>
      <c r="BM141" s="341">
        <f t="shared" si="90"/>
        <v>0</v>
      </c>
      <c r="BN141" s="341">
        <f t="shared" si="90"/>
        <v>0</v>
      </c>
      <c r="BO141" s="341">
        <f t="shared" si="90"/>
        <v>0</v>
      </c>
      <c r="BP141" s="341">
        <f t="shared" ref="BP141:CU141" si="91">BP$118*BP26</f>
        <v>0</v>
      </c>
      <c r="BQ141" s="341">
        <f t="shared" si="91"/>
        <v>0</v>
      </c>
      <c r="BR141" s="341">
        <f t="shared" si="91"/>
        <v>0</v>
      </c>
      <c r="BS141" s="341">
        <f t="shared" si="91"/>
        <v>0</v>
      </c>
      <c r="BT141" s="341">
        <f t="shared" si="91"/>
        <v>0</v>
      </c>
      <c r="BU141" s="341">
        <f t="shared" si="91"/>
        <v>0</v>
      </c>
      <c r="BV141" s="341">
        <f t="shared" si="91"/>
        <v>0</v>
      </c>
      <c r="BW141" s="341">
        <f t="shared" si="91"/>
        <v>0</v>
      </c>
      <c r="BX141" s="341">
        <f t="shared" si="91"/>
        <v>0</v>
      </c>
      <c r="BY141" s="341">
        <f t="shared" si="91"/>
        <v>0</v>
      </c>
      <c r="BZ141" s="341">
        <f t="shared" si="91"/>
        <v>0</v>
      </c>
      <c r="CA141" s="341">
        <f t="shared" si="91"/>
        <v>0</v>
      </c>
      <c r="CB141" s="341">
        <f t="shared" si="91"/>
        <v>0</v>
      </c>
      <c r="CC141" s="341">
        <f t="shared" si="91"/>
        <v>0</v>
      </c>
      <c r="CD141" s="341">
        <f t="shared" si="91"/>
        <v>0</v>
      </c>
      <c r="CE141" s="341">
        <f t="shared" si="91"/>
        <v>0</v>
      </c>
      <c r="CF141" s="341">
        <f t="shared" si="91"/>
        <v>0</v>
      </c>
      <c r="CG141" s="341">
        <f t="shared" si="91"/>
        <v>0</v>
      </c>
      <c r="CH141" s="341">
        <f t="shared" si="91"/>
        <v>0</v>
      </c>
      <c r="CI141" s="341">
        <f t="shared" si="91"/>
        <v>0</v>
      </c>
      <c r="CJ141" s="341">
        <f t="shared" si="91"/>
        <v>0</v>
      </c>
      <c r="CK141" s="341">
        <f t="shared" si="91"/>
        <v>0</v>
      </c>
      <c r="CL141" s="341">
        <f t="shared" si="91"/>
        <v>0</v>
      </c>
      <c r="CM141" s="341">
        <f t="shared" si="91"/>
        <v>0</v>
      </c>
      <c r="CN141" s="341">
        <f t="shared" si="91"/>
        <v>0</v>
      </c>
      <c r="CO141" s="341">
        <f t="shared" si="91"/>
        <v>0</v>
      </c>
      <c r="CP141" s="341">
        <f t="shared" si="91"/>
        <v>0</v>
      </c>
      <c r="CQ141" s="341">
        <f t="shared" si="91"/>
        <v>0</v>
      </c>
      <c r="CR141" s="341">
        <f t="shared" si="91"/>
        <v>0</v>
      </c>
      <c r="CS141" s="341">
        <f t="shared" si="91"/>
        <v>0</v>
      </c>
      <c r="CT141" s="341">
        <f t="shared" si="91"/>
        <v>0</v>
      </c>
      <c r="CU141" s="341">
        <f t="shared" si="91"/>
        <v>0</v>
      </c>
      <c r="CV141" s="341">
        <f t="shared" ref="CV141:DG141" si="92">CV$118*CV26</f>
        <v>0</v>
      </c>
      <c r="CW141" s="341">
        <f t="shared" si="92"/>
        <v>0</v>
      </c>
      <c r="CX141" s="341">
        <f t="shared" si="92"/>
        <v>0</v>
      </c>
      <c r="CY141" s="341">
        <f t="shared" si="92"/>
        <v>0</v>
      </c>
      <c r="CZ141" s="341">
        <f t="shared" si="92"/>
        <v>0</v>
      </c>
      <c r="DA141" s="341">
        <f t="shared" si="92"/>
        <v>0</v>
      </c>
      <c r="DB141" s="341">
        <f t="shared" si="92"/>
        <v>0</v>
      </c>
      <c r="DC141" s="341">
        <f t="shared" si="92"/>
        <v>0</v>
      </c>
      <c r="DD141" s="341">
        <f t="shared" si="92"/>
        <v>0</v>
      </c>
      <c r="DE141" s="341">
        <f t="shared" si="92"/>
        <v>0</v>
      </c>
      <c r="DF141" s="341">
        <f t="shared" si="92"/>
        <v>0</v>
      </c>
      <c r="DG141" s="341">
        <f t="shared" si="92"/>
        <v>0</v>
      </c>
      <c r="DH141" s="341">
        <f t="shared" si="0"/>
        <v>0</v>
      </c>
      <c r="DI141" s="89"/>
    </row>
    <row r="142" spans="2:113" x14ac:dyDescent="0.15">
      <c r="B142" s="26" t="s">
        <v>241</v>
      </c>
      <c r="C142" s="261" t="s">
        <v>845</v>
      </c>
      <c r="D142" s="341">
        <f t="shared" ref="D142:AI142" si="93">D$118*D27</f>
        <v>0</v>
      </c>
      <c r="E142" s="341">
        <f t="shared" si="93"/>
        <v>0</v>
      </c>
      <c r="F142" s="341">
        <f t="shared" si="93"/>
        <v>0</v>
      </c>
      <c r="G142" s="341">
        <f t="shared" si="93"/>
        <v>0</v>
      </c>
      <c r="H142" s="341">
        <f t="shared" si="93"/>
        <v>0</v>
      </c>
      <c r="I142" s="341">
        <f t="shared" si="93"/>
        <v>0</v>
      </c>
      <c r="J142" s="341">
        <f t="shared" si="93"/>
        <v>0</v>
      </c>
      <c r="K142" s="341">
        <f t="shared" si="93"/>
        <v>0</v>
      </c>
      <c r="L142" s="341">
        <f t="shared" si="93"/>
        <v>0</v>
      </c>
      <c r="M142" s="341">
        <f t="shared" si="93"/>
        <v>0</v>
      </c>
      <c r="N142" s="341">
        <f t="shared" si="93"/>
        <v>0</v>
      </c>
      <c r="O142" s="341">
        <f t="shared" si="93"/>
        <v>0</v>
      </c>
      <c r="P142" s="341">
        <f t="shared" si="93"/>
        <v>0</v>
      </c>
      <c r="Q142" s="341">
        <f t="shared" si="93"/>
        <v>0</v>
      </c>
      <c r="R142" s="341">
        <f t="shared" si="93"/>
        <v>0</v>
      </c>
      <c r="S142" s="341">
        <f t="shared" si="93"/>
        <v>0</v>
      </c>
      <c r="T142" s="341">
        <f t="shared" si="93"/>
        <v>0</v>
      </c>
      <c r="U142" s="341">
        <f t="shared" si="93"/>
        <v>0</v>
      </c>
      <c r="V142" s="341">
        <f t="shared" si="93"/>
        <v>0</v>
      </c>
      <c r="W142" s="341">
        <f t="shared" si="93"/>
        <v>0</v>
      </c>
      <c r="X142" s="341">
        <f t="shared" si="93"/>
        <v>0</v>
      </c>
      <c r="Y142" s="341">
        <f t="shared" si="93"/>
        <v>0</v>
      </c>
      <c r="Z142" s="341">
        <f t="shared" si="93"/>
        <v>0</v>
      </c>
      <c r="AA142" s="341">
        <f t="shared" si="93"/>
        <v>0</v>
      </c>
      <c r="AB142" s="341">
        <f t="shared" si="93"/>
        <v>0</v>
      </c>
      <c r="AC142" s="341">
        <f t="shared" si="93"/>
        <v>0</v>
      </c>
      <c r="AD142" s="341">
        <f t="shared" si="93"/>
        <v>0</v>
      </c>
      <c r="AE142" s="341">
        <f t="shared" si="93"/>
        <v>0</v>
      </c>
      <c r="AF142" s="341">
        <f t="shared" si="93"/>
        <v>0</v>
      </c>
      <c r="AG142" s="341">
        <f t="shared" si="93"/>
        <v>0</v>
      </c>
      <c r="AH142" s="341">
        <f t="shared" si="93"/>
        <v>0</v>
      </c>
      <c r="AI142" s="341">
        <f t="shared" si="93"/>
        <v>0</v>
      </c>
      <c r="AJ142" s="341">
        <f t="shared" ref="AJ142:BO142" si="94">AJ$118*AJ27</f>
        <v>0</v>
      </c>
      <c r="AK142" s="341">
        <f t="shared" si="94"/>
        <v>0</v>
      </c>
      <c r="AL142" s="341">
        <f t="shared" si="94"/>
        <v>0</v>
      </c>
      <c r="AM142" s="341">
        <f t="shared" si="94"/>
        <v>0</v>
      </c>
      <c r="AN142" s="341">
        <f t="shared" si="94"/>
        <v>0</v>
      </c>
      <c r="AO142" s="341">
        <f t="shared" si="94"/>
        <v>0</v>
      </c>
      <c r="AP142" s="341">
        <f t="shared" si="94"/>
        <v>0</v>
      </c>
      <c r="AQ142" s="341">
        <f t="shared" si="94"/>
        <v>0</v>
      </c>
      <c r="AR142" s="341">
        <f t="shared" si="94"/>
        <v>0</v>
      </c>
      <c r="AS142" s="341">
        <f t="shared" si="94"/>
        <v>0</v>
      </c>
      <c r="AT142" s="341">
        <f t="shared" si="94"/>
        <v>0</v>
      </c>
      <c r="AU142" s="341">
        <f t="shared" si="94"/>
        <v>0</v>
      </c>
      <c r="AV142" s="341">
        <f t="shared" si="94"/>
        <v>0</v>
      </c>
      <c r="AW142" s="341">
        <f t="shared" si="94"/>
        <v>0</v>
      </c>
      <c r="AX142" s="341">
        <f t="shared" si="94"/>
        <v>0</v>
      </c>
      <c r="AY142" s="341">
        <f t="shared" si="94"/>
        <v>0</v>
      </c>
      <c r="AZ142" s="341">
        <f t="shared" si="94"/>
        <v>0</v>
      </c>
      <c r="BA142" s="341">
        <f t="shared" si="94"/>
        <v>0</v>
      </c>
      <c r="BB142" s="341">
        <f t="shared" si="94"/>
        <v>0</v>
      </c>
      <c r="BC142" s="341">
        <f t="shared" si="94"/>
        <v>0</v>
      </c>
      <c r="BD142" s="341">
        <f t="shared" si="94"/>
        <v>0</v>
      </c>
      <c r="BE142" s="341">
        <f t="shared" si="94"/>
        <v>0</v>
      </c>
      <c r="BF142" s="341">
        <f t="shared" si="94"/>
        <v>0</v>
      </c>
      <c r="BG142" s="341">
        <f t="shared" si="94"/>
        <v>0</v>
      </c>
      <c r="BH142" s="341">
        <f t="shared" si="94"/>
        <v>0</v>
      </c>
      <c r="BI142" s="341">
        <f t="shared" si="94"/>
        <v>0</v>
      </c>
      <c r="BJ142" s="341">
        <f t="shared" si="94"/>
        <v>0</v>
      </c>
      <c r="BK142" s="341">
        <f t="shared" si="94"/>
        <v>0</v>
      </c>
      <c r="BL142" s="341">
        <f t="shared" si="94"/>
        <v>0</v>
      </c>
      <c r="BM142" s="341">
        <f t="shared" si="94"/>
        <v>0</v>
      </c>
      <c r="BN142" s="341">
        <f t="shared" si="94"/>
        <v>0</v>
      </c>
      <c r="BO142" s="341">
        <f t="shared" si="94"/>
        <v>0</v>
      </c>
      <c r="BP142" s="341">
        <f t="shared" ref="BP142:CU142" si="95">BP$118*BP27</f>
        <v>0</v>
      </c>
      <c r="BQ142" s="341">
        <f t="shared" si="95"/>
        <v>0</v>
      </c>
      <c r="BR142" s="341">
        <f t="shared" si="95"/>
        <v>0</v>
      </c>
      <c r="BS142" s="341">
        <f t="shared" si="95"/>
        <v>0</v>
      </c>
      <c r="BT142" s="341">
        <f t="shared" si="95"/>
        <v>0</v>
      </c>
      <c r="BU142" s="341">
        <f t="shared" si="95"/>
        <v>0</v>
      </c>
      <c r="BV142" s="341">
        <f t="shared" si="95"/>
        <v>0</v>
      </c>
      <c r="BW142" s="341">
        <f t="shared" si="95"/>
        <v>0</v>
      </c>
      <c r="BX142" s="341">
        <f t="shared" si="95"/>
        <v>0</v>
      </c>
      <c r="BY142" s="341">
        <f t="shared" si="95"/>
        <v>0</v>
      </c>
      <c r="BZ142" s="341">
        <f t="shared" si="95"/>
        <v>0</v>
      </c>
      <c r="CA142" s="341">
        <f t="shared" si="95"/>
        <v>0</v>
      </c>
      <c r="CB142" s="341">
        <f t="shared" si="95"/>
        <v>0</v>
      </c>
      <c r="CC142" s="341">
        <f t="shared" si="95"/>
        <v>0</v>
      </c>
      <c r="CD142" s="341">
        <f t="shared" si="95"/>
        <v>0</v>
      </c>
      <c r="CE142" s="341">
        <f t="shared" si="95"/>
        <v>0</v>
      </c>
      <c r="CF142" s="341">
        <f t="shared" si="95"/>
        <v>0</v>
      </c>
      <c r="CG142" s="341">
        <f t="shared" si="95"/>
        <v>0</v>
      </c>
      <c r="CH142" s="341">
        <f t="shared" si="95"/>
        <v>0</v>
      </c>
      <c r="CI142" s="341">
        <f t="shared" si="95"/>
        <v>0</v>
      </c>
      <c r="CJ142" s="341">
        <f t="shared" si="95"/>
        <v>0</v>
      </c>
      <c r="CK142" s="341">
        <f t="shared" si="95"/>
        <v>0</v>
      </c>
      <c r="CL142" s="341">
        <f t="shared" si="95"/>
        <v>0</v>
      </c>
      <c r="CM142" s="341">
        <f t="shared" si="95"/>
        <v>0</v>
      </c>
      <c r="CN142" s="341">
        <f t="shared" si="95"/>
        <v>0</v>
      </c>
      <c r="CO142" s="341">
        <f t="shared" si="95"/>
        <v>0</v>
      </c>
      <c r="CP142" s="341">
        <f t="shared" si="95"/>
        <v>0</v>
      </c>
      <c r="CQ142" s="341">
        <f t="shared" si="95"/>
        <v>0</v>
      </c>
      <c r="CR142" s="341">
        <f t="shared" si="95"/>
        <v>0</v>
      </c>
      <c r="CS142" s="341">
        <f t="shared" si="95"/>
        <v>0</v>
      </c>
      <c r="CT142" s="341">
        <f t="shared" si="95"/>
        <v>0</v>
      </c>
      <c r="CU142" s="341">
        <f t="shared" si="95"/>
        <v>0</v>
      </c>
      <c r="CV142" s="341">
        <f t="shared" ref="CV142:DG142" si="96">CV$118*CV27</f>
        <v>0</v>
      </c>
      <c r="CW142" s="341">
        <f t="shared" si="96"/>
        <v>0</v>
      </c>
      <c r="CX142" s="341">
        <f t="shared" si="96"/>
        <v>0</v>
      </c>
      <c r="CY142" s="341">
        <f t="shared" si="96"/>
        <v>0</v>
      </c>
      <c r="CZ142" s="341">
        <f t="shared" si="96"/>
        <v>0</v>
      </c>
      <c r="DA142" s="341">
        <f t="shared" si="96"/>
        <v>0</v>
      </c>
      <c r="DB142" s="341">
        <f t="shared" si="96"/>
        <v>0</v>
      </c>
      <c r="DC142" s="341">
        <f t="shared" si="96"/>
        <v>0</v>
      </c>
      <c r="DD142" s="341">
        <f t="shared" si="96"/>
        <v>0</v>
      </c>
      <c r="DE142" s="341">
        <f t="shared" si="96"/>
        <v>0</v>
      </c>
      <c r="DF142" s="341">
        <f t="shared" si="96"/>
        <v>0</v>
      </c>
      <c r="DG142" s="341">
        <f t="shared" si="96"/>
        <v>0</v>
      </c>
      <c r="DH142" s="341">
        <f t="shared" si="0"/>
        <v>0</v>
      </c>
      <c r="DI142" s="89"/>
    </row>
    <row r="143" spans="2:113" x14ac:dyDescent="0.15">
      <c r="B143" s="30" t="s">
        <v>242</v>
      </c>
      <c r="C143" s="262" t="s">
        <v>846</v>
      </c>
      <c r="D143" s="342">
        <f t="shared" ref="D143:AI143" si="97">D$118*D28</f>
        <v>0</v>
      </c>
      <c r="E143" s="342">
        <f t="shared" si="97"/>
        <v>0</v>
      </c>
      <c r="F143" s="342">
        <f t="shared" si="97"/>
        <v>0</v>
      </c>
      <c r="G143" s="342">
        <f t="shared" si="97"/>
        <v>0</v>
      </c>
      <c r="H143" s="342">
        <f t="shared" si="97"/>
        <v>0</v>
      </c>
      <c r="I143" s="342">
        <f t="shared" si="97"/>
        <v>0</v>
      </c>
      <c r="J143" s="342">
        <f t="shared" si="97"/>
        <v>0</v>
      </c>
      <c r="K143" s="342">
        <f t="shared" si="97"/>
        <v>0</v>
      </c>
      <c r="L143" s="342">
        <f t="shared" si="97"/>
        <v>0</v>
      </c>
      <c r="M143" s="342">
        <f t="shared" si="97"/>
        <v>0</v>
      </c>
      <c r="N143" s="342">
        <f t="shared" si="97"/>
        <v>0</v>
      </c>
      <c r="O143" s="342">
        <f t="shared" si="97"/>
        <v>0</v>
      </c>
      <c r="P143" s="342">
        <f t="shared" si="97"/>
        <v>0</v>
      </c>
      <c r="Q143" s="342">
        <f t="shared" si="97"/>
        <v>0</v>
      </c>
      <c r="R143" s="342">
        <f t="shared" si="97"/>
        <v>0</v>
      </c>
      <c r="S143" s="342">
        <f t="shared" si="97"/>
        <v>0</v>
      </c>
      <c r="T143" s="342">
        <f t="shared" si="97"/>
        <v>0</v>
      </c>
      <c r="U143" s="342">
        <f t="shared" si="97"/>
        <v>0</v>
      </c>
      <c r="V143" s="342">
        <f t="shared" si="97"/>
        <v>0</v>
      </c>
      <c r="W143" s="342">
        <f t="shared" si="97"/>
        <v>0</v>
      </c>
      <c r="X143" s="342">
        <f t="shared" si="97"/>
        <v>0</v>
      </c>
      <c r="Y143" s="342">
        <f t="shared" si="97"/>
        <v>0</v>
      </c>
      <c r="Z143" s="342">
        <f t="shared" si="97"/>
        <v>0</v>
      </c>
      <c r="AA143" s="342">
        <f t="shared" si="97"/>
        <v>0</v>
      </c>
      <c r="AB143" s="342">
        <f t="shared" si="97"/>
        <v>0</v>
      </c>
      <c r="AC143" s="342">
        <f t="shared" si="97"/>
        <v>0</v>
      </c>
      <c r="AD143" s="342">
        <f t="shared" si="97"/>
        <v>0</v>
      </c>
      <c r="AE143" s="342">
        <f t="shared" si="97"/>
        <v>0</v>
      </c>
      <c r="AF143" s="342">
        <f t="shared" si="97"/>
        <v>0</v>
      </c>
      <c r="AG143" s="342">
        <f t="shared" si="97"/>
        <v>0</v>
      </c>
      <c r="AH143" s="342">
        <f t="shared" si="97"/>
        <v>0</v>
      </c>
      <c r="AI143" s="342">
        <f t="shared" si="97"/>
        <v>0</v>
      </c>
      <c r="AJ143" s="342">
        <f t="shared" ref="AJ143:BO143" si="98">AJ$118*AJ28</f>
        <v>0</v>
      </c>
      <c r="AK143" s="342">
        <f t="shared" si="98"/>
        <v>0</v>
      </c>
      <c r="AL143" s="342">
        <f t="shared" si="98"/>
        <v>0</v>
      </c>
      <c r="AM143" s="342">
        <f t="shared" si="98"/>
        <v>0</v>
      </c>
      <c r="AN143" s="342">
        <f t="shared" si="98"/>
        <v>0</v>
      </c>
      <c r="AO143" s="342">
        <f t="shared" si="98"/>
        <v>0</v>
      </c>
      <c r="AP143" s="342">
        <f t="shared" si="98"/>
        <v>0</v>
      </c>
      <c r="AQ143" s="342">
        <f t="shared" si="98"/>
        <v>0</v>
      </c>
      <c r="AR143" s="342">
        <f t="shared" si="98"/>
        <v>0</v>
      </c>
      <c r="AS143" s="342">
        <f t="shared" si="98"/>
        <v>0</v>
      </c>
      <c r="AT143" s="342">
        <f t="shared" si="98"/>
        <v>0</v>
      </c>
      <c r="AU143" s="342">
        <f t="shared" si="98"/>
        <v>0</v>
      </c>
      <c r="AV143" s="342">
        <f t="shared" si="98"/>
        <v>0</v>
      </c>
      <c r="AW143" s="342">
        <f t="shared" si="98"/>
        <v>0</v>
      </c>
      <c r="AX143" s="342">
        <f t="shared" si="98"/>
        <v>0</v>
      </c>
      <c r="AY143" s="342">
        <f t="shared" si="98"/>
        <v>0</v>
      </c>
      <c r="AZ143" s="342">
        <f t="shared" si="98"/>
        <v>0</v>
      </c>
      <c r="BA143" s="342">
        <f t="shared" si="98"/>
        <v>0</v>
      </c>
      <c r="BB143" s="342">
        <f t="shared" si="98"/>
        <v>0</v>
      </c>
      <c r="BC143" s="342">
        <f t="shared" si="98"/>
        <v>0</v>
      </c>
      <c r="BD143" s="342">
        <f t="shared" si="98"/>
        <v>0</v>
      </c>
      <c r="BE143" s="342">
        <f t="shared" si="98"/>
        <v>0</v>
      </c>
      <c r="BF143" s="342">
        <f t="shared" si="98"/>
        <v>0</v>
      </c>
      <c r="BG143" s="342">
        <f t="shared" si="98"/>
        <v>0</v>
      </c>
      <c r="BH143" s="342">
        <f t="shared" si="98"/>
        <v>0</v>
      </c>
      <c r="BI143" s="342">
        <f t="shared" si="98"/>
        <v>0</v>
      </c>
      <c r="BJ143" s="342">
        <f t="shared" si="98"/>
        <v>0</v>
      </c>
      <c r="BK143" s="342">
        <f t="shared" si="98"/>
        <v>0</v>
      </c>
      <c r="BL143" s="342">
        <f t="shared" si="98"/>
        <v>0</v>
      </c>
      <c r="BM143" s="342">
        <f t="shared" si="98"/>
        <v>0</v>
      </c>
      <c r="BN143" s="342">
        <f t="shared" si="98"/>
        <v>0</v>
      </c>
      <c r="BO143" s="342">
        <f t="shared" si="98"/>
        <v>0</v>
      </c>
      <c r="BP143" s="342">
        <f t="shared" ref="BP143:CU143" si="99">BP$118*BP28</f>
        <v>0</v>
      </c>
      <c r="BQ143" s="342">
        <f t="shared" si="99"/>
        <v>0</v>
      </c>
      <c r="BR143" s="342">
        <f t="shared" si="99"/>
        <v>0</v>
      </c>
      <c r="BS143" s="342">
        <f t="shared" si="99"/>
        <v>0</v>
      </c>
      <c r="BT143" s="342">
        <f t="shared" si="99"/>
        <v>0</v>
      </c>
      <c r="BU143" s="342">
        <f t="shared" si="99"/>
        <v>0</v>
      </c>
      <c r="BV143" s="342">
        <f t="shared" si="99"/>
        <v>0</v>
      </c>
      <c r="BW143" s="342">
        <f t="shared" si="99"/>
        <v>0</v>
      </c>
      <c r="BX143" s="342">
        <f t="shared" si="99"/>
        <v>0</v>
      </c>
      <c r="BY143" s="342">
        <f t="shared" si="99"/>
        <v>0</v>
      </c>
      <c r="BZ143" s="342">
        <f t="shared" si="99"/>
        <v>0</v>
      </c>
      <c r="CA143" s="342">
        <f t="shared" si="99"/>
        <v>0</v>
      </c>
      <c r="CB143" s="342">
        <f t="shared" si="99"/>
        <v>0</v>
      </c>
      <c r="CC143" s="342">
        <f t="shared" si="99"/>
        <v>0</v>
      </c>
      <c r="CD143" s="342">
        <f t="shared" si="99"/>
        <v>0</v>
      </c>
      <c r="CE143" s="342">
        <f t="shared" si="99"/>
        <v>0</v>
      </c>
      <c r="CF143" s="342">
        <f t="shared" si="99"/>
        <v>0</v>
      </c>
      <c r="CG143" s="342">
        <f t="shared" si="99"/>
        <v>0</v>
      </c>
      <c r="CH143" s="342">
        <f t="shared" si="99"/>
        <v>0</v>
      </c>
      <c r="CI143" s="342">
        <f t="shared" si="99"/>
        <v>0</v>
      </c>
      <c r="CJ143" s="342">
        <f t="shared" si="99"/>
        <v>0</v>
      </c>
      <c r="CK143" s="342">
        <f t="shared" si="99"/>
        <v>0</v>
      </c>
      <c r="CL143" s="342">
        <f t="shared" si="99"/>
        <v>0</v>
      </c>
      <c r="CM143" s="342">
        <f t="shared" si="99"/>
        <v>0</v>
      </c>
      <c r="CN143" s="342">
        <f t="shared" si="99"/>
        <v>0</v>
      </c>
      <c r="CO143" s="342">
        <f t="shared" si="99"/>
        <v>0</v>
      </c>
      <c r="CP143" s="342">
        <f t="shared" si="99"/>
        <v>0</v>
      </c>
      <c r="CQ143" s="342">
        <f t="shared" si="99"/>
        <v>0</v>
      </c>
      <c r="CR143" s="342">
        <f t="shared" si="99"/>
        <v>0</v>
      </c>
      <c r="CS143" s="342">
        <f t="shared" si="99"/>
        <v>0</v>
      </c>
      <c r="CT143" s="342">
        <f t="shared" si="99"/>
        <v>0</v>
      </c>
      <c r="CU143" s="342">
        <f t="shared" si="99"/>
        <v>0</v>
      </c>
      <c r="CV143" s="342">
        <f t="shared" ref="CV143:DG143" si="100">CV$118*CV28</f>
        <v>0</v>
      </c>
      <c r="CW143" s="342">
        <f t="shared" si="100"/>
        <v>0</v>
      </c>
      <c r="CX143" s="342">
        <f t="shared" si="100"/>
        <v>0</v>
      </c>
      <c r="CY143" s="342">
        <f t="shared" si="100"/>
        <v>0</v>
      </c>
      <c r="CZ143" s="342">
        <f t="shared" si="100"/>
        <v>0</v>
      </c>
      <c r="DA143" s="342">
        <f t="shared" si="100"/>
        <v>0</v>
      </c>
      <c r="DB143" s="342">
        <f t="shared" si="100"/>
        <v>0</v>
      </c>
      <c r="DC143" s="342">
        <f t="shared" si="100"/>
        <v>0</v>
      </c>
      <c r="DD143" s="342">
        <f t="shared" si="100"/>
        <v>0</v>
      </c>
      <c r="DE143" s="342">
        <f t="shared" si="100"/>
        <v>0</v>
      </c>
      <c r="DF143" s="342">
        <f t="shared" si="100"/>
        <v>0</v>
      </c>
      <c r="DG143" s="342">
        <f t="shared" si="100"/>
        <v>0</v>
      </c>
      <c r="DH143" s="342">
        <f t="shared" si="0"/>
        <v>0</v>
      </c>
      <c r="DI143" s="89"/>
    </row>
    <row r="144" spans="2:113" x14ac:dyDescent="0.15">
      <c r="B144" s="26" t="s">
        <v>243</v>
      </c>
      <c r="C144" s="261" t="s">
        <v>847</v>
      </c>
      <c r="D144" s="341">
        <f t="shared" ref="D144:AI144" si="101">D$118*D29</f>
        <v>0</v>
      </c>
      <c r="E144" s="341">
        <f t="shared" si="101"/>
        <v>0</v>
      </c>
      <c r="F144" s="341">
        <f t="shared" si="101"/>
        <v>0</v>
      </c>
      <c r="G144" s="341">
        <f t="shared" si="101"/>
        <v>0</v>
      </c>
      <c r="H144" s="341">
        <f t="shared" si="101"/>
        <v>0</v>
      </c>
      <c r="I144" s="341">
        <f t="shared" si="101"/>
        <v>0</v>
      </c>
      <c r="J144" s="341">
        <f t="shared" si="101"/>
        <v>0</v>
      </c>
      <c r="K144" s="341">
        <f t="shared" si="101"/>
        <v>0</v>
      </c>
      <c r="L144" s="341">
        <f t="shared" si="101"/>
        <v>0</v>
      </c>
      <c r="M144" s="341">
        <f t="shared" si="101"/>
        <v>0</v>
      </c>
      <c r="N144" s="341">
        <f t="shared" si="101"/>
        <v>0</v>
      </c>
      <c r="O144" s="341">
        <f t="shared" si="101"/>
        <v>0</v>
      </c>
      <c r="P144" s="341">
        <f t="shared" si="101"/>
        <v>0</v>
      </c>
      <c r="Q144" s="341">
        <f t="shared" si="101"/>
        <v>0</v>
      </c>
      <c r="R144" s="341">
        <f t="shared" si="101"/>
        <v>0</v>
      </c>
      <c r="S144" s="341">
        <f t="shared" si="101"/>
        <v>0</v>
      </c>
      <c r="T144" s="341">
        <f t="shared" si="101"/>
        <v>0</v>
      </c>
      <c r="U144" s="341">
        <f t="shared" si="101"/>
        <v>0</v>
      </c>
      <c r="V144" s="341">
        <f t="shared" si="101"/>
        <v>0</v>
      </c>
      <c r="W144" s="341">
        <f t="shared" si="101"/>
        <v>0</v>
      </c>
      <c r="X144" s="341">
        <f t="shared" si="101"/>
        <v>0</v>
      </c>
      <c r="Y144" s="341">
        <f t="shared" si="101"/>
        <v>0</v>
      </c>
      <c r="Z144" s="341">
        <f t="shared" si="101"/>
        <v>0</v>
      </c>
      <c r="AA144" s="341">
        <f t="shared" si="101"/>
        <v>0</v>
      </c>
      <c r="AB144" s="341">
        <f t="shared" si="101"/>
        <v>0</v>
      </c>
      <c r="AC144" s="341">
        <f t="shared" si="101"/>
        <v>0</v>
      </c>
      <c r="AD144" s="341">
        <f t="shared" si="101"/>
        <v>0</v>
      </c>
      <c r="AE144" s="341">
        <f t="shared" si="101"/>
        <v>0</v>
      </c>
      <c r="AF144" s="341">
        <f t="shared" si="101"/>
        <v>0</v>
      </c>
      <c r="AG144" s="341">
        <f t="shared" si="101"/>
        <v>0</v>
      </c>
      <c r="AH144" s="341">
        <f t="shared" si="101"/>
        <v>0</v>
      </c>
      <c r="AI144" s="341">
        <f t="shared" si="101"/>
        <v>0</v>
      </c>
      <c r="AJ144" s="341">
        <f t="shared" ref="AJ144:BO144" si="102">AJ$118*AJ29</f>
        <v>0</v>
      </c>
      <c r="AK144" s="341">
        <f t="shared" si="102"/>
        <v>0</v>
      </c>
      <c r="AL144" s="341">
        <f t="shared" si="102"/>
        <v>0</v>
      </c>
      <c r="AM144" s="341">
        <f t="shared" si="102"/>
        <v>0</v>
      </c>
      <c r="AN144" s="341">
        <f t="shared" si="102"/>
        <v>0</v>
      </c>
      <c r="AO144" s="341">
        <f t="shared" si="102"/>
        <v>0</v>
      </c>
      <c r="AP144" s="341">
        <f t="shared" si="102"/>
        <v>0</v>
      </c>
      <c r="AQ144" s="341">
        <f t="shared" si="102"/>
        <v>0</v>
      </c>
      <c r="AR144" s="341">
        <f t="shared" si="102"/>
        <v>0</v>
      </c>
      <c r="AS144" s="341">
        <f t="shared" si="102"/>
        <v>0</v>
      </c>
      <c r="AT144" s="341">
        <f t="shared" si="102"/>
        <v>0</v>
      </c>
      <c r="AU144" s="341">
        <f t="shared" si="102"/>
        <v>0</v>
      </c>
      <c r="AV144" s="341">
        <f t="shared" si="102"/>
        <v>0</v>
      </c>
      <c r="AW144" s="341">
        <f t="shared" si="102"/>
        <v>0</v>
      </c>
      <c r="AX144" s="341">
        <f t="shared" si="102"/>
        <v>0</v>
      </c>
      <c r="AY144" s="341">
        <f t="shared" si="102"/>
        <v>0</v>
      </c>
      <c r="AZ144" s="341">
        <f t="shared" si="102"/>
        <v>0</v>
      </c>
      <c r="BA144" s="341">
        <f t="shared" si="102"/>
        <v>0</v>
      </c>
      <c r="BB144" s="341">
        <f t="shared" si="102"/>
        <v>0</v>
      </c>
      <c r="BC144" s="341">
        <f t="shared" si="102"/>
        <v>0</v>
      </c>
      <c r="BD144" s="341">
        <f t="shared" si="102"/>
        <v>0</v>
      </c>
      <c r="BE144" s="341">
        <f t="shared" si="102"/>
        <v>0</v>
      </c>
      <c r="BF144" s="341">
        <f t="shared" si="102"/>
        <v>0</v>
      </c>
      <c r="BG144" s="341">
        <f t="shared" si="102"/>
        <v>0</v>
      </c>
      <c r="BH144" s="341">
        <f t="shared" si="102"/>
        <v>0</v>
      </c>
      <c r="BI144" s="341">
        <f t="shared" si="102"/>
        <v>0</v>
      </c>
      <c r="BJ144" s="341">
        <f t="shared" si="102"/>
        <v>0</v>
      </c>
      <c r="BK144" s="341">
        <f t="shared" si="102"/>
        <v>0</v>
      </c>
      <c r="BL144" s="341">
        <f t="shared" si="102"/>
        <v>0</v>
      </c>
      <c r="BM144" s="341">
        <f t="shared" si="102"/>
        <v>0</v>
      </c>
      <c r="BN144" s="341">
        <f t="shared" si="102"/>
        <v>0</v>
      </c>
      <c r="BO144" s="341">
        <f t="shared" si="102"/>
        <v>0</v>
      </c>
      <c r="BP144" s="341">
        <f t="shared" ref="BP144:CU144" si="103">BP$118*BP29</f>
        <v>0</v>
      </c>
      <c r="BQ144" s="341">
        <f t="shared" si="103"/>
        <v>0</v>
      </c>
      <c r="BR144" s="341">
        <f t="shared" si="103"/>
        <v>0</v>
      </c>
      <c r="BS144" s="341">
        <f t="shared" si="103"/>
        <v>0</v>
      </c>
      <c r="BT144" s="341">
        <f t="shared" si="103"/>
        <v>0</v>
      </c>
      <c r="BU144" s="341">
        <f t="shared" si="103"/>
        <v>0</v>
      </c>
      <c r="BV144" s="341">
        <f t="shared" si="103"/>
        <v>0</v>
      </c>
      <c r="BW144" s="341">
        <f t="shared" si="103"/>
        <v>0</v>
      </c>
      <c r="BX144" s="341">
        <f t="shared" si="103"/>
        <v>0</v>
      </c>
      <c r="BY144" s="341">
        <f t="shared" si="103"/>
        <v>0</v>
      </c>
      <c r="BZ144" s="341">
        <f t="shared" si="103"/>
        <v>0</v>
      </c>
      <c r="CA144" s="341">
        <f t="shared" si="103"/>
        <v>0</v>
      </c>
      <c r="CB144" s="341">
        <f t="shared" si="103"/>
        <v>0</v>
      </c>
      <c r="CC144" s="341">
        <f t="shared" si="103"/>
        <v>0</v>
      </c>
      <c r="CD144" s="341">
        <f t="shared" si="103"/>
        <v>0</v>
      </c>
      <c r="CE144" s="341">
        <f t="shared" si="103"/>
        <v>0</v>
      </c>
      <c r="CF144" s="341">
        <f t="shared" si="103"/>
        <v>0</v>
      </c>
      <c r="CG144" s="341">
        <f t="shared" si="103"/>
        <v>0</v>
      </c>
      <c r="CH144" s="341">
        <f t="shared" si="103"/>
        <v>0</v>
      </c>
      <c r="CI144" s="341">
        <f t="shared" si="103"/>
        <v>0</v>
      </c>
      <c r="CJ144" s="341">
        <f t="shared" si="103"/>
        <v>0</v>
      </c>
      <c r="CK144" s="341">
        <f t="shared" si="103"/>
        <v>0</v>
      </c>
      <c r="CL144" s="341">
        <f t="shared" si="103"/>
        <v>0</v>
      </c>
      <c r="CM144" s="341">
        <f t="shared" si="103"/>
        <v>0</v>
      </c>
      <c r="CN144" s="341">
        <f t="shared" si="103"/>
        <v>0</v>
      </c>
      <c r="CO144" s="341">
        <f t="shared" si="103"/>
        <v>0</v>
      </c>
      <c r="CP144" s="341">
        <f t="shared" si="103"/>
        <v>0</v>
      </c>
      <c r="CQ144" s="341">
        <f t="shared" si="103"/>
        <v>0</v>
      </c>
      <c r="CR144" s="341">
        <f t="shared" si="103"/>
        <v>0</v>
      </c>
      <c r="CS144" s="341">
        <f t="shared" si="103"/>
        <v>0</v>
      </c>
      <c r="CT144" s="341">
        <f t="shared" si="103"/>
        <v>0</v>
      </c>
      <c r="CU144" s="341">
        <f t="shared" si="103"/>
        <v>0</v>
      </c>
      <c r="CV144" s="341">
        <f t="shared" ref="CV144:DG144" si="104">CV$118*CV29</f>
        <v>0</v>
      </c>
      <c r="CW144" s="341">
        <f t="shared" si="104"/>
        <v>0</v>
      </c>
      <c r="CX144" s="341">
        <f t="shared" si="104"/>
        <v>0</v>
      </c>
      <c r="CY144" s="341">
        <f t="shared" si="104"/>
        <v>0</v>
      </c>
      <c r="CZ144" s="341">
        <f t="shared" si="104"/>
        <v>0</v>
      </c>
      <c r="DA144" s="341">
        <f t="shared" si="104"/>
        <v>0</v>
      </c>
      <c r="DB144" s="341">
        <f t="shared" si="104"/>
        <v>0</v>
      </c>
      <c r="DC144" s="341">
        <f t="shared" si="104"/>
        <v>0</v>
      </c>
      <c r="DD144" s="341">
        <f t="shared" si="104"/>
        <v>0</v>
      </c>
      <c r="DE144" s="341">
        <f t="shared" si="104"/>
        <v>0</v>
      </c>
      <c r="DF144" s="341">
        <f t="shared" si="104"/>
        <v>0</v>
      </c>
      <c r="DG144" s="341">
        <f t="shared" si="104"/>
        <v>0</v>
      </c>
      <c r="DH144" s="341">
        <f t="shared" si="0"/>
        <v>0</v>
      </c>
      <c r="DI144" s="89"/>
    </row>
    <row r="145" spans="2:113" x14ac:dyDescent="0.15">
      <c r="B145" s="26" t="s">
        <v>244</v>
      </c>
      <c r="C145" s="261" t="s">
        <v>848</v>
      </c>
      <c r="D145" s="341">
        <f t="shared" ref="D145:AI145" si="105">D$118*D30</f>
        <v>0</v>
      </c>
      <c r="E145" s="341">
        <f t="shared" si="105"/>
        <v>0</v>
      </c>
      <c r="F145" s="341">
        <f t="shared" si="105"/>
        <v>0</v>
      </c>
      <c r="G145" s="341">
        <f t="shared" si="105"/>
        <v>0</v>
      </c>
      <c r="H145" s="341">
        <f t="shared" si="105"/>
        <v>0</v>
      </c>
      <c r="I145" s="341">
        <f t="shared" si="105"/>
        <v>0</v>
      </c>
      <c r="J145" s="341">
        <f t="shared" si="105"/>
        <v>0</v>
      </c>
      <c r="K145" s="341">
        <f t="shared" si="105"/>
        <v>0</v>
      </c>
      <c r="L145" s="341">
        <f t="shared" si="105"/>
        <v>0</v>
      </c>
      <c r="M145" s="341">
        <f t="shared" si="105"/>
        <v>0</v>
      </c>
      <c r="N145" s="341">
        <f t="shared" si="105"/>
        <v>0</v>
      </c>
      <c r="O145" s="341">
        <f t="shared" si="105"/>
        <v>0</v>
      </c>
      <c r="P145" s="341">
        <f t="shared" si="105"/>
        <v>0</v>
      </c>
      <c r="Q145" s="341">
        <f t="shared" si="105"/>
        <v>0</v>
      </c>
      <c r="R145" s="341">
        <f t="shared" si="105"/>
        <v>0</v>
      </c>
      <c r="S145" s="341">
        <f t="shared" si="105"/>
        <v>0</v>
      </c>
      <c r="T145" s="341">
        <f t="shared" si="105"/>
        <v>0</v>
      </c>
      <c r="U145" s="341">
        <f t="shared" si="105"/>
        <v>0</v>
      </c>
      <c r="V145" s="341">
        <f t="shared" si="105"/>
        <v>0</v>
      </c>
      <c r="W145" s="341">
        <f t="shared" si="105"/>
        <v>0</v>
      </c>
      <c r="X145" s="341">
        <f t="shared" si="105"/>
        <v>0</v>
      </c>
      <c r="Y145" s="341">
        <f t="shared" si="105"/>
        <v>0</v>
      </c>
      <c r="Z145" s="341">
        <f t="shared" si="105"/>
        <v>0</v>
      </c>
      <c r="AA145" s="341">
        <f t="shared" si="105"/>
        <v>0</v>
      </c>
      <c r="AB145" s="341">
        <f t="shared" si="105"/>
        <v>0</v>
      </c>
      <c r="AC145" s="341">
        <f t="shared" si="105"/>
        <v>0</v>
      </c>
      <c r="AD145" s="341">
        <f t="shared" si="105"/>
        <v>0</v>
      </c>
      <c r="AE145" s="341">
        <f t="shared" si="105"/>
        <v>0</v>
      </c>
      <c r="AF145" s="341">
        <f t="shared" si="105"/>
        <v>0</v>
      </c>
      <c r="AG145" s="341">
        <f t="shared" si="105"/>
        <v>0</v>
      </c>
      <c r="AH145" s="341">
        <f t="shared" si="105"/>
        <v>0</v>
      </c>
      <c r="AI145" s="341">
        <f t="shared" si="105"/>
        <v>0</v>
      </c>
      <c r="AJ145" s="341">
        <f t="shared" ref="AJ145:BO145" si="106">AJ$118*AJ30</f>
        <v>0</v>
      </c>
      <c r="AK145" s="341">
        <f t="shared" si="106"/>
        <v>0</v>
      </c>
      <c r="AL145" s="341">
        <f t="shared" si="106"/>
        <v>0</v>
      </c>
      <c r="AM145" s="341">
        <f t="shared" si="106"/>
        <v>0</v>
      </c>
      <c r="AN145" s="341">
        <f t="shared" si="106"/>
        <v>0</v>
      </c>
      <c r="AO145" s="341">
        <f t="shared" si="106"/>
        <v>0</v>
      </c>
      <c r="AP145" s="341">
        <f t="shared" si="106"/>
        <v>0</v>
      </c>
      <c r="AQ145" s="341">
        <f t="shared" si="106"/>
        <v>0</v>
      </c>
      <c r="AR145" s="341">
        <f t="shared" si="106"/>
        <v>0</v>
      </c>
      <c r="AS145" s="341">
        <f t="shared" si="106"/>
        <v>0</v>
      </c>
      <c r="AT145" s="341">
        <f t="shared" si="106"/>
        <v>0</v>
      </c>
      <c r="AU145" s="341">
        <f t="shared" si="106"/>
        <v>0</v>
      </c>
      <c r="AV145" s="341">
        <f t="shared" si="106"/>
        <v>0</v>
      </c>
      <c r="AW145" s="341">
        <f t="shared" si="106"/>
        <v>0</v>
      </c>
      <c r="AX145" s="341">
        <f t="shared" si="106"/>
        <v>0</v>
      </c>
      <c r="AY145" s="341">
        <f t="shared" si="106"/>
        <v>0</v>
      </c>
      <c r="AZ145" s="341">
        <f t="shared" si="106"/>
        <v>0</v>
      </c>
      <c r="BA145" s="341">
        <f t="shared" si="106"/>
        <v>0</v>
      </c>
      <c r="BB145" s="341">
        <f t="shared" si="106"/>
        <v>0</v>
      </c>
      <c r="BC145" s="341">
        <f t="shared" si="106"/>
        <v>0</v>
      </c>
      <c r="BD145" s="341">
        <f t="shared" si="106"/>
        <v>0</v>
      </c>
      <c r="BE145" s="341">
        <f t="shared" si="106"/>
        <v>0</v>
      </c>
      <c r="BF145" s="341">
        <f t="shared" si="106"/>
        <v>0</v>
      </c>
      <c r="BG145" s="341">
        <f t="shared" si="106"/>
        <v>0</v>
      </c>
      <c r="BH145" s="341">
        <f t="shared" si="106"/>
        <v>0</v>
      </c>
      <c r="BI145" s="341">
        <f t="shared" si="106"/>
        <v>0</v>
      </c>
      <c r="BJ145" s="341">
        <f t="shared" si="106"/>
        <v>0</v>
      </c>
      <c r="BK145" s="341">
        <f t="shared" si="106"/>
        <v>0</v>
      </c>
      <c r="BL145" s="341">
        <f t="shared" si="106"/>
        <v>0</v>
      </c>
      <c r="BM145" s="341">
        <f t="shared" si="106"/>
        <v>0</v>
      </c>
      <c r="BN145" s="341">
        <f t="shared" si="106"/>
        <v>0</v>
      </c>
      <c r="BO145" s="341">
        <f t="shared" si="106"/>
        <v>0</v>
      </c>
      <c r="BP145" s="341">
        <f t="shared" ref="BP145:CU145" si="107">BP$118*BP30</f>
        <v>0</v>
      </c>
      <c r="BQ145" s="341">
        <f t="shared" si="107"/>
        <v>0</v>
      </c>
      <c r="BR145" s="341">
        <f t="shared" si="107"/>
        <v>0</v>
      </c>
      <c r="BS145" s="341">
        <f t="shared" si="107"/>
        <v>0</v>
      </c>
      <c r="BT145" s="341">
        <f t="shared" si="107"/>
        <v>0</v>
      </c>
      <c r="BU145" s="341">
        <f t="shared" si="107"/>
        <v>0</v>
      </c>
      <c r="BV145" s="341">
        <f t="shared" si="107"/>
        <v>0</v>
      </c>
      <c r="BW145" s="341">
        <f t="shared" si="107"/>
        <v>0</v>
      </c>
      <c r="BX145" s="341">
        <f t="shared" si="107"/>
        <v>0</v>
      </c>
      <c r="BY145" s="341">
        <f t="shared" si="107"/>
        <v>0</v>
      </c>
      <c r="BZ145" s="341">
        <f t="shared" si="107"/>
        <v>0</v>
      </c>
      <c r="CA145" s="341">
        <f t="shared" si="107"/>
        <v>0</v>
      </c>
      <c r="CB145" s="341">
        <f t="shared" si="107"/>
        <v>0</v>
      </c>
      <c r="CC145" s="341">
        <f t="shared" si="107"/>
        <v>0</v>
      </c>
      <c r="CD145" s="341">
        <f t="shared" si="107"/>
        <v>0</v>
      </c>
      <c r="CE145" s="341">
        <f t="shared" si="107"/>
        <v>0</v>
      </c>
      <c r="CF145" s="341">
        <f t="shared" si="107"/>
        <v>0</v>
      </c>
      <c r="CG145" s="341">
        <f t="shared" si="107"/>
        <v>0</v>
      </c>
      <c r="CH145" s="341">
        <f t="shared" si="107"/>
        <v>0</v>
      </c>
      <c r="CI145" s="341">
        <f t="shared" si="107"/>
        <v>0</v>
      </c>
      <c r="CJ145" s="341">
        <f t="shared" si="107"/>
        <v>0</v>
      </c>
      <c r="CK145" s="341">
        <f t="shared" si="107"/>
        <v>0</v>
      </c>
      <c r="CL145" s="341">
        <f t="shared" si="107"/>
        <v>0</v>
      </c>
      <c r="CM145" s="341">
        <f t="shared" si="107"/>
        <v>0</v>
      </c>
      <c r="CN145" s="341">
        <f t="shared" si="107"/>
        <v>0</v>
      </c>
      <c r="CO145" s="341">
        <f t="shared" si="107"/>
        <v>0</v>
      </c>
      <c r="CP145" s="341">
        <f t="shared" si="107"/>
        <v>0</v>
      </c>
      <c r="CQ145" s="341">
        <f t="shared" si="107"/>
        <v>0</v>
      </c>
      <c r="CR145" s="341">
        <f t="shared" si="107"/>
        <v>0</v>
      </c>
      <c r="CS145" s="341">
        <f t="shared" si="107"/>
        <v>0</v>
      </c>
      <c r="CT145" s="341">
        <f t="shared" si="107"/>
        <v>0</v>
      </c>
      <c r="CU145" s="341">
        <f t="shared" si="107"/>
        <v>0</v>
      </c>
      <c r="CV145" s="341">
        <f t="shared" ref="CV145:DG145" si="108">CV$118*CV30</f>
        <v>0</v>
      </c>
      <c r="CW145" s="341">
        <f t="shared" si="108"/>
        <v>0</v>
      </c>
      <c r="CX145" s="341">
        <f t="shared" si="108"/>
        <v>0</v>
      </c>
      <c r="CY145" s="341">
        <f t="shared" si="108"/>
        <v>0</v>
      </c>
      <c r="CZ145" s="341">
        <f t="shared" si="108"/>
        <v>0</v>
      </c>
      <c r="DA145" s="341">
        <f t="shared" si="108"/>
        <v>0</v>
      </c>
      <c r="DB145" s="341">
        <f t="shared" si="108"/>
        <v>0</v>
      </c>
      <c r="DC145" s="341">
        <f t="shared" si="108"/>
        <v>0</v>
      </c>
      <c r="DD145" s="341">
        <f t="shared" si="108"/>
        <v>0</v>
      </c>
      <c r="DE145" s="341">
        <f t="shared" si="108"/>
        <v>0</v>
      </c>
      <c r="DF145" s="341">
        <f t="shared" si="108"/>
        <v>0</v>
      </c>
      <c r="DG145" s="341">
        <f t="shared" si="108"/>
        <v>0</v>
      </c>
      <c r="DH145" s="341">
        <f t="shared" si="0"/>
        <v>0</v>
      </c>
      <c r="DI145" s="89"/>
    </row>
    <row r="146" spans="2:113" x14ac:dyDescent="0.15">
      <c r="B146" s="26" t="s">
        <v>245</v>
      </c>
      <c r="C146" s="261" t="s">
        <v>849</v>
      </c>
      <c r="D146" s="341">
        <f t="shared" ref="D146:AI146" si="109">D$118*D31</f>
        <v>0</v>
      </c>
      <c r="E146" s="341">
        <f t="shared" si="109"/>
        <v>0</v>
      </c>
      <c r="F146" s="341">
        <f t="shared" si="109"/>
        <v>0</v>
      </c>
      <c r="G146" s="341">
        <f t="shared" si="109"/>
        <v>0</v>
      </c>
      <c r="H146" s="341">
        <f t="shared" si="109"/>
        <v>0</v>
      </c>
      <c r="I146" s="341">
        <f t="shared" si="109"/>
        <v>0</v>
      </c>
      <c r="J146" s="341">
        <f t="shared" si="109"/>
        <v>0</v>
      </c>
      <c r="K146" s="341">
        <f t="shared" si="109"/>
        <v>0</v>
      </c>
      <c r="L146" s="341">
        <f t="shared" si="109"/>
        <v>0</v>
      </c>
      <c r="M146" s="341">
        <f t="shared" si="109"/>
        <v>0</v>
      </c>
      <c r="N146" s="341">
        <f t="shared" si="109"/>
        <v>0</v>
      </c>
      <c r="O146" s="341">
        <f t="shared" si="109"/>
        <v>0</v>
      </c>
      <c r="P146" s="341">
        <f t="shared" si="109"/>
        <v>0</v>
      </c>
      <c r="Q146" s="341">
        <f t="shared" si="109"/>
        <v>0</v>
      </c>
      <c r="R146" s="341">
        <f t="shared" si="109"/>
        <v>0</v>
      </c>
      <c r="S146" s="341">
        <f t="shared" si="109"/>
        <v>0</v>
      </c>
      <c r="T146" s="341">
        <f t="shared" si="109"/>
        <v>0</v>
      </c>
      <c r="U146" s="341">
        <f t="shared" si="109"/>
        <v>0</v>
      </c>
      <c r="V146" s="341">
        <f t="shared" si="109"/>
        <v>0</v>
      </c>
      <c r="W146" s="341">
        <f t="shared" si="109"/>
        <v>0</v>
      </c>
      <c r="X146" s="341">
        <f t="shared" si="109"/>
        <v>0</v>
      </c>
      <c r="Y146" s="341">
        <f t="shared" si="109"/>
        <v>0</v>
      </c>
      <c r="Z146" s="341">
        <f t="shared" si="109"/>
        <v>0</v>
      </c>
      <c r="AA146" s="341">
        <f t="shared" si="109"/>
        <v>0</v>
      </c>
      <c r="AB146" s="341">
        <f t="shared" si="109"/>
        <v>0</v>
      </c>
      <c r="AC146" s="341">
        <f t="shared" si="109"/>
        <v>0</v>
      </c>
      <c r="AD146" s="341">
        <f t="shared" si="109"/>
        <v>0</v>
      </c>
      <c r="AE146" s="341">
        <f t="shared" si="109"/>
        <v>0</v>
      </c>
      <c r="AF146" s="341">
        <f t="shared" si="109"/>
        <v>0</v>
      </c>
      <c r="AG146" s="341">
        <f t="shared" si="109"/>
        <v>0</v>
      </c>
      <c r="AH146" s="341">
        <f t="shared" si="109"/>
        <v>0</v>
      </c>
      <c r="AI146" s="341">
        <f t="shared" si="109"/>
        <v>0</v>
      </c>
      <c r="AJ146" s="341">
        <f t="shared" ref="AJ146:BO146" si="110">AJ$118*AJ31</f>
        <v>0</v>
      </c>
      <c r="AK146" s="341">
        <f t="shared" si="110"/>
        <v>0</v>
      </c>
      <c r="AL146" s="341">
        <f t="shared" si="110"/>
        <v>0</v>
      </c>
      <c r="AM146" s="341">
        <f t="shared" si="110"/>
        <v>0</v>
      </c>
      <c r="AN146" s="341">
        <f t="shared" si="110"/>
        <v>0</v>
      </c>
      <c r="AO146" s="341">
        <f t="shared" si="110"/>
        <v>0</v>
      </c>
      <c r="AP146" s="341">
        <f t="shared" si="110"/>
        <v>0</v>
      </c>
      <c r="AQ146" s="341">
        <f t="shared" si="110"/>
        <v>0</v>
      </c>
      <c r="AR146" s="341">
        <f t="shared" si="110"/>
        <v>0</v>
      </c>
      <c r="AS146" s="341">
        <f t="shared" si="110"/>
        <v>0</v>
      </c>
      <c r="AT146" s="341">
        <f t="shared" si="110"/>
        <v>0</v>
      </c>
      <c r="AU146" s="341">
        <f t="shared" si="110"/>
        <v>0</v>
      </c>
      <c r="AV146" s="341">
        <f t="shared" si="110"/>
        <v>0</v>
      </c>
      <c r="AW146" s="341">
        <f t="shared" si="110"/>
        <v>0</v>
      </c>
      <c r="AX146" s="341">
        <f t="shared" si="110"/>
        <v>0</v>
      </c>
      <c r="AY146" s="341">
        <f t="shared" si="110"/>
        <v>0</v>
      </c>
      <c r="AZ146" s="341">
        <f t="shared" si="110"/>
        <v>0</v>
      </c>
      <c r="BA146" s="341">
        <f t="shared" si="110"/>
        <v>0</v>
      </c>
      <c r="BB146" s="341">
        <f t="shared" si="110"/>
        <v>0</v>
      </c>
      <c r="BC146" s="341">
        <f t="shared" si="110"/>
        <v>0</v>
      </c>
      <c r="BD146" s="341">
        <f t="shared" si="110"/>
        <v>0</v>
      </c>
      <c r="BE146" s="341">
        <f t="shared" si="110"/>
        <v>0</v>
      </c>
      <c r="BF146" s="341">
        <f t="shared" si="110"/>
        <v>0</v>
      </c>
      <c r="BG146" s="341">
        <f t="shared" si="110"/>
        <v>0</v>
      </c>
      <c r="BH146" s="341">
        <f t="shared" si="110"/>
        <v>0</v>
      </c>
      <c r="BI146" s="341">
        <f t="shared" si="110"/>
        <v>0</v>
      </c>
      <c r="BJ146" s="341">
        <f t="shared" si="110"/>
        <v>0</v>
      </c>
      <c r="BK146" s="341">
        <f t="shared" si="110"/>
        <v>0</v>
      </c>
      <c r="BL146" s="341">
        <f t="shared" si="110"/>
        <v>0</v>
      </c>
      <c r="BM146" s="341">
        <f t="shared" si="110"/>
        <v>0</v>
      </c>
      <c r="BN146" s="341">
        <f t="shared" si="110"/>
        <v>0</v>
      </c>
      <c r="BO146" s="341">
        <f t="shared" si="110"/>
        <v>0</v>
      </c>
      <c r="BP146" s="341">
        <f t="shared" ref="BP146:CU146" si="111">BP$118*BP31</f>
        <v>0</v>
      </c>
      <c r="BQ146" s="341">
        <f t="shared" si="111"/>
        <v>0</v>
      </c>
      <c r="BR146" s="341">
        <f t="shared" si="111"/>
        <v>0</v>
      </c>
      <c r="BS146" s="341">
        <f t="shared" si="111"/>
        <v>0</v>
      </c>
      <c r="BT146" s="341">
        <f t="shared" si="111"/>
        <v>0</v>
      </c>
      <c r="BU146" s="341">
        <f t="shared" si="111"/>
        <v>0</v>
      </c>
      <c r="BV146" s="341">
        <f t="shared" si="111"/>
        <v>0</v>
      </c>
      <c r="BW146" s="341">
        <f t="shared" si="111"/>
        <v>0</v>
      </c>
      <c r="BX146" s="341">
        <f t="shared" si="111"/>
        <v>0</v>
      </c>
      <c r="BY146" s="341">
        <f t="shared" si="111"/>
        <v>0</v>
      </c>
      <c r="BZ146" s="341">
        <f t="shared" si="111"/>
        <v>0</v>
      </c>
      <c r="CA146" s="341">
        <f t="shared" si="111"/>
        <v>0</v>
      </c>
      <c r="CB146" s="341">
        <f t="shared" si="111"/>
        <v>0</v>
      </c>
      <c r="CC146" s="341">
        <f t="shared" si="111"/>
        <v>0</v>
      </c>
      <c r="CD146" s="341">
        <f t="shared" si="111"/>
        <v>0</v>
      </c>
      <c r="CE146" s="341">
        <f t="shared" si="111"/>
        <v>0</v>
      </c>
      <c r="CF146" s="341">
        <f t="shared" si="111"/>
        <v>0</v>
      </c>
      <c r="CG146" s="341">
        <f t="shared" si="111"/>
        <v>0</v>
      </c>
      <c r="CH146" s="341">
        <f t="shared" si="111"/>
        <v>0</v>
      </c>
      <c r="CI146" s="341">
        <f t="shared" si="111"/>
        <v>0</v>
      </c>
      <c r="CJ146" s="341">
        <f t="shared" si="111"/>
        <v>0</v>
      </c>
      <c r="CK146" s="341">
        <f t="shared" si="111"/>
        <v>0</v>
      </c>
      <c r="CL146" s="341">
        <f t="shared" si="111"/>
        <v>0</v>
      </c>
      <c r="CM146" s="341">
        <f t="shared" si="111"/>
        <v>0</v>
      </c>
      <c r="CN146" s="341">
        <f t="shared" si="111"/>
        <v>0</v>
      </c>
      <c r="CO146" s="341">
        <f t="shared" si="111"/>
        <v>0</v>
      </c>
      <c r="CP146" s="341">
        <f t="shared" si="111"/>
        <v>0</v>
      </c>
      <c r="CQ146" s="341">
        <f t="shared" si="111"/>
        <v>0</v>
      </c>
      <c r="CR146" s="341">
        <f t="shared" si="111"/>
        <v>0</v>
      </c>
      <c r="CS146" s="341">
        <f t="shared" si="111"/>
        <v>0</v>
      </c>
      <c r="CT146" s="341">
        <f t="shared" si="111"/>
        <v>0</v>
      </c>
      <c r="CU146" s="341">
        <f t="shared" si="111"/>
        <v>0</v>
      </c>
      <c r="CV146" s="341">
        <f t="shared" ref="CV146:DG146" si="112">CV$118*CV31</f>
        <v>0</v>
      </c>
      <c r="CW146" s="341">
        <f t="shared" si="112"/>
        <v>0</v>
      </c>
      <c r="CX146" s="341">
        <f t="shared" si="112"/>
        <v>0</v>
      </c>
      <c r="CY146" s="341">
        <f t="shared" si="112"/>
        <v>0</v>
      </c>
      <c r="CZ146" s="341">
        <f t="shared" si="112"/>
        <v>0</v>
      </c>
      <c r="DA146" s="341">
        <f t="shared" si="112"/>
        <v>0</v>
      </c>
      <c r="DB146" s="341">
        <f t="shared" si="112"/>
        <v>0</v>
      </c>
      <c r="DC146" s="341">
        <f t="shared" si="112"/>
        <v>0</v>
      </c>
      <c r="DD146" s="341">
        <f t="shared" si="112"/>
        <v>0</v>
      </c>
      <c r="DE146" s="341">
        <f t="shared" si="112"/>
        <v>0</v>
      </c>
      <c r="DF146" s="341">
        <f t="shared" si="112"/>
        <v>0</v>
      </c>
      <c r="DG146" s="341">
        <f t="shared" si="112"/>
        <v>0</v>
      </c>
      <c r="DH146" s="341">
        <f t="shared" si="0"/>
        <v>0</v>
      </c>
      <c r="DI146" s="89"/>
    </row>
    <row r="147" spans="2:113" x14ac:dyDescent="0.15">
      <c r="B147" s="26" t="s">
        <v>246</v>
      </c>
      <c r="C147" s="261" t="s">
        <v>850</v>
      </c>
      <c r="D147" s="341">
        <f t="shared" ref="D147:AI147" si="113">D$118*D32</f>
        <v>0</v>
      </c>
      <c r="E147" s="341">
        <f t="shared" si="113"/>
        <v>0</v>
      </c>
      <c r="F147" s="341">
        <f t="shared" si="113"/>
        <v>0</v>
      </c>
      <c r="G147" s="341">
        <f t="shared" si="113"/>
        <v>0</v>
      </c>
      <c r="H147" s="341">
        <f t="shared" si="113"/>
        <v>0</v>
      </c>
      <c r="I147" s="341">
        <f t="shared" si="113"/>
        <v>0</v>
      </c>
      <c r="J147" s="341">
        <f t="shared" si="113"/>
        <v>0</v>
      </c>
      <c r="K147" s="341">
        <f t="shared" si="113"/>
        <v>0</v>
      </c>
      <c r="L147" s="341">
        <f t="shared" si="113"/>
        <v>0</v>
      </c>
      <c r="M147" s="341">
        <f t="shared" si="113"/>
        <v>0</v>
      </c>
      <c r="N147" s="341">
        <f t="shared" si="113"/>
        <v>0</v>
      </c>
      <c r="O147" s="341">
        <f t="shared" si="113"/>
        <v>0</v>
      </c>
      <c r="P147" s="341">
        <f t="shared" si="113"/>
        <v>0</v>
      </c>
      <c r="Q147" s="341">
        <f t="shared" si="113"/>
        <v>0</v>
      </c>
      <c r="R147" s="341">
        <f t="shared" si="113"/>
        <v>0</v>
      </c>
      <c r="S147" s="341">
        <f t="shared" si="113"/>
        <v>0</v>
      </c>
      <c r="T147" s="341">
        <f t="shared" si="113"/>
        <v>0</v>
      </c>
      <c r="U147" s="341">
        <f t="shared" si="113"/>
        <v>0</v>
      </c>
      <c r="V147" s="341">
        <f t="shared" si="113"/>
        <v>0</v>
      </c>
      <c r="W147" s="341">
        <f t="shared" si="113"/>
        <v>0</v>
      </c>
      <c r="X147" s="341">
        <f t="shared" si="113"/>
        <v>0</v>
      </c>
      <c r="Y147" s="341">
        <f t="shared" si="113"/>
        <v>0</v>
      </c>
      <c r="Z147" s="341">
        <f t="shared" si="113"/>
        <v>0</v>
      </c>
      <c r="AA147" s="341">
        <f t="shared" si="113"/>
        <v>0</v>
      </c>
      <c r="AB147" s="341">
        <f t="shared" si="113"/>
        <v>0</v>
      </c>
      <c r="AC147" s="341">
        <f t="shared" si="113"/>
        <v>0</v>
      </c>
      <c r="AD147" s="341">
        <f t="shared" si="113"/>
        <v>0</v>
      </c>
      <c r="AE147" s="341">
        <f t="shared" si="113"/>
        <v>0</v>
      </c>
      <c r="AF147" s="341">
        <f t="shared" si="113"/>
        <v>0</v>
      </c>
      <c r="AG147" s="341">
        <f t="shared" si="113"/>
        <v>0</v>
      </c>
      <c r="AH147" s="341">
        <f t="shared" si="113"/>
        <v>0</v>
      </c>
      <c r="AI147" s="341">
        <f t="shared" si="113"/>
        <v>0</v>
      </c>
      <c r="AJ147" s="341">
        <f t="shared" ref="AJ147:BO147" si="114">AJ$118*AJ32</f>
        <v>0</v>
      </c>
      <c r="AK147" s="341">
        <f t="shared" si="114"/>
        <v>0</v>
      </c>
      <c r="AL147" s="341">
        <f t="shared" si="114"/>
        <v>0</v>
      </c>
      <c r="AM147" s="341">
        <f t="shared" si="114"/>
        <v>0</v>
      </c>
      <c r="AN147" s="341">
        <f t="shared" si="114"/>
        <v>0</v>
      </c>
      <c r="AO147" s="341">
        <f t="shared" si="114"/>
        <v>0</v>
      </c>
      <c r="AP147" s="341">
        <f t="shared" si="114"/>
        <v>0</v>
      </c>
      <c r="AQ147" s="341">
        <f t="shared" si="114"/>
        <v>0</v>
      </c>
      <c r="AR147" s="341">
        <f t="shared" si="114"/>
        <v>0</v>
      </c>
      <c r="AS147" s="341">
        <f t="shared" si="114"/>
        <v>0</v>
      </c>
      <c r="AT147" s="341">
        <f t="shared" si="114"/>
        <v>0</v>
      </c>
      <c r="AU147" s="341">
        <f t="shared" si="114"/>
        <v>0</v>
      </c>
      <c r="AV147" s="341">
        <f t="shared" si="114"/>
        <v>0</v>
      </c>
      <c r="AW147" s="341">
        <f t="shared" si="114"/>
        <v>0</v>
      </c>
      <c r="AX147" s="341">
        <f t="shared" si="114"/>
        <v>0</v>
      </c>
      <c r="AY147" s="341">
        <f t="shared" si="114"/>
        <v>0</v>
      </c>
      <c r="AZ147" s="341">
        <f t="shared" si="114"/>
        <v>0</v>
      </c>
      <c r="BA147" s="341">
        <f t="shared" si="114"/>
        <v>0</v>
      </c>
      <c r="BB147" s="341">
        <f t="shared" si="114"/>
        <v>0</v>
      </c>
      <c r="BC147" s="341">
        <f t="shared" si="114"/>
        <v>0</v>
      </c>
      <c r="BD147" s="341">
        <f t="shared" si="114"/>
        <v>0</v>
      </c>
      <c r="BE147" s="341">
        <f t="shared" si="114"/>
        <v>0</v>
      </c>
      <c r="BF147" s="341">
        <f t="shared" si="114"/>
        <v>0</v>
      </c>
      <c r="BG147" s="341">
        <f t="shared" si="114"/>
        <v>0</v>
      </c>
      <c r="BH147" s="341">
        <f t="shared" si="114"/>
        <v>0</v>
      </c>
      <c r="BI147" s="341">
        <f t="shared" si="114"/>
        <v>0</v>
      </c>
      <c r="BJ147" s="341">
        <f t="shared" si="114"/>
        <v>0</v>
      </c>
      <c r="BK147" s="341">
        <f t="shared" si="114"/>
        <v>0</v>
      </c>
      <c r="BL147" s="341">
        <f t="shared" si="114"/>
        <v>0</v>
      </c>
      <c r="BM147" s="341">
        <f t="shared" si="114"/>
        <v>0</v>
      </c>
      <c r="BN147" s="341">
        <f t="shared" si="114"/>
        <v>0</v>
      </c>
      <c r="BO147" s="341">
        <f t="shared" si="114"/>
        <v>0</v>
      </c>
      <c r="BP147" s="341">
        <f t="shared" ref="BP147:CU147" si="115">BP$118*BP32</f>
        <v>0</v>
      </c>
      <c r="BQ147" s="341">
        <f t="shared" si="115"/>
        <v>0</v>
      </c>
      <c r="BR147" s="341">
        <f t="shared" si="115"/>
        <v>0</v>
      </c>
      <c r="BS147" s="341">
        <f t="shared" si="115"/>
        <v>0</v>
      </c>
      <c r="BT147" s="341">
        <f t="shared" si="115"/>
        <v>0</v>
      </c>
      <c r="BU147" s="341">
        <f t="shared" si="115"/>
        <v>0</v>
      </c>
      <c r="BV147" s="341">
        <f t="shared" si="115"/>
        <v>0</v>
      </c>
      <c r="BW147" s="341">
        <f t="shared" si="115"/>
        <v>0</v>
      </c>
      <c r="BX147" s="341">
        <f t="shared" si="115"/>
        <v>0</v>
      </c>
      <c r="BY147" s="341">
        <f t="shared" si="115"/>
        <v>0</v>
      </c>
      <c r="BZ147" s="341">
        <f t="shared" si="115"/>
        <v>0</v>
      </c>
      <c r="CA147" s="341">
        <f t="shared" si="115"/>
        <v>0</v>
      </c>
      <c r="CB147" s="341">
        <f t="shared" si="115"/>
        <v>0</v>
      </c>
      <c r="CC147" s="341">
        <f t="shared" si="115"/>
        <v>0</v>
      </c>
      <c r="CD147" s="341">
        <f t="shared" si="115"/>
        <v>0</v>
      </c>
      <c r="CE147" s="341">
        <f t="shared" si="115"/>
        <v>0</v>
      </c>
      <c r="CF147" s="341">
        <f t="shared" si="115"/>
        <v>0</v>
      </c>
      <c r="CG147" s="341">
        <f t="shared" si="115"/>
        <v>0</v>
      </c>
      <c r="CH147" s="341">
        <f t="shared" si="115"/>
        <v>0</v>
      </c>
      <c r="CI147" s="341">
        <f t="shared" si="115"/>
        <v>0</v>
      </c>
      <c r="CJ147" s="341">
        <f t="shared" si="115"/>
        <v>0</v>
      </c>
      <c r="CK147" s="341">
        <f t="shared" si="115"/>
        <v>0</v>
      </c>
      <c r="CL147" s="341">
        <f t="shared" si="115"/>
        <v>0</v>
      </c>
      <c r="CM147" s="341">
        <f t="shared" si="115"/>
        <v>0</v>
      </c>
      <c r="CN147" s="341">
        <f t="shared" si="115"/>
        <v>0</v>
      </c>
      <c r="CO147" s="341">
        <f t="shared" si="115"/>
        <v>0</v>
      </c>
      <c r="CP147" s="341">
        <f t="shared" si="115"/>
        <v>0</v>
      </c>
      <c r="CQ147" s="341">
        <f t="shared" si="115"/>
        <v>0</v>
      </c>
      <c r="CR147" s="341">
        <f t="shared" si="115"/>
        <v>0</v>
      </c>
      <c r="CS147" s="341">
        <f t="shared" si="115"/>
        <v>0</v>
      </c>
      <c r="CT147" s="341">
        <f t="shared" si="115"/>
        <v>0</v>
      </c>
      <c r="CU147" s="341">
        <f t="shared" si="115"/>
        <v>0</v>
      </c>
      <c r="CV147" s="341">
        <f t="shared" ref="CV147:DG147" si="116">CV$118*CV32</f>
        <v>0</v>
      </c>
      <c r="CW147" s="341">
        <f t="shared" si="116"/>
        <v>0</v>
      </c>
      <c r="CX147" s="341">
        <f t="shared" si="116"/>
        <v>0</v>
      </c>
      <c r="CY147" s="341">
        <f t="shared" si="116"/>
        <v>0</v>
      </c>
      <c r="CZ147" s="341">
        <f t="shared" si="116"/>
        <v>0</v>
      </c>
      <c r="DA147" s="341">
        <f t="shared" si="116"/>
        <v>0</v>
      </c>
      <c r="DB147" s="341">
        <f t="shared" si="116"/>
        <v>0</v>
      </c>
      <c r="DC147" s="341">
        <f t="shared" si="116"/>
        <v>0</v>
      </c>
      <c r="DD147" s="341">
        <f t="shared" si="116"/>
        <v>0</v>
      </c>
      <c r="DE147" s="341">
        <f t="shared" si="116"/>
        <v>0</v>
      </c>
      <c r="DF147" s="341">
        <f t="shared" si="116"/>
        <v>0</v>
      </c>
      <c r="DG147" s="341">
        <f t="shared" si="116"/>
        <v>0</v>
      </c>
      <c r="DH147" s="341">
        <f t="shared" si="0"/>
        <v>0</v>
      </c>
      <c r="DI147" s="89"/>
    </row>
    <row r="148" spans="2:113" x14ac:dyDescent="0.15">
      <c r="B148" s="30" t="s">
        <v>247</v>
      </c>
      <c r="C148" s="262" t="s">
        <v>851</v>
      </c>
      <c r="D148" s="342">
        <f t="shared" ref="D148:AI148" si="117">D$118*D33</f>
        <v>0</v>
      </c>
      <c r="E148" s="342">
        <f t="shared" si="117"/>
        <v>0</v>
      </c>
      <c r="F148" s="342">
        <f t="shared" si="117"/>
        <v>0</v>
      </c>
      <c r="G148" s="342">
        <f t="shared" si="117"/>
        <v>0</v>
      </c>
      <c r="H148" s="342">
        <f t="shared" si="117"/>
        <v>0</v>
      </c>
      <c r="I148" s="342">
        <f t="shared" si="117"/>
        <v>0</v>
      </c>
      <c r="J148" s="342">
        <f t="shared" si="117"/>
        <v>0</v>
      </c>
      <c r="K148" s="342">
        <f t="shared" si="117"/>
        <v>0</v>
      </c>
      <c r="L148" s="342">
        <f t="shared" si="117"/>
        <v>0</v>
      </c>
      <c r="M148" s="342">
        <f t="shared" si="117"/>
        <v>0</v>
      </c>
      <c r="N148" s="342">
        <f t="shared" si="117"/>
        <v>0</v>
      </c>
      <c r="O148" s="342">
        <f t="shared" si="117"/>
        <v>0</v>
      </c>
      <c r="P148" s="342">
        <f t="shared" si="117"/>
        <v>0</v>
      </c>
      <c r="Q148" s="342">
        <f t="shared" si="117"/>
        <v>0</v>
      </c>
      <c r="R148" s="342">
        <f t="shared" si="117"/>
        <v>0</v>
      </c>
      <c r="S148" s="342">
        <f t="shared" si="117"/>
        <v>0</v>
      </c>
      <c r="T148" s="342">
        <f t="shared" si="117"/>
        <v>0</v>
      </c>
      <c r="U148" s="342">
        <f t="shared" si="117"/>
        <v>0</v>
      </c>
      <c r="V148" s="342">
        <f t="shared" si="117"/>
        <v>0</v>
      </c>
      <c r="W148" s="342">
        <f t="shared" si="117"/>
        <v>0</v>
      </c>
      <c r="X148" s="342">
        <f t="shared" si="117"/>
        <v>0</v>
      </c>
      <c r="Y148" s="342">
        <f t="shared" si="117"/>
        <v>0</v>
      </c>
      <c r="Z148" s="342">
        <f t="shared" si="117"/>
        <v>0</v>
      </c>
      <c r="AA148" s="342">
        <f t="shared" si="117"/>
        <v>0</v>
      </c>
      <c r="AB148" s="342">
        <f t="shared" si="117"/>
        <v>0</v>
      </c>
      <c r="AC148" s="342">
        <f t="shared" si="117"/>
        <v>0</v>
      </c>
      <c r="AD148" s="342">
        <f t="shared" si="117"/>
        <v>0</v>
      </c>
      <c r="AE148" s="342">
        <f t="shared" si="117"/>
        <v>0</v>
      </c>
      <c r="AF148" s="342">
        <f t="shared" si="117"/>
        <v>0</v>
      </c>
      <c r="AG148" s="342">
        <f t="shared" si="117"/>
        <v>0</v>
      </c>
      <c r="AH148" s="342">
        <f t="shared" si="117"/>
        <v>0</v>
      </c>
      <c r="AI148" s="342">
        <f t="shared" si="117"/>
        <v>0</v>
      </c>
      <c r="AJ148" s="342">
        <f t="shared" ref="AJ148:BO148" si="118">AJ$118*AJ33</f>
        <v>0</v>
      </c>
      <c r="AK148" s="342">
        <f t="shared" si="118"/>
        <v>0</v>
      </c>
      <c r="AL148" s="342">
        <f t="shared" si="118"/>
        <v>0</v>
      </c>
      <c r="AM148" s="342">
        <f t="shared" si="118"/>
        <v>0</v>
      </c>
      <c r="AN148" s="342">
        <f t="shared" si="118"/>
        <v>0</v>
      </c>
      <c r="AO148" s="342">
        <f t="shared" si="118"/>
        <v>0</v>
      </c>
      <c r="AP148" s="342">
        <f t="shared" si="118"/>
        <v>0</v>
      </c>
      <c r="AQ148" s="342">
        <f t="shared" si="118"/>
        <v>0</v>
      </c>
      <c r="AR148" s="342">
        <f t="shared" si="118"/>
        <v>0</v>
      </c>
      <c r="AS148" s="342">
        <f t="shared" si="118"/>
        <v>0</v>
      </c>
      <c r="AT148" s="342">
        <f t="shared" si="118"/>
        <v>0</v>
      </c>
      <c r="AU148" s="342">
        <f t="shared" si="118"/>
        <v>0</v>
      </c>
      <c r="AV148" s="342">
        <f t="shared" si="118"/>
        <v>0</v>
      </c>
      <c r="AW148" s="342">
        <f t="shared" si="118"/>
        <v>0</v>
      </c>
      <c r="AX148" s="342">
        <f t="shared" si="118"/>
        <v>0</v>
      </c>
      <c r="AY148" s="342">
        <f t="shared" si="118"/>
        <v>0</v>
      </c>
      <c r="AZ148" s="342">
        <f t="shared" si="118"/>
        <v>0</v>
      </c>
      <c r="BA148" s="342">
        <f t="shared" si="118"/>
        <v>0</v>
      </c>
      <c r="BB148" s="342">
        <f t="shared" si="118"/>
        <v>0</v>
      </c>
      <c r="BC148" s="342">
        <f t="shared" si="118"/>
        <v>0</v>
      </c>
      <c r="BD148" s="342">
        <f t="shared" si="118"/>
        <v>0</v>
      </c>
      <c r="BE148" s="342">
        <f t="shared" si="118"/>
        <v>0</v>
      </c>
      <c r="BF148" s="342">
        <f t="shared" si="118"/>
        <v>0</v>
      </c>
      <c r="BG148" s="342">
        <f t="shared" si="118"/>
        <v>0</v>
      </c>
      <c r="BH148" s="342">
        <f t="shared" si="118"/>
        <v>0</v>
      </c>
      <c r="BI148" s="342">
        <f t="shared" si="118"/>
        <v>0</v>
      </c>
      <c r="BJ148" s="342">
        <f t="shared" si="118"/>
        <v>0</v>
      </c>
      <c r="BK148" s="342">
        <f t="shared" si="118"/>
        <v>0</v>
      </c>
      <c r="BL148" s="342">
        <f t="shared" si="118"/>
        <v>0</v>
      </c>
      <c r="BM148" s="342">
        <f t="shared" si="118"/>
        <v>0</v>
      </c>
      <c r="BN148" s="342">
        <f t="shared" si="118"/>
        <v>0</v>
      </c>
      <c r="BO148" s="342">
        <f t="shared" si="118"/>
        <v>0</v>
      </c>
      <c r="BP148" s="342">
        <f t="shared" ref="BP148:CU148" si="119">BP$118*BP33</f>
        <v>0</v>
      </c>
      <c r="BQ148" s="342">
        <f t="shared" si="119"/>
        <v>0</v>
      </c>
      <c r="BR148" s="342">
        <f t="shared" si="119"/>
        <v>0</v>
      </c>
      <c r="BS148" s="342">
        <f t="shared" si="119"/>
        <v>0</v>
      </c>
      <c r="BT148" s="342">
        <f t="shared" si="119"/>
        <v>0</v>
      </c>
      <c r="BU148" s="342">
        <f t="shared" si="119"/>
        <v>0</v>
      </c>
      <c r="BV148" s="342">
        <f t="shared" si="119"/>
        <v>0</v>
      </c>
      <c r="BW148" s="342">
        <f t="shared" si="119"/>
        <v>0</v>
      </c>
      <c r="BX148" s="342">
        <f t="shared" si="119"/>
        <v>0</v>
      </c>
      <c r="BY148" s="342">
        <f t="shared" si="119"/>
        <v>0</v>
      </c>
      <c r="BZ148" s="342">
        <f t="shared" si="119"/>
        <v>0</v>
      </c>
      <c r="CA148" s="342">
        <f t="shared" si="119"/>
        <v>0</v>
      </c>
      <c r="CB148" s="342">
        <f t="shared" si="119"/>
        <v>0</v>
      </c>
      <c r="CC148" s="342">
        <f t="shared" si="119"/>
        <v>0</v>
      </c>
      <c r="CD148" s="342">
        <f t="shared" si="119"/>
        <v>0</v>
      </c>
      <c r="CE148" s="342">
        <f t="shared" si="119"/>
        <v>0</v>
      </c>
      <c r="CF148" s="342">
        <f t="shared" si="119"/>
        <v>0</v>
      </c>
      <c r="CG148" s="342">
        <f t="shared" si="119"/>
        <v>0</v>
      </c>
      <c r="CH148" s="342">
        <f t="shared" si="119"/>
        <v>0</v>
      </c>
      <c r="CI148" s="342">
        <f t="shared" si="119"/>
        <v>0</v>
      </c>
      <c r="CJ148" s="342">
        <f t="shared" si="119"/>
        <v>0</v>
      </c>
      <c r="CK148" s="342">
        <f t="shared" si="119"/>
        <v>0</v>
      </c>
      <c r="CL148" s="342">
        <f t="shared" si="119"/>
        <v>0</v>
      </c>
      <c r="CM148" s="342">
        <f t="shared" si="119"/>
        <v>0</v>
      </c>
      <c r="CN148" s="342">
        <f t="shared" si="119"/>
        <v>0</v>
      </c>
      <c r="CO148" s="342">
        <f t="shared" si="119"/>
        <v>0</v>
      </c>
      <c r="CP148" s="342">
        <f t="shared" si="119"/>
        <v>0</v>
      </c>
      <c r="CQ148" s="342">
        <f t="shared" si="119"/>
        <v>0</v>
      </c>
      <c r="CR148" s="342">
        <f t="shared" si="119"/>
        <v>0</v>
      </c>
      <c r="CS148" s="342">
        <f t="shared" si="119"/>
        <v>0</v>
      </c>
      <c r="CT148" s="342">
        <f t="shared" si="119"/>
        <v>0</v>
      </c>
      <c r="CU148" s="342">
        <f t="shared" si="119"/>
        <v>0</v>
      </c>
      <c r="CV148" s="342">
        <f t="shared" ref="CV148:DG148" si="120">CV$118*CV33</f>
        <v>0</v>
      </c>
      <c r="CW148" s="342">
        <f t="shared" si="120"/>
        <v>0</v>
      </c>
      <c r="CX148" s="342">
        <f t="shared" si="120"/>
        <v>0</v>
      </c>
      <c r="CY148" s="342">
        <f t="shared" si="120"/>
        <v>0</v>
      </c>
      <c r="CZ148" s="342">
        <f t="shared" si="120"/>
        <v>0</v>
      </c>
      <c r="DA148" s="342">
        <f t="shared" si="120"/>
        <v>0</v>
      </c>
      <c r="DB148" s="342">
        <f t="shared" si="120"/>
        <v>0</v>
      </c>
      <c r="DC148" s="342">
        <f t="shared" si="120"/>
        <v>0</v>
      </c>
      <c r="DD148" s="342">
        <f t="shared" si="120"/>
        <v>0</v>
      </c>
      <c r="DE148" s="342">
        <f t="shared" si="120"/>
        <v>0</v>
      </c>
      <c r="DF148" s="342">
        <f t="shared" si="120"/>
        <v>0</v>
      </c>
      <c r="DG148" s="342">
        <f t="shared" si="120"/>
        <v>0</v>
      </c>
      <c r="DH148" s="342">
        <f t="shared" si="0"/>
        <v>0</v>
      </c>
      <c r="DI148" s="89"/>
    </row>
    <row r="149" spans="2:113" x14ac:dyDescent="0.15">
      <c r="B149" s="26" t="s">
        <v>248</v>
      </c>
      <c r="C149" s="261" t="s">
        <v>852</v>
      </c>
      <c r="D149" s="341">
        <f t="shared" ref="D149:AI149" si="121">D$118*D34</f>
        <v>0</v>
      </c>
      <c r="E149" s="341">
        <f t="shared" si="121"/>
        <v>0</v>
      </c>
      <c r="F149" s="341">
        <f t="shared" si="121"/>
        <v>0</v>
      </c>
      <c r="G149" s="341">
        <f t="shared" si="121"/>
        <v>0</v>
      </c>
      <c r="H149" s="341">
        <f t="shared" si="121"/>
        <v>0</v>
      </c>
      <c r="I149" s="341">
        <f t="shared" si="121"/>
        <v>0</v>
      </c>
      <c r="J149" s="341">
        <f t="shared" si="121"/>
        <v>0</v>
      </c>
      <c r="K149" s="341">
        <f t="shared" si="121"/>
        <v>0</v>
      </c>
      <c r="L149" s="341">
        <f t="shared" si="121"/>
        <v>0</v>
      </c>
      <c r="M149" s="341">
        <f t="shared" si="121"/>
        <v>0</v>
      </c>
      <c r="N149" s="341">
        <f t="shared" si="121"/>
        <v>0</v>
      </c>
      <c r="O149" s="341">
        <f t="shared" si="121"/>
        <v>0</v>
      </c>
      <c r="P149" s="341">
        <f t="shared" si="121"/>
        <v>0</v>
      </c>
      <c r="Q149" s="341">
        <f t="shared" si="121"/>
        <v>0</v>
      </c>
      <c r="R149" s="341">
        <f t="shared" si="121"/>
        <v>0</v>
      </c>
      <c r="S149" s="341">
        <f t="shared" si="121"/>
        <v>0</v>
      </c>
      <c r="T149" s="341">
        <f t="shared" si="121"/>
        <v>0</v>
      </c>
      <c r="U149" s="341">
        <f t="shared" si="121"/>
        <v>0</v>
      </c>
      <c r="V149" s="341">
        <f t="shared" si="121"/>
        <v>0</v>
      </c>
      <c r="W149" s="341">
        <f t="shared" si="121"/>
        <v>0</v>
      </c>
      <c r="X149" s="341">
        <f t="shared" si="121"/>
        <v>0</v>
      </c>
      <c r="Y149" s="341">
        <f t="shared" si="121"/>
        <v>0</v>
      </c>
      <c r="Z149" s="341">
        <f t="shared" si="121"/>
        <v>0</v>
      </c>
      <c r="AA149" s="341">
        <f t="shared" si="121"/>
        <v>0</v>
      </c>
      <c r="AB149" s="341">
        <f t="shared" si="121"/>
        <v>0</v>
      </c>
      <c r="AC149" s="341">
        <f t="shared" si="121"/>
        <v>0</v>
      </c>
      <c r="AD149" s="341">
        <f t="shared" si="121"/>
        <v>0</v>
      </c>
      <c r="AE149" s="341">
        <f t="shared" si="121"/>
        <v>0</v>
      </c>
      <c r="AF149" s="341">
        <f t="shared" si="121"/>
        <v>0</v>
      </c>
      <c r="AG149" s="341">
        <f t="shared" si="121"/>
        <v>0</v>
      </c>
      <c r="AH149" s="341">
        <f t="shared" si="121"/>
        <v>0</v>
      </c>
      <c r="AI149" s="341">
        <f t="shared" si="121"/>
        <v>0</v>
      </c>
      <c r="AJ149" s="341">
        <f t="shared" ref="AJ149:BO149" si="122">AJ$118*AJ34</f>
        <v>0</v>
      </c>
      <c r="AK149" s="341">
        <f t="shared" si="122"/>
        <v>0</v>
      </c>
      <c r="AL149" s="341">
        <f t="shared" si="122"/>
        <v>0</v>
      </c>
      <c r="AM149" s="341">
        <f t="shared" si="122"/>
        <v>0</v>
      </c>
      <c r="AN149" s="341">
        <f t="shared" si="122"/>
        <v>0</v>
      </c>
      <c r="AO149" s="341">
        <f t="shared" si="122"/>
        <v>0</v>
      </c>
      <c r="AP149" s="341">
        <f t="shared" si="122"/>
        <v>0</v>
      </c>
      <c r="AQ149" s="341">
        <f t="shared" si="122"/>
        <v>0</v>
      </c>
      <c r="AR149" s="341">
        <f t="shared" si="122"/>
        <v>0</v>
      </c>
      <c r="AS149" s="341">
        <f t="shared" si="122"/>
        <v>0</v>
      </c>
      <c r="AT149" s="341">
        <f t="shared" si="122"/>
        <v>0</v>
      </c>
      <c r="AU149" s="341">
        <f t="shared" si="122"/>
        <v>0</v>
      </c>
      <c r="AV149" s="341">
        <f t="shared" si="122"/>
        <v>0</v>
      </c>
      <c r="AW149" s="341">
        <f t="shared" si="122"/>
        <v>0</v>
      </c>
      <c r="AX149" s="341">
        <f t="shared" si="122"/>
        <v>0</v>
      </c>
      <c r="AY149" s="341">
        <f t="shared" si="122"/>
        <v>0</v>
      </c>
      <c r="AZ149" s="341">
        <f t="shared" si="122"/>
        <v>0</v>
      </c>
      <c r="BA149" s="341">
        <f t="shared" si="122"/>
        <v>0</v>
      </c>
      <c r="BB149" s="341">
        <f t="shared" si="122"/>
        <v>0</v>
      </c>
      <c r="BC149" s="341">
        <f t="shared" si="122"/>
        <v>0</v>
      </c>
      <c r="BD149" s="341">
        <f t="shared" si="122"/>
        <v>0</v>
      </c>
      <c r="BE149" s="341">
        <f t="shared" si="122"/>
        <v>0</v>
      </c>
      <c r="BF149" s="341">
        <f t="shared" si="122"/>
        <v>0</v>
      </c>
      <c r="BG149" s="341">
        <f t="shared" si="122"/>
        <v>0</v>
      </c>
      <c r="BH149" s="341">
        <f t="shared" si="122"/>
        <v>0</v>
      </c>
      <c r="BI149" s="341">
        <f t="shared" si="122"/>
        <v>0</v>
      </c>
      <c r="BJ149" s="341">
        <f t="shared" si="122"/>
        <v>0</v>
      </c>
      <c r="BK149" s="341">
        <f t="shared" si="122"/>
        <v>0</v>
      </c>
      <c r="BL149" s="341">
        <f t="shared" si="122"/>
        <v>0</v>
      </c>
      <c r="BM149" s="341">
        <f t="shared" si="122"/>
        <v>0</v>
      </c>
      <c r="BN149" s="341">
        <f t="shared" si="122"/>
        <v>0</v>
      </c>
      <c r="BO149" s="341">
        <f t="shared" si="122"/>
        <v>0</v>
      </c>
      <c r="BP149" s="341">
        <f t="shared" ref="BP149:CU149" si="123">BP$118*BP34</f>
        <v>0</v>
      </c>
      <c r="BQ149" s="341">
        <f t="shared" si="123"/>
        <v>0</v>
      </c>
      <c r="BR149" s="341">
        <f t="shared" si="123"/>
        <v>0</v>
      </c>
      <c r="BS149" s="341">
        <f t="shared" si="123"/>
        <v>0</v>
      </c>
      <c r="BT149" s="341">
        <f t="shared" si="123"/>
        <v>0</v>
      </c>
      <c r="BU149" s="341">
        <f t="shared" si="123"/>
        <v>0</v>
      </c>
      <c r="BV149" s="341">
        <f t="shared" si="123"/>
        <v>0</v>
      </c>
      <c r="BW149" s="341">
        <f t="shared" si="123"/>
        <v>0</v>
      </c>
      <c r="BX149" s="341">
        <f t="shared" si="123"/>
        <v>0</v>
      </c>
      <c r="BY149" s="341">
        <f t="shared" si="123"/>
        <v>0</v>
      </c>
      <c r="BZ149" s="341">
        <f t="shared" si="123"/>
        <v>0</v>
      </c>
      <c r="CA149" s="341">
        <f t="shared" si="123"/>
        <v>0</v>
      </c>
      <c r="CB149" s="341">
        <f t="shared" si="123"/>
        <v>0</v>
      </c>
      <c r="CC149" s="341">
        <f t="shared" si="123"/>
        <v>0</v>
      </c>
      <c r="CD149" s="341">
        <f t="shared" si="123"/>
        <v>0</v>
      </c>
      <c r="CE149" s="341">
        <f t="shared" si="123"/>
        <v>0</v>
      </c>
      <c r="CF149" s="341">
        <f t="shared" si="123"/>
        <v>0</v>
      </c>
      <c r="CG149" s="341">
        <f t="shared" si="123"/>
        <v>0</v>
      </c>
      <c r="CH149" s="341">
        <f t="shared" si="123"/>
        <v>0</v>
      </c>
      <c r="CI149" s="341">
        <f t="shared" si="123"/>
        <v>0</v>
      </c>
      <c r="CJ149" s="341">
        <f t="shared" si="123"/>
        <v>0</v>
      </c>
      <c r="CK149" s="341">
        <f t="shared" si="123"/>
        <v>0</v>
      </c>
      <c r="CL149" s="341">
        <f t="shared" si="123"/>
        <v>0</v>
      </c>
      <c r="CM149" s="341">
        <f t="shared" si="123"/>
        <v>0</v>
      </c>
      <c r="CN149" s="341">
        <f t="shared" si="123"/>
        <v>0</v>
      </c>
      <c r="CO149" s="341">
        <f t="shared" si="123"/>
        <v>0</v>
      </c>
      <c r="CP149" s="341">
        <f t="shared" si="123"/>
        <v>0</v>
      </c>
      <c r="CQ149" s="341">
        <f t="shared" si="123"/>
        <v>0</v>
      </c>
      <c r="CR149" s="341">
        <f t="shared" si="123"/>
        <v>0</v>
      </c>
      <c r="CS149" s="341">
        <f t="shared" si="123"/>
        <v>0</v>
      </c>
      <c r="CT149" s="341">
        <f t="shared" si="123"/>
        <v>0</v>
      </c>
      <c r="CU149" s="341">
        <f t="shared" si="123"/>
        <v>0</v>
      </c>
      <c r="CV149" s="341">
        <f t="shared" ref="CV149:DG149" si="124">CV$118*CV34</f>
        <v>0</v>
      </c>
      <c r="CW149" s="341">
        <f t="shared" si="124"/>
        <v>0</v>
      </c>
      <c r="CX149" s="341">
        <f t="shared" si="124"/>
        <v>0</v>
      </c>
      <c r="CY149" s="341">
        <f t="shared" si="124"/>
        <v>0</v>
      </c>
      <c r="CZ149" s="341">
        <f t="shared" si="124"/>
        <v>0</v>
      </c>
      <c r="DA149" s="341">
        <f t="shared" si="124"/>
        <v>0</v>
      </c>
      <c r="DB149" s="341">
        <f t="shared" si="124"/>
        <v>0</v>
      </c>
      <c r="DC149" s="341">
        <f t="shared" si="124"/>
        <v>0</v>
      </c>
      <c r="DD149" s="341">
        <f t="shared" si="124"/>
        <v>0</v>
      </c>
      <c r="DE149" s="341">
        <f t="shared" si="124"/>
        <v>0</v>
      </c>
      <c r="DF149" s="341">
        <f t="shared" si="124"/>
        <v>0</v>
      </c>
      <c r="DG149" s="341">
        <f t="shared" si="124"/>
        <v>0</v>
      </c>
      <c r="DH149" s="341">
        <f t="shared" si="0"/>
        <v>0</v>
      </c>
      <c r="DI149" s="89"/>
    </row>
    <row r="150" spans="2:113" x14ac:dyDescent="0.15">
      <c r="B150" s="26" t="s">
        <v>249</v>
      </c>
      <c r="C150" s="261" t="s">
        <v>853</v>
      </c>
      <c r="D150" s="341">
        <f t="shared" ref="D150:AI150" si="125">D$118*D35</f>
        <v>0</v>
      </c>
      <c r="E150" s="341">
        <f t="shared" si="125"/>
        <v>0</v>
      </c>
      <c r="F150" s="341">
        <f t="shared" si="125"/>
        <v>0</v>
      </c>
      <c r="G150" s="341">
        <f t="shared" si="125"/>
        <v>0</v>
      </c>
      <c r="H150" s="341">
        <f t="shared" si="125"/>
        <v>0</v>
      </c>
      <c r="I150" s="341">
        <f t="shared" si="125"/>
        <v>0</v>
      </c>
      <c r="J150" s="341">
        <f t="shared" si="125"/>
        <v>0</v>
      </c>
      <c r="K150" s="341">
        <f t="shared" si="125"/>
        <v>0</v>
      </c>
      <c r="L150" s="341">
        <f t="shared" si="125"/>
        <v>0</v>
      </c>
      <c r="M150" s="341">
        <f t="shared" si="125"/>
        <v>0</v>
      </c>
      <c r="N150" s="341">
        <f t="shared" si="125"/>
        <v>0</v>
      </c>
      <c r="O150" s="341">
        <f t="shared" si="125"/>
        <v>0</v>
      </c>
      <c r="P150" s="341">
        <f t="shared" si="125"/>
        <v>0</v>
      </c>
      <c r="Q150" s="341">
        <f t="shared" si="125"/>
        <v>0</v>
      </c>
      <c r="R150" s="341">
        <f t="shared" si="125"/>
        <v>0</v>
      </c>
      <c r="S150" s="341">
        <f t="shared" si="125"/>
        <v>0</v>
      </c>
      <c r="T150" s="341">
        <f t="shared" si="125"/>
        <v>0</v>
      </c>
      <c r="U150" s="341">
        <f t="shared" si="125"/>
        <v>0</v>
      </c>
      <c r="V150" s="341">
        <f t="shared" si="125"/>
        <v>0</v>
      </c>
      <c r="W150" s="341">
        <f t="shared" si="125"/>
        <v>0</v>
      </c>
      <c r="X150" s="341">
        <f t="shared" si="125"/>
        <v>0</v>
      </c>
      <c r="Y150" s="341">
        <f t="shared" si="125"/>
        <v>0</v>
      </c>
      <c r="Z150" s="341">
        <f t="shared" si="125"/>
        <v>0</v>
      </c>
      <c r="AA150" s="341">
        <f t="shared" si="125"/>
        <v>0</v>
      </c>
      <c r="AB150" s="341">
        <f t="shared" si="125"/>
        <v>0</v>
      </c>
      <c r="AC150" s="341">
        <f t="shared" si="125"/>
        <v>0</v>
      </c>
      <c r="AD150" s="341">
        <f t="shared" si="125"/>
        <v>0</v>
      </c>
      <c r="AE150" s="341">
        <f t="shared" si="125"/>
        <v>0</v>
      </c>
      <c r="AF150" s="341">
        <f t="shared" si="125"/>
        <v>0</v>
      </c>
      <c r="AG150" s="341">
        <f t="shared" si="125"/>
        <v>0</v>
      </c>
      <c r="AH150" s="341">
        <f t="shared" si="125"/>
        <v>0</v>
      </c>
      <c r="AI150" s="341">
        <f t="shared" si="125"/>
        <v>0</v>
      </c>
      <c r="AJ150" s="341">
        <f t="shared" ref="AJ150:BO150" si="126">AJ$118*AJ35</f>
        <v>0</v>
      </c>
      <c r="AK150" s="341">
        <f t="shared" si="126"/>
        <v>0</v>
      </c>
      <c r="AL150" s="341">
        <f t="shared" si="126"/>
        <v>0</v>
      </c>
      <c r="AM150" s="341">
        <f t="shared" si="126"/>
        <v>0</v>
      </c>
      <c r="AN150" s="341">
        <f t="shared" si="126"/>
        <v>0</v>
      </c>
      <c r="AO150" s="341">
        <f t="shared" si="126"/>
        <v>0</v>
      </c>
      <c r="AP150" s="341">
        <f t="shared" si="126"/>
        <v>0</v>
      </c>
      <c r="AQ150" s="341">
        <f t="shared" si="126"/>
        <v>0</v>
      </c>
      <c r="AR150" s="341">
        <f t="shared" si="126"/>
        <v>0</v>
      </c>
      <c r="AS150" s="341">
        <f t="shared" si="126"/>
        <v>0</v>
      </c>
      <c r="AT150" s="341">
        <f t="shared" si="126"/>
        <v>0</v>
      </c>
      <c r="AU150" s="341">
        <f t="shared" si="126"/>
        <v>0</v>
      </c>
      <c r="AV150" s="341">
        <f t="shared" si="126"/>
        <v>0</v>
      </c>
      <c r="AW150" s="341">
        <f t="shared" si="126"/>
        <v>0</v>
      </c>
      <c r="AX150" s="341">
        <f t="shared" si="126"/>
        <v>0</v>
      </c>
      <c r="AY150" s="341">
        <f t="shared" si="126"/>
        <v>0</v>
      </c>
      <c r="AZ150" s="341">
        <f t="shared" si="126"/>
        <v>0</v>
      </c>
      <c r="BA150" s="341">
        <f t="shared" si="126"/>
        <v>0</v>
      </c>
      <c r="BB150" s="341">
        <f t="shared" si="126"/>
        <v>0</v>
      </c>
      <c r="BC150" s="341">
        <f t="shared" si="126"/>
        <v>0</v>
      </c>
      <c r="BD150" s="341">
        <f t="shared" si="126"/>
        <v>0</v>
      </c>
      <c r="BE150" s="341">
        <f t="shared" si="126"/>
        <v>0</v>
      </c>
      <c r="BF150" s="341">
        <f t="shared" si="126"/>
        <v>0</v>
      </c>
      <c r="BG150" s="341">
        <f t="shared" si="126"/>
        <v>0</v>
      </c>
      <c r="BH150" s="341">
        <f t="shared" si="126"/>
        <v>0</v>
      </c>
      <c r="BI150" s="341">
        <f t="shared" si="126"/>
        <v>0</v>
      </c>
      <c r="BJ150" s="341">
        <f t="shared" si="126"/>
        <v>0</v>
      </c>
      <c r="BK150" s="341">
        <f t="shared" si="126"/>
        <v>0</v>
      </c>
      <c r="BL150" s="341">
        <f t="shared" si="126"/>
        <v>0</v>
      </c>
      <c r="BM150" s="341">
        <f t="shared" si="126"/>
        <v>0</v>
      </c>
      <c r="BN150" s="341">
        <f t="shared" si="126"/>
        <v>0</v>
      </c>
      <c r="BO150" s="341">
        <f t="shared" si="126"/>
        <v>0</v>
      </c>
      <c r="BP150" s="341">
        <f t="shared" ref="BP150:CU150" si="127">BP$118*BP35</f>
        <v>0</v>
      </c>
      <c r="BQ150" s="341">
        <f t="shared" si="127"/>
        <v>0</v>
      </c>
      <c r="BR150" s="341">
        <f t="shared" si="127"/>
        <v>0</v>
      </c>
      <c r="BS150" s="341">
        <f t="shared" si="127"/>
        <v>0</v>
      </c>
      <c r="BT150" s="341">
        <f t="shared" si="127"/>
        <v>0</v>
      </c>
      <c r="BU150" s="341">
        <f t="shared" si="127"/>
        <v>0</v>
      </c>
      <c r="BV150" s="341">
        <f t="shared" si="127"/>
        <v>0</v>
      </c>
      <c r="BW150" s="341">
        <f t="shared" si="127"/>
        <v>0</v>
      </c>
      <c r="BX150" s="341">
        <f t="shared" si="127"/>
        <v>0</v>
      </c>
      <c r="BY150" s="341">
        <f t="shared" si="127"/>
        <v>0</v>
      </c>
      <c r="BZ150" s="341">
        <f t="shared" si="127"/>
        <v>0</v>
      </c>
      <c r="CA150" s="341">
        <f t="shared" si="127"/>
        <v>0</v>
      </c>
      <c r="CB150" s="341">
        <f t="shared" si="127"/>
        <v>0</v>
      </c>
      <c r="CC150" s="341">
        <f t="shared" si="127"/>
        <v>0</v>
      </c>
      <c r="CD150" s="341">
        <f t="shared" si="127"/>
        <v>0</v>
      </c>
      <c r="CE150" s="341">
        <f t="shared" si="127"/>
        <v>0</v>
      </c>
      <c r="CF150" s="341">
        <f t="shared" si="127"/>
        <v>0</v>
      </c>
      <c r="CG150" s="341">
        <f t="shared" si="127"/>
        <v>0</v>
      </c>
      <c r="CH150" s="341">
        <f t="shared" si="127"/>
        <v>0</v>
      </c>
      <c r="CI150" s="341">
        <f t="shared" si="127"/>
        <v>0</v>
      </c>
      <c r="CJ150" s="341">
        <f t="shared" si="127"/>
        <v>0</v>
      </c>
      <c r="CK150" s="341">
        <f t="shared" si="127"/>
        <v>0</v>
      </c>
      <c r="CL150" s="341">
        <f t="shared" si="127"/>
        <v>0</v>
      </c>
      <c r="CM150" s="341">
        <f t="shared" si="127"/>
        <v>0</v>
      </c>
      <c r="CN150" s="341">
        <f t="shared" si="127"/>
        <v>0</v>
      </c>
      <c r="CO150" s="341">
        <f t="shared" si="127"/>
        <v>0</v>
      </c>
      <c r="CP150" s="341">
        <f t="shared" si="127"/>
        <v>0</v>
      </c>
      <c r="CQ150" s="341">
        <f t="shared" si="127"/>
        <v>0</v>
      </c>
      <c r="CR150" s="341">
        <f t="shared" si="127"/>
        <v>0</v>
      </c>
      <c r="CS150" s="341">
        <f t="shared" si="127"/>
        <v>0</v>
      </c>
      <c r="CT150" s="341">
        <f t="shared" si="127"/>
        <v>0</v>
      </c>
      <c r="CU150" s="341">
        <f t="shared" si="127"/>
        <v>0</v>
      </c>
      <c r="CV150" s="341">
        <f t="shared" ref="CV150:DG150" si="128">CV$118*CV35</f>
        <v>0</v>
      </c>
      <c r="CW150" s="341">
        <f t="shared" si="128"/>
        <v>0</v>
      </c>
      <c r="CX150" s="341">
        <f t="shared" si="128"/>
        <v>0</v>
      </c>
      <c r="CY150" s="341">
        <f t="shared" si="128"/>
        <v>0</v>
      </c>
      <c r="CZ150" s="341">
        <f t="shared" si="128"/>
        <v>0</v>
      </c>
      <c r="DA150" s="341">
        <f t="shared" si="128"/>
        <v>0</v>
      </c>
      <c r="DB150" s="341">
        <f t="shared" si="128"/>
        <v>0</v>
      </c>
      <c r="DC150" s="341">
        <f t="shared" si="128"/>
        <v>0</v>
      </c>
      <c r="DD150" s="341">
        <f t="shared" si="128"/>
        <v>0</v>
      </c>
      <c r="DE150" s="341">
        <f t="shared" si="128"/>
        <v>0</v>
      </c>
      <c r="DF150" s="341">
        <f t="shared" si="128"/>
        <v>0</v>
      </c>
      <c r="DG150" s="341">
        <f t="shared" si="128"/>
        <v>0</v>
      </c>
      <c r="DH150" s="341">
        <f t="shared" ref="DH150:DH181" si="129">SUM(D150:DG150)</f>
        <v>0</v>
      </c>
      <c r="DI150" s="89"/>
    </row>
    <row r="151" spans="2:113" x14ac:dyDescent="0.15">
      <c r="B151" s="26" t="s">
        <v>250</v>
      </c>
      <c r="C151" s="261" t="s">
        <v>854</v>
      </c>
      <c r="D151" s="341">
        <f t="shared" ref="D151:AI151" si="130">D$118*D36</f>
        <v>0</v>
      </c>
      <c r="E151" s="341">
        <f t="shared" si="130"/>
        <v>0</v>
      </c>
      <c r="F151" s="341">
        <f t="shared" si="130"/>
        <v>0</v>
      </c>
      <c r="G151" s="341">
        <f t="shared" si="130"/>
        <v>0</v>
      </c>
      <c r="H151" s="341">
        <f t="shared" si="130"/>
        <v>0</v>
      </c>
      <c r="I151" s="341">
        <f t="shared" si="130"/>
        <v>0</v>
      </c>
      <c r="J151" s="341">
        <f t="shared" si="130"/>
        <v>0</v>
      </c>
      <c r="K151" s="341">
        <f t="shared" si="130"/>
        <v>0</v>
      </c>
      <c r="L151" s="341">
        <f t="shared" si="130"/>
        <v>0</v>
      </c>
      <c r="M151" s="341">
        <f t="shared" si="130"/>
        <v>0</v>
      </c>
      <c r="N151" s="341">
        <f t="shared" si="130"/>
        <v>0</v>
      </c>
      <c r="O151" s="341">
        <f t="shared" si="130"/>
        <v>0</v>
      </c>
      <c r="P151" s="341">
        <f t="shared" si="130"/>
        <v>0</v>
      </c>
      <c r="Q151" s="341">
        <f t="shared" si="130"/>
        <v>0</v>
      </c>
      <c r="R151" s="341">
        <f t="shared" si="130"/>
        <v>0</v>
      </c>
      <c r="S151" s="341">
        <f t="shared" si="130"/>
        <v>0</v>
      </c>
      <c r="T151" s="341">
        <f t="shared" si="130"/>
        <v>0</v>
      </c>
      <c r="U151" s="341">
        <f t="shared" si="130"/>
        <v>0</v>
      </c>
      <c r="V151" s="341">
        <f t="shared" si="130"/>
        <v>0</v>
      </c>
      <c r="W151" s="341">
        <f t="shared" si="130"/>
        <v>0</v>
      </c>
      <c r="X151" s="341">
        <f t="shared" si="130"/>
        <v>0</v>
      </c>
      <c r="Y151" s="341">
        <f t="shared" si="130"/>
        <v>0</v>
      </c>
      <c r="Z151" s="341">
        <f t="shared" si="130"/>
        <v>0</v>
      </c>
      <c r="AA151" s="341">
        <f t="shared" si="130"/>
        <v>0</v>
      </c>
      <c r="AB151" s="341">
        <f t="shared" si="130"/>
        <v>0</v>
      </c>
      <c r="AC151" s="341">
        <f t="shared" si="130"/>
        <v>0</v>
      </c>
      <c r="AD151" s="341">
        <f t="shared" si="130"/>
        <v>0</v>
      </c>
      <c r="AE151" s="341">
        <f t="shared" si="130"/>
        <v>0</v>
      </c>
      <c r="AF151" s="341">
        <f t="shared" si="130"/>
        <v>0</v>
      </c>
      <c r="AG151" s="341">
        <f t="shared" si="130"/>
        <v>0</v>
      </c>
      <c r="AH151" s="341">
        <f t="shared" si="130"/>
        <v>0</v>
      </c>
      <c r="AI151" s="341">
        <f t="shared" si="130"/>
        <v>0</v>
      </c>
      <c r="AJ151" s="341">
        <f t="shared" ref="AJ151:BO151" si="131">AJ$118*AJ36</f>
        <v>0</v>
      </c>
      <c r="AK151" s="341">
        <f t="shared" si="131"/>
        <v>0</v>
      </c>
      <c r="AL151" s="341">
        <f t="shared" si="131"/>
        <v>0</v>
      </c>
      <c r="AM151" s="341">
        <f t="shared" si="131"/>
        <v>0</v>
      </c>
      <c r="AN151" s="341">
        <f t="shared" si="131"/>
        <v>0</v>
      </c>
      <c r="AO151" s="341">
        <f t="shared" si="131"/>
        <v>0</v>
      </c>
      <c r="AP151" s="341">
        <f t="shared" si="131"/>
        <v>0</v>
      </c>
      <c r="AQ151" s="341">
        <f t="shared" si="131"/>
        <v>0</v>
      </c>
      <c r="AR151" s="341">
        <f t="shared" si="131"/>
        <v>0</v>
      </c>
      <c r="AS151" s="341">
        <f t="shared" si="131"/>
        <v>0</v>
      </c>
      <c r="AT151" s="341">
        <f t="shared" si="131"/>
        <v>0</v>
      </c>
      <c r="AU151" s="341">
        <f t="shared" si="131"/>
        <v>0</v>
      </c>
      <c r="AV151" s="341">
        <f t="shared" si="131"/>
        <v>0</v>
      </c>
      <c r="AW151" s="341">
        <f t="shared" si="131"/>
        <v>0</v>
      </c>
      <c r="AX151" s="341">
        <f t="shared" si="131"/>
        <v>0</v>
      </c>
      <c r="AY151" s="341">
        <f t="shared" si="131"/>
        <v>0</v>
      </c>
      <c r="AZ151" s="341">
        <f t="shared" si="131"/>
        <v>0</v>
      </c>
      <c r="BA151" s="341">
        <f t="shared" si="131"/>
        <v>0</v>
      </c>
      <c r="BB151" s="341">
        <f t="shared" si="131"/>
        <v>0</v>
      </c>
      <c r="BC151" s="341">
        <f t="shared" si="131"/>
        <v>0</v>
      </c>
      <c r="BD151" s="341">
        <f t="shared" si="131"/>
        <v>0</v>
      </c>
      <c r="BE151" s="341">
        <f t="shared" si="131"/>
        <v>0</v>
      </c>
      <c r="BF151" s="341">
        <f t="shared" si="131"/>
        <v>0</v>
      </c>
      <c r="BG151" s="341">
        <f t="shared" si="131"/>
        <v>0</v>
      </c>
      <c r="BH151" s="341">
        <f t="shared" si="131"/>
        <v>0</v>
      </c>
      <c r="BI151" s="341">
        <f t="shared" si="131"/>
        <v>0</v>
      </c>
      <c r="BJ151" s="341">
        <f t="shared" si="131"/>
        <v>0</v>
      </c>
      <c r="BK151" s="341">
        <f t="shared" si="131"/>
        <v>0</v>
      </c>
      <c r="BL151" s="341">
        <f t="shared" si="131"/>
        <v>0</v>
      </c>
      <c r="BM151" s="341">
        <f t="shared" si="131"/>
        <v>0</v>
      </c>
      <c r="BN151" s="341">
        <f t="shared" si="131"/>
        <v>0</v>
      </c>
      <c r="BO151" s="341">
        <f t="shared" si="131"/>
        <v>0</v>
      </c>
      <c r="BP151" s="341">
        <f t="shared" ref="BP151:CU151" si="132">BP$118*BP36</f>
        <v>0</v>
      </c>
      <c r="BQ151" s="341">
        <f t="shared" si="132"/>
        <v>0</v>
      </c>
      <c r="BR151" s="341">
        <f t="shared" si="132"/>
        <v>0</v>
      </c>
      <c r="BS151" s="341">
        <f t="shared" si="132"/>
        <v>0</v>
      </c>
      <c r="BT151" s="341">
        <f t="shared" si="132"/>
        <v>0</v>
      </c>
      <c r="BU151" s="341">
        <f t="shared" si="132"/>
        <v>0</v>
      </c>
      <c r="BV151" s="341">
        <f t="shared" si="132"/>
        <v>0</v>
      </c>
      <c r="BW151" s="341">
        <f t="shared" si="132"/>
        <v>0</v>
      </c>
      <c r="BX151" s="341">
        <f t="shared" si="132"/>
        <v>0</v>
      </c>
      <c r="BY151" s="341">
        <f t="shared" si="132"/>
        <v>0</v>
      </c>
      <c r="BZ151" s="341">
        <f t="shared" si="132"/>
        <v>0</v>
      </c>
      <c r="CA151" s="341">
        <f t="shared" si="132"/>
        <v>0</v>
      </c>
      <c r="CB151" s="341">
        <f t="shared" si="132"/>
        <v>0</v>
      </c>
      <c r="CC151" s="341">
        <f t="shared" si="132"/>
        <v>0</v>
      </c>
      <c r="CD151" s="341">
        <f t="shared" si="132"/>
        <v>0</v>
      </c>
      <c r="CE151" s="341">
        <f t="shared" si="132"/>
        <v>0</v>
      </c>
      <c r="CF151" s="341">
        <f t="shared" si="132"/>
        <v>0</v>
      </c>
      <c r="CG151" s="341">
        <f t="shared" si="132"/>
        <v>0</v>
      </c>
      <c r="CH151" s="341">
        <f t="shared" si="132"/>
        <v>0</v>
      </c>
      <c r="CI151" s="341">
        <f t="shared" si="132"/>
        <v>0</v>
      </c>
      <c r="CJ151" s="341">
        <f t="shared" si="132"/>
        <v>0</v>
      </c>
      <c r="CK151" s="341">
        <f t="shared" si="132"/>
        <v>0</v>
      </c>
      <c r="CL151" s="341">
        <f t="shared" si="132"/>
        <v>0</v>
      </c>
      <c r="CM151" s="341">
        <f t="shared" si="132"/>
        <v>0</v>
      </c>
      <c r="CN151" s="341">
        <f t="shared" si="132"/>
        <v>0</v>
      </c>
      <c r="CO151" s="341">
        <f t="shared" si="132"/>
        <v>0</v>
      </c>
      <c r="CP151" s="341">
        <f t="shared" si="132"/>
        <v>0</v>
      </c>
      <c r="CQ151" s="341">
        <f t="shared" si="132"/>
        <v>0</v>
      </c>
      <c r="CR151" s="341">
        <f t="shared" si="132"/>
        <v>0</v>
      </c>
      <c r="CS151" s="341">
        <f t="shared" si="132"/>
        <v>0</v>
      </c>
      <c r="CT151" s="341">
        <f t="shared" si="132"/>
        <v>0</v>
      </c>
      <c r="CU151" s="341">
        <f t="shared" si="132"/>
        <v>0</v>
      </c>
      <c r="CV151" s="341">
        <f t="shared" ref="CV151:DG151" si="133">CV$118*CV36</f>
        <v>0</v>
      </c>
      <c r="CW151" s="341">
        <f t="shared" si="133"/>
        <v>0</v>
      </c>
      <c r="CX151" s="341">
        <f t="shared" si="133"/>
        <v>0</v>
      </c>
      <c r="CY151" s="341">
        <f t="shared" si="133"/>
        <v>0</v>
      </c>
      <c r="CZ151" s="341">
        <f t="shared" si="133"/>
        <v>0</v>
      </c>
      <c r="DA151" s="341">
        <f t="shared" si="133"/>
        <v>0</v>
      </c>
      <c r="DB151" s="341">
        <f t="shared" si="133"/>
        <v>0</v>
      </c>
      <c r="DC151" s="341">
        <f t="shared" si="133"/>
        <v>0</v>
      </c>
      <c r="DD151" s="341">
        <f t="shared" si="133"/>
        <v>0</v>
      </c>
      <c r="DE151" s="341">
        <f t="shared" si="133"/>
        <v>0</v>
      </c>
      <c r="DF151" s="341">
        <f t="shared" si="133"/>
        <v>0</v>
      </c>
      <c r="DG151" s="341">
        <f t="shared" si="133"/>
        <v>0</v>
      </c>
      <c r="DH151" s="341">
        <f t="shared" si="129"/>
        <v>0</v>
      </c>
      <c r="DI151" s="89"/>
    </row>
    <row r="152" spans="2:113" x14ac:dyDescent="0.15">
      <c r="B152" s="26" t="s">
        <v>251</v>
      </c>
      <c r="C152" s="261" t="s">
        <v>855</v>
      </c>
      <c r="D152" s="341">
        <f t="shared" ref="D152:AI152" si="134">D$118*D37</f>
        <v>0</v>
      </c>
      <c r="E152" s="341">
        <f t="shared" si="134"/>
        <v>0</v>
      </c>
      <c r="F152" s="341">
        <f t="shared" si="134"/>
        <v>0</v>
      </c>
      <c r="G152" s="341">
        <f t="shared" si="134"/>
        <v>0</v>
      </c>
      <c r="H152" s="341">
        <f t="shared" si="134"/>
        <v>0</v>
      </c>
      <c r="I152" s="341">
        <f t="shared" si="134"/>
        <v>0</v>
      </c>
      <c r="J152" s="341">
        <f t="shared" si="134"/>
        <v>0</v>
      </c>
      <c r="K152" s="341">
        <f t="shared" si="134"/>
        <v>0</v>
      </c>
      <c r="L152" s="341">
        <f t="shared" si="134"/>
        <v>0</v>
      </c>
      <c r="M152" s="341">
        <f t="shared" si="134"/>
        <v>0</v>
      </c>
      <c r="N152" s="341">
        <f t="shared" si="134"/>
        <v>0</v>
      </c>
      <c r="O152" s="341">
        <f t="shared" si="134"/>
        <v>0</v>
      </c>
      <c r="P152" s="341">
        <f t="shared" si="134"/>
        <v>0</v>
      </c>
      <c r="Q152" s="341">
        <f t="shared" si="134"/>
        <v>0</v>
      </c>
      <c r="R152" s="341">
        <f t="shared" si="134"/>
        <v>0</v>
      </c>
      <c r="S152" s="341">
        <f t="shared" si="134"/>
        <v>0</v>
      </c>
      <c r="T152" s="341">
        <f t="shared" si="134"/>
        <v>0</v>
      </c>
      <c r="U152" s="341">
        <f t="shared" si="134"/>
        <v>0</v>
      </c>
      <c r="V152" s="341">
        <f t="shared" si="134"/>
        <v>0</v>
      </c>
      <c r="W152" s="341">
        <f t="shared" si="134"/>
        <v>0</v>
      </c>
      <c r="X152" s="341">
        <f t="shared" si="134"/>
        <v>0</v>
      </c>
      <c r="Y152" s="341">
        <f t="shared" si="134"/>
        <v>0</v>
      </c>
      <c r="Z152" s="341">
        <f t="shared" si="134"/>
        <v>0</v>
      </c>
      <c r="AA152" s="341">
        <f t="shared" si="134"/>
        <v>0</v>
      </c>
      <c r="AB152" s="341">
        <f t="shared" si="134"/>
        <v>0</v>
      </c>
      <c r="AC152" s="341">
        <f t="shared" si="134"/>
        <v>0</v>
      </c>
      <c r="AD152" s="341">
        <f t="shared" si="134"/>
        <v>0</v>
      </c>
      <c r="AE152" s="341">
        <f t="shared" si="134"/>
        <v>0</v>
      </c>
      <c r="AF152" s="341">
        <f t="shared" si="134"/>
        <v>0</v>
      </c>
      <c r="AG152" s="341">
        <f t="shared" si="134"/>
        <v>0</v>
      </c>
      <c r="AH152" s="341">
        <f t="shared" si="134"/>
        <v>0</v>
      </c>
      <c r="AI152" s="341">
        <f t="shared" si="134"/>
        <v>0</v>
      </c>
      <c r="AJ152" s="341">
        <f t="shared" ref="AJ152:BO152" si="135">AJ$118*AJ37</f>
        <v>0</v>
      </c>
      <c r="AK152" s="341">
        <f t="shared" si="135"/>
        <v>0</v>
      </c>
      <c r="AL152" s="341">
        <f t="shared" si="135"/>
        <v>0</v>
      </c>
      <c r="AM152" s="341">
        <f t="shared" si="135"/>
        <v>0</v>
      </c>
      <c r="AN152" s="341">
        <f t="shared" si="135"/>
        <v>0</v>
      </c>
      <c r="AO152" s="341">
        <f t="shared" si="135"/>
        <v>0</v>
      </c>
      <c r="AP152" s="341">
        <f t="shared" si="135"/>
        <v>0</v>
      </c>
      <c r="AQ152" s="341">
        <f t="shared" si="135"/>
        <v>0</v>
      </c>
      <c r="AR152" s="341">
        <f t="shared" si="135"/>
        <v>0</v>
      </c>
      <c r="AS152" s="341">
        <f t="shared" si="135"/>
        <v>0</v>
      </c>
      <c r="AT152" s="341">
        <f t="shared" si="135"/>
        <v>0</v>
      </c>
      <c r="AU152" s="341">
        <f t="shared" si="135"/>
        <v>0</v>
      </c>
      <c r="AV152" s="341">
        <f t="shared" si="135"/>
        <v>0</v>
      </c>
      <c r="AW152" s="341">
        <f t="shared" si="135"/>
        <v>0</v>
      </c>
      <c r="AX152" s="341">
        <f t="shared" si="135"/>
        <v>0</v>
      </c>
      <c r="AY152" s="341">
        <f t="shared" si="135"/>
        <v>0</v>
      </c>
      <c r="AZ152" s="341">
        <f t="shared" si="135"/>
        <v>0</v>
      </c>
      <c r="BA152" s="341">
        <f t="shared" si="135"/>
        <v>0</v>
      </c>
      <c r="BB152" s="341">
        <f t="shared" si="135"/>
        <v>0</v>
      </c>
      <c r="BC152" s="341">
        <f t="shared" si="135"/>
        <v>0</v>
      </c>
      <c r="BD152" s="341">
        <f t="shared" si="135"/>
        <v>0</v>
      </c>
      <c r="BE152" s="341">
        <f t="shared" si="135"/>
        <v>0</v>
      </c>
      <c r="BF152" s="341">
        <f t="shared" si="135"/>
        <v>0</v>
      </c>
      <c r="BG152" s="341">
        <f t="shared" si="135"/>
        <v>0</v>
      </c>
      <c r="BH152" s="341">
        <f t="shared" si="135"/>
        <v>0</v>
      </c>
      <c r="BI152" s="341">
        <f t="shared" si="135"/>
        <v>0</v>
      </c>
      <c r="BJ152" s="341">
        <f t="shared" si="135"/>
        <v>0</v>
      </c>
      <c r="BK152" s="341">
        <f t="shared" si="135"/>
        <v>0</v>
      </c>
      <c r="BL152" s="341">
        <f t="shared" si="135"/>
        <v>0</v>
      </c>
      <c r="BM152" s="341">
        <f t="shared" si="135"/>
        <v>0</v>
      </c>
      <c r="BN152" s="341">
        <f t="shared" si="135"/>
        <v>0</v>
      </c>
      <c r="BO152" s="341">
        <f t="shared" si="135"/>
        <v>0</v>
      </c>
      <c r="BP152" s="341">
        <f t="shared" ref="BP152:CU152" si="136">BP$118*BP37</f>
        <v>0</v>
      </c>
      <c r="BQ152" s="341">
        <f t="shared" si="136"/>
        <v>0</v>
      </c>
      <c r="BR152" s="341">
        <f t="shared" si="136"/>
        <v>0</v>
      </c>
      <c r="BS152" s="341">
        <f t="shared" si="136"/>
        <v>0</v>
      </c>
      <c r="BT152" s="341">
        <f t="shared" si="136"/>
        <v>0</v>
      </c>
      <c r="BU152" s="341">
        <f t="shared" si="136"/>
        <v>0</v>
      </c>
      <c r="BV152" s="341">
        <f t="shared" si="136"/>
        <v>0</v>
      </c>
      <c r="BW152" s="341">
        <f t="shared" si="136"/>
        <v>0</v>
      </c>
      <c r="BX152" s="341">
        <f t="shared" si="136"/>
        <v>0</v>
      </c>
      <c r="BY152" s="341">
        <f t="shared" si="136"/>
        <v>0</v>
      </c>
      <c r="BZ152" s="341">
        <f t="shared" si="136"/>
        <v>0</v>
      </c>
      <c r="CA152" s="341">
        <f t="shared" si="136"/>
        <v>0</v>
      </c>
      <c r="CB152" s="341">
        <f t="shared" si="136"/>
        <v>0</v>
      </c>
      <c r="CC152" s="341">
        <f t="shared" si="136"/>
        <v>0</v>
      </c>
      <c r="CD152" s="341">
        <f t="shared" si="136"/>
        <v>0</v>
      </c>
      <c r="CE152" s="341">
        <f t="shared" si="136"/>
        <v>0</v>
      </c>
      <c r="CF152" s="341">
        <f t="shared" si="136"/>
        <v>0</v>
      </c>
      <c r="CG152" s="341">
        <f t="shared" si="136"/>
        <v>0</v>
      </c>
      <c r="CH152" s="341">
        <f t="shared" si="136"/>
        <v>0</v>
      </c>
      <c r="CI152" s="341">
        <f t="shared" si="136"/>
        <v>0</v>
      </c>
      <c r="CJ152" s="341">
        <f t="shared" si="136"/>
        <v>0</v>
      </c>
      <c r="CK152" s="341">
        <f t="shared" si="136"/>
        <v>0</v>
      </c>
      <c r="CL152" s="341">
        <f t="shared" si="136"/>
        <v>0</v>
      </c>
      <c r="CM152" s="341">
        <f t="shared" si="136"/>
        <v>0</v>
      </c>
      <c r="CN152" s="341">
        <f t="shared" si="136"/>
        <v>0</v>
      </c>
      <c r="CO152" s="341">
        <f t="shared" si="136"/>
        <v>0</v>
      </c>
      <c r="CP152" s="341">
        <f t="shared" si="136"/>
        <v>0</v>
      </c>
      <c r="CQ152" s="341">
        <f t="shared" si="136"/>
        <v>0</v>
      </c>
      <c r="CR152" s="341">
        <f t="shared" si="136"/>
        <v>0</v>
      </c>
      <c r="CS152" s="341">
        <f t="shared" si="136"/>
        <v>0</v>
      </c>
      <c r="CT152" s="341">
        <f t="shared" si="136"/>
        <v>0</v>
      </c>
      <c r="CU152" s="341">
        <f t="shared" si="136"/>
        <v>0</v>
      </c>
      <c r="CV152" s="341">
        <f t="shared" ref="CV152:DG152" si="137">CV$118*CV37</f>
        <v>0</v>
      </c>
      <c r="CW152" s="341">
        <f t="shared" si="137"/>
        <v>0</v>
      </c>
      <c r="CX152" s="341">
        <f t="shared" si="137"/>
        <v>0</v>
      </c>
      <c r="CY152" s="341">
        <f t="shared" si="137"/>
        <v>0</v>
      </c>
      <c r="CZ152" s="341">
        <f t="shared" si="137"/>
        <v>0</v>
      </c>
      <c r="DA152" s="341">
        <f t="shared" si="137"/>
        <v>0</v>
      </c>
      <c r="DB152" s="341">
        <f t="shared" si="137"/>
        <v>0</v>
      </c>
      <c r="DC152" s="341">
        <f t="shared" si="137"/>
        <v>0</v>
      </c>
      <c r="DD152" s="341">
        <f t="shared" si="137"/>
        <v>0</v>
      </c>
      <c r="DE152" s="341">
        <f t="shared" si="137"/>
        <v>0</v>
      </c>
      <c r="DF152" s="341">
        <f t="shared" si="137"/>
        <v>0</v>
      </c>
      <c r="DG152" s="341">
        <f t="shared" si="137"/>
        <v>0</v>
      </c>
      <c r="DH152" s="341">
        <f t="shared" si="129"/>
        <v>0</v>
      </c>
      <c r="DI152" s="89"/>
    </row>
    <row r="153" spans="2:113" x14ac:dyDescent="0.15">
      <c r="B153" s="30" t="s">
        <v>252</v>
      </c>
      <c r="C153" s="262" t="s">
        <v>856</v>
      </c>
      <c r="D153" s="342">
        <f t="shared" ref="D153:AI153" si="138">D$118*D38</f>
        <v>0</v>
      </c>
      <c r="E153" s="342">
        <f t="shared" si="138"/>
        <v>0</v>
      </c>
      <c r="F153" s="342">
        <f t="shared" si="138"/>
        <v>0</v>
      </c>
      <c r="G153" s="342">
        <f t="shared" si="138"/>
        <v>0</v>
      </c>
      <c r="H153" s="342">
        <f t="shared" si="138"/>
        <v>0</v>
      </c>
      <c r="I153" s="342">
        <f t="shared" si="138"/>
        <v>0</v>
      </c>
      <c r="J153" s="342">
        <f t="shared" si="138"/>
        <v>0</v>
      </c>
      <c r="K153" s="342">
        <f t="shared" si="138"/>
        <v>0</v>
      </c>
      <c r="L153" s="342">
        <f t="shared" si="138"/>
        <v>0</v>
      </c>
      <c r="M153" s="342">
        <f t="shared" si="138"/>
        <v>0</v>
      </c>
      <c r="N153" s="342">
        <f t="shared" si="138"/>
        <v>0</v>
      </c>
      <c r="O153" s="342">
        <f t="shared" si="138"/>
        <v>0</v>
      </c>
      <c r="P153" s="342">
        <f t="shared" si="138"/>
        <v>0</v>
      </c>
      <c r="Q153" s="342">
        <f t="shared" si="138"/>
        <v>0</v>
      </c>
      <c r="R153" s="342">
        <f t="shared" si="138"/>
        <v>0</v>
      </c>
      <c r="S153" s="342">
        <f t="shared" si="138"/>
        <v>0</v>
      </c>
      <c r="T153" s="342">
        <f t="shared" si="138"/>
        <v>0</v>
      </c>
      <c r="U153" s="342">
        <f t="shared" si="138"/>
        <v>0</v>
      </c>
      <c r="V153" s="342">
        <f t="shared" si="138"/>
        <v>0</v>
      </c>
      <c r="W153" s="342">
        <f t="shared" si="138"/>
        <v>0</v>
      </c>
      <c r="X153" s="342">
        <f t="shared" si="138"/>
        <v>0</v>
      </c>
      <c r="Y153" s="342">
        <f t="shared" si="138"/>
        <v>0</v>
      </c>
      <c r="Z153" s="342">
        <f t="shared" si="138"/>
        <v>0</v>
      </c>
      <c r="AA153" s="342">
        <f t="shared" si="138"/>
        <v>0</v>
      </c>
      <c r="AB153" s="342">
        <f t="shared" si="138"/>
        <v>0</v>
      </c>
      <c r="AC153" s="342">
        <f t="shared" si="138"/>
        <v>0</v>
      </c>
      <c r="AD153" s="342">
        <f t="shared" si="138"/>
        <v>0</v>
      </c>
      <c r="AE153" s="342">
        <f t="shared" si="138"/>
        <v>0</v>
      </c>
      <c r="AF153" s="342">
        <f t="shared" si="138"/>
        <v>0</v>
      </c>
      <c r="AG153" s="342">
        <f t="shared" si="138"/>
        <v>0</v>
      </c>
      <c r="AH153" s="342">
        <f t="shared" si="138"/>
        <v>0</v>
      </c>
      <c r="AI153" s="342">
        <f t="shared" si="138"/>
        <v>0</v>
      </c>
      <c r="AJ153" s="342">
        <f t="shared" ref="AJ153:BO153" si="139">AJ$118*AJ38</f>
        <v>0</v>
      </c>
      <c r="AK153" s="342">
        <f t="shared" si="139"/>
        <v>0</v>
      </c>
      <c r="AL153" s="342">
        <f t="shared" si="139"/>
        <v>0</v>
      </c>
      <c r="AM153" s="342">
        <f t="shared" si="139"/>
        <v>0</v>
      </c>
      <c r="AN153" s="342">
        <f t="shared" si="139"/>
        <v>0</v>
      </c>
      <c r="AO153" s="342">
        <f t="shared" si="139"/>
        <v>0</v>
      </c>
      <c r="AP153" s="342">
        <f t="shared" si="139"/>
        <v>0</v>
      </c>
      <c r="AQ153" s="342">
        <f t="shared" si="139"/>
        <v>0</v>
      </c>
      <c r="AR153" s="342">
        <f t="shared" si="139"/>
        <v>0</v>
      </c>
      <c r="AS153" s="342">
        <f t="shared" si="139"/>
        <v>0</v>
      </c>
      <c r="AT153" s="342">
        <f t="shared" si="139"/>
        <v>0</v>
      </c>
      <c r="AU153" s="342">
        <f t="shared" si="139"/>
        <v>0</v>
      </c>
      <c r="AV153" s="342">
        <f t="shared" si="139"/>
        <v>0</v>
      </c>
      <c r="AW153" s="342">
        <f t="shared" si="139"/>
        <v>0</v>
      </c>
      <c r="AX153" s="342">
        <f t="shared" si="139"/>
        <v>0</v>
      </c>
      <c r="AY153" s="342">
        <f t="shared" si="139"/>
        <v>0</v>
      </c>
      <c r="AZ153" s="342">
        <f t="shared" si="139"/>
        <v>0</v>
      </c>
      <c r="BA153" s="342">
        <f t="shared" si="139"/>
        <v>0</v>
      </c>
      <c r="BB153" s="342">
        <f t="shared" si="139"/>
        <v>0</v>
      </c>
      <c r="BC153" s="342">
        <f t="shared" si="139"/>
        <v>0</v>
      </c>
      <c r="BD153" s="342">
        <f t="shared" si="139"/>
        <v>0</v>
      </c>
      <c r="BE153" s="342">
        <f t="shared" si="139"/>
        <v>0</v>
      </c>
      <c r="BF153" s="342">
        <f t="shared" si="139"/>
        <v>0</v>
      </c>
      <c r="BG153" s="342">
        <f t="shared" si="139"/>
        <v>0</v>
      </c>
      <c r="BH153" s="342">
        <f t="shared" si="139"/>
        <v>0</v>
      </c>
      <c r="BI153" s="342">
        <f t="shared" si="139"/>
        <v>0</v>
      </c>
      <c r="BJ153" s="342">
        <f t="shared" si="139"/>
        <v>0</v>
      </c>
      <c r="BK153" s="342">
        <f t="shared" si="139"/>
        <v>0</v>
      </c>
      <c r="BL153" s="342">
        <f t="shared" si="139"/>
        <v>0</v>
      </c>
      <c r="BM153" s="342">
        <f t="shared" si="139"/>
        <v>0</v>
      </c>
      <c r="BN153" s="342">
        <f t="shared" si="139"/>
        <v>0</v>
      </c>
      <c r="BO153" s="342">
        <f t="shared" si="139"/>
        <v>0</v>
      </c>
      <c r="BP153" s="342">
        <f t="shared" ref="BP153:CU153" si="140">BP$118*BP38</f>
        <v>0</v>
      </c>
      <c r="BQ153" s="342">
        <f t="shared" si="140"/>
        <v>0</v>
      </c>
      <c r="BR153" s="342">
        <f t="shared" si="140"/>
        <v>0</v>
      </c>
      <c r="BS153" s="342">
        <f t="shared" si="140"/>
        <v>0</v>
      </c>
      <c r="BT153" s="342">
        <f t="shared" si="140"/>
        <v>0</v>
      </c>
      <c r="BU153" s="342">
        <f t="shared" si="140"/>
        <v>0</v>
      </c>
      <c r="BV153" s="342">
        <f t="shared" si="140"/>
        <v>0</v>
      </c>
      <c r="BW153" s="342">
        <f t="shared" si="140"/>
        <v>0</v>
      </c>
      <c r="BX153" s="342">
        <f t="shared" si="140"/>
        <v>0</v>
      </c>
      <c r="BY153" s="342">
        <f t="shared" si="140"/>
        <v>0</v>
      </c>
      <c r="BZ153" s="342">
        <f t="shared" si="140"/>
        <v>0</v>
      </c>
      <c r="CA153" s="342">
        <f t="shared" si="140"/>
        <v>0</v>
      </c>
      <c r="CB153" s="342">
        <f t="shared" si="140"/>
        <v>0</v>
      </c>
      <c r="CC153" s="342">
        <f t="shared" si="140"/>
        <v>0</v>
      </c>
      <c r="CD153" s="342">
        <f t="shared" si="140"/>
        <v>0</v>
      </c>
      <c r="CE153" s="342">
        <f t="shared" si="140"/>
        <v>0</v>
      </c>
      <c r="CF153" s="342">
        <f t="shared" si="140"/>
        <v>0</v>
      </c>
      <c r="CG153" s="342">
        <f t="shared" si="140"/>
        <v>0</v>
      </c>
      <c r="CH153" s="342">
        <f t="shared" si="140"/>
        <v>0</v>
      </c>
      <c r="CI153" s="342">
        <f t="shared" si="140"/>
        <v>0</v>
      </c>
      <c r="CJ153" s="342">
        <f t="shared" si="140"/>
        <v>0</v>
      </c>
      <c r="CK153" s="342">
        <f t="shared" si="140"/>
        <v>0</v>
      </c>
      <c r="CL153" s="342">
        <f t="shared" si="140"/>
        <v>0</v>
      </c>
      <c r="CM153" s="342">
        <f t="shared" si="140"/>
        <v>0</v>
      </c>
      <c r="CN153" s="342">
        <f t="shared" si="140"/>
        <v>0</v>
      </c>
      <c r="CO153" s="342">
        <f t="shared" si="140"/>
        <v>0</v>
      </c>
      <c r="CP153" s="342">
        <f t="shared" si="140"/>
        <v>0</v>
      </c>
      <c r="CQ153" s="342">
        <f t="shared" si="140"/>
        <v>0</v>
      </c>
      <c r="CR153" s="342">
        <f t="shared" si="140"/>
        <v>0</v>
      </c>
      <c r="CS153" s="342">
        <f t="shared" si="140"/>
        <v>0</v>
      </c>
      <c r="CT153" s="342">
        <f t="shared" si="140"/>
        <v>0</v>
      </c>
      <c r="CU153" s="342">
        <f t="shared" si="140"/>
        <v>0</v>
      </c>
      <c r="CV153" s="342">
        <f t="shared" ref="CV153:DG153" si="141">CV$118*CV38</f>
        <v>0</v>
      </c>
      <c r="CW153" s="342">
        <f t="shared" si="141"/>
        <v>0</v>
      </c>
      <c r="CX153" s="342">
        <f t="shared" si="141"/>
        <v>0</v>
      </c>
      <c r="CY153" s="342">
        <f t="shared" si="141"/>
        <v>0</v>
      </c>
      <c r="CZ153" s="342">
        <f t="shared" si="141"/>
        <v>0</v>
      </c>
      <c r="DA153" s="342">
        <f t="shared" si="141"/>
        <v>0</v>
      </c>
      <c r="DB153" s="342">
        <f t="shared" si="141"/>
        <v>0</v>
      </c>
      <c r="DC153" s="342">
        <f t="shared" si="141"/>
        <v>0</v>
      </c>
      <c r="DD153" s="342">
        <f t="shared" si="141"/>
        <v>0</v>
      </c>
      <c r="DE153" s="342">
        <f t="shared" si="141"/>
        <v>0</v>
      </c>
      <c r="DF153" s="342">
        <f t="shared" si="141"/>
        <v>0</v>
      </c>
      <c r="DG153" s="342">
        <f t="shared" si="141"/>
        <v>0</v>
      </c>
      <c r="DH153" s="342">
        <f t="shared" si="129"/>
        <v>0</v>
      </c>
      <c r="DI153" s="89"/>
    </row>
    <row r="154" spans="2:113" x14ac:dyDescent="0.15">
      <c r="B154" s="26" t="s">
        <v>253</v>
      </c>
      <c r="C154" s="261" t="s">
        <v>857</v>
      </c>
      <c r="D154" s="341">
        <f t="shared" ref="D154:AI154" si="142">D$118*D39</f>
        <v>0</v>
      </c>
      <c r="E154" s="341">
        <f t="shared" si="142"/>
        <v>0</v>
      </c>
      <c r="F154" s="341">
        <f t="shared" si="142"/>
        <v>0</v>
      </c>
      <c r="G154" s="341">
        <f t="shared" si="142"/>
        <v>0</v>
      </c>
      <c r="H154" s="341">
        <f t="shared" si="142"/>
        <v>0</v>
      </c>
      <c r="I154" s="341">
        <f t="shared" si="142"/>
        <v>0</v>
      </c>
      <c r="J154" s="341">
        <f t="shared" si="142"/>
        <v>0</v>
      </c>
      <c r="K154" s="341">
        <f t="shared" si="142"/>
        <v>0</v>
      </c>
      <c r="L154" s="341">
        <f t="shared" si="142"/>
        <v>0</v>
      </c>
      <c r="M154" s="341">
        <f t="shared" si="142"/>
        <v>0</v>
      </c>
      <c r="N154" s="341">
        <f t="shared" si="142"/>
        <v>0</v>
      </c>
      <c r="O154" s="341">
        <f t="shared" si="142"/>
        <v>0</v>
      </c>
      <c r="P154" s="341">
        <f t="shared" si="142"/>
        <v>0</v>
      </c>
      <c r="Q154" s="341">
        <f t="shared" si="142"/>
        <v>0</v>
      </c>
      <c r="R154" s="341">
        <f t="shared" si="142"/>
        <v>0</v>
      </c>
      <c r="S154" s="341">
        <f t="shared" si="142"/>
        <v>0</v>
      </c>
      <c r="T154" s="341">
        <f t="shared" si="142"/>
        <v>0</v>
      </c>
      <c r="U154" s="341">
        <f t="shared" si="142"/>
        <v>0</v>
      </c>
      <c r="V154" s="341">
        <f t="shared" si="142"/>
        <v>0</v>
      </c>
      <c r="W154" s="341">
        <f t="shared" si="142"/>
        <v>0</v>
      </c>
      <c r="X154" s="341">
        <f t="shared" si="142"/>
        <v>0</v>
      </c>
      <c r="Y154" s="341">
        <f t="shared" si="142"/>
        <v>0</v>
      </c>
      <c r="Z154" s="341">
        <f t="shared" si="142"/>
        <v>0</v>
      </c>
      <c r="AA154" s="341">
        <f t="shared" si="142"/>
        <v>0</v>
      </c>
      <c r="AB154" s="341">
        <f t="shared" si="142"/>
        <v>0</v>
      </c>
      <c r="AC154" s="341">
        <f t="shared" si="142"/>
        <v>0</v>
      </c>
      <c r="AD154" s="341">
        <f t="shared" si="142"/>
        <v>0</v>
      </c>
      <c r="AE154" s="341">
        <f t="shared" si="142"/>
        <v>0</v>
      </c>
      <c r="AF154" s="341">
        <f t="shared" si="142"/>
        <v>0</v>
      </c>
      <c r="AG154" s="341">
        <f t="shared" si="142"/>
        <v>0</v>
      </c>
      <c r="AH154" s="341">
        <f t="shared" si="142"/>
        <v>0</v>
      </c>
      <c r="AI154" s="341">
        <f t="shared" si="142"/>
        <v>0</v>
      </c>
      <c r="AJ154" s="341">
        <f t="shared" ref="AJ154:BO154" si="143">AJ$118*AJ39</f>
        <v>0</v>
      </c>
      <c r="AK154" s="341">
        <f t="shared" si="143"/>
        <v>0</v>
      </c>
      <c r="AL154" s="341">
        <f t="shared" si="143"/>
        <v>0</v>
      </c>
      <c r="AM154" s="341">
        <f t="shared" si="143"/>
        <v>0</v>
      </c>
      <c r="AN154" s="341">
        <f t="shared" si="143"/>
        <v>0</v>
      </c>
      <c r="AO154" s="341">
        <f t="shared" si="143"/>
        <v>0</v>
      </c>
      <c r="AP154" s="341">
        <f t="shared" si="143"/>
        <v>0</v>
      </c>
      <c r="AQ154" s="341">
        <f t="shared" si="143"/>
        <v>0</v>
      </c>
      <c r="AR154" s="341">
        <f t="shared" si="143"/>
        <v>0</v>
      </c>
      <c r="AS154" s="341">
        <f t="shared" si="143"/>
        <v>0</v>
      </c>
      <c r="AT154" s="341">
        <f t="shared" si="143"/>
        <v>0</v>
      </c>
      <c r="AU154" s="341">
        <f t="shared" si="143"/>
        <v>0</v>
      </c>
      <c r="AV154" s="341">
        <f t="shared" si="143"/>
        <v>0</v>
      </c>
      <c r="AW154" s="341">
        <f t="shared" si="143"/>
        <v>0</v>
      </c>
      <c r="AX154" s="341">
        <f t="shared" si="143"/>
        <v>0</v>
      </c>
      <c r="AY154" s="341">
        <f t="shared" si="143"/>
        <v>0</v>
      </c>
      <c r="AZ154" s="341">
        <f t="shared" si="143"/>
        <v>0</v>
      </c>
      <c r="BA154" s="341">
        <f t="shared" si="143"/>
        <v>0</v>
      </c>
      <c r="BB154" s="341">
        <f t="shared" si="143"/>
        <v>0</v>
      </c>
      <c r="BC154" s="341">
        <f t="shared" si="143"/>
        <v>0</v>
      </c>
      <c r="BD154" s="341">
        <f t="shared" si="143"/>
        <v>0</v>
      </c>
      <c r="BE154" s="341">
        <f t="shared" si="143"/>
        <v>0</v>
      </c>
      <c r="BF154" s="341">
        <f t="shared" si="143"/>
        <v>0</v>
      </c>
      <c r="BG154" s="341">
        <f t="shared" si="143"/>
        <v>0</v>
      </c>
      <c r="BH154" s="341">
        <f t="shared" si="143"/>
        <v>0</v>
      </c>
      <c r="BI154" s="341">
        <f t="shared" si="143"/>
        <v>0</v>
      </c>
      <c r="BJ154" s="341">
        <f t="shared" si="143"/>
        <v>0</v>
      </c>
      <c r="BK154" s="341">
        <f t="shared" si="143"/>
        <v>0</v>
      </c>
      <c r="BL154" s="341">
        <f t="shared" si="143"/>
        <v>0</v>
      </c>
      <c r="BM154" s="341">
        <f t="shared" si="143"/>
        <v>0</v>
      </c>
      <c r="BN154" s="341">
        <f t="shared" si="143"/>
        <v>0</v>
      </c>
      <c r="BO154" s="341">
        <f t="shared" si="143"/>
        <v>0</v>
      </c>
      <c r="BP154" s="341">
        <f t="shared" ref="BP154:CU154" si="144">BP$118*BP39</f>
        <v>0</v>
      </c>
      <c r="BQ154" s="341">
        <f t="shared" si="144"/>
        <v>0</v>
      </c>
      <c r="BR154" s="341">
        <f t="shared" si="144"/>
        <v>0</v>
      </c>
      <c r="BS154" s="341">
        <f t="shared" si="144"/>
        <v>0</v>
      </c>
      <c r="BT154" s="341">
        <f t="shared" si="144"/>
        <v>0</v>
      </c>
      <c r="BU154" s="341">
        <f t="shared" si="144"/>
        <v>0</v>
      </c>
      <c r="BV154" s="341">
        <f t="shared" si="144"/>
        <v>0</v>
      </c>
      <c r="BW154" s="341">
        <f t="shared" si="144"/>
        <v>0</v>
      </c>
      <c r="BX154" s="341">
        <f t="shared" si="144"/>
        <v>0</v>
      </c>
      <c r="BY154" s="341">
        <f t="shared" si="144"/>
        <v>0</v>
      </c>
      <c r="BZ154" s="341">
        <f t="shared" si="144"/>
        <v>0</v>
      </c>
      <c r="CA154" s="341">
        <f t="shared" si="144"/>
        <v>0</v>
      </c>
      <c r="CB154" s="341">
        <f t="shared" si="144"/>
        <v>0</v>
      </c>
      <c r="CC154" s="341">
        <f t="shared" si="144"/>
        <v>0</v>
      </c>
      <c r="CD154" s="341">
        <f t="shared" si="144"/>
        <v>0</v>
      </c>
      <c r="CE154" s="341">
        <f t="shared" si="144"/>
        <v>0</v>
      </c>
      <c r="CF154" s="341">
        <f t="shared" si="144"/>
        <v>0</v>
      </c>
      <c r="CG154" s="341">
        <f t="shared" si="144"/>
        <v>0</v>
      </c>
      <c r="CH154" s="341">
        <f t="shared" si="144"/>
        <v>0</v>
      </c>
      <c r="CI154" s="341">
        <f t="shared" si="144"/>
        <v>0</v>
      </c>
      <c r="CJ154" s="341">
        <f t="shared" si="144"/>
        <v>0</v>
      </c>
      <c r="CK154" s="341">
        <f t="shared" si="144"/>
        <v>0</v>
      </c>
      <c r="CL154" s="341">
        <f t="shared" si="144"/>
        <v>0</v>
      </c>
      <c r="CM154" s="341">
        <f t="shared" si="144"/>
        <v>0</v>
      </c>
      <c r="CN154" s="341">
        <f t="shared" si="144"/>
        <v>0</v>
      </c>
      <c r="CO154" s="341">
        <f t="shared" si="144"/>
        <v>0</v>
      </c>
      <c r="CP154" s="341">
        <f t="shared" si="144"/>
        <v>0</v>
      </c>
      <c r="CQ154" s="341">
        <f t="shared" si="144"/>
        <v>0</v>
      </c>
      <c r="CR154" s="341">
        <f t="shared" si="144"/>
        <v>0</v>
      </c>
      <c r="CS154" s="341">
        <f t="shared" si="144"/>
        <v>0</v>
      </c>
      <c r="CT154" s="341">
        <f t="shared" si="144"/>
        <v>0</v>
      </c>
      <c r="CU154" s="341">
        <f t="shared" si="144"/>
        <v>0</v>
      </c>
      <c r="CV154" s="341">
        <f t="shared" ref="CV154:DG154" si="145">CV$118*CV39</f>
        <v>0</v>
      </c>
      <c r="CW154" s="341">
        <f t="shared" si="145"/>
        <v>0</v>
      </c>
      <c r="CX154" s="341">
        <f t="shared" si="145"/>
        <v>0</v>
      </c>
      <c r="CY154" s="341">
        <f t="shared" si="145"/>
        <v>0</v>
      </c>
      <c r="CZ154" s="341">
        <f t="shared" si="145"/>
        <v>0</v>
      </c>
      <c r="DA154" s="341">
        <f t="shared" si="145"/>
        <v>0</v>
      </c>
      <c r="DB154" s="341">
        <f t="shared" si="145"/>
        <v>0</v>
      </c>
      <c r="DC154" s="341">
        <f t="shared" si="145"/>
        <v>0</v>
      </c>
      <c r="DD154" s="341">
        <f t="shared" si="145"/>
        <v>0</v>
      </c>
      <c r="DE154" s="341">
        <f t="shared" si="145"/>
        <v>0</v>
      </c>
      <c r="DF154" s="341">
        <f t="shared" si="145"/>
        <v>0</v>
      </c>
      <c r="DG154" s="341">
        <f t="shared" si="145"/>
        <v>0</v>
      </c>
      <c r="DH154" s="341">
        <f t="shared" si="129"/>
        <v>0</v>
      </c>
      <c r="DI154" s="89"/>
    </row>
    <row r="155" spans="2:113" x14ac:dyDescent="0.15">
      <c r="B155" s="26" t="s">
        <v>254</v>
      </c>
      <c r="C155" s="261" t="s">
        <v>858</v>
      </c>
      <c r="D155" s="341">
        <f t="shared" ref="D155:AI155" si="146">D$118*D40</f>
        <v>0</v>
      </c>
      <c r="E155" s="341">
        <f t="shared" si="146"/>
        <v>0</v>
      </c>
      <c r="F155" s="341">
        <f t="shared" si="146"/>
        <v>0</v>
      </c>
      <c r="G155" s="341">
        <f t="shared" si="146"/>
        <v>0</v>
      </c>
      <c r="H155" s="341">
        <f t="shared" si="146"/>
        <v>0</v>
      </c>
      <c r="I155" s="341">
        <f t="shared" si="146"/>
        <v>0</v>
      </c>
      <c r="J155" s="341">
        <f t="shared" si="146"/>
        <v>0</v>
      </c>
      <c r="K155" s="341">
        <f t="shared" si="146"/>
        <v>0</v>
      </c>
      <c r="L155" s="341">
        <f t="shared" si="146"/>
        <v>0</v>
      </c>
      <c r="M155" s="341">
        <f t="shared" si="146"/>
        <v>0</v>
      </c>
      <c r="N155" s="341">
        <f t="shared" si="146"/>
        <v>0</v>
      </c>
      <c r="O155" s="341">
        <f t="shared" si="146"/>
        <v>0</v>
      </c>
      <c r="P155" s="341">
        <f t="shared" si="146"/>
        <v>0</v>
      </c>
      <c r="Q155" s="341">
        <f t="shared" si="146"/>
        <v>0</v>
      </c>
      <c r="R155" s="341">
        <f t="shared" si="146"/>
        <v>0</v>
      </c>
      <c r="S155" s="341">
        <f t="shared" si="146"/>
        <v>0</v>
      </c>
      <c r="T155" s="341">
        <f t="shared" si="146"/>
        <v>0</v>
      </c>
      <c r="U155" s="341">
        <f t="shared" si="146"/>
        <v>0</v>
      </c>
      <c r="V155" s="341">
        <f t="shared" si="146"/>
        <v>0</v>
      </c>
      <c r="W155" s="341">
        <f t="shared" si="146"/>
        <v>0</v>
      </c>
      <c r="X155" s="341">
        <f t="shared" si="146"/>
        <v>0</v>
      </c>
      <c r="Y155" s="341">
        <f t="shared" si="146"/>
        <v>0</v>
      </c>
      <c r="Z155" s="341">
        <f t="shared" si="146"/>
        <v>0</v>
      </c>
      <c r="AA155" s="341">
        <f t="shared" si="146"/>
        <v>0</v>
      </c>
      <c r="AB155" s="341">
        <f t="shared" si="146"/>
        <v>0</v>
      </c>
      <c r="AC155" s="341">
        <f t="shared" si="146"/>
        <v>0</v>
      </c>
      <c r="AD155" s="341">
        <f t="shared" si="146"/>
        <v>0</v>
      </c>
      <c r="AE155" s="341">
        <f t="shared" si="146"/>
        <v>0</v>
      </c>
      <c r="AF155" s="341">
        <f t="shared" si="146"/>
        <v>0</v>
      </c>
      <c r="AG155" s="341">
        <f t="shared" si="146"/>
        <v>0</v>
      </c>
      <c r="AH155" s="341">
        <f t="shared" si="146"/>
        <v>0</v>
      </c>
      <c r="AI155" s="341">
        <f t="shared" si="146"/>
        <v>0</v>
      </c>
      <c r="AJ155" s="341">
        <f t="shared" ref="AJ155:BO155" si="147">AJ$118*AJ40</f>
        <v>0</v>
      </c>
      <c r="AK155" s="341">
        <f t="shared" si="147"/>
        <v>0</v>
      </c>
      <c r="AL155" s="341">
        <f t="shared" si="147"/>
        <v>0</v>
      </c>
      <c r="AM155" s="341">
        <f t="shared" si="147"/>
        <v>0</v>
      </c>
      <c r="AN155" s="341">
        <f t="shared" si="147"/>
        <v>0</v>
      </c>
      <c r="AO155" s="341">
        <f t="shared" si="147"/>
        <v>0</v>
      </c>
      <c r="AP155" s="341">
        <f t="shared" si="147"/>
        <v>0</v>
      </c>
      <c r="AQ155" s="341">
        <f t="shared" si="147"/>
        <v>0</v>
      </c>
      <c r="AR155" s="341">
        <f t="shared" si="147"/>
        <v>0</v>
      </c>
      <c r="AS155" s="341">
        <f t="shared" si="147"/>
        <v>0</v>
      </c>
      <c r="AT155" s="341">
        <f t="shared" si="147"/>
        <v>0</v>
      </c>
      <c r="AU155" s="341">
        <f t="shared" si="147"/>
        <v>0</v>
      </c>
      <c r="AV155" s="341">
        <f t="shared" si="147"/>
        <v>0</v>
      </c>
      <c r="AW155" s="341">
        <f t="shared" si="147"/>
        <v>0</v>
      </c>
      <c r="AX155" s="341">
        <f t="shared" si="147"/>
        <v>0</v>
      </c>
      <c r="AY155" s="341">
        <f t="shared" si="147"/>
        <v>0</v>
      </c>
      <c r="AZ155" s="341">
        <f t="shared" si="147"/>
        <v>0</v>
      </c>
      <c r="BA155" s="341">
        <f t="shared" si="147"/>
        <v>0</v>
      </c>
      <c r="BB155" s="341">
        <f t="shared" si="147"/>
        <v>0</v>
      </c>
      <c r="BC155" s="341">
        <f t="shared" si="147"/>
        <v>0</v>
      </c>
      <c r="BD155" s="341">
        <f t="shared" si="147"/>
        <v>0</v>
      </c>
      <c r="BE155" s="341">
        <f t="shared" si="147"/>
        <v>0</v>
      </c>
      <c r="BF155" s="341">
        <f t="shared" si="147"/>
        <v>0</v>
      </c>
      <c r="BG155" s="341">
        <f t="shared" si="147"/>
        <v>0</v>
      </c>
      <c r="BH155" s="341">
        <f t="shared" si="147"/>
        <v>0</v>
      </c>
      <c r="BI155" s="341">
        <f t="shared" si="147"/>
        <v>0</v>
      </c>
      <c r="BJ155" s="341">
        <f t="shared" si="147"/>
        <v>0</v>
      </c>
      <c r="BK155" s="341">
        <f t="shared" si="147"/>
        <v>0</v>
      </c>
      <c r="BL155" s="341">
        <f t="shared" si="147"/>
        <v>0</v>
      </c>
      <c r="BM155" s="341">
        <f t="shared" si="147"/>
        <v>0</v>
      </c>
      <c r="BN155" s="341">
        <f t="shared" si="147"/>
        <v>0</v>
      </c>
      <c r="BO155" s="341">
        <f t="shared" si="147"/>
        <v>0</v>
      </c>
      <c r="BP155" s="341">
        <f t="shared" ref="BP155:CU155" si="148">BP$118*BP40</f>
        <v>0</v>
      </c>
      <c r="BQ155" s="341">
        <f t="shared" si="148"/>
        <v>0</v>
      </c>
      <c r="BR155" s="341">
        <f t="shared" si="148"/>
        <v>0</v>
      </c>
      <c r="BS155" s="341">
        <f t="shared" si="148"/>
        <v>0</v>
      </c>
      <c r="BT155" s="341">
        <f t="shared" si="148"/>
        <v>0</v>
      </c>
      <c r="BU155" s="341">
        <f t="shared" si="148"/>
        <v>0</v>
      </c>
      <c r="BV155" s="341">
        <f t="shared" si="148"/>
        <v>0</v>
      </c>
      <c r="BW155" s="341">
        <f t="shared" si="148"/>
        <v>0</v>
      </c>
      <c r="BX155" s="341">
        <f t="shared" si="148"/>
        <v>0</v>
      </c>
      <c r="BY155" s="341">
        <f t="shared" si="148"/>
        <v>0</v>
      </c>
      <c r="BZ155" s="341">
        <f t="shared" si="148"/>
        <v>0</v>
      </c>
      <c r="CA155" s="341">
        <f t="shared" si="148"/>
        <v>0</v>
      </c>
      <c r="CB155" s="341">
        <f t="shared" si="148"/>
        <v>0</v>
      </c>
      <c r="CC155" s="341">
        <f t="shared" si="148"/>
        <v>0</v>
      </c>
      <c r="CD155" s="341">
        <f t="shared" si="148"/>
        <v>0</v>
      </c>
      <c r="CE155" s="341">
        <f t="shared" si="148"/>
        <v>0</v>
      </c>
      <c r="CF155" s="341">
        <f t="shared" si="148"/>
        <v>0</v>
      </c>
      <c r="CG155" s="341">
        <f t="shared" si="148"/>
        <v>0</v>
      </c>
      <c r="CH155" s="341">
        <f t="shared" si="148"/>
        <v>0</v>
      </c>
      <c r="CI155" s="341">
        <f t="shared" si="148"/>
        <v>0</v>
      </c>
      <c r="CJ155" s="341">
        <f t="shared" si="148"/>
        <v>0</v>
      </c>
      <c r="CK155" s="341">
        <f t="shared" si="148"/>
        <v>0</v>
      </c>
      <c r="CL155" s="341">
        <f t="shared" si="148"/>
        <v>0</v>
      </c>
      <c r="CM155" s="341">
        <f t="shared" si="148"/>
        <v>0</v>
      </c>
      <c r="CN155" s="341">
        <f t="shared" si="148"/>
        <v>0</v>
      </c>
      <c r="CO155" s="341">
        <f t="shared" si="148"/>
        <v>0</v>
      </c>
      <c r="CP155" s="341">
        <f t="shared" si="148"/>
        <v>0</v>
      </c>
      <c r="CQ155" s="341">
        <f t="shared" si="148"/>
        <v>0</v>
      </c>
      <c r="CR155" s="341">
        <f t="shared" si="148"/>
        <v>0</v>
      </c>
      <c r="CS155" s="341">
        <f t="shared" si="148"/>
        <v>0</v>
      </c>
      <c r="CT155" s="341">
        <f t="shared" si="148"/>
        <v>0</v>
      </c>
      <c r="CU155" s="341">
        <f t="shared" si="148"/>
        <v>0</v>
      </c>
      <c r="CV155" s="341">
        <f t="shared" ref="CV155:DG155" si="149">CV$118*CV40</f>
        <v>0</v>
      </c>
      <c r="CW155" s="341">
        <f t="shared" si="149"/>
        <v>0</v>
      </c>
      <c r="CX155" s="341">
        <f t="shared" si="149"/>
        <v>0</v>
      </c>
      <c r="CY155" s="341">
        <f t="shared" si="149"/>
        <v>0</v>
      </c>
      <c r="CZ155" s="341">
        <f t="shared" si="149"/>
        <v>0</v>
      </c>
      <c r="DA155" s="341">
        <f t="shared" si="149"/>
        <v>0</v>
      </c>
      <c r="DB155" s="341">
        <f t="shared" si="149"/>
        <v>0</v>
      </c>
      <c r="DC155" s="341">
        <f t="shared" si="149"/>
        <v>0</v>
      </c>
      <c r="DD155" s="341">
        <f t="shared" si="149"/>
        <v>0</v>
      </c>
      <c r="DE155" s="341">
        <f t="shared" si="149"/>
        <v>0</v>
      </c>
      <c r="DF155" s="341">
        <f t="shared" si="149"/>
        <v>0</v>
      </c>
      <c r="DG155" s="341">
        <f t="shared" si="149"/>
        <v>0</v>
      </c>
      <c r="DH155" s="341">
        <f t="shared" si="129"/>
        <v>0</v>
      </c>
      <c r="DI155" s="89"/>
    </row>
    <row r="156" spans="2:113" x14ac:dyDescent="0.15">
      <c r="B156" s="26" t="s">
        <v>255</v>
      </c>
      <c r="C156" s="261" t="s">
        <v>745</v>
      </c>
      <c r="D156" s="341">
        <f t="shared" ref="D156:AI156" si="150">D$118*D41</f>
        <v>0</v>
      </c>
      <c r="E156" s="341">
        <f t="shared" si="150"/>
        <v>0</v>
      </c>
      <c r="F156" s="341">
        <f t="shared" si="150"/>
        <v>0</v>
      </c>
      <c r="G156" s="341">
        <f t="shared" si="150"/>
        <v>0</v>
      </c>
      <c r="H156" s="341">
        <f t="shared" si="150"/>
        <v>0</v>
      </c>
      <c r="I156" s="341">
        <f t="shared" si="150"/>
        <v>0</v>
      </c>
      <c r="J156" s="341">
        <f t="shared" si="150"/>
        <v>0</v>
      </c>
      <c r="K156" s="341">
        <f t="shared" si="150"/>
        <v>0</v>
      </c>
      <c r="L156" s="341">
        <f t="shared" si="150"/>
        <v>0</v>
      </c>
      <c r="M156" s="341">
        <f t="shared" si="150"/>
        <v>0</v>
      </c>
      <c r="N156" s="341">
        <f t="shared" si="150"/>
        <v>0</v>
      </c>
      <c r="O156" s="341">
        <f t="shared" si="150"/>
        <v>0</v>
      </c>
      <c r="P156" s="341">
        <f t="shared" si="150"/>
        <v>0</v>
      </c>
      <c r="Q156" s="341">
        <f t="shared" si="150"/>
        <v>0</v>
      </c>
      <c r="R156" s="341">
        <f t="shared" si="150"/>
        <v>0</v>
      </c>
      <c r="S156" s="341">
        <f t="shared" si="150"/>
        <v>0</v>
      </c>
      <c r="T156" s="341">
        <f t="shared" si="150"/>
        <v>0</v>
      </c>
      <c r="U156" s="341">
        <f t="shared" si="150"/>
        <v>0</v>
      </c>
      <c r="V156" s="341">
        <f t="shared" si="150"/>
        <v>0</v>
      </c>
      <c r="W156" s="341">
        <f t="shared" si="150"/>
        <v>0</v>
      </c>
      <c r="X156" s="341">
        <f t="shared" si="150"/>
        <v>0</v>
      </c>
      <c r="Y156" s="341">
        <f t="shared" si="150"/>
        <v>0</v>
      </c>
      <c r="Z156" s="341">
        <f t="shared" si="150"/>
        <v>0</v>
      </c>
      <c r="AA156" s="341">
        <f t="shared" si="150"/>
        <v>0</v>
      </c>
      <c r="AB156" s="341">
        <f t="shared" si="150"/>
        <v>0</v>
      </c>
      <c r="AC156" s="341">
        <f t="shared" si="150"/>
        <v>0</v>
      </c>
      <c r="AD156" s="341">
        <f t="shared" si="150"/>
        <v>0</v>
      </c>
      <c r="AE156" s="341">
        <f t="shared" si="150"/>
        <v>0</v>
      </c>
      <c r="AF156" s="341">
        <f t="shared" si="150"/>
        <v>0</v>
      </c>
      <c r="AG156" s="341">
        <f t="shared" si="150"/>
        <v>0</v>
      </c>
      <c r="AH156" s="341">
        <f t="shared" si="150"/>
        <v>0</v>
      </c>
      <c r="AI156" s="341">
        <f t="shared" si="150"/>
        <v>0</v>
      </c>
      <c r="AJ156" s="341">
        <f t="shared" ref="AJ156:BO156" si="151">AJ$118*AJ41</f>
        <v>0</v>
      </c>
      <c r="AK156" s="341">
        <f t="shared" si="151"/>
        <v>0</v>
      </c>
      <c r="AL156" s="341">
        <f t="shared" si="151"/>
        <v>0</v>
      </c>
      <c r="AM156" s="341">
        <f t="shared" si="151"/>
        <v>0</v>
      </c>
      <c r="AN156" s="341">
        <f t="shared" si="151"/>
        <v>0</v>
      </c>
      <c r="AO156" s="341">
        <f t="shared" si="151"/>
        <v>0</v>
      </c>
      <c r="AP156" s="341">
        <f t="shared" si="151"/>
        <v>0</v>
      </c>
      <c r="AQ156" s="341">
        <f t="shared" si="151"/>
        <v>0</v>
      </c>
      <c r="AR156" s="341">
        <f t="shared" si="151"/>
        <v>0</v>
      </c>
      <c r="AS156" s="341">
        <f t="shared" si="151"/>
        <v>0</v>
      </c>
      <c r="AT156" s="341">
        <f t="shared" si="151"/>
        <v>0</v>
      </c>
      <c r="AU156" s="341">
        <f t="shared" si="151"/>
        <v>0</v>
      </c>
      <c r="AV156" s="341">
        <f t="shared" si="151"/>
        <v>0</v>
      </c>
      <c r="AW156" s="341">
        <f t="shared" si="151"/>
        <v>0</v>
      </c>
      <c r="AX156" s="341">
        <f t="shared" si="151"/>
        <v>0</v>
      </c>
      <c r="AY156" s="341">
        <f t="shared" si="151"/>
        <v>0</v>
      </c>
      <c r="AZ156" s="341">
        <f t="shared" si="151"/>
        <v>0</v>
      </c>
      <c r="BA156" s="341">
        <f t="shared" si="151"/>
        <v>0</v>
      </c>
      <c r="BB156" s="341">
        <f t="shared" si="151"/>
        <v>0</v>
      </c>
      <c r="BC156" s="341">
        <f t="shared" si="151"/>
        <v>0</v>
      </c>
      <c r="BD156" s="341">
        <f t="shared" si="151"/>
        <v>0</v>
      </c>
      <c r="BE156" s="341">
        <f t="shared" si="151"/>
        <v>0</v>
      </c>
      <c r="BF156" s="341">
        <f t="shared" si="151"/>
        <v>0</v>
      </c>
      <c r="BG156" s="341">
        <f t="shared" si="151"/>
        <v>0</v>
      </c>
      <c r="BH156" s="341">
        <f t="shared" si="151"/>
        <v>0</v>
      </c>
      <c r="BI156" s="341">
        <f t="shared" si="151"/>
        <v>0</v>
      </c>
      <c r="BJ156" s="341">
        <f t="shared" si="151"/>
        <v>0</v>
      </c>
      <c r="BK156" s="341">
        <f t="shared" si="151"/>
        <v>0</v>
      </c>
      <c r="BL156" s="341">
        <f t="shared" si="151"/>
        <v>0</v>
      </c>
      <c r="BM156" s="341">
        <f t="shared" si="151"/>
        <v>0</v>
      </c>
      <c r="BN156" s="341">
        <f t="shared" si="151"/>
        <v>0</v>
      </c>
      <c r="BO156" s="341">
        <f t="shared" si="151"/>
        <v>0</v>
      </c>
      <c r="BP156" s="341">
        <f t="shared" ref="BP156:CU156" si="152">BP$118*BP41</f>
        <v>0</v>
      </c>
      <c r="BQ156" s="341">
        <f t="shared" si="152"/>
        <v>0</v>
      </c>
      <c r="BR156" s="341">
        <f t="shared" si="152"/>
        <v>0</v>
      </c>
      <c r="BS156" s="341">
        <f t="shared" si="152"/>
        <v>0</v>
      </c>
      <c r="BT156" s="341">
        <f t="shared" si="152"/>
        <v>0</v>
      </c>
      <c r="BU156" s="341">
        <f t="shared" si="152"/>
        <v>0</v>
      </c>
      <c r="BV156" s="341">
        <f t="shared" si="152"/>
        <v>0</v>
      </c>
      <c r="BW156" s="341">
        <f t="shared" si="152"/>
        <v>0</v>
      </c>
      <c r="BX156" s="341">
        <f t="shared" si="152"/>
        <v>0</v>
      </c>
      <c r="BY156" s="341">
        <f t="shared" si="152"/>
        <v>0</v>
      </c>
      <c r="BZ156" s="341">
        <f t="shared" si="152"/>
        <v>0</v>
      </c>
      <c r="CA156" s="341">
        <f t="shared" si="152"/>
        <v>0</v>
      </c>
      <c r="CB156" s="341">
        <f t="shared" si="152"/>
        <v>0</v>
      </c>
      <c r="CC156" s="341">
        <f t="shared" si="152"/>
        <v>0</v>
      </c>
      <c r="CD156" s="341">
        <f t="shared" si="152"/>
        <v>0</v>
      </c>
      <c r="CE156" s="341">
        <f t="shared" si="152"/>
        <v>0</v>
      </c>
      <c r="CF156" s="341">
        <f t="shared" si="152"/>
        <v>0</v>
      </c>
      <c r="CG156" s="341">
        <f t="shared" si="152"/>
        <v>0</v>
      </c>
      <c r="CH156" s="341">
        <f t="shared" si="152"/>
        <v>0</v>
      </c>
      <c r="CI156" s="341">
        <f t="shared" si="152"/>
        <v>0</v>
      </c>
      <c r="CJ156" s="341">
        <f t="shared" si="152"/>
        <v>0</v>
      </c>
      <c r="CK156" s="341">
        <f t="shared" si="152"/>
        <v>0</v>
      </c>
      <c r="CL156" s="341">
        <f t="shared" si="152"/>
        <v>0</v>
      </c>
      <c r="CM156" s="341">
        <f t="shared" si="152"/>
        <v>0</v>
      </c>
      <c r="CN156" s="341">
        <f t="shared" si="152"/>
        <v>0</v>
      </c>
      <c r="CO156" s="341">
        <f t="shared" si="152"/>
        <v>0</v>
      </c>
      <c r="CP156" s="341">
        <f t="shared" si="152"/>
        <v>0</v>
      </c>
      <c r="CQ156" s="341">
        <f t="shared" si="152"/>
        <v>0</v>
      </c>
      <c r="CR156" s="341">
        <f t="shared" si="152"/>
        <v>0</v>
      </c>
      <c r="CS156" s="341">
        <f t="shared" si="152"/>
        <v>0</v>
      </c>
      <c r="CT156" s="341">
        <f t="shared" si="152"/>
        <v>0</v>
      </c>
      <c r="CU156" s="341">
        <f t="shared" si="152"/>
        <v>0</v>
      </c>
      <c r="CV156" s="341">
        <f t="shared" ref="CV156:DG156" si="153">CV$118*CV41</f>
        <v>0</v>
      </c>
      <c r="CW156" s="341">
        <f t="shared" si="153"/>
        <v>0</v>
      </c>
      <c r="CX156" s="341">
        <f t="shared" si="153"/>
        <v>0</v>
      </c>
      <c r="CY156" s="341">
        <f t="shared" si="153"/>
        <v>0</v>
      </c>
      <c r="CZ156" s="341">
        <f t="shared" si="153"/>
        <v>0</v>
      </c>
      <c r="DA156" s="341">
        <f t="shared" si="153"/>
        <v>0</v>
      </c>
      <c r="DB156" s="341">
        <f t="shared" si="153"/>
        <v>0</v>
      </c>
      <c r="DC156" s="341">
        <f t="shared" si="153"/>
        <v>0</v>
      </c>
      <c r="DD156" s="341">
        <f t="shared" si="153"/>
        <v>0</v>
      </c>
      <c r="DE156" s="341">
        <f t="shared" si="153"/>
        <v>0</v>
      </c>
      <c r="DF156" s="341">
        <f t="shared" si="153"/>
        <v>0</v>
      </c>
      <c r="DG156" s="341">
        <f t="shared" si="153"/>
        <v>0</v>
      </c>
      <c r="DH156" s="341">
        <f t="shared" si="129"/>
        <v>0</v>
      </c>
      <c r="DI156" s="89"/>
    </row>
    <row r="157" spans="2:113" x14ac:dyDescent="0.15">
      <c r="B157" s="26" t="s">
        <v>256</v>
      </c>
      <c r="C157" s="261" t="s">
        <v>859</v>
      </c>
      <c r="D157" s="341">
        <f t="shared" ref="D157:AI157" si="154">D$118*D42</f>
        <v>0</v>
      </c>
      <c r="E157" s="341">
        <f t="shared" si="154"/>
        <v>0</v>
      </c>
      <c r="F157" s="341">
        <f t="shared" si="154"/>
        <v>0</v>
      </c>
      <c r="G157" s="341">
        <f t="shared" si="154"/>
        <v>0</v>
      </c>
      <c r="H157" s="341">
        <f t="shared" si="154"/>
        <v>0</v>
      </c>
      <c r="I157" s="341">
        <f t="shared" si="154"/>
        <v>0</v>
      </c>
      <c r="J157" s="341">
        <f t="shared" si="154"/>
        <v>0</v>
      </c>
      <c r="K157" s="341">
        <f t="shared" si="154"/>
        <v>0</v>
      </c>
      <c r="L157" s="341">
        <f t="shared" si="154"/>
        <v>0</v>
      </c>
      <c r="M157" s="341">
        <f t="shared" si="154"/>
        <v>0</v>
      </c>
      <c r="N157" s="341">
        <f t="shared" si="154"/>
        <v>0</v>
      </c>
      <c r="O157" s="341">
        <f t="shared" si="154"/>
        <v>0</v>
      </c>
      <c r="P157" s="341">
        <f t="shared" si="154"/>
        <v>0</v>
      </c>
      <c r="Q157" s="341">
        <f t="shared" si="154"/>
        <v>0</v>
      </c>
      <c r="R157" s="341">
        <f t="shared" si="154"/>
        <v>0</v>
      </c>
      <c r="S157" s="341">
        <f t="shared" si="154"/>
        <v>0</v>
      </c>
      <c r="T157" s="341">
        <f t="shared" si="154"/>
        <v>0</v>
      </c>
      <c r="U157" s="341">
        <f t="shared" si="154"/>
        <v>0</v>
      </c>
      <c r="V157" s="341">
        <f t="shared" si="154"/>
        <v>0</v>
      </c>
      <c r="W157" s="341">
        <f t="shared" si="154"/>
        <v>0</v>
      </c>
      <c r="X157" s="341">
        <f t="shared" si="154"/>
        <v>0</v>
      </c>
      <c r="Y157" s="341">
        <f t="shared" si="154"/>
        <v>0</v>
      </c>
      <c r="Z157" s="341">
        <f t="shared" si="154"/>
        <v>0</v>
      </c>
      <c r="AA157" s="341">
        <f t="shared" si="154"/>
        <v>0</v>
      </c>
      <c r="AB157" s="341">
        <f t="shared" si="154"/>
        <v>0</v>
      </c>
      <c r="AC157" s="341">
        <f t="shared" si="154"/>
        <v>0</v>
      </c>
      <c r="AD157" s="341">
        <f t="shared" si="154"/>
        <v>0</v>
      </c>
      <c r="AE157" s="341">
        <f t="shared" si="154"/>
        <v>0</v>
      </c>
      <c r="AF157" s="341">
        <f t="shared" si="154"/>
        <v>0</v>
      </c>
      <c r="AG157" s="341">
        <f t="shared" si="154"/>
        <v>0</v>
      </c>
      <c r="AH157" s="341">
        <f t="shared" si="154"/>
        <v>0</v>
      </c>
      <c r="AI157" s="341">
        <f t="shared" si="154"/>
        <v>0</v>
      </c>
      <c r="AJ157" s="341">
        <f t="shared" ref="AJ157:BO157" si="155">AJ$118*AJ42</f>
        <v>0</v>
      </c>
      <c r="AK157" s="341">
        <f t="shared" si="155"/>
        <v>0</v>
      </c>
      <c r="AL157" s="341">
        <f t="shared" si="155"/>
        <v>0</v>
      </c>
      <c r="AM157" s="341">
        <f t="shared" si="155"/>
        <v>0</v>
      </c>
      <c r="AN157" s="341">
        <f t="shared" si="155"/>
        <v>0</v>
      </c>
      <c r="AO157" s="341">
        <f t="shared" si="155"/>
        <v>0</v>
      </c>
      <c r="AP157" s="341">
        <f t="shared" si="155"/>
        <v>0</v>
      </c>
      <c r="AQ157" s="341">
        <f t="shared" si="155"/>
        <v>0</v>
      </c>
      <c r="AR157" s="341">
        <f t="shared" si="155"/>
        <v>0</v>
      </c>
      <c r="AS157" s="341">
        <f t="shared" si="155"/>
        <v>0</v>
      </c>
      <c r="AT157" s="341">
        <f t="shared" si="155"/>
        <v>0</v>
      </c>
      <c r="AU157" s="341">
        <f t="shared" si="155"/>
        <v>0</v>
      </c>
      <c r="AV157" s="341">
        <f t="shared" si="155"/>
        <v>0</v>
      </c>
      <c r="AW157" s="341">
        <f t="shared" si="155"/>
        <v>0</v>
      </c>
      <c r="AX157" s="341">
        <f t="shared" si="155"/>
        <v>0</v>
      </c>
      <c r="AY157" s="341">
        <f t="shared" si="155"/>
        <v>0</v>
      </c>
      <c r="AZ157" s="341">
        <f t="shared" si="155"/>
        <v>0</v>
      </c>
      <c r="BA157" s="341">
        <f t="shared" si="155"/>
        <v>0</v>
      </c>
      <c r="BB157" s="341">
        <f t="shared" si="155"/>
        <v>0</v>
      </c>
      <c r="BC157" s="341">
        <f t="shared" si="155"/>
        <v>0</v>
      </c>
      <c r="BD157" s="341">
        <f t="shared" si="155"/>
        <v>0</v>
      </c>
      <c r="BE157" s="341">
        <f t="shared" si="155"/>
        <v>0</v>
      </c>
      <c r="BF157" s="341">
        <f t="shared" si="155"/>
        <v>0</v>
      </c>
      <c r="BG157" s="341">
        <f t="shared" si="155"/>
        <v>0</v>
      </c>
      <c r="BH157" s="341">
        <f t="shared" si="155"/>
        <v>0</v>
      </c>
      <c r="BI157" s="341">
        <f t="shared" si="155"/>
        <v>0</v>
      </c>
      <c r="BJ157" s="341">
        <f t="shared" si="155"/>
        <v>0</v>
      </c>
      <c r="BK157" s="341">
        <f t="shared" si="155"/>
        <v>0</v>
      </c>
      <c r="BL157" s="341">
        <f t="shared" si="155"/>
        <v>0</v>
      </c>
      <c r="BM157" s="341">
        <f t="shared" si="155"/>
        <v>0</v>
      </c>
      <c r="BN157" s="341">
        <f t="shared" si="155"/>
        <v>0</v>
      </c>
      <c r="BO157" s="341">
        <f t="shared" si="155"/>
        <v>0</v>
      </c>
      <c r="BP157" s="341">
        <f t="shared" ref="BP157:CU157" si="156">BP$118*BP42</f>
        <v>0</v>
      </c>
      <c r="BQ157" s="341">
        <f t="shared" si="156"/>
        <v>0</v>
      </c>
      <c r="BR157" s="341">
        <f t="shared" si="156"/>
        <v>0</v>
      </c>
      <c r="BS157" s="341">
        <f t="shared" si="156"/>
        <v>0</v>
      </c>
      <c r="BT157" s="341">
        <f t="shared" si="156"/>
        <v>0</v>
      </c>
      <c r="BU157" s="341">
        <f t="shared" si="156"/>
        <v>0</v>
      </c>
      <c r="BV157" s="341">
        <f t="shared" si="156"/>
        <v>0</v>
      </c>
      <c r="BW157" s="341">
        <f t="shared" si="156"/>
        <v>0</v>
      </c>
      <c r="BX157" s="341">
        <f t="shared" si="156"/>
        <v>0</v>
      </c>
      <c r="BY157" s="341">
        <f t="shared" si="156"/>
        <v>0</v>
      </c>
      <c r="BZ157" s="341">
        <f t="shared" si="156"/>
        <v>0</v>
      </c>
      <c r="CA157" s="341">
        <f t="shared" si="156"/>
        <v>0</v>
      </c>
      <c r="CB157" s="341">
        <f t="shared" si="156"/>
        <v>0</v>
      </c>
      <c r="CC157" s="341">
        <f t="shared" si="156"/>
        <v>0</v>
      </c>
      <c r="CD157" s="341">
        <f t="shared" si="156"/>
        <v>0</v>
      </c>
      <c r="CE157" s="341">
        <f t="shared" si="156"/>
        <v>0</v>
      </c>
      <c r="CF157" s="341">
        <f t="shared" si="156"/>
        <v>0</v>
      </c>
      <c r="CG157" s="341">
        <f t="shared" si="156"/>
        <v>0</v>
      </c>
      <c r="CH157" s="341">
        <f t="shared" si="156"/>
        <v>0</v>
      </c>
      <c r="CI157" s="341">
        <f t="shared" si="156"/>
        <v>0</v>
      </c>
      <c r="CJ157" s="341">
        <f t="shared" si="156"/>
        <v>0</v>
      </c>
      <c r="CK157" s="341">
        <f t="shared" si="156"/>
        <v>0</v>
      </c>
      <c r="CL157" s="341">
        <f t="shared" si="156"/>
        <v>0</v>
      </c>
      <c r="CM157" s="341">
        <f t="shared" si="156"/>
        <v>0</v>
      </c>
      <c r="CN157" s="341">
        <f t="shared" si="156"/>
        <v>0</v>
      </c>
      <c r="CO157" s="341">
        <f t="shared" si="156"/>
        <v>0</v>
      </c>
      <c r="CP157" s="341">
        <f t="shared" si="156"/>
        <v>0</v>
      </c>
      <c r="CQ157" s="341">
        <f t="shared" si="156"/>
        <v>0</v>
      </c>
      <c r="CR157" s="341">
        <f t="shared" si="156"/>
        <v>0</v>
      </c>
      <c r="CS157" s="341">
        <f t="shared" si="156"/>
        <v>0</v>
      </c>
      <c r="CT157" s="341">
        <f t="shared" si="156"/>
        <v>0</v>
      </c>
      <c r="CU157" s="341">
        <f t="shared" si="156"/>
        <v>0</v>
      </c>
      <c r="CV157" s="341">
        <f t="shared" ref="CV157:DG157" si="157">CV$118*CV42</f>
        <v>0</v>
      </c>
      <c r="CW157" s="341">
        <f t="shared" si="157"/>
        <v>0</v>
      </c>
      <c r="CX157" s="341">
        <f t="shared" si="157"/>
        <v>0</v>
      </c>
      <c r="CY157" s="341">
        <f t="shared" si="157"/>
        <v>0</v>
      </c>
      <c r="CZ157" s="341">
        <f t="shared" si="157"/>
        <v>0</v>
      </c>
      <c r="DA157" s="341">
        <f t="shared" si="157"/>
        <v>0</v>
      </c>
      <c r="DB157" s="341">
        <f t="shared" si="157"/>
        <v>0</v>
      </c>
      <c r="DC157" s="341">
        <f t="shared" si="157"/>
        <v>0</v>
      </c>
      <c r="DD157" s="341">
        <f t="shared" si="157"/>
        <v>0</v>
      </c>
      <c r="DE157" s="341">
        <f t="shared" si="157"/>
        <v>0</v>
      </c>
      <c r="DF157" s="341">
        <f t="shared" si="157"/>
        <v>0</v>
      </c>
      <c r="DG157" s="341">
        <f t="shared" si="157"/>
        <v>0</v>
      </c>
      <c r="DH157" s="341">
        <f t="shared" si="129"/>
        <v>0</v>
      </c>
      <c r="DI157" s="89"/>
    </row>
    <row r="158" spans="2:113" x14ac:dyDescent="0.15">
      <c r="B158" s="30" t="s">
        <v>257</v>
      </c>
      <c r="C158" s="262" t="s">
        <v>860</v>
      </c>
      <c r="D158" s="342">
        <f t="shared" ref="D158:AI158" si="158">D$118*D43</f>
        <v>0</v>
      </c>
      <c r="E158" s="342">
        <f t="shared" si="158"/>
        <v>0</v>
      </c>
      <c r="F158" s="342">
        <f t="shared" si="158"/>
        <v>0</v>
      </c>
      <c r="G158" s="342">
        <f t="shared" si="158"/>
        <v>0</v>
      </c>
      <c r="H158" s="342">
        <f t="shared" si="158"/>
        <v>0</v>
      </c>
      <c r="I158" s="342">
        <f t="shared" si="158"/>
        <v>0</v>
      </c>
      <c r="J158" s="342">
        <f t="shared" si="158"/>
        <v>0</v>
      </c>
      <c r="K158" s="342">
        <f t="shared" si="158"/>
        <v>0</v>
      </c>
      <c r="L158" s="342">
        <f t="shared" si="158"/>
        <v>0</v>
      </c>
      <c r="M158" s="342">
        <f t="shared" si="158"/>
        <v>0</v>
      </c>
      <c r="N158" s="342">
        <f t="shared" si="158"/>
        <v>0</v>
      </c>
      <c r="O158" s="342">
        <f t="shared" si="158"/>
        <v>0</v>
      </c>
      <c r="P158" s="342">
        <f t="shared" si="158"/>
        <v>0</v>
      </c>
      <c r="Q158" s="342">
        <f t="shared" si="158"/>
        <v>0</v>
      </c>
      <c r="R158" s="342">
        <f t="shared" si="158"/>
        <v>0</v>
      </c>
      <c r="S158" s="342">
        <f t="shared" si="158"/>
        <v>0</v>
      </c>
      <c r="T158" s="342">
        <f t="shared" si="158"/>
        <v>0</v>
      </c>
      <c r="U158" s="342">
        <f t="shared" si="158"/>
        <v>0</v>
      </c>
      <c r="V158" s="342">
        <f t="shared" si="158"/>
        <v>0</v>
      </c>
      <c r="W158" s="342">
        <f t="shared" si="158"/>
        <v>0</v>
      </c>
      <c r="X158" s="342">
        <f t="shared" si="158"/>
        <v>0</v>
      </c>
      <c r="Y158" s="342">
        <f t="shared" si="158"/>
        <v>0</v>
      </c>
      <c r="Z158" s="342">
        <f t="shared" si="158"/>
        <v>0</v>
      </c>
      <c r="AA158" s="342">
        <f t="shared" si="158"/>
        <v>0</v>
      </c>
      <c r="AB158" s="342">
        <f t="shared" si="158"/>
        <v>0</v>
      </c>
      <c r="AC158" s="342">
        <f t="shared" si="158"/>
        <v>0</v>
      </c>
      <c r="AD158" s="342">
        <f t="shared" si="158"/>
        <v>0</v>
      </c>
      <c r="AE158" s="342">
        <f t="shared" si="158"/>
        <v>0</v>
      </c>
      <c r="AF158" s="342">
        <f t="shared" si="158"/>
        <v>0</v>
      </c>
      <c r="AG158" s="342">
        <f t="shared" si="158"/>
        <v>0</v>
      </c>
      <c r="AH158" s="342">
        <f t="shared" si="158"/>
        <v>0</v>
      </c>
      <c r="AI158" s="342">
        <f t="shared" si="158"/>
        <v>0</v>
      </c>
      <c r="AJ158" s="342">
        <f t="shared" ref="AJ158:BO158" si="159">AJ$118*AJ43</f>
        <v>0</v>
      </c>
      <c r="AK158" s="342">
        <f t="shared" si="159"/>
        <v>0</v>
      </c>
      <c r="AL158" s="342">
        <f t="shared" si="159"/>
        <v>0</v>
      </c>
      <c r="AM158" s="342">
        <f t="shared" si="159"/>
        <v>0</v>
      </c>
      <c r="AN158" s="342">
        <f t="shared" si="159"/>
        <v>0</v>
      </c>
      <c r="AO158" s="342">
        <f t="shared" si="159"/>
        <v>0</v>
      </c>
      <c r="AP158" s="342">
        <f t="shared" si="159"/>
        <v>0</v>
      </c>
      <c r="AQ158" s="342">
        <f t="shared" si="159"/>
        <v>0</v>
      </c>
      <c r="AR158" s="342">
        <f t="shared" si="159"/>
        <v>0</v>
      </c>
      <c r="AS158" s="342">
        <f t="shared" si="159"/>
        <v>0</v>
      </c>
      <c r="AT158" s="342">
        <f t="shared" si="159"/>
        <v>0</v>
      </c>
      <c r="AU158" s="342">
        <f t="shared" si="159"/>
        <v>0</v>
      </c>
      <c r="AV158" s="342">
        <f t="shared" si="159"/>
        <v>0</v>
      </c>
      <c r="AW158" s="342">
        <f t="shared" si="159"/>
        <v>0</v>
      </c>
      <c r="AX158" s="342">
        <f t="shared" si="159"/>
        <v>0</v>
      </c>
      <c r="AY158" s="342">
        <f t="shared" si="159"/>
        <v>0</v>
      </c>
      <c r="AZ158" s="342">
        <f t="shared" si="159"/>
        <v>0</v>
      </c>
      <c r="BA158" s="342">
        <f t="shared" si="159"/>
        <v>0</v>
      </c>
      <c r="BB158" s="342">
        <f t="shared" si="159"/>
        <v>0</v>
      </c>
      <c r="BC158" s="342">
        <f t="shared" si="159"/>
        <v>0</v>
      </c>
      <c r="BD158" s="342">
        <f t="shared" si="159"/>
        <v>0</v>
      </c>
      <c r="BE158" s="342">
        <f t="shared" si="159"/>
        <v>0</v>
      </c>
      <c r="BF158" s="342">
        <f t="shared" si="159"/>
        <v>0</v>
      </c>
      <c r="BG158" s="342">
        <f t="shared" si="159"/>
        <v>0</v>
      </c>
      <c r="BH158" s="342">
        <f t="shared" si="159"/>
        <v>0</v>
      </c>
      <c r="BI158" s="342">
        <f t="shared" si="159"/>
        <v>0</v>
      </c>
      <c r="BJ158" s="342">
        <f t="shared" si="159"/>
        <v>0</v>
      </c>
      <c r="BK158" s="342">
        <f t="shared" si="159"/>
        <v>0</v>
      </c>
      <c r="BL158" s="342">
        <f t="shared" si="159"/>
        <v>0</v>
      </c>
      <c r="BM158" s="342">
        <f t="shared" si="159"/>
        <v>0</v>
      </c>
      <c r="BN158" s="342">
        <f t="shared" si="159"/>
        <v>0</v>
      </c>
      <c r="BO158" s="342">
        <f t="shared" si="159"/>
        <v>0</v>
      </c>
      <c r="BP158" s="342">
        <f t="shared" ref="BP158:CU158" si="160">BP$118*BP43</f>
        <v>0</v>
      </c>
      <c r="BQ158" s="342">
        <f t="shared" si="160"/>
        <v>0</v>
      </c>
      <c r="BR158" s="342">
        <f t="shared" si="160"/>
        <v>0</v>
      </c>
      <c r="BS158" s="342">
        <f t="shared" si="160"/>
        <v>0</v>
      </c>
      <c r="BT158" s="342">
        <f t="shared" si="160"/>
        <v>0</v>
      </c>
      <c r="BU158" s="342">
        <f t="shared" si="160"/>
        <v>0</v>
      </c>
      <c r="BV158" s="342">
        <f t="shared" si="160"/>
        <v>0</v>
      </c>
      <c r="BW158" s="342">
        <f t="shared" si="160"/>
        <v>0</v>
      </c>
      <c r="BX158" s="342">
        <f t="shared" si="160"/>
        <v>0</v>
      </c>
      <c r="BY158" s="342">
        <f t="shared" si="160"/>
        <v>0</v>
      </c>
      <c r="BZ158" s="342">
        <f t="shared" si="160"/>
        <v>0</v>
      </c>
      <c r="CA158" s="342">
        <f t="shared" si="160"/>
        <v>0</v>
      </c>
      <c r="CB158" s="342">
        <f t="shared" si="160"/>
        <v>0</v>
      </c>
      <c r="CC158" s="342">
        <f t="shared" si="160"/>
        <v>0</v>
      </c>
      <c r="CD158" s="342">
        <f t="shared" si="160"/>
        <v>0</v>
      </c>
      <c r="CE158" s="342">
        <f t="shared" si="160"/>
        <v>0</v>
      </c>
      <c r="CF158" s="342">
        <f t="shared" si="160"/>
        <v>0</v>
      </c>
      <c r="CG158" s="342">
        <f t="shared" si="160"/>
        <v>0</v>
      </c>
      <c r="CH158" s="342">
        <f t="shared" si="160"/>
        <v>0</v>
      </c>
      <c r="CI158" s="342">
        <f t="shared" si="160"/>
        <v>0</v>
      </c>
      <c r="CJ158" s="342">
        <f t="shared" si="160"/>
        <v>0</v>
      </c>
      <c r="CK158" s="342">
        <f t="shared" si="160"/>
        <v>0</v>
      </c>
      <c r="CL158" s="342">
        <f t="shared" si="160"/>
        <v>0</v>
      </c>
      <c r="CM158" s="342">
        <f t="shared" si="160"/>
        <v>0</v>
      </c>
      <c r="CN158" s="342">
        <f t="shared" si="160"/>
        <v>0</v>
      </c>
      <c r="CO158" s="342">
        <f t="shared" si="160"/>
        <v>0</v>
      </c>
      <c r="CP158" s="342">
        <f t="shared" si="160"/>
        <v>0</v>
      </c>
      <c r="CQ158" s="342">
        <f t="shared" si="160"/>
        <v>0</v>
      </c>
      <c r="CR158" s="342">
        <f t="shared" si="160"/>
        <v>0</v>
      </c>
      <c r="CS158" s="342">
        <f t="shared" si="160"/>
        <v>0</v>
      </c>
      <c r="CT158" s="342">
        <f t="shared" si="160"/>
        <v>0</v>
      </c>
      <c r="CU158" s="342">
        <f t="shared" si="160"/>
        <v>0</v>
      </c>
      <c r="CV158" s="342">
        <f t="shared" ref="CV158:DG158" si="161">CV$118*CV43</f>
        <v>0</v>
      </c>
      <c r="CW158" s="342">
        <f t="shared" si="161"/>
        <v>0</v>
      </c>
      <c r="CX158" s="342">
        <f t="shared" si="161"/>
        <v>0</v>
      </c>
      <c r="CY158" s="342">
        <f t="shared" si="161"/>
        <v>0</v>
      </c>
      <c r="CZ158" s="342">
        <f t="shared" si="161"/>
        <v>0</v>
      </c>
      <c r="DA158" s="342">
        <f t="shared" si="161"/>
        <v>0</v>
      </c>
      <c r="DB158" s="342">
        <f t="shared" si="161"/>
        <v>0</v>
      </c>
      <c r="DC158" s="342">
        <f t="shared" si="161"/>
        <v>0</v>
      </c>
      <c r="DD158" s="342">
        <f t="shared" si="161"/>
        <v>0</v>
      </c>
      <c r="DE158" s="342">
        <f t="shared" si="161"/>
        <v>0</v>
      </c>
      <c r="DF158" s="342">
        <f t="shared" si="161"/>
        <v>0</v>
      </c>
      <c r="DG158" s="342">
        <f t="shared" si="161"/>
        <v>0</v>
      </c>
      <c r="DH158" s="342">
        <f t="shared" si="129"/>
        <v>0</v>
      </c>
      <c r="DI158" s="89"/>
    </row>
    <row r="159" spans="2:113" x14ac:dyDescent="0.15">
      <c r="B159" s="26" t="s">
        <v>258</v>
      </c>
      <c r="C159" s="261" t="s">
        <v>861</v>
      </c>
      <c r="D159" s="341">
        <f t="shared" ref="D159:AI159" si="162">D$118*D44</f>
        <v>0</v>
      </c>
      <c r="E159" s="341">
        <f t="shared" si="162"/>
        <v>0</v>
      </c>
      <c r="F159" s="341">
        <f t="shared" si="162"/>
        <v>0</v>
      </c>
      <c r="G159" s="341">
        <f t="shared" si="162"/>
        <v>0</v>
      </c>
      <c r="H159" s="341">
        <f t="shared" si="162"/>
        <v>0</v>
      </c>
      <c r="I159" s="341">
        <f t="shared" si="162"/>
        <v>0</v>
      </c>
      <c r="J159" s="341">
        <f t="shared" si="162"/>
        <v>0</v>
      </c>
      <c r="K159" s="341">
        <f t="shared" si="162"/>
        <v>0</v>
      </c>
      <c r="L159" s="341">
        <f t="shared" si="162"/>
        <v>0</v>
      </c>
      <c r="M159" s="341">
        <f t="shared" si="162"/>
        <v>0</v>
      </c>
      <c r="N159" s="341">
        <f t="shared" si="162"/>
        <v>0</v>
      </c>
      <c r="O159" s="341">
        <f t="shared" si="162"/>
        <v>0</v>
      </c>
      <c r="P159" s="341">
        <f t="shared" si="162"/>
        <v>0</v>
      </c>
      <c r="Q159" s="341">
        <f t="shared" si="162"/>
        <v>0</v>
      </c>
      <c r="R159" s="341">
        <f t="shared" si="162"/>
        <v>0</v>
      </c>
      <c r="S159" s="341">
        <f t="shared" si="162"/>
        <v>0</v>
      </c>
      <c r="T159" s="341">
        <f t="shared" si="162"/>
        <v>0</v>
      </c>
      <c r="U159" s="341">
        <f t="shared" si="162"/>
        <v>0</v>
      </c>
      <c r="V159" s="341">
        <f t="shared" si="162"/>
        <v>0</v>
      </c>
      <c r="W159" s="341">
        <f t="shared" si="162"/>
        <v>0</v>
      </c>
      <c r="X159" s="341">
        <f t="shared" si="162"/>
        <v>0</v>
      </c>
      <c r="Y159" s="341">
        <f t="shared" si="162"/>
        <v>0</v>
      </c>
      <c r="Z159" s="341">
        <f t="shared" si="162"/>
        <v>0</v>
      </c>
      <c r="AA159" s="341">
        <f t="shared" si="162"/>
        <v>0</v>
      </c>
      <c r="AB159" s="341">
        <f t="shared" si="162"/>
        <v>0</v>
      </c>
      <c r="AC159" s="341">
        <f t="shared" si="162"/>
        <v>0</v>
      </c>
      <c r="AD159" s="341">
        <f t="shared" si="162"/>
        <v>0</v>
      </c>
      <c r="AE159" s="341">
        <f t="shared" si="162"/>
        <v>0</v>
      </c>
      <c r="AF159" s="341">
        <f t="shared" si="162"/>
        <v>0</v>
      </c>
      <c r="AG159" s="341">
        <f t="shared" si="162"/>
        <v>0</v>
      </c>
      <c r="AH159" s="341">
        <f t="shared" si="162"/>
        <v>0</v>
      </c>
      <c r="AI159" s="341">
        <f t="shared" si="162"/>
        <v>0</v>
      </c>
      <c r="AJ159" s="341">
        <f t="shared" ref="AJ159:BO159" si="163">AJ$118*AJ44</f>
        <v>0</v>
      </c>
      <c r="AK159" s="341">
        <f t="shared" si="163"/>
        <v>0</v>
      </c>
      <c r="AL159" s="341">
        <f t="shared" si="163"/>
        <v>0</v>
      </c>
      <c r="AM159" s="341">
        <f t="shared" si="163"/>
        <v>0</v>
      </c>
      <c r="AN159" s="341">
        <f t="shared" si="163"/>
        <v>0</v>
      </c>
      <c r="AO159" s="341">
        <f t="shared" si="163"/>
        <v>0</v>
      </c>
      <c r="AP159" s="341">
        <f t="shared" si="163"/>
        <v>0</v>
      </c>
      <c r="AQ159" s="341">
        <f t="shared" si="163"/>
        <v>0</v>
      </c>
      <c r="AR159" s="341">
        <f t="shared" si="163"/>
        <v>0</v>
      </c>
      <c r="AS159" s="341">
        <f t="shared" si="163"/>
        <v>0</v>
      </c>
      <c r="AT159" s="341">
        <f t="shared" si="163"/>
        <v>0</v>
      </c>
      <c r="AU159" s="341">
        <f t="shared" si="163"/>
        <v>0</v>
      </c>
      <c r="AV159" s="341">
        <f t="shared" si="163"/>
        <v>0</v>
      </c>
      <c r="AW159" s="341">
        <f t="shared" si="163"/>
        <v>0</v>
      </c>
      <c r="AX159" s="341">
        <f t="shared" si="163"/>
        <v>0</v>
      </c>
      <c r="AY159" s="341">
        <f t="shared" si="163"/>
        <v>0</v>
      </c>
      <c r="AZ159" s="341">
        <f t="shared" si="163"/>
        <v>0</v>
      </c>
      <c r="BA159" s="341">
        <f t="shared" si="163"/>
        <v>0</v>
      </c>
      <c r="BB159" s="341">
        <f t="shared" si="163"/>
        <v>0</v>
      </c>
      <c r="BC159" s="341">
        <f t="shared" si="163"/>
        <v>0</v>
      </c>
      <c r="BD159" s="341">
        <f t="shared" si="163"/>
        <v>0</v>
      </c>
      <c r="BE159" s="341">
        <f t="shared" si="163"/>
        <v>0</v>
      </c>
      <c r="BF159" s="341">
        <f t="shared" si="163"/>
        <v>0</v>
      </c>
      <c r="BG159" s="341">
        <f t="shared" si="163"/>
        <v>0</v>
      </c>
      <c r="BH159" s="341">
        <f t="shared" si="163"/>
        <v>0</v>
      </c>
      <c r="BI159" s="341">
        <f t="shared" si="163"/>
        <v>0</v>
      </c>
      <c r="BJ159" s="341">
        <f t="shared" si="163"/>
        <v>0</v>
      </c>
      <c r="BK159" s="341">
        <f t="shared" si="163"/>
        <v>0</v>
      </c>
      <c r="BL159" s="341">
        <f t="shared" si="163"/>
        <v>0</v>
      </c>
      <c r="BM159" s="341">
        <f t="shared" si="163"/>
        <v>0</v>
      </c>
      <c r="BN159" s="341">
        <f t="shared" si="163"/>
        <v>0</v>
      </c>
      <c r="BO159" s="341">
        <f t="shared" si="163"/>
        <v>0</v>
      </c>
      <c r="BP159" s="341">
        <f t="shared" ref="BP159:CU159" si="164">BP$118*BP44</f>
        <v>0</v>
      </c>
      <c r="BQ159" s="341">
        <f t="shared" si="164"/>
        <v>0</v>
      </c>
      <c r="BR159" s="341">
        <f t="shared" si="164"/>
        <v>0</v>
      </c>
      <c r="BS159" s="341">
        <f t="shared" si="164"/>
        <v>0</v>
      </c>
      <c r="BT159" s="341">
        <f t="shared" si="164"/>
        <v>0</v>
      </c>
      <c r="BU159" s="341">
        <f t="shared" si="164"/>
        <v>0</v>
      </c>
      <c r="BV159" s="341">
        <f t="shared" si="164"/>
        <v>0</v>
      </c>
      <c r="BW159" s="341">
        <f t="shared" si="164"/>
        <v>0</v>
      </c>
      <c r="BX159" s="341">
        <f t="shared" si="164"/>
        <v>0</v>
      </c>
      <c r="BY159" s="341">
        <f t="shared" si="164"/>
        <v>0</v>
      </c>
      <c r="BZ159" s="341">
        <f t="shared" si="164"/>
        <v>0</v>
      </c>
      <c r="CA159" s="341">
        <f t="shared" si="164"/>
        <v>0</v>
      </c>
      <c r="CB159" s="341">
        <f t="shared" si="164"/>
        <v>0</v>
      </c>
      <c r="CC159" s="341">
        <f t="shared" si="164"/>
        <v>0</v>
      </c>
      <c r="CD159" s="341">
        <f t="shared" si="164"/>
        <v>0</v>
      </c>
      <c r="CE159" s="341">
        <f t="shared" si="164"/>
        <v>0</v>
      </c>
      <c r="CF159" s="341">
        <f t="shared" si="164"/>
        <v>0</v>
      </c>
      <c r="CG159" s="341">
        <f t="shared" si="164"/>
        <v>0</v>
      </c>
      <c r="CH159" s="341">
        <f t="shared" si="164"/>
        <v>0</v>
      </c>
      <c r="CI159" s="341">
        <f t="shared" si="164"/>
        <v>0</v>
      </c>
      <c r="CJ159" s="341">
        <f t="shared" si="164"/>
        <v>0</v>
      </c>
      <c r="CK159" s="341">
        <f t="shared" si="164"/>
        <v>0</v>
      </c>
      <c r="CL159" s="341">
        <f t="shared" si="164"/>
        <v>0</v>
      </c>
      <c r="CM159" s="341">
        <f t="shared" si="164"/>
        <v>0</v>
      </c>
      <c r="CN159" s="341">
        <f t="shared" si="164"/>
        <v>0</v>
      </c>
      <c r="CO159" s="341">
        <f t="shared" si="164"/>
        <v>0</v>
      </c>
      <c r="CP159" s="341">
        <f t="shared" si="164"/>
        <v>0</v>
      </c>
      <c r="CQ159" s="341">
        <f t="shared" si="164"/>
        <v>0</v>
      </c>
      <c r="CR159" s="341">
        <f t="shared" si="164"/>
        <v>0</v>
      </c>
      <c r="CS159" s="341">
        <f t="shared" si="164"/>
        <v>0</v>
      </c>
      <c r="CT159" s="341">
        <f t="shared" si="164"/>
        <v>0</v>
      </c>
      <c r="CU159" s="341">
        <f t="shared" si="164"/>
        <v>0</v>
      </c>
      <c r="CV159" s="341">
        <f t="shared" ref="CV159:DG159" si="165">CV$118*CV44</f>
        <v>0</v>
      </c>
      <c r="CW159" s="341">
        <f t="shared" si="165"/>
        <v>0</v>
      </c>
      <c r="CX159" s="341">
        <f t="shared" si="165"/>
        <v>0</v>
      </c>
      <c r="CY159" s="341">
        <f t="shared" si="165"/>
        <v>0</v>
      </c>
      <c r="CZ159" s="341">
        <f t="shared" si="165"/>
        <v>0</v>
      </c>
      <c r="DA159" s="341">
        <f t="shared" si="165"/>
        <v>0</v>
      </c>
      <c r="DB159" s="341">
        <f t="shared" si="165"/>
        <v>0</v>
      </c>
      <c r="DC159" s="341">
        <f t="shared" si="165"/>
        <v>0</v>
      </c>
      <c r="DD159" s="341">
        <f t="shared" si="165"/>
        <v>0</v>
      </c>
      <c r="DE159" s="341">
        <f t="shared" si="165"/>
        <v>0</v>
      </c>
      <c r="DF159" s="341">
        <f t="shared" si="165"/>
        <v>0</v>
      </c>
      <c r="DG159" s="341">
        <f t="shared" si="165"/>
        <v>0</v>
      </c>
      <c r="DH159" s="341">
        <f t="shared" si="129"/>
        <v>0</v>
      </c>
      <c r="DI159" s="89"/>
    </row>
    <row r="160" spans="2:113" x14ac:dyDescent="0.15">
      <c r="B160" s="26" t="s">
        <v>259</v>
      </c>
      <c r="C160" s="261" t="s">
        <v>746</v>
      </c>
      <c r="D160" s="341">
        <f t="shared" ref="D160:AI160" si="166">D$118*D45</f>
        <v>0</v>
      </c>
      <c r="E160" s="341">
        <f t="shared" si="166"/>
        <v>0</v>
      </c>
      <c r="F160" s="341">
        <f t="shared" si="166"/>
        <v>0</v>
      </c>
      <c r="G160" s="341">
        <f t="shared" si="166"/>
        <v>0</v>
      </c>
      <c r="H160" s="341">
        <f t="shared" si="166"/>
        <v>0</v>
      </c>
      <c r="I160" s="341">
        <f t="shared" si="166"/>
        <v>0</v>
      </c>
      <c r="J160" s="341">
        <f t="shared" si="166"/>
        <v>0</v>
      </c>
      <c r="K160" s="341">
        <f t="shared" si="166"/>
        <v>0</v>
      </c>
      <c r="L160" s="341">
        <f t="shared" si="166"/>
        <v>0</v>
      </c>
      <c r="M160" s="341">
        <f t="shared" si="166"/>
        <v>0</v>
      </c>
      <c r="N160" s="341">
        <f t="shared" si="166"/>
        <v>0</v>
      </c>
      <c r="O160" s="341">
        <f t="shared" si="166"/>
        <v>0</v>
      </c>
      <c r="P160" s="341">
        <f t="shared" si="166"/>
        <v>0</v>
      </c>
      <c r="Q160" s="341">
        <f t="shared" si="166"/>
        <v>0</v>
      </c>
      <c r="R160" s="341">
        <f t="shared" si="166"/>
        <v>0</v>
      </c>
      <c r="S160" s="341">
        <f t="shared" si="166"/>
        <v>0</v>
      </c>
      <c r="T160" s="341">
        <f t="shared" si="166"/>
        <v>0</v>
      </c>
      <c r="U160" s="341">
        <f t="shared" si="166"/>
        <v>0</v>
      </c>
      <c r="V160" s="341">
        <f t="shared" si="166"/>
        <v>0</v>
      </c>
      <c r="W160" s="341">
        <f t="shared" si="166"/>
        <v>0</v>
      </c>
      <c r="X160" s="341">
        <f t="shared" si="166"/>
        <v>0</v>
      </c>
      <c r="Y160" s="341">
        <f t="shared" si="166"/>
        <v>0</v>
      </c>
      <c r="Z160" s="341">
        <f t="shared" si="166"/>
        <v>0</v>
      </c>
      <c r="AA160" s="341">
        <f t="shared" si="166"/>
        <v>0</v>
      </c>
      <c r="AB160" s="341">
        <f t="shared" si="166"/>
        <v>0</v>
      </c>
      <c r="AC160" s="341">
        <f t="shared" si="166"/>
        <v>0</v>
      </c>
      <c r="AD160" s="341">
        <f t="shared" si="166"/>
        <v>0</v>
      </c>
      <c r="AE160" s="341">
        <f t="shared" si="166"/>
        <v>0</v>
      </c>
      <c r="AF160" s="341">
        <f t="shared" si="166"/>
        <v>0</v>
      </c>
      <c r="AG160" s="341">
        <f t="shared" si="166"/>
        <v>0</v>
      </c>
      <c r="AH160" s="341">
        <f t="shared" si="166"/>
        <v>0</v>
      </c>
      <c r="AI160" s="341">
        <f t="shared" si="166"/>
        <v>0</v>
      </c>
      <c r="AJ160" s="341">
        <f t="shared" ref="AJ160:BO160" si="167">AJ$118*AJ45</f>
        <v>0</v>
      </c>
      <c r="AK160" s="341">
        <f t="shared" si="167"/>
        <v>0</v>
      </c>
      <c r="AL160" s="341">
        <f t="shared" si="167"/>
        <v>0</v>
      </c>
      <c r="AM160" s="341">
        <f t="shared" si="167"/>
        <v>0</v>
      </c>
      <c r="AN160" s="341">
        <f t="shared" si="167"/>
        <v>0</v>
      </c>
      <c r="AO160" s="341">
        <f t="shared" si="167"/>
        <v>0</v>
      </c>
      <c r="AP160" s="341">
        <f t="shared" si="167"/>
        <v>0</v>
      </c>
      <c r="AQ160" s="341">
        <f t="shared" si="167"/>
        <v>0</v>
      </c>
      <c r="AR160" s="341">
        <f t="shared" si="167"/>
        <v>0</v>
      </c>
      <c r="AS160" s="341">
        <f t="shared" si="167"/>
        <v>0</v>
      </c>
      <c r="AT160" s="341">
        <f t="shared" si="167"/>
        <v>0</v>
      </c>
      <c r="AU160" s="341">
        <f t="shared" si="167"/>
        <v>0</v>
      </c>
      <c r="AV160" s="341">
        <f t="shared" si="167"/>
        <v>0</v>
      </c>
      <c r="AW160" s="341">
        <f t="shared" si="167"/>
        <v>0</v>
      </c>
      <c r="AX160" s="341">
        <f t="shared" si="167"/>
        <v>0</v>
      </c>
      <c r="AY160" s="341">
        <f t="shared" si="167"/>
        <v>0</v>
      </c>
      <c r="AZ160" s="341">
        <f t="shared" si="167"/>
        <v>0</v>
      </c>
      <c r="BA160" s="341">
        <f t="shared" si="167"/>
        <v>0</v>
      </c>
      <c r="BB160" s="341">
        <f t="shared" si="167"/>
        <v>0</v>
      </c>
      <c r="BC160" s="341">
        <f t="shared" si="167"/>
        <v>0</v>
      </c>
      <c r="BD160" s="341">
        <f t="shared" si="167"/>
        <v>0</v>
      </c>
      <c r="BE160" s="341">
        <f t="shared" si="167"/>
        <v>0</v>
      </c>
      <c r="BF160" s="341">
        <f t="shared" si="167"/>
        <v>0</v>
      </c>
      <c r="BG160" s="341">
        <f t="shared" si="167"/>
        <v>0</v>
      </c>
      <c r="BH160" s="341">
        <f t="shared" si="167"/>
        <v>0</v>
      </c>
      <c r="BI160" s="341">
        <f t="shared" si="167"/>
        <v>0</v>
      </c>
      <c r="BJ160" s="341">
        <f t="shared" si="167"/>
        <v>0</v>
      </c>
      <c r="BK160" s="341">
        <f t="shared" si="167"/>
        <v>0</v>
      </c>
      <c r="BL160" s="341">
        <f t="shared" si="167"/>
        <v>0</v>
      </c>
      <c r="BM160" s="341">
        <f t="shared" si="167"/>
        <v>0</v>
      </c>
      <c r="BN160" s="341">
        <f t="shared" si="167"/>
        <v>0</v>
      </c>
      <c r="BO160" s="341">
        <f t="shared" si="167"/>
        <v>0</v>
      </c>
      <c r="BP160" s="341">
        <f t="shared" ref="BP160:CU160" si="168">BP$118*BP45</f>
        <v>0</v>
      </c>
      <c r="BQ160" s="341">
        <f t="shared" si="168"/>
        <v>0</v>
      </c>
      <c r="BR160" s="341">
        <f t="shared" si="168"/>
        <v>0</v>
      </c>
      <c r="BS160" s="341">
        <f t="shared" si="168"/>
        <v>0</v>
      </c>
      <c r="BT160" s="341">
        <f t="shared" si="168"/>
        <v>0</v>
      </c>
      <c r="BU160" s="341">
        <f t="shared" si="168"/>
        <v>0</v>
      </c>
      <c r="BV160" s="341">
        <f t="shared" si="168"/>
        <v>0</v>
      </c>
      <c r="BW160" s="341">
        <f t="shared" si="168"/>
        <v>0</v>
      </c>
      <c r="BX160" s="341">
        <f t="shared" si="168"/>
        <v>0</v>
      </c>
      <c r="BY160" s="341">
        <f t="shared" si="168"/>
        <v>0</v>
      </c>
      <c r="BZ160" s="341">
        <f t="shared" si="168"/>
        <v>0</v>
      </c>
      <c r="CA160" s="341">
        <f t="shared" si="168"/>
        <v>0</v>
      </c>
      <c r="CB160" s="341">
        <f t="shared" si="168"/>
        <v>0</v>
      </c>
      <c r="CC160" s="341">
        <f t="shared" si="168"/>
        <v>0</v>
      </c>
      <c r="CD160" s="341">
        <f t="shared" si="168"/>
        <v>0</v>
      </c>
      <c r="CE160" s="341">
        <f t="shared" si="168"/>
        <v>0</v>
      </c>
      <c r="CF160" s="341">
        <f t="shared" si="168"/>
        <v>0</v>
      </c>
      <c r="CG160" s="341">
        <f t="shared" si="168"/>
        <v>0</v>
      </c>
      <c r="CH160" s="341">
        <f t="shared" si="168"/>
        <v>0</v>
      </c>
      <c r="CI160" s="341">
        <f t="shared" si="168"/>
        <v>0</v>
      </c>
      <c r="CJ160" s="341">
        <f t="shared" si="168"/>
        <v>0</v>
      </c>
      <c r="CK160" s="341">
        <f t="shared" si="168"/>
        <v>0</v>
      </c>
      <c r="CL160" s="341">
        <f t="shared" si="168"/>
        <v>0</v>
      </c>
      <c r="CM160" s="341">
        <f t="shared" si="168"/>
        <v>0</v>
      </c>
      <c r="CN160" s="341">
        <f t="shared" si="168"/>
        <v>0</v>
      </c>
      <c r="CO160" s="341">
        <f t="shared" si="168"/>
        <v>0</v>
      </c>
      <c r="CP160" s="341">
        <f t="shared" si="168"/>
        <v>0</v>
      </c>
      <c r="CQ160" s="341">
        <f t="shared" si="168"/>
        <v>0</v>
      </c>
      <c r="CR160" s="341">
        <f t="shared" si="168"/>
        <v>0</v>
      </c>
      <c r="CS160" s="341">
        <f t="shared" si="168"/>
        <v>0</v>
      </c>
      <c r="CT160" s="341">
        <f t="shared" si="168"/>
        <v>0</v>
      </c>
      <c r="CU160" s="341">
        <f t="shared" si="168"/>
        <v>0</v>
      </c>
      <c r="CV160" s="341">
        <f t="shared" ref="CV160:DG160" si="169">CV$118*CV45</f>
        <v>0</v>
      </c>
      <c r="CW160" s="341">
        <f t="shared" si="169"/>
        <v>0</v>
      </c>
      <c r="CX160" s="341">
        <f t="shared" si="169"/>
        <v>0</v>
      </c>
      <c r="CY160" s="341">
        <f t="shared" si="169"/>
        <v>0</v>
      </c>
      <c r="CZ160" s="341">
        <f t="shared" si="169"/>
        <v>0</v>
      </c>
      <c r="DA160" s="341">
        <f t="shared" si="169"/>
        <v>0</v>
      </c>
      <c r="DB160" s="341">
        <f t="shared" si="169"/>
        <v>0</v>
      </c>
      <c r="DC160" s="341">
        <f t="shared" si="169"/>
        <v>0</v>
      </c>
      <c r="DD160" s="341">
        <f t="shared" si="169"/>
        <v>0</v>
      </c>
      <c r="DE160" s="341">
        <f t="shared" si="169"/>
        <v>0</v>
      </c>
      <c r="DF160" s="341">
        <f t="shared" si="169"/>
        <v>0</v>
      </c>
      <c r="DG160" s="341">
        <f t="shared" si="169"/>
        <v>0</v>
      </c>
      <c r="DH160" s="341">
        <f t="shared" si="129"/>
        <v>0</v>
      </c>
      <c r="DI160" s="89"/>
    </row>
    <row r="161" spans="2:113" x14ac:dyDescent="0.15">
      <c r="B161" s="26" t="s">
        <v>260</v>
      </c>
      <c r="C161" s="261" t="s">
        <v>862</v>
      </c>
      <c r="D161" s="341">
        <f t="shared" ref="D161:AI161" si="170">D$118*D46</f>
        <v>0</v>
      </c>
      <c r="E161" s="341">
        <f t="shared" si="170"/>
        <v>0</v>
      </c>
      <c r="F161" s="341">
        <f t="shared" si="170"/>
        <v>0</v>
      </c>
      <c r="G161" s="341">
        <f t="shared" si="170"/>
        <v>0</v>
      </c>
      <c r="H161" s="341">
        <f t="shared" si="170"/>
        <v>0</v>
      </c>
      <c r="I161" s="341">
        <f t="shared" si="170"/>
        <v>0</v>
      </c>
      <c r="J161" s="341">
        <f t="shared" si="170"/>
        <v>0</v>
      </c>
      <c r="K161" s="341">
        <f t="shared" si="170"/>
        <v>0</v>
      </c>
      <c r="L161" s="341">
        <f t="shared" si="170"/>
        <v>0</v>
      </c>
      <c r="M161" s="341">
        <f t="shared" si="170"/>
        <v>0</v>
      </c>
      <c r="N161" s="341">
        <f t="shared" si="170"/>
        <v>0</v>
      </c>
      <c r="O161" s="341">
        <f t="shared" si="170"/>
        <v>0</v>
      </c>
      <c r="P161" s="341">
        <f t="shared" si="170"/>
        <v>0</v>
      </c>
      <c r="Q161" s="341">
        <f t="shared" si="170"/>
        <v>0</v>
      </c>
      <c r="R161" s="341">
        <f t="shared" si="170"/>
        <v>0</v>
      </c>
      <c r="S161" s="341">
        <f t="shared" si="170"/>
        <v>0</v>
      </c>
      <c r="T161" s="341">
        <f t="shared" si="170"/>
        <v>0</v>
      </c>
      <c r="U161" s="341">
        <f t="shared" si="170"/>
        <v>0</v>
      </c>
      <c r="V161" s="341">
        <f t="shared" si="170"/>
        <v>0</v>
      </c>
      <c r="W161" s="341">
        <f t="shared" si="170"/>
        <v>0</v>
      </c>
      <c r="X161" s="341">
        <f t="shared" si="170"/>
        <v>0</v>
      </c>
      <c r="Y161" s="341">
        <f t="shared" si="170"/>
        <v>0</v>
      </c>
      <c r="Z161" s="341">
        <f t="shared" si="170"/>
        <v>0</v>
      </c>
      <c r="AA161" s="341">
        <f t="shared" si="170"/>
        <v>0</v>
      </c>
      <c r="AB161" s="341">
        <f t="shared" si="170"/>
        <v>0</v>
      </c>
      <c r="AC161" s="341">
        <f t="shared" si="170"/>
        <v>0</v>
      </c>
      <c r="AD161" s="341">
        <f t="shared" si="170"/>
        <v>0</v>
      </c>
      <c r="AE161" s="341">
        <f t="shared" si="170"/>
        <v>0</v>
      </c>
      <c r="AF161" s="341">
        <f t="shared" si="170"/>
        <v>0</v>
      </c>
      <c r="AG161" s="341">
        <f t="shared" si="170"/>
        <v>0</v>
      </c>
      <c r="AH161" s="341">
        <f t="shared" si="170"/>
        <v>0</v>
      </c>
      <c r="AI161" s="341">
        <f t="shared" si="170"/>
        <v>0</v>
      </c>
      <c r="AJ161" s="341">
        <f t="shared" ref="AJ161:BO161" si="171">AJ$118*AJ46</f>
        <v>0</v>
      </c>
      <c r="AK161" s="341">
        <f t="shared" si="171"/>
        <v>0</v>
      </c>
      <c r="AL161" s="341">
        <f t="shared" si="171"/>
        <v>0</v>
      </c>
      <c r="AM161" s="341">
        <f t="shared" si="171"/>
        <v>0</v>
      </c>
      <c r="AN161" s="341">
        <f t="shared" si="171"/>
        <v>0</v>
      </c>
      <c r="AO161" s="341">
        <f t="shared" si="171"/>
        <v>0</v>
      </c>
      <c r="AP161" s="341">
        <f t="shared" si="171"/>
        <v>0</v>
      </c>
      <c r="AQ161" s="341">
        <f t="shared" si="171"/>
        <v>0</v>
      </c>
      <c r="AR161" s="341">
        <f t="shared" si="171"/>
        <v>0</v>
      </c>
      <c r="AS161" s="341">
        <f t="shared" si="171"/>
        <v>0</v>
      </c>
      <c r="AT161" s="341">
        <f t="shared" si="171"/>
        <v>0</v>
      </c>
      <c r="AU161" s="341">
        <f t="shared" si="171"/>
        <v>0</v>
      </c>
      <c r="AV161" s="341">
        <f t="shared" si="171"/>
        <v>0</v>
      </c>
      <c r="AW161" s="341">
        <f t="shared" si="171"/>
        <v>0</v>
      </c>
      <c r="AX161" s="341">
        <f t="shared" si="171"/>
        <v>0</v>
      </c>
      <c r="AY161" s="341">
        <f t="shared" si="171"/>
        <v>0</v>
      </c>
      <c r="AZ161" s="341">
        <f t="shared" si="171"/>
        <v>0</v>
      </c>
      <c r="BA161" s="341">
        <f t="shared" si="171"/>
        <v>0</v>
      </c>
      <c r="BB161" s="341">
        <f t="shared" si="171"/>
        <v>0</v>
      </c>
      <c r="BC161" s="341">
        <f t="shared" si="171"/>
        <v>0</v>
      </c>
      <c r="BD161" s="341">
        <f t="shared" si="171"/>
        <v>0</v>
      </c>
      <c r="BE161" s="341">
        <f t="shared" si="171"/>
        <v>0</v>
      </c>
      <c r="BF161" s="341">
        <f t="shared" si="171"/>
        <v>0</v>
      </c>
      <c r="BG161" s="341">
        <f t="shared" si="171"/>
        <v>0</v>
      </c>
      <c r="BH161" s="341">
        <f t="shared" si="171"/>
        <v>0</v>
      </c>
      <c r="BI161" s="341">
        <f t="shared" si="171"/>
        <v>0</v>
      </c>
      <c r="BJ161" s="341">
        <f t="shared" si="171"/>
        <v>0</v>
      </c>
      <c r="BK161" s="341">
        <f t="shared" si="171"/>
        <v>0</v>
      </c>
      <c r="BL161" s="341">
        <f t="shared" si="171"/>
        <v>0</v>
      </c>
      <c r="BM161" s="341">
        <f t="shared" si="171"/>
        <v>0</v>
      </c>
      <c r="BN161" s="341">
        <f t="shared" si="171"/>
        <v>0</v>
      </c>
      <c r="BO161" s="341">
        <f t="shared" si="171"/>
        <v>0</v>
      </c>
      <c r="BP161" s="341">
        <f t="shared" ref="BP161:CU161" si="172">BP$118*BP46</f>
        <v>0</v>
      </c>
      <c r="BQ161" s="341">
        <f t="shared" si="172"/>
        <v>0</v>
      </c>
      <c r="BR161" s="341">
        <f t="shared" si="172"/>
        <v>0</v>
      </c>
      <c r="BS161" s="341">
        <f t="shared" si="172"/>
        <v>0</v>
      </c>
      <c r="BT161" s="341">
        <f t="shared" si="172"/>
        <v>0</v>
      </c>
      <c r="BU161" s="341">
        <f t="shared" si="172"/>
        <v>0</v>
      </c>
      <c r="BV161" s="341">
        <f t="shared" si="172"/>
        <v>0</v>
      </c>
      <c r="BW161" s="341">
        <f t="shared" si="172"/>
        <v>0</v>
      </c>
      <c r="BX161" s="341">
        <f t="shared" si="172"/>
        <v>0</v>
      </c>
      <c r="BY161" s="341">
        <f t="shared" si="172"/>
        <v>0</v>
      </c>
      <c r="BZ161" s="341">
        <f t="shared" si="172"/>
        <v>0</v>
      </c>
      <c r="CA161" s="341">
        <f t="shared" si="172"/>
        <v>0</v>
      </c>
      <c r="CB161" s="341">
        <f t="shared" si="172"/>
        <v>0</v>
      </c>
      <c r="CC161" s="341">
        <f t="shared" si="172"/>
        <v>0</v>
      </c>
      <c r="CD161" s="341">
        <f t="shared" si="172"/>
        <v>0</v>
      </c>
      <c r="CE161" s="341">
        <f t="shared" si="172"/>
        <v>0</v>
      </c>
      <c r="CF161" s="341">
        <f t="shared" si="172"/>
        <v>0</v>
      </c>
      <c r="CG161" s="341">
        <f t="shared" si="172"/>
        <v>0</v>
      </c>
      <c r="CH161" s="341">
        <f t="shared" si="172"/>
        <v>0</v>
      </c>
      <c r="CI161" s="341">
        <f t="shared" si="172"/>
        <v>0</v>
      </c>
      <c r="CJ161" s="341">
        <f t="shared" si="172"/>
        <v>0</v>
      </c>
      <c r="CK161" s="341">
        <f t="shared" si="172"/>
        <v>0</v>
      </c>
      <c r="CL161" s="341">
        <f t="shared" si="172"/>
        <v>0</v>
      </c>
      <c r="CM161" s="341">
        <f t="shared" si="172"/>
        <v>0</v>
      </c>
      <c r="CN161" s="341">
        <f t="shared" si="172"/>
        <v>0</v>
      </c>
      <c r="CO161" s="341">
        <f t="shared" si="172"/>
        <v>0</v>
      </c>
      <c r="CP161" s="341">
        <f t="shared" si="172"/>
        <v>0</v>
      </c>
      <c r="CQ161" s="341">
        <f t="shared" si="172"/>
        <v>0</v>
      </c>
      <c r="CR161" s="341">
        <f t="shared" si="172"/>
        <v>0</v>
      </c>
      <c r="CS161" s="341">
        <f t="shared" si="172"/>
        <v>0</v>
      </c>
      <c r="CT161" s="341">
        <f t="shared" si="172"/>
        <v>0</v>
      </c>
      <c r="CU161" s="341">
        <f t="shared" si="172"/>
        <v>0</v>
      </c>
      <c r="CV161" s="341">
        <f t="shared" ref="CV161:DG161" si="173">CV$118*CV46</f>
        <v>0</v>
      </c>
      <c r="CW161" s="341">
        <f t="shared" si="173"/>
        <v>0</v>
      </c>
      <c r="CX161" s="341">
        <f t="shared" si="173"/>
        <v>0</v>
      </c>
      <c r="CY161" s="341">
        <f t="shared" si="173"/>
        <v>0</v>
      </c>
      <c r="CZ161" s="341">
        <f t="shared" si="173"/>
        <v>0</v>
      </c>
      <c r="DA161" s="341">
        <f t="shared" si="173"/>
        <v>0</v>
      </c>
      <c r="DB161" s="341">
        <f t="shared" si="173"/>
        <v>0</v>
      </c>
      <c r="DC161" s="341">
        <f t="shared" si="173"/>
        <v>0</v>
      </c>
      <c r="DD161" s="341">
        <f t="shared" si="173"/>
        <v>0</v>
      </c>
      <c r="DE161" s="341">
        <f t="shared" si="173"/>
        <v>0</v>
      </c>
      <c r="DF161" s="341">
        <f t="shared" si="173"/>
        <v>0</v>
      </c>
      <c r="DG161" s="341">
        <f t="shared" si="173"/>
        <v>0</v>
      </c>
      <c r="DH161" s="341">
        <f t="shared" si="129"/>
        <v>0</v>
      </c>
      <c r="DI161" s="89"/>
    </row>
    <row r="162" spans="2:113" x14ac:dyDescent="0.15">
      <c r="B162" s="26" t="s">
        <v>261</v>
      </c>
      <c r="C162" s="261" t="s">
        <v>863</v>
      </c>
      <c r="D162" s="341">
        <f t="shared" ref="D162:AI162" si="174">D$118*D47</f>
        <v>0</v>
      </c>
      <c r="E162" s="341">
        <f t="shared" si="174"/>
        <v>0</v>
      </c>
      <c r="F162" s="341">
        <f t="shared" si="174"/>
        <v>0</v>
      </c>
      <c r="G162" s="341">
        <f t="shared" si="174"/>
        <v>0</v>
      </c>
      <c r="H162" s="341">
        <f t="shared" si="174"/>
        <v>0</v>
      </c>
      <c r="I162" s="341">
        <f t="shared" si="174"/>
        <v>0</v>
      </c>
      <c r="J162" s="341">
        <f t="shared" si="174"/>
        <v>0</v>
      </c>
      <c r="K162" s="341">
        <f t="shared" si="174"/>
        <v>0</v>
      </c>
      <c r="L162" s="341">
        <f t="shared" si="174"/>
        <v>0</v>
      </c>
      <c r="M162" s="341">
        <f t="shared" si="174"/>
        <v>0</v>
      </c>
      <c r="N162" s="341">
        <f t="shared" si="174"/>
        <v>0</v>
      </c>
      <c r="O162" s="341">
        <f t="shared" si="174"/>
        <v>0</v>
      </c>
      <c r="P162" s="341">
        <f t="shared" si="174"/>
        <v>0</v>
      </c>
      <c r="Q162" s="341">
        <f t="shared" si="174"/>
        <v>0</v>
      </c>
      <c r="R162" s="341">
        <f t="shared" si="174"/>
        <v>0</v>
      </c>
      <c r="S162" s="341">
        <f t="shared" si="174"/>
        <v>0</v>
      </c>
      <c r="T162" s="341">
        <f t="shared" si="174"/>
        <v>0</v>
      </c>
      <c r="U162" s="341">
        <f t="shared" si="174"/>
        <v>0</v>
      </c>
      <c r="V162" s="341">
        <f t="shared" si="174"/>
        <v>0</v>
      </c>
      <c r="W162" s="341">
        <f t="shared" si="174"/>
        <v>0</v>
      </c>
      <c r="X162" s="341">
        <f t="shared" si="174"/>
        <v>0</v>
      </c>
      <c r="Y162" s="341">
        <f t="shared" si="174"/>
        <v>0</v>
      </c>
      <c r="Z162" s="341">
        <f t="shared" si="174"/>
        <v>0</v>
      </c>
      <c r="AA162" s="341">
        <f t="shared" si="174"/>
        <v>0</v>
      </c>
      <c r="AB162" s="341">
        <f t="shared" si="174"/>
        <v>0</v>
      </c>
      <c r="AC162" s="341">
        <f t="shared" si="174"/>
        <v>0</v>
      </c>
      <c r="AD162" s="341">
        <f t="shared" si="174"/>
        <v>0</v>
      </c>
      <c r="AE162" s="341">
        <f t="shared" si="174"/>
        <v>0</v>
      </c>
      <c r="AF162" s="341">
        <f t="shared" si="174"/>
        <v>0</v>
      </c>
      <c r="AG162" s="341">
        <f t="shared" si="174"/>
        <v>0</v>
      </c>
      <c r="AH162" s="341">
        <f t="shared" si="174"/>
        <v>0</v>
      </c>
      <c r="AI162" s="341">
        <f t="shared" si="174"/>
        <v>0</v>
      </c>
      <c r="AJ162" s="341">
        <f t="shared" ref="AJ162:BO162" si="175">AJ$118*AJ47</f>
        <v>0</v>
      </c>
      <c r="AK162" s="341">
        <f t="shared" si="175"/>
        <v>0</v>
      </c>
      <c r="AL162" s="341">
        <f t="shared" si="175"/>
        <v>0</v>
      </c>
      <c r="AM162" s="341">
        <f t="shared" si="175"/>
        <v>0</v>
      </c>
      <c r="AN162" s="341">
        <f t="shared" si="175"/>
        <v>0</v>
      </c>
      <c r="AO162" s="341">
        <f t="shared" si="175"/>
        <v>0</v>
      </c>
      <c r="AP162" s="341">
        <f t="shared" si="175"/>
        <v>0</v>
      </c>
      <c r="AQ162" s="341">
        <f t="shared" si="175"/>
        <v>0</v>
      </c>
      <c r="AR162" s="341">
        <f t="shared" si="175"/>
        <v>0</v>
      </c>
      <c r="AS162" s="341">
        <f t="shared" si="175"/>
        <v>0</v>
      </c>
      <c r="AT162" s="341">
        <f t="shared" si="175"/>
        <v>0</v>
      </c>
      <c r="AU162" s="341">
        <f t="shared" si="175"/>
        <v>0</v>
      </c>
      <c r="AV162" s="341">
        <f t="shared" si="175"/>
        <v>0</v>
      </c>
      <c r="AW162" s="341">
        <f t="shared" si="175"/>
        <v>0</v>
      </c>
      <c r="AX162" s="341">
        <f t="shared" si="175"/>
        <v>0</v>
      </c>
      <c r="AY162" s="341">
        <f t="shared" si="175"/>
        <v>0</v>
      </c>
      <c r="AZ162" s="341">
        <f t="shared" si="175"/>
        <v>0</v>
      </c>
      <c r="BA162" s="341">
        <f t="shared" si="175"/>
        <v>0</v>
      </c>
      <c r="BB162" s="341">
        <f t="shared" si="175"/>
        <v>0</v>
      </c>
      <c r="BC162" s="341">
        <f t="shared" si="175"/>
        <v>0</v>
      </c>
      <c r="BD162" s="341">
        <f t="shared" si="175"/>
        <v>0</v>
      </c>
      <c r="BE162" s="341">
        <f t="shared" si="175"/>
        <v>0</v>
      </c>
      <c r="BF162" s="341">
        <f t="shared" si="175"/>
        <v>0</v>
      </c>
      <c r="BG162" s="341">
        <f t="shared" si="175"/>
        <v>0</v>
      </c>
      <c r="BH162" s="341">
        <f t="shared" si="175"/>
        <v>0</v>
      </c>
      <c r="BI162" s="341">
        <f t="shared" si="175"/>
        <v>0</v>
      </c>
      <c r="BJ162" s="341">
        <f t="shared" si="175"/>
        <v>0</v>
      </c>
      <c r="BK162" s="341">
        <f t="shared" si="175"/>
        <v>0</v>
      </c>
      <c r="BL162" s="341">
        <f t="shared" si="175"/>
        <v>0</v>
      </c>
      <c r="BM162" s="341">
        <f t="shared" si="175"/>
        <v>0</v>
      </c>
      <c r="BN162" s="341">
        <f t="shared" si="175"/>
        <v>0</v>
      </c>
      <c r="BO162" s="341">
        <f t="shared" si="175"/>
        <v>0</v>
      </c>
      <c r="BP162" s="341">
        <f t="shared" ref="BP162:CU162" si="176">BP$118*BP47</f>
        <v>0</v>
      </c>
      <c r="BQ162" s="341">
        <f t="shared" si="176"/>
        <v>0</v>
      </c>
      <c r="BR162" s="341">
        <f t="shared" si="176"/>
        <v>0</v>
      </c>
      <c r="BS162" s="341">
        <f t="shared" si="176"/>
        <v>0</v>
      </c>
      <c r="BT162" s="341">
        <f t="shared" si="176"/>
        <v>0</v>
      </c>
      <c r="BU162" s="341">
        <f t="shared" si="176"/>
        <v>0</v>
      </c>
      <c r="BV162" s="341">
        <f t="shared" si="176"/>
        <v>0</v>
      </c>
      <c r="BW162" s="341">
        <f t="shared" si="176"/>
        <v>0</v>
      </c>
      <c r="BX162" s="341">
        <f t="shared" si="176"/>
        <v>0</v>
      </c>
      <c r="BY162" s="341">
        <f t="shared" si="176"/>
        <v>0</v>
      </c>
      <c r="BZ162" s="341">
        <f t="shared" si="176"/>
        <v>0</v>
      </c>
      <c r="CA162" s="341">
        <f t="shared" si="176"/>
        <v>0</v>
      </c>
      <c r="CB162" s="341">
        <f t="shared" si="176"/>
        <v>0</v>
      </c>
      <c r="CC162" s="341">
        <f t="shared" si="176"/>
        <v>0</v>
      </c>
      <c r="CD162" s="341">
        <f t="shared" si="176"/>
        <v>0</v>
      </c>
      <c r="CE162" s="341">
        <f t="shared" si="176"/>
        <v>0</v>
      </c>
      <c r="CF162" s="341">
        <f t="shared" si="176"/>
        <v>0</v>
      </c>
      <c r="CG162" s="341">
        <f t="shared" si="176"/>
        <v>0</v>
      </c>
      <c r="CH162" s="341">
        <f t="shared" si="176"/>
        <v>0</v>
      </c>
      <c r="CI162" s="341">
        <f t="shared" si="176"/>
        <v>0</v>
      </c>
      <c r="CJ162" s="341">
        <f t="shared" si="176"/>
        <v>0</v>
      </c>
      <c r="CK162" s="341">
        <f t="shared" si="176"/>
        <v>0</v>
      </c>
      <c r="CL162" s="341">
        <f t="shared" si="176"/>
        <v>0</v>
      </c>
      <c r="CM162" s="341">
        <f t="shared" si="176"/>
        <v>0</v>
      </c>
      <c r="CN162" s="341">
        <f t="shared" si="176"/>
        <v>0</v>
      </c>
      <c r="CO162" s="341">
        <f t="shared" si="176"/>
        <v>0</v>
      </c>
      <c r="CP162" s="341">
        <f t="shared" si="176"/>
        <v>0</v>
      </c>
      <c r="CQ162" s="341">
        <f t="shared" si="176"/>
        <v>0</v>
      </c>
      <c r="CR162" s="341">
        <f t="shared" si="176"/>
        <v>0</v>
      </c>
      <c r="CS162" s="341">
        <f t="shared" si="176"/>
        <v>0</v>
      </c>
      <c r="CT162" s="341">
        <f t="shared" si="176"/>
        <v>0</v>
      </c>
      <c r="CU162" s="341">
        <f t="shared" si="176"/>
        <v>0</v>
      </c>
      <c r="CV162" s="341">
        <f t="shared" ref="CV162:DG162" si="177">CV$118*CV47</f>
        <v>0</v>
      </c>
      <c r="CW162" s="341">
        <f t="shared" si="177"/>
        <v>0</v>
      </c>
      <c r="CX162" s="341">
        <f t="shared" si="177"/>
        <v>0</v>
      </c>
      <c r="CY162" s="341">
        <f t="shared" si="177"/>
        <v>0</v>
      </c>
      <c r="CZ162" s="341">
        <f t="shared" si="177"/>
        <v>0</v>
      </c>
      <c r="DA162" s="341">
        <f t="shared" si="177"/>
        <v>0</v>
      </c>
      <c r="DB162" s="341">
        <f t="shared" si="177"/>
        <v>0</v>
      </c>
      <c r="DC162" s="341">
        <f t="shared" si="177"/>
        <v>0</v>
      </c>
      <c r="DD162" s="341">
        <f t="shared" si="177"/>
        <v>0</v>
      </c>
      <c r="DE162" s="341">
        <f t="shared" si="177"/>
        <v>0</v>
      </c>
      <c r="DF162" s="341">
        <f t="shared" si="177"/>
        <v>0</v>
      </c>
      <c r="DG162" s="341">
        <f t="shared" si="177"/>
        <v>0</v>
      </c>
      <c r="DH162" s="341">
        <f t="shared" si="129"/>
        <v>0</v>
      </c>
      <c r="DI162" s="89"/>
    </row>
    <row r="163" spans="2:113" x14ac:dyDescent="0.15">
      <c r="B163" s="30" t="s">
        <v>262</v>
      </c>
      <c r="C163" s="262" t="s">
        <v>864</v>
      </c>
      <c r="D163" s="342">
        <f t="shared" ref="D163:AI163" si="178">D$118*D48</f>
        <v>0</v>
      </c>
      <c r="E163" s="342">
        <f t="shared" si="178"/>
        <v>0</v>
      </c>
      <c r="F163" s="342">
        <f t="shared" si="178"/>
        <v>0</v>
      </c>
      <c r="G163" s="342">
        <f t="shared" si="178"/>
        <v>0</v>
      </c>
      <c r="H163" s="342">
        <f t="shared" si="178"/>
        <v>0</v>
      </c>
      <c r="I163" s="342">
        <f t="shared" si="178"/>
        <v>0</v>
      </c>
      <c r="J163" s="342">
        <f t="shared" si="178"/>
        <v>0</v>
      </c>
      <c r="K163" s="342">
        <f t="shared" si="178"/>
        <v>0</v>
      </c>
      <c r="L163" s="342">
        <f t="shared" si="178"/>
        <v>0</v>
      </c>
      <c r="M163" s="342">
        <f t="shared" si="178"/>
        <v>0</v>
      </c>
      <c r="N163" s="342">
        <f t="shared" si="178"/>
        <v>0</v>
      </c>
      <c r="O163" s="342">
        <f t="shared" si="178"/>
        <v>0</v>
      </c>
      <c r="P163" s="342">
        <f t="shared" si="178"/>
        <v>0</v>
      </c>
      <c r="Q163" s="342">
        <f t="shared" si="178"/>
        <v>0</v>
      </c>
      <c r="R163" s="342">
        <f t="shared" si="178"/>
        <v>0</v>
      </c>
      <c r="S163" s="342">
        <f t="shared" si="178"/>
        <v>0</v>
      </c>
      <c r="T163" s="342">
        <f t="shared" si="178"/>
        <v>0</v>
      </c>
      <c r="U163" s="342">
        <f t="shared" si="178"/>
        <v>0</v>
      </c>
      <c r="V163" s="342">
        <f t="shared" si="178"/>
        <v>0</v>
      </c>
      <c r="W163" s="342">
        <f t="shared" si="178"/>
        <v>0</v>
      </c>
      <c r="X163" s="342">
        <f t="shared" si="178"/>
        <v>0</v>
      </c>
      <c r="Y163" s="342">
        <f t="shared" si="178"/>
        <v>0</v>
      </c>
      <c r="Z163" s="342">
        <f t="shared" si="178"/>
        <v>0</v>
      </c>
      <c r="AA163" s="342">
        <f t="shared" si="178"/>
        <v>0</v>
      </c>
      <c r="AB163" s="342">
        <f t="shared" si="178"/>
        <v>0</v>
      </c>
      <c r="AC163" s="342">
        <f t="shared" si="178"/>
        <v>0</v>
      </c>
      <c r="AD163" s="342">
        <f t="shared" si="178"/>
        <v>0</v>
      </c>
      <c r="AE163" s="342">
        <f t="shared" si="178"/>
        <v>0</v>
      </c>
      <c r="AF163" s="342">
        <f t="shared" si="178"/>
        <v>0</v>
      </c>
      <c r="AG163" s="342">
        <f t="shared" si="178"/>
        <v>0</v>
      </c>
      <c r="AH163" s="342">
        <f t="shared" si="178"/>
        <v>0</v>
      </c>
      <c r="AI163" s="342">
        <f t="shared" si="178"/>
        <v>0</v>
      </c>
      <c r="AJ163" s="342">
        <f t="shared" ref="AJ163:BO163" si="179">AJ$118*AJ48</f>
        <v>0</v>
      </c>
      <c r="AK163" s="342">
        <f t="shared" si="179"/>
        <v>0</v>
      </c>
      <c r="AL163" s="342">
        <f t="shared" si="179"/>
        <v>0</v>
      </c>
      <c r="AM163" s="342">
        <f t="shared" si="179"/>
        <v>0</v>
      </c>
      <c r="AN163" s="342">
        <f t="shared" si="179"/>
        <v>0</v>
      </c>
      <c r="AO163" s="342">
        <f t="shared" si="179"/>
        <v>0</v>
      </c>
      <c r="AP163" s="342">
        <f t="shared" si="179"/>
        <v>0</v>
      </c>
      <c r="AQ163" s="342">
        <f t="shared" si="179"/>
        <v>0</v>
      </c>
      <c r="AR163" s="342">
        <f t="shared" si="179"/>
        <v>0</v>
      </c>
      <c r="AS163" s="342">
        <f t="shared" si="179"/>
        <v>0</v>
      </c>
      <c r="AT163" s="342">
        <f t="shared" si="179"/>
        <v>0</v>
      </c>
      <c r="AU163" s="342">
        <f t="shared" si="179"/>
        <v>0</v>
      </c>
      <c r="AV163" s="342">
        <f t="shared" si="179"/>
        <v>0</v>
      </c>
      <c r="AW163" s="342">
        <f t="shared" si="179"/>
        <v>0</v>
      </c>
      <c r="AX163" s="342">
        <f t="shared" si="179"/>
        <v>0</v>
      </c>
      <c r="AY163" s="342">
        <f t="shared" si="179"/>
        <v>0</v>
      </c>
      <c r="AZ163" s="342">
        <f t="shared" si="179"/>
        <v>0</v>
      </c>
      <c r="BA163" s="342">
        <f t="shared" si="179"/>
        <v>0</v>
      </c>
      <c r="BB163" s="342">
        <f t="shared" si="179"/>
        <v>0</v>
      </c>
      <c r="BC163" s="342">
        <f t="shared" si="179"/>
        <v>0</v>
      </c>
      <c r="BD163" s="342">
        <f t="shared" si="179"/>
        <v>0</v>
      </c>
      <c r="BE163" s="342">
        <f t="shared" si="179"/>
        <v>0</v>
      </c>
      <c r="BF163" s="342">
        <f t="shared" si="179"/>
        <v>0</v>
      </c>
      <c r="BG163" s="342">
        <f t="shared" si="179"/>
        <v>0</v>
      </c>
      <c r="BH163" s="342">
        <f t="shared" si="179"/>
        <v>0</v>
      </c>
      <c r="BI163" s="342">
        <f t="shared" si="179"/>
        <v>0</v>
      </c>
      <c r="BJ163" s="342">
        <f t="shared" si="179"/>
        <v>0</v>
      </c>
      <c r="BK163" s="342">
        <f t="shared" si="179"/>
        <v>0</v>
      </c>
      <c r="BL163" s="342">
        <f t="shared" si="179"/>
        <v>0</v>
      </c>
      <c r="BM163" s="342">
        <f t="shared" si="179"/>
        <v>0</v>
      </c>
      <c r="BN163" s="342">
        <f t="shared" si="179"/>
        <v>0</v>
      </c>
      <c r="BO163" s="342">
        <f t="shared" si="179"/>
        <v>0</v>
      </c>
      <c r="BP163" s="342">
        <f t="shared" ref="BP163:CU163" si="180">BP$118*BP48</f>
        <v>0</v>
      </c>
      <c r="BQ163" s="342">
        <f t="shared" si="180"/>
        <v>0</v>
      </c>
      <c r="BR163" s="342">
        <f t="shared" si="180"/>
        <v>0</v>
      </c>
      <c r="BS163" s="342">
        <f t="shared" si="180"/>
        <v>0</v>
      </c>
      <c r="BT163" s="342">
        <f t="shared" si="180"/>
        <v>0</v>
      </c>
      <c r="BU163" s="342">
        <f t="shared" si="180"/>
        <v>0</v>
      </c>
      <c r="BV163" s="342">
        <f t="shared" si="180"/>
        <v>0</v>
      </c>
      <c r="BW163" s="342">
        <f t="shared" si="180"/>
        <v>0</v>
      </c>
      <c r="BX163" s="342">
        <f t="shared" si="180"/>
        <v>0</v>
      </c>
      <c r="BY163" s="342">
        <f t="shared" si="180"/>
        <v>0</v>
      </c>
      <c r="BZ163" s="342">
        <f t="shared" si="180"/>
        <v>0</v>
      </c>
      <c r="CA163" s="342">
        <f t="shared" si="180"/>
        <v>0</v>
      </c>
      <c r="CB163" s="342">
        <f t="shared" si="180"/>
        <v>0</v>
      </c>
      <c r="CC163" s="342">
        <f t="shared" si="180"/>
        <v>0</v>
      </c>
      <c r="CD163" s="342">
        <f t="shared" si="180"/>
        <v>0</v>
      </c>
      <c r="CE163" s="342">
        <f t="shared" si="180"/>
        <v>0</v>
      </c>
      <c r="CF163" s="342">
        <f t="shared" si="180"/>
        <v>0</v>
      </c>
      <c r="CG163" s="342">
        <f t="shared" si="180"/>
        <v>0</v>
      </c>
      <c r="CH163" s="342">
        <f t="shared" si="180"/>
        <v>0</v>
      </c>
      <c r="CI163" s="342">
        <f t="shared" si="180"/>
        <v>0</v>
      </c>
      <c r="CJ163" s="342">
        <f t="shared" si="180"/>
        <v>0</v>
      </c>
      <c r="CK163" s="342">
        <f t="shared" si="180"/>
        <v>0</v>
      </c>
      <c r="CL163" s="342">
        <f t="shared" si="180"/>
        <v>0</v>
      </c>
      <c r="CM163" s="342">
        <f t="shared" si="180"/>
        <v>0</v>
      </c>
      <c r="CN163" s="342">
        <f t="shared" si="180"/>
        <v>0</v>
      </c>
      <c r="CO163" s="342">
        <f t="shared" si="180"/>
        <v>0</v>
      </c>
      <c r="CP163" s="342">
        <f t="shared" si="180"/>
        <v>0</v>
      </c>
      <c r="CQ163" s="342">
        <f t="shared" si="180"/>
        <v>0</v>
      </c>
      <c r="CR163" s="342">
        <f t="shared" si="180"/>
        <v>0</v>
      </c>
      <c r="CS163" s="342">
        <f t="shared" si="180"/>
        <v>0</v>
      </c>
      <c r="CT163" s="342">
        <f t="shared" si="180"/>
        <v>0</v>
      </c>
      <c r="CU163" s="342">
        <f t="shared" si="180"/>
        <v>0</v>
      </c>
      <c r="CV163" s="342">
        <f t="shared" ref="CV163:DG163" si="181">CV$118*CV48</f>
        <v>0</v>
      </c>
      <c r="CW163" s="342">
        <f t="shared" si="181"/>
        <v>0</v>
      </c>
      <c r="CX163" s="342">
        <f t="shared" si="181"/>
        <v>0</v>
      </c>
      <c r="CY163" s="342">
        <f t="shared" si="181"/>
        <v>0</v>
      </c>
      <c r="CZ163" s="342">
        <f t="shared" si="181"/>
        <v>0</v>
      </c>
      <c r="DA163" s="342">
        <f t="shared" si="181"/>
        <v>0</v>
      </c>
      <c r="DB163" s="342">
        <f t="shared" si="181"/>
        <v>0</v>
      </c>
      <c r="DC163" s="342">
        <f t="shared" si="181"/>
        <v>0</v>
      </c>
      <c r="DD163" s="342">
        <f t="shared" si="181"/>
        <v>0</v>
      </c>
      <c r="DE163" s="342">
        <f t="shared" si="181"/>
        <v>0</v>
      </c>
      <c r="DF163" s="342">
        <f t="shared" si="181"/>
        <v>0</v>
      </c>
      <c r="DG163" s="342">
        <f t="shared" si="181"/>
        <v>0</v>
      </c>
      <c r="DH163" s="342">
        <f t="shared" si="129"/>
        <v>0</v>
      </c>
      <c r="DI163" s="89"/>
    </row>
    <row r="164" spans="2:113" x14ac:dyDescent="0.15">
      <c r="B164" s="26" t="s">
        <v>263</v>
      </c>
      <c r="C164" s="261" t="s">
        <v>865</v>
      </c>
      <c r="D164" s="341">
        <f t="shared" ref="D164:AI164" si="182">D$118*D49</f>
        <v>0</v>
      </c>
      <c r="E164" s="341">
        <f t="shared" si="182"/>
        <v>0</v>
      </c>
      <c r="F164" s="341">
        <f t="shared" si="182"/>
        <v>0</v>
      </c>
      <c r="G164" s="341">
        <f t="shared" si="182"/>
        <v>0</v>
      </c>
      <c r="H164" s="341">
        <f t="shared" si="182"/>
        <v>0</v>
      </c>
      <c r="I164" s="341">
        <f t="shared" si="182"/>
        <v>0</v>
      </c>
      <c r="J164" s="341">
        <f t="shared" si="182"/>
        <v>0</v>
      </c>
      <c r="K164" s="341">
        <f t="shared" si="182"/>
        <v>0</v>
      </c>
      <c r="L164" s="341">
        <f t="shared" si="182"/>
        <v>0</v>
      </c>
      <c r="M164" s="341">
        <f t="shared" si="182"/>
        <v>0</v>
      </c>
      <c r="N164" s="341">
        <f t="shared" si="182"/>
        <v>0</v>
      </c>
      <c r="O164" s="341">
        <f t="shared" si="182"/>
        <v>0</v>
      </c>
      <c r="P164" s="341">
        <f t="shared" si="182"/>
        <v>0</v>
      </c>
      <c r="Q164" s="341">
        <f t="shared" si="182"/>
        <v>0</v>
      </c>
      <c r="R164" s="341">
        <f t="shared" si="182"/>
        <v>0</v>
      </c>
      <c r="S164" s="341">
        <f t="shared" si="182"/>
        <v>0</v>
      </c>
      <c r="T164" s="341">
        <f t="shared" si="182"/>
        <v>0</v>
      </c>
      <c r="U164" s="341">
        <f t="shared" si="182"/>
        <v>0</v>
      </c>
      <c r="V164" s="341">
        <f t="shared" si="182"/>
        <v>0</v>
      </c>
      <c r="W164" s="341">
        <f t="shared" si="182"/>
        <v>0</v>
      </c>
      <c r="X164" s="341">
        <f t="shared" si="182"/>
        <v>0</v>
      </c>
      <c r="Y164" s="341">
        <f t="shared" si="182"/>
        <v>0</v>
      </c>
      <c r="Z164" s="341">
        <f t="shared" si="182"/>
        <v>0</v>
      </c>
      <c r="AA164" s="341">
        <f t="shared" si="182"/>
        <v>0</v>
      </c>
      <c r="AB164" s="341">
        <f t="shared" si="182"/>
        <v>0</v>
      </c>
      <c r="AC164" s="341">
        <f t="shared" si="182"/>
        <v>0</v>
      </c>
      <c r="AD164" s="341">
        <f t="shared" si="182"/>
        <v>0</v>
      </c>
      <c r="AE164" s="341">
        <f t="shared" si="182"/>
        <v>0</v>
      </c>
      <c r="AF164" s="341">
        <f t="shared" si="182"/>
        <v>0</v>
      </c>
      <c r="AG164" s="341">
        <f t="shared" si="182"/>
        <v>0</v>
      </c>
      <c r="AH164" s="341">
        <f t="shared" si="182"/>
        <v>0</v>
      </c>
      <c r="AI164" s="341">
        <f t="shared" si="182"/>
        <v>0</v>
      </c>
      <c r="AJ164" s="341">
        <f t="shared" ref="AJ164:BO164" si="183">AJ$118*AJ49</f>
        <v>0</v>
      </c>
      <c r="AK164" s="341">
        <f t="shared" si="183"/>
        <v>0</v>
      </c>
      <c r="AL164" s="341">
        <f t="shared" si="183"/>
        <v>0</v>
      </c>
      <c r="AM164" s="341">
        <f t="shared" si="183"/>
        <v>0</v>
      </c>
      <c r="AN164" s="341">
        <f t="shared" si="183"/>
        <v>0</v>
      </c>
      <c r="AO164" s="341">
        <f t="shared" si="183"/>
        <v>0</v>
      </c>
      <c r="AP164" s="341">
        <f t="shared" si="183"/>
        <v>0</v>
      </c>
      <c r="AQ164" s="341">
        <f t="shared" si="183"/>
        <v>0</v>
      </c>
      <c r="AR164" s="341">
        <f t="shared" si="183"/>
        <v>0</v>
      </c>
      <c r="AS164" s="341">
        <f t="shared" si="183"/>
        <v>0</v>
      </c>
      <c r="AT164" s="341">
        <f t="shared" si="183"/>
        <v>0</v>
      </c>
      <c r="AU164" s="341">
        <f t="shared" si="183"/>
        <v>0</v>
      </c>
      <c r="AV164" s="341">
        <f t="shared" si="183"/>
        <v>0</v>
      </c>
      <c r="AW164" s="341">
        <f t="shared" si="183"/>
        <v>0</v>
      </c>
      <c r="AX164" s="341">
        <f t="shared" si="183"/>
        <v>0</v>
      </c>
      <c r="AY164" s="341">
        <f t="shared" si="183"/>
        <v>0</v>
      </c>
      <c r="AZ164" s="341">
        <f t="shared" si="183"/>
        <v>0</v>
      </c>
      <c r="BA164" s="341">
        <f t="shared" si="183"/>
        <v>0</v>
      </c>
      <c r="BB164" s="341">
        <f t="shared" si="183"/>
        <v>0</v>
      </c>
      <c r="BC164" s="341">
        <f t="shared" si="183"/>
        <v>0</v>
      </c>
      <c r="BD164" s="341">
        <f t="shared" si="183"/>
        <v>0</v>
      </c>
      <c r="BE164" s="341">
        <f t="shared" si="183"/>
        <v>0</v>
      </c>
      <c r="BF164" s="341">
        <f t="shared" si="183"/>
        <v>0</v>
      </c>
      <c r="BG164" s="341">
        <f t="shared" si="183"/>
        <v>0</v>
      </c>
      <c r="BH164" s="341">
        <f t="shared" si="183"/>
        <v>0</v>
      </c>
      <c r="BI164" s="341">
        <f t="shared" si="183"/>
        <v>0</v>
      </c>
      <c r="BJ164" s="341">
        <f t="shared" si="183"/>
        <v>0</v>
      </c>
      <c r="BK164" s="341">
        <f t="shared" si="183"/>
        <v>0</v>
      </c>
      <c r="BL164" s="341">
        <f t="shared" si="183"/>
        <v>0</v>
      </c>
      <c r="BM164" s="341">
        <f t="shared" si="183"/>
        <v>0</v>
      </c>
      <c r="BN164" s="341">
        <f t="shared" si="183"/>
        <v>0</v>
      </c>
      <c r="BO164" s="341">
        <f t="shared" si="183"/>
        <v>0</v>
      </c>
      <c r="BP164" s="341">
        <f t="shared" ref="BP164:CU164" si="184">BP$118*BP49</f>
        <v>0</v>
      </c>
      <c r="BQ164" s="341">
        <f t="shared" si="184"/>
        <v>0</v>
      </c>
      <c r="BR164" s="341">
        <f t="shared" si="184"/>
        <v>0</v>
      </c>
      <c r="BS164" s="341">
        <f t="shared" si="184"/>
        <v>0</v>
      </c>
      <c r="BT164" s="341">
        <f t="shared" si="184"/>
        <v>0</v>
      </c>
      <c r="BU164" s="341">
        <f t="shared" si="184"/>
        <v>0</v>
      </c>
      <c r="BV164" s="341">
        <f t="shared" si="184"/>
        <v>0</v>
      </c>
      <c r="BW164" s="341">
        <f t="shared" si="184"/>
        <v>0</v>
      </c>
      <c r="BX164" s="341">
        <f t="shared" si="184"/>
        <v>0</v>
      </c>
      <c r="BY164" s="341">
        <f t="shared" si="184"/>
        <v>0</v>
      </c>
      <c r="BZ164" s="341">
        <f t="shared" si="184"/>
        <v>0</v>
      </c>
      <c r="CA164" s="341">
        <f t="shared" si="184"/>
        <v>0</v>
      </c>
      <c r="CB164" s="341">
        <f t="shared" si="184"/>
        <v>0</v>
      </c>
      <c r="CC164" s="341">
        <f t="shared" si="184"/>
        <v>0</v>
      </c>
      <c r="CD164" s="341">
        <f t="shared" si="184"/>
        <v>0</v>
      </c>
      <c r="CE164" s="341">
        <f t="shared" si="184"/>
        <v>0</v>
      </c>
      <c r="CF164" s="341">
        <f t="shared" si="184"/>
        <v>0</v>
      </c>
      <c r="CG164" s="341">
        <f t="shared" si="184"/>
        <v>0</v>
      </c>
      <c r="CH164" s="341">
        <f t="shared" si="184"/>
        <v>0</v>
      </c>
      <c r="CI164" s="341">
        <f t="shared" si="184"/>
        <v>0</v>
      </c>
      <c r="CJ164" s="341">
        <f t="shared" si="184"/>
        <v>0</v>
      </c>
      <c r="CK164" s="341">
        <f t="shared" si="184"/>
        <v>0</v>
      </c>
      <c r="CL164" s="341">
        <f t="shared" si="184"/>
        <v>0</v>
      </c>
      <c r="CM164" s="341">
        <f t="shared" si="184"/>
        <v>0</v>
      </c>
      <c r="CN164" s="341">
        <f t="shared" si="184"/>
        <v>0</v>
      </c>
      <c r="CO164" s="341">
        <f t="shared" si="184"/>
        <v>0</v>
      </c>
      <c r="CP164" s="341">
        <f t="shared" si="184"/>
        <v>0</v>
      </c>
      <c r="CQ164" s="341">
        <f t="shared" si="184"/>
        <v>0</v>
      </c>
      <c r="CR164" s="341">
        <f t="shared" si="184"/>
        <v>0</v>
      </c>
      <c r="CS164" s="341">
        <f t="shared" si="184"/>
        <v>0</v>
      </c>
      <c r="CT164" s="341">
        <f t="shared" si="184"/>
        <v>0</v>
      </c>
      <c r="CU164" s="341">
        <f t="shared" si="184"/>
        <v>0</v>
      </c>
      <c r="CV164" s="341">
        <f t="shared" ref="CV164:DG164" si="185">CV$118*CV49</f>
        <v>0</v>
      </c>
      <c r="CW164" s="341">
        <f t="shared" si="185"/>
        <v>0</v>
      </c>
      <c r="CX164" s="341">
        <f t="shared" si="185"/>
        <v>0</v>
      </c>
      <c r="CY164" s="341">
        <f t="shared" si="185"/>
        <v>0</v>
      </c>
      <c r="CZ164" s="341">
        <f t="shared" si="185"/>
        <v>0</v>
      </c>
      <c r="DA164" s="341">
        <f t="shared" si="185"/>
        <v>0</v>
      </c>
      <c r="DB164" s="341">
        <f t="shared" si="185"/>
        <v>0</v>
      </c>
      <c r="DC164" s="341">
        <f t="shared" si="185"/>
        <v>0</v>
      </c>
      <c r="DD164" s="341">
        <f t="shared" si="185"/>
        <v>0</v>
      </c>
      <c r="DE164" s="341">
        <f t="shared" si="185"/>
        <v>0</v>
      </c>
      <c r="DF164" s="341">
        <f t="shared" si="185"/>
        <v>0</v>
      </c>
      <c r="DG164" s="341">
        <f t="shared" si="185"/>
        <v>0</v>
      </c>
      <c r="DH164" s="341">
        <f t="shared" si="129"/>
        <v>0</v>
      </c>
      <c r="DI164" s="89"/>
    </row>
    <row r="165" spans="2:113" x14ac:dyDescent="0.15">
      <c r="B165" s="26" t="s">
        <v>264</v>
      </c>
      <c r="C165" s="261" t="s">
        <v>866</v>
      </c>
      <c r="D165" s="341">
        <f t="shared" ref="D165:AI165" si="186">D$118*D50</f>
        <v>0</v>
      </c>
      <c r="E165" s="341">
        <f t="shared" si="186"/>
        <v>0</v>
      </c>
      <c r="F165" s="341">
        <f t="shared" si="186"/>
        <v>0</v>
      </c>
      <c r="G165" s="341">
        <f t="shared" si="186"/>
        <v>0</v>
      </c>
      <c r="H165" s="341">
        <f t="shared" si="186"/>
        <v>0</v>
      </c>
      <c r="I165" s="341">
        <f t="shared" si="186"/>
        <v>0</v>
      </c>
      <c r="J165" s="341">
        <f t="shared" si="186"/>
        <v>0</v>
      </c>
      <c r="K165" s="341">
        <f t="shared" si="186"/>
        <v>0</v>
      </c>
      <c r="L165" s="341">
        <f t="shared" si="186"/>
        <v>0</v>
      </c>
      <c r="M165" s="341">
        <f t="shared" si="186"/>
        <v>0</v>
      </c>
      <c r="N165" s="341">
        <f t="shared" si="186"/>
        <v>0</v>
      </c>
      <c r="O165" s="341">
        <f t="shared" si="186"/>
        <v>0</v>
      </c>
      <c r="P165" s="341">
        <f t="shared" si="186"/>
        <v>0</v>
      </c>
      <c r="Q165" s="341">
        <f t="shared" si="186"/>
        <v>0</v>
      </c>
      <c r="R165" s="341">
        <f t="shared" si="186"/>
        <v>0</v>
      </c>
      <c r="S165" s="341">
        <f t="shared" si="186"/>
        <v>0</v>
      </c>
      <c r="T165" s="341">
        <f t="shared" si="186"/>
        <v>0</v>
      </c>
      <c r="U165" s="341">
        <f t="shared" si="186"/>
        <v>0</v>
      </c>
      <c r="V165" s="341">
        <f t="shared" si="186"/>
        <v>0</v>
      </c>
      <c r="W165" s="341">
        <f t="shared" si="186"/>
        <v>0</v>
      </c>
      <c r="X165" s="341">
        <f t="shared" si="186"/>
        <v>0</v>
      </c>
      <c r="Y165" s="341">
        <f t="shared" si="186"/>
        <v>0</v>
      </c>
      <c r="Z165" s="341">
        <f t="shared" si="186"/>
        <v>0</v>
      </c>
      <c r="AA165" s="341">
        <f t="shared" si="186"/>
        <v>0</v>
      </c>
      <c r="AB165" s="341">
        <f t="shared" si="186"/>
        <v>0</v>
      </c>
      <c r="AC165" s="341">
        <f t="shared" si="186"/>
        <v>0</v>
      </c>
      <c r="AD165" s="341">
        <f t="shared" si="186"/>
        <v>0</v>
      </c>
      <c r="AE165" s="341">
        <f t="shared" si="186"/>
        <v>0</v>
      </c>
      <c r="AF165" s="341">
        <f t="shared" si="186"/>
        <v>0</v>
      </c>
      <c r="AG165" s="341">
        <f t="shared" si="186"/>
        <v>0</v>
      </c>
      <c r="AH165" s="341">
        <f t="shared" si="186"/>
        <v>0</v>
      </c>
      <c r="AI165" s="341">
        <f t="shared" si="186"/>
        <v>0</v>
      </c>
      <c r="AJ165" s="341">
        <f t="shared" ref="AJ165:BO165" si="187">AJ$118*AJ50</f>
        <v>0</v>
      </c>
      <c r="AK165" s="341">
        <f t="shared" si="187"/>
        <v>0</v>
      </c>
      <c r="AL165" s="341">
        <f t="shared" si="187"/>
        <v>0</v>
      </c>
      <c r="AM165" s="341">
        <f t="shared" si="187"/>
        <v>0</v>
      </c>
      <c r="AN165" s="341">
        <f t="shared" si="187"/>
        <v>0</v>
      </c>
      <c r="AO165" s="341">
        <f t="shared" si="187"/>
        <v>0</v>
      </c>
      <c r="AP165" s="341">
        <f t="shared" si="187"/>
        <v>0</v>
      </c>
      <c r="AQ165" s="341">
        <f t="shared" si="187"/>
        <v>0</v>
      </c>
      <c r="AR165" s="341">
        <f t="shared" si="187"/>
        <v>0</v>
      </c>
      <c r="AS165" s="341">
        <f t="shared" si="187"/>
        <v>0</v>
      </c>
      <c r="AT165" s="341">
        <f t="shared" si="187"/>
        <v>0</v>
      </c>
      <c r="AU165" s="341">
        <f t="shared" si="187"/>
        <v>0</v>
      </c>
      <c r="AV165" s="341">
        <f t="shared" si="187"/>
        <v>0</v>
      </c>
      <c r="AW165" s="341">
        <f t="shared" si="187"/>
        <v>0</v>
      </c>
      <c r="AX165" s="341">
        <f t="shared" si="187"/>
        <v>0</v>
      </c>
      <c r="AY165" s="341">
        <f t="shared" si="187"/>
        <v>0</v>
      </c>
      <c r="AZ165" s="341">
        <f t="shared" si="187"/>
        <v>0</v>
      </c>
      <c r="BA165" s="341">
        <f t="shared" si="187"/>
        <v>0</v>
      </c>
      <c r="BB165" s="341">
        <f t="shared" si="187"/>
        <v>0</v>
      </c>
      <c r="BC165" s="341">
        <f t="shared" si="187"/>
        <v>0</v>
      </c>
      <c r="BD165" s="341">
        <f t="shared" si="187"/>
        <v>0</v>
      </c>
      <c r="BE165" s="341">
        <f t="shared" si="187"/>
        <v>0</v>
      </c>
      <c r="BF165" s="341">
        <f t="shared" si="187"/>
        <v>0</v>
      </c>
      <c r="BG165" s="341">
        <f t="shared" si="187"/>
        <v>0</v>
      </c>
      <c r="BH165" s="341">
        <f t="shared" si="187"/>
        <v>0</v>
      </c>
      <c r="BI165" s="341">
        <f t="shared" si="187"/>
        <v>0</v>
      </c>
      <c r="BJ165" s="341">
        <f t="shared" si="187"/>
        <v>0</v>
      </c>
      <c r="BK165" s="341">
        <f t="shared" si="187"/>
        <v>0</v>
      </c>
      <c r="BL165" s="341">
        <f t="shared" si="187"/>
        <v>0</v>
      </c>
      <c r="BM165" s="341">
        <f t="shared" si="187"/>
        <v>0</v>
      </c>
      <c r="BN165" s="341">
        <f t="shared" si="187"/>
        <v>0</v>
      </c>
      <c r="BO165" s="341">
        <f t="shared" si="187"/>
        <v>0</v>
      </c>
      <c r="BP165" s="341">
        <f t="shared" ref="BP165:CU165" si="188">BP$118*BP50</f>
        <v>0</v>
      </c>
      <c r="BQ165" s="341">
        <f t="shared" si="188"/>
        <v>0</v>
      </c>
      <c r="BR165" s="341">
        <f t="shared" si="188"/>
        <v>0</v>
      </c>
      <c r="BS165" s="341">
        <f t="shared" si="188"/>
        <v>0</v>
      </c>
      <c r="BT165" s="341">
        <f t="shared" si="188"/>
        <v>0</v>
      </c>
      <c r="BU165" s="341">
        <f t="shared" si="188"/>
        <v>0</v>
      </c>
      <c r="BV165" s="341">
        <f t="shared" si="188"/>
        <v>0</v>
      </c>
      <c r="BW165" s="341">
        <f t="shared" si="188"/>
        <v>0</v>
      </c>
      <c r="BX165" s="341">
        <f t="shared" si="188"/>
        <v>0</v>
      </c>
      <c r="BY165" s="341">
        <f t="shared" si="188"/>
        <v>0</v>
      </c>
      <c r="BZ165" s="341">
        <f t="shared" si="188"/>
        <v>0</v>
      </c>
      <c r="CA165" s="341">
        <f t="shared" si="188"/>
        <v>0</v>
      </c>
      <c r="CB165" s="341">
        <f t="shared" si="188"/>
        <v>0</v>
      </c>
      <c r="CC165" s="341">
        <f t="shared" si="188"/>
        <v>0</v>
      </c>
      <c r="CD165" s="341">
        <f t="shared" si="188"/>
        <v>0</v>
      </c>
      <c r="CE165" s="341">
        <f t="shared" si="188"/>
        <v>0</v>
      </c>
      <c r="CF165" s="341">
        <f t="shared" si="188"/>
        <v>0</v>
      </c>
      <c r="CG165" s="341">
        <f t="shared" si="188"/>
        <v>0</v>
      </c>
      <c r="CH165" s="341">
        <f t="shared" si="188"/>
        <v>0</v>
      </c>
      <c r="CI165" s="341">
        <f t="shared" si="188"/>
        <v>0</v>
      </c>
      <c r="CJ165" s="341">
        <f t="shared" si="188"/>
        <v>0</v>
      </c>
      <c r="CK165" s="341">
        <f t="shared" si="188"/>
        <v>0</v>
      </c>
      <c r="CL165" s="341">
        <f t="shared" si="188"/>
        <v>0</v>
      </c>
      <c r="CM165" s="341">
        <f t="shared" si="188"/>
        <v>0</v>
      </c>
      <c r="CN165" s="341">
        <f t="shared" si="188"/>
        <v>0</v>
      </c>
      <c r="CO165" s="341">
        <f t="shared" si="188"/>
        <v>0</v>
      </c>
      <c r="CP165" s="341">
        <f t="shared" si="188"/>
        <v>0</v>
      </c>
      <c r="CQ165" s="341">
        <f t="shared" si="188"/>
        <v>0</v>
      </c>
      <c r="CR165" s="341">
        <f t="shared" si="188"/>
        <v>0</v>
      </c>
      <c r="CS165" s="341">
        <f t="shared" si="188"/>
        <v>0</v>
      </c>
      <c r="CT165" s="341">
        <f t="shared" si="188"/>
        <v>0</v>
      </c>
      <c r="CU165" s="341">
        <f t="shared" si="188"/>
        <v>0</v>
      </c>
      <c r="CV165" s="341">
        <f t="shared" ref="CV165:DG165" si="189">CV$118*CV50</f>
        <v>0</v>
      </c>
      <c r="CW165" s="341">
        <f t="shared" si="189"/>
        <v>0</v>
      </c>
      <c r="CX165" s="341">
        <f t="shared" si="189"/>
        <v>0</v>
      </c>
      <c r="CY165" s="341">
        <f t="shared" si="189"/>
        <v>0</v>
      </c>
      <c r="CZ165" s="341">
        <f t="shared" si="189"/>
        <v>0</v>
      </c>
      <c r="DA165" s="341">
        <f t="shared" si="189"/>
        <v>0</v>
      </c>
      <c r="DB165" s="341">
        <f t="shared" si="189"/>
        <v>0</v>
      </c>
      <c r="DC165" s="341">
        <f t="shared" si="189"/>
        <v>0</v>
      </c>
      <c r="DD165" s="341">
        <f t="shared" si="189"/>
        <v>0</v>
      </c>
      <c r="DE165" s="341">
        <f t="shared" si="189"/>
        <v>0</v>
      </c>
      <c r="DF165" s="341">
        <f t="shared" si="189"/>
        <v>0</v>
      </c>
      <c r="DG165" s="341">
        <f t="shared" si="189"/>
        <v>0</v>
      </c>
      <c r="DH165" s="341">
        <f t="shared" si="129"/>
        <v>0</v>
      </c>
      <c r="DI165" s="89"/>
    </row>
    <row r="166" spans="2:113" x14ac:dyDescent="0.15">
      <c r="B166" s="26" t="s">
        <v>265</v>
      </c>
      <c r="C166" s="261" t="s">
        <v>867</v>
      </c>
      <c r="D166" s="341">
        <f t="shared" ref="D166:AI166" si="190">D$118*D51</f>
        <v>0</v>
      </c>
      <c r="E166" s="341">
        <f t="shared" si="190"/>
        <v>0</v>
      </c>
      <c r="F166" s="341">
        <f t="shared" si="190"/>
        <v>0</v>
      </c>
      <c r="G166" s="341">
        <f t="shared" si="190"/>
        <v>0</v>
      </c>
      <c r="H166" s="341">
        <f t="shared" si="190"/>
        <v>0</v>
      </c>
      <c r="I166" s="341">
        <f t="shared" si="190"/>
        <v>0</v>
      </c>
      <c r="J166" s="341">
        <f t="shared" si="190"/>
        <v>0</v>
      </c>
      <c r="K166" s="341">
        <f t="shared" si="190"/>
        <v>0</v>
      </c>
      <c r="L166" s="341">
        <f t="shared" si="190"/>
        <v>0</v>
      </c>
      <c r="M166" s="341">
        <f t="shared" si="190"/>
        <v>0</v>
      </c>
      <c r="N166" s="341">
        <f t="shared" si="190"/>
        <v>0</v>
      </c>
      <c r="O166" s="341">
        <f t="shared" si="190"/>
        <v>0</v>
      </c>
      <c r="P166" s="341">
        <f t="shared" si="190"/>
        <v>0</v>
      </c>
      <c r="Q166" s="341">
        <f t="shared" si="190"/>
        <v>0</v>
      </c>
      <c r="R166" s="341">
        <f t="shared" si="190"/>
        <v>0</v>
      </c>
      <c r="S166" s="341">
        <f t="shared" si="190"/>
        <v>0</v>
      </c>
      <c r="T166" s="341">
        <f t="shared" si="190"/>
        <v>0</v>
      </c>
      <c r="U166" s="341">
        <f t="shared" si="190"/>
        <v>0</v>
      </c>
      <c r="V166" s="341">
        <f t="shared" si="190"/>
        <v>0</v>
      </c>
      <c r="W166" s="341">
        <f t="shared" si="190"/>
        <v>0</v>
      </c>
      <c r="X166" s="341">
        <f t="shared" si="190"/>
        <v>0</v>
      </c>
      <c r="Y166" s="341">
        <f t="shared" si="190"/>
        <v>0</v>
      </c>
      <c r="Z166" s="341">
        <f t="shared" si="190"/>
        <v>0</v>
      </c>
      <c r="AA166" s="341">
        <f t="shared" si="190"/>
        <v>0</v>
      </c>
      <c r="AB166" s="341">
        <f t="shared" si="190"/>
        <v>0</v>
      </c>
      <c r="AC166" s="341">
        <f t="shared" si="190"/>
        <v>0</v>
      </c>
      <c r="AD166" s="341">
        <f t="shared" si="190"/>
        <v>0</v>
      </c>
      <c r="AE166" s="341">
        <f t="shared" si="190"/>
        <v>0</v>
      </c>
      <c r="AF166" s="341">
        <f t="shared" si="190"/>
        <v>0</v>
      </c>
      <c r="AG166" s="341">
        <f t="shared" si="190"/>
        <v>0</v>
      </c>
      <c r="AH166" s="341">
        <f t="shared" si="190"/>
        <v>0</v>
      </c>
      <c r="AI166" s="341">
        <f t="shared" si="190"/>
        <v>0</v>
      </c>
      <c r="AJ166" s="341">
        <f t="shared" ref="AJ166:BO166" si="191">AJ$118*AJ51</f>
        <v>0</v>
      </c>
      <c r="AK166" s="341">
        <f t="shared" si="191"/>
        <v>0</v>
      </c>
      <c r="AL166" s="341">
        <f t="shared" si="191"/>
        <v>0</v>
      </c>
      <c r="AM166" s="341">
        <f t="shared" si="191"/>
        <v>0</v>
      </c>
      <c r="AN166" s="341">
        <f t="shared" si="191"/>
        <v>0</v>
      </c>
      <c r="AO166" s="341">
        <f t="shared" si="191"/>
        <v>0</v>
      </c>
      <c r="AP166" s="341">
        <f t="shared" si="191"/>
        <v>0</v>
      </c>
      <c r="AQ166" s="341">
        <f t="shared" si="191"/>
        <v>0</v>
      </c>
      <c r="AR166" s="341">
        <f t="shared" si="191"/>
        <v>0</v>
      </c>
      <c r="AS166" s="341">
        <f t="shared" si="191"/>
        <v>0</v>
      </c>
      <c r="AT166" s="341">
        <f t="shared" si="191"/>
        <v>0</v>
      </c>
      <c r="AU166" s="341">
        <f t="shared" si="191"/>
        <v>0</v>
      </c>
      <c r="AV166" s="341">
        <f t="shared" si="191"/>
        <v>0</v>
      </c>
      <c r="AW166" s="341">
        <f t="shared" si="191"/>
        <v>0</v>
      </c>
      <c r="AX166" s="341">
        <f t="shared" si="191"/>
        <v>0</v>
      </c>
      <c r="AY166" s="341">
        <f t="shared" si="191"/>
        <v>0</v>
      </c>
      <c r="AZ166" s="341">
        <f t="shared" si="191"/>
        <v>0</v>
      </c>
      <c r="BA166" s="341">
        <f t="shared" si="191"/>
        <v>0</v>
      </c>
      <c r="BB166" s="341">
        <f t="shared" si="191"/>
        <v>0</v>
      </c>
      <c r="BC166" s="341">
        <f t="shared" si="191"/>
        <v>0</v>
      </c>
      <c r="BD166" s="341">
        <f t="shared" si="191"/>
        <v>0</v>
      </c>
      <c r="BE166" s="341">
        <f t="shared" si="191"/>
        <v>0</v>
      </c>
      <c r="BF166" s="341">
        <f t="shared" si="191"/>
        <v>0</v>
      </c>
      <c r="BG166" s="341">
        <f t="shared" si="191"/>
        <v>0</v>
      </c>
      <c r="BH166" s="341">
        <f t="shared" si="191"/>
        <v>0</v>
      </c>
      <c r="BI166" s="341">
        <f t="shared" si="191"/>
        <v>0</v>
      </c>
      <c r="BJ166" s="341">
        <f t="shared" si="191"/>
        <v>0</v>
      </c>
      <c r="BK166" s="341">
        <f t="shared" si="191"/>
        <v>0</v>
      </c>
      <c r="BL166" s="341">
        <f t="shared" si="191"/>
        <v>0</v>
      </c>
      <c r="BM166" s="341">
        <f t="shared" si="191"/>
        <v>0</v>
      </c>
      <c r="BN166" s="341">
        <f t="shared" si="191"/>
        <v>0</v>
      </c>
      <c r="BO166" s="341">
        <f t="shared" si="191"/>
        <v>0</v>
      </c>
      <c r="BP166" s="341">
        <f t="shared" ref="BP166:CU166" si="192">BP$118*BP51</f>
        <v>0</v>
      </c>
      <c r="BQ166" s="341">
        <f t="shared" si="192"/>
        <v>0</v>
      </c>
      <c r="BR166" s="341">
        <f t="shared" si="192"/>
        <v>0</v>
      </c>
      <c r="BS166" s="341">
        <f t="shared" si="192"/>
        <v>0</v>
      </c>
      <c r="BT166" s="341">
        <f t="shared" si="192"/>
        <v>0</v>
      </c>
      <c r="BU166" s="341">
        <f t="shared" si="192"/>
        <v>0</v>
      </c>
      <c r="BV166" s="341">
        <f t="shared" si="192"/>
        <v>0</v>
      </c>
      <c r="BW166" s="341">
        <f t="shared" si="192"/>
        <v>0</v>
      </c>
      <c r="BX166" s="341">
        <f t="shared" si="192"/>
        <v>0</v>
      </c>
      <c r="BY166" s="341">
        <f t="shared" si="192"/>
        <v>0</v>
      </c>
      <c r="BZ166" s="341">
        <f t="shared" si="192"/>
        <v>0</v>
      </c>
      <c r="CA166" s="341">
        <f t="shared" si="192"/>
        <v>0</v>
      </c>
      <c r="CB166" s="341">
        <f t="shared" si="192"/>
        <v>0</v>
      </c>
      <c r="CC166" s="341">
        <f t="shared" si="192"/>
        <v>0</v>
      </c>
      <c r="CD166" s="341">
        <f t="shared" si="192"/>
        <v>0</v>
      </c>
      <c r="CE166" s="341">
        <f t="shared" si="192"/>
        <v>0</v>
      </c>
      <c r="CF166" s="341">
        <f t="shared" si="192"/>
        <v>0</v>
      </c>
      <c r="CG166" s="341">
        <f t="shared" si="192"/>
        <v>0</v>
      </c>
      <c r="CH166" s="341">
        <f t="shared" si="192"/>
        <v>0</v>
      </c>
      <c r="CI166" s="341">
        <f t="shared" si="192"/>
        <v>0</v>
      </c>
      <c r="CJ166" s="341">
        <f t="shared" si="192"/>
        <v>0</v>
      </c>
      <c r="CK166" s="341">
        <f t="shared" si="192"/>
        <v>0</v>
      </c>
      <c r="CL166" s="341">
        <f t="shared" si="192"/>
        <v>0</v>
      </c>
      <c r="CM166" s="341">
        <f t="shared" si="192"/>
        <v>0</v>
      </c>
      <c r="CN166" s="341">
        <f t="shared" si="192"/>
        <v>0</v>
      </c>
      <c r="CO166" s="341">
        <f t="shared" si="192"/>
        <v>0</v>
      </c>
      <c r="CP166" s="341">
        <f t="shared" si="192"/>
        <v>0</v>
      </c>
      <c r="CQ166" s="341">
        <f t="shared" si="192"/>
        <v>0</v>
      </c>
      <c r="CR166" s="341">
        <f t="shared" si="192"/>
        <v>0</v>
      </c>
      <c r="CS166" s="341">
        <f t="shared" si="192"/>
        <v>0</v>
      </c>
      <c r="CT166" s="341">
        <f t="shared" si="192"/>
        <v>0</v>
      </c>
      <c r="CU166" s="341">
        <f t="shared" si="192"/>
        <v>0</v>
      </c>
      <c r="CV166" s="341">
        <f t="shared" ref="CV166:DG166" si="193">CV$118*CV51</f>
        <v>0</v>
      </c>
      <c r="CW166" s="341">
        <f t="shared" si="193"/>
        <v>0</v>
      </c>
      <c r="CX166" s="341">
        <f t="shared" si="193"/>
        <v>0</v>
      </c>
      <c r="CY166" s="341">
        <f t="shared" si="193"/>
        <v>0</v>
      </c>
      <c r="CZ166" s="341">
        <f t="shared" si="193"/>
        <v>0</v>
      </c>
      <c r="DA166" s="341">
        <f t="shared" si="193"/>
        <v>0</v>
      </c>
      <c r="DB166" s="341">
        <f t="shared" si="193"/>
        <v>0</v>
      </c>
      <c r="DC166" s="341">
        <f t="shared" si="193"/>
        <v>0</v>
      </c>
      <c r="DD166" s="341">
        <f t="shared" si="193"/>
        <v>0</v>
      </c>
      <c r="DE166" s="341">
        <f t="shared" si="193"/>
        <v>0</v>
      </c>
      <c r="DF166" s="341">
        <f t="shared" si="193"/>
        <v>0</v>
      </c>
      <c r="DG166" s="341">
        <f t="shared" si="193"/>
        <v>0</v>
      </c>
      <c r="DH166" s="341">
        <f t="shared" si="129"/>
        <v>0</v>
      </c>
      <c r="DI166" s="89"/>
    </row>
    <row r="167" spans="2:113" x14ac:dyDescent="0.15">
      <c r="B167" s="26" t="s">
        <v>266</v>
      </c>
      <c r="C167" s="261" t="s">
        <v>868</v>
      </c>
      <c r="D167" s="341">
        <f t="shared" ref="D167:AI167" si="194">D$118*D52</f>
        <v>0</v>
      </c>
      <c r="E167" s="341">
        <f t="shared" si="194"/>
        <v>0</v>
      </c>
      <c r="F167" s="341">
        <f t="shared" si="194"/>
        <v>0</v>
      </c>
      <c r="G167" s="341">
        <f t="shared" si="194"/>
        <v>0</v>
      </c>
      <c r="H167" s="341">
        <f t="shared" si="194"/>
        <v>0</v>
      </c>
      <c r="I167" s="341">
        <f t="shared" si="194"/>
        <v>0</v>
      </c>
      <c r="J167" s="341">
        <f t="shared" si="194"/>
        <v>0</v>
      </c>
      <c r="K167" s="341">
        <f t="shared" si="194"/>
        <v>0</v>
      </c>
      <c r="L167" s="341">
        <f t="shared" si="194"/>
        <v>0</v>
      </c>
      <c r="M167" s="341">
        <f t="shared" si="194"/>
        <v>0</v>
      </c>
      <c r="N167" s="341">
        <f t="shared" si="194"/>
        <v>0</v>
      </c>
      <c r="O167" s="341">
        <f t="shared" si="194"/>
        <v>0</v>
      </c>
      <c r="P167" s="341">
        <f t="shared" si="194"/>
        <v>0</v>
      </c>
      <c r="Q167" s="341">
        <f t="shared" si="194"/>
        <v>0</v>
      </c>
      <c r="R167" s="341">
        <f t="shared" si="194"/>
        <v>0</v>
      </c>
      <c r="S167" s="341">
        <f t="shared" si="194"/>
        <v>0</v>
      </c>
      <c r="T167" s="341">
        <f t="shared" si="194"/>
        <v>0</v>
      </c>
      <c r="U167" s="341">
        <f t="shared" si="194"/>
        <v>0</v>
      </c>
      <c r="V167" s="341">
        <f t="shared" si="194"/>
        <v>0</v>
      </c>
      <c r="W167" s="341">
        <f t="shared" si="194"/>
        <v>0</v>
      </c>
      <c r="X167" s="341">
        <f t="shared" si="194"/>
        <v>0</v>
      </c>
      <c r="Y167" s="341">
        <f t="shared" si="194"/>
        <v>0</v>
      </c>
      <c r="Z167" s="341">
        <f t="shared" si="194"/>
        <v>0</v>
      </c>
      <c r="AA167" s="341">
        <f t="shared" si="194"/>
        <v>0</v>
      </c>
      <c r="AB167" s="341">
        <f t="shared" si="194"/>
        <v>0</v>
      </c>
      <c r="AC167" s="341">
        <f t="shared" si="194"/>
        <v>0</v>
      </c>
      <c r="AD167" s="341">
        <f t="shared" si="194"/>
        <v>0</v>
      </c>
      <c r="AE167" s="341">
        <f t="shared" si="194"/>
        <v>0</v>
      </c>
      <c r="AF167" s="341">
        <f t="shared" si="194"/>
        <v>0</v>
      </c>
      <c r="AG167" s="341">
        <f t="shared" si="194"/>
        <v>0</v>
      </c>
      <c r="AH167" s="341">
        <f t="shared" si="194"/>
        <v>0</v>
      </c>
      <c r="AI167" s="341">
        <f t="shared" si="194"/>
        <v>0</v>
      </c>
      <c r="AJ167" s="341">
        <f t="shared" ref="AJ167:BO167" si="195">AJ$118*AJ52</f>
        <v>0</v>
      </c>
      <c r="AK167" s="341">
        <f t="shared" si="195"/>
        <v>0</v>
      </c>
      <c r="AL167" s="341">
        <f t="shared" si="195"/>
        <v>0</v>
      </c>
      <c r="AM167" s="341">
        <f t="shared" si="195"/>
        <v>0</v>
      </c>
      <c r="AN167" s="341">
        <f t="shared" si="195"/>
        <v>0</v>
      </c>
      <c r="AO167" s="341">
        <f t="shared" si="195"/>
        <v>0</v>
      </c>
      <c r="AP167" s="341">
        <f t="shared" si="195"/>
        <v>0</v>
      </c>
      <c r="AQ167" s="341">
        <f t="shared" si="195"/>
        <v>0</v>
      </c>
      <c r="AR167" s="341">
        <f t="shared" si="195"/>
        <v>0</v>
      </c>
      <c r="AS167" s="341">
        <f t="shared" si="195"/>
        <v>0</v>
      </c>
      <c r="AT167" s="341">
        <f t="shared" si="195"/>
        <v>0</v>
      </c>
      <c r="AU167" s="341">
        <f t="shared" si="195"/>
        <v>0</v>
      </c>
      <c r="AV167" s="341">
        <f t="shared" si="195"/>
        <v>0</v>
      </c>
      <c r="AW167" s="341">
        <f t="shared" si="195"/>
        <v>0</v>
      </c>
      <c r="AX167" s="341">
        <f t="shared" si="195"/>
        <v>0</v>
      </c>
      <c r="AY167" s="341">
        <f t="shared" si="195"/>
        <v>0</v>
      </c>
      <c r="AZ167" s="341">
        <f t="shared" si="195"/>
        <v>0</v>
      </c>
      <c r="BA167" s="341">
        <f t="shared" si="195"/>
        <v>0</v>
      </c>
      <c r="BB167" s="341">
        <f t="shared" si="195"/>
        <v>0</v>
      </c>
      <c r="BC167" s="341">
        <f t="shared" si="195"/>
        <v>0</v>
      </c>
      <c r="BD167" s="341">
        <f t="shared" si="195"/>
        <v>0</v>
      </c>
      <c r="BE167" s="341">
        <f t="shared" si="195"/>
        <v>0</v>
      </c>
      <c r="BF167" s="341">
        <f t="shared" si="195"/>
        <v>0</v>
      </c>
      <c r="BG167" s="341">
        <f t="shared" si="195"/>
        <v>0</v>
      </c>
      <c r="BH167" s="341">
        <f t="shared" si="195"/>
        <v>0</v>
      </c>
      <c r="BI167" s="341">
        <f t="shared" si="195"/>
        <v>0</v>
      </c>
      <c r="BJ167" s="341">
        <f t="shared" si="195"/>
        <v>0</v>
      </c>
      <c r="BK167" s="341">
        <f t="shared" si="195"/>
        <v>0</v>
      </c>
      <c r="BL167" s="341">
        <f t="shared" si="195"/>
        <v>0</v>
      </c>
      <c r="BM167" s="341">
        <f t="shared" si="195"/>
        <v>0</v>
      </c>
      <c r="BN167" s="341">
        <f t="shared" si="195"/>
        <v>0</v>
      </c>
      <c r="BO167" s="341">
        <f t="shared" si="195"/>
        <v>0</v>
      </c>
      <c r="BP167" s="341">
        <f t="shared" ref="BP167:CU167" si="196">BP$118*BP52</f>
        <v>0</v>
      </c>
      <c r="BQ167" s="341">
        <f t="shared" si="196"/>
        <v>0</v>
      </c>
      <c r="BR167" s="341">
        <f t="shared" si="196"/>
        <v>0</v>
      </c>
      <c r="BS167" s="341">
        <f t="shared" si="196"/>
        <v>0</v>
      </c>
      <c r="BT167" s="341">
        <f t="shared" si="196"/>
        <v>0</v>
      </c>
      <c r="BU167" s="341">
        <f t="shared" si="196"/>
        <v>0</v>
      </c>
      <c r="BV167" s="341">
        <f t="shared" si="196"/>
        <v>0</v>
      </c>
      <c r="BW167" s="341">
        <f t="shared" si="196"/>
        <v>0</v>
      </c>
      <c r="BX167" s="341">
        <f t="shared" si="196"/>
        <v>0</v>
      </c>
      <c r="BY167" s="341">
        <f t="shared" si="196"/>
        <v>0</v>
      </c>
      <c r="BZ167" s="341">
        <f t="shared" si="196"/>
        <v>0</v>
      </c>
      <c r="CA167" s="341">
        <f t="shared" si="196"/>
        <v>0</v>
      </c>
      <c r="CB167" s="341">
        <f t="shared" si="196"/>
        <v>0</v>
      </c>
      <c r="CC167" s="341">
        <f t="shared" si="196"/>
        <v>0</v>
      </c>
      <c r="CD167" s="341">
        <f t="shared" si="196"/>
        <v>0</v>
      </c>
      <c r="CE167" s="341">
        <f t="shared" si="196"/>
        <v>0</v>
      </c>
      <c r="CF167" s="341">
        <f t="shared" si="196"/>
        <v>0</v>
      </c>
      <c r="CG167" s="341">
        <f t="shared" si="196"/>
        <v>0</v>
      </c>
      <c r="CH167" s="341">
        <f t="shared" si="196"/>
        <v>0</v>
      </c>
      <c r="CI167" s="341">
        <f t="shared" si="196"/>
        <v>0</v>
      </c>
      <c r="CJ167" s="341">
        <f t="shared" si="196"/>
        <v>0</v>
      </c>
      <c r="CK167" s="341">
        <f t="shared" si="196"/>
        <v>0</v>
      </c>
      <c r="CL167" s="341">
        <f t="shared" si="196"/>
        <v>0</v>
      </c>
      <c r="CM167" s="341">
        <f t="shared" si="196"/>
        <v>0</v>
      </c>
      <c r="CN167" s="341">
        <f t="shared" si="196"/>
        <v>0</v>
      </c>
      <c r="CO167" s="341">
        <f t="shared" si="196"/>
        <v>0</v>
      </c>
      <c r="CP167" s="341">
        <f t="shared" si="196"/>
        <v>0</v>
      </c>
      <c r="CQ167" s="341">
        <f t="shared" si="196"/>
        <v>0</v>
      </c>
      <c r="CR167" s="341">
        <f t="shared" si="196"/>
        <v>0</v>
      </c>
      <c r="CS167" s="341">
        <f t="shared" si="196"/>
        <v>0</v>
      </c>
      <c r="CT167" s="341">
        <f t="shared" si="196"/>
        <v>0</v>
      </c>
      <c r="CU167" s="341">
        <f t="shared" si="196"/>
        <v>0</v>
      </c>
      <c r="CV167" s="341">
        <f t="shared" ref="CV167:DG167" si="197">CV$118*CV52</f>
        <v>0</v>
      </c>
      <c r="CW167" s="341">
        <f t="shared" si="197"/>
        <v>0</v>
      </c>
      <c r="CX167" s="341">
        <f t="shared" si="197"/>
        <v>0</v>
      </c>
      <c r="CY167" s="341">
        <f t="shared" si="197"/>
        <v>0</v>
      </c>
      <c r="CZ167" s="341">
        <f t="shared" si="197"/>
        <v>0</v>
      </c>
      <c r="DA167" s="341">
        <f t="shared" si="197"/>
        <v>0</v>
      </c>
      <c r="DB167" s="341">
        <f t="shared" si="197"/>
        <v>0</v>
      </c>
      <c r="DC167" s="341">
        <f t="shared" si="197"/>
        <v>0</v>
      </c>
      <c r="DD167" s="341">
        <f t="shared" si="197"/>
        <v>0</v>
      </c>
      <c r="DE167" s="341">
        <f t="shared" si="197"/>
        <v>0</v>
      </c>
      <c r="DF167" s="341">
        <f t="shared" si="197"/>
        <v>0</v>
      </c>
      <c r="DG167" s="341">
        <f t="shared" si="197"/>
        <v>0</v>
      </c>
      <c r="DH167" s="341">
        <f t="shared" si="129"/>
        <v>0</v>
      </c>
      <c r="DI167" s="89"/>
    </row>
    <row r="168" spans="2:113" x14ac:dyDescent="0.15">
      <c r="B168" s="30" t="s">
        <v>267</v>
      </c>
      <c r="C168" s="262" t="s">
        <v>869</v>
      </c>
      <c r="D168" s="342">
        <f t="shared" ref="D168:AI168" si="198">D$118*D53</f>
        <v>0</v>
      </c>
      <c r="E168" s="342">
        <f t="shared" si="198"/>
        <v>0</v>
      </c>
      <c r="F168" s="342">
        <f t="shared" si="198"/>
        <v>0</v>
      </c>
      <c r="G168" s="342">
        <f t="shared" si="198"/>
        <v>0</v>
      </c>
      <c r="H168" s="342">
        <f t="shared" si="198"/>
        <v>0</v>
      </c>
      <c r="I168" s="342">
        <f t="shared" si="198"/>
        <v>0</v>
      </c>
      <c r="J168" s="342">
        <f t="shared" si="198"/>
        <v>0</v>
      </c>
      <c r="K168" s="342">
        <f t="shared" si="198"/>
        <v>0</v>
      </c>
      <c r="L168" s="342">
        <f t="shared" si="198"/>
        <v>0</v>
      </c>
      <c r="M168" s="342">
        <f t="shared" si="198"/>
        <v>0</v>
      </c>
      <c r="N168" s="342">
        <f t="shared" si="198"/>
        <v>0</v>
      </c>
      <c r="O168" s="342">
        <f t="shared" si="198"/>
        <v>0</v>
      </c>
      <c r="P168" s="342">
        <f t="shared" si="198"/>
        <v>0</v>
      </c>
      <c r="Q168" s="342">
        <f t="shared" si="198"/>
        <v>0</v>
      </c>
      <c r="R168" s="342">
        <f t="shared" si="198"/>
        <v>0</v>
      </c>
      <c r="S168" s="342">
        <f t="shared" si="198"/>
        <v>0</v>
      </c>
      <c r="T168" s="342">
        <f t="shared" si="198"/>
        <v>0</v>
      </c>
      <c r="U168" s="342">
        <f t="shared" si="198"/>
        <v>0</v>
      </c>
      <c r="V168" s="342">
        <f t="shared" si="198"/>
        <v>0</v>
      </c>
      <c r="W168" s="342">
        <f t="shared" si="198"/>
        <v>0</v>
      </c>
      <c r="X168" s="342">
        <f t="shared" si="198"/>
        <v>0</v>
      </c>
      <c r="Y168" s="342">
        <f t="shared" si="198"/>
        <v>0</v>
      </c>
      <c r="Z168" s="342">
        <f t="shared" si="198"/>
        <v>0</v>
      </c>
      <c r="AA168" s="342">
        <f t="shared" si="198"/>
        <v>0</v>
      </c>
      <c r="AB168" s="342">
        <f t="shared" si="198"/>
        <v>0</v>
      </c>
      <c r="AC168" s="342">
        <f t="shared" si="198"/>
        <v>0</v>
      </c>
      <c r="AD168" s="342">
        <f t="shared" si="198"/>
        <v>0</v>
      </c>
      <c r="AE168" s="342">
        <f t="shared" si="198"/>
        <v>0</v>
      </c>
      <c r="AF168" s="342">
        <f t="shared" si="198"/>
        <v>0</v>
      </c>
      <c r="AG168" s="342">
        <f t="shared" si="198"/>
        <v>0</v>
      </c>
      <c r="AH168" s="342">
        <f t="shared" si="198"/>
        <v>0</v>
      </c>
      <c r="AI168" s="342">
        <f t="shared" si="198"/>
        <v>0</v>
      </c>
      <c r="AJ168" s="342">
        <f t="shared" ref="AJ168:BO168" si="199">AJ$118*AJ53</f>
        <v>0</v>
      </c>
      <c r="AK168" s="342">
        <f t="shared" si="199"/>
        <v>0</v>
      </c>
      <c r="AL168" s="342">
        <f t="shared" si="199"/>
        <v>0</v>
      </c>
      <c r="AM168" s="342">
        <f t="shared" si="199"/>
        <v>0</v>
      </c>
      <c r="AN168" s="342">
        <f t="shared" si="199"/>
        <v>0</v>
      </c>
      <c r="AO168" s="342">
        <f t="shared" si="199"/>
        <v>0</v>
      </c>
      <c r="AP168" s="342">
        <f t="shared" si="199"/>
        <v>0</v>
      </c>
      <c r="AQ168" s="342">
        <f t="shared" si="199"/>
        <v>0</v>
      </c>
      <c r="AR168" s="342">
        <f t="shared" si="199"/>
        <v>0</v>
      </c>
      <c r="AS168" s="342">
        <f t="shared" si="199"/>
        <v>0</v>
      </c>
      <c r="AT168" s="342">
        <f t="shared" si="199"/>
        <v>0</v>
      </c>
      <c r="AU168" s="342">
        <f t="shared" si="199"/>
        <v>0</v>
      </c>
      <c r="AV168" s="342">
        <f t="shared" si="199"/>
        <v>0</v>
      </c>
      <c r="AW168" s="342">
        <f t="shared" si="199"/>
        <v>0</v>
      </c>
      <c r="AX168" s="342">
        <f t="shared" si="199"/>
        <v>0</v>
      </c>
      <c r="AY168" s="342">
        <f t="shared" si="199"/>
        <v>0</v>
      </c>
      <c r="AZ168" s="342">
        <f t="shared" si="199"/>
        <v>0</v>
      </c>
      <c r="BA168" s="342">
        <f t="shared" si="199"/>
        <v>0</v>
      </c>
      <c r="BB168" s="342">
        <f t="shared" si="199"/>
        <v>0</v>
      </c>
      <c r="BC168" s="342">
        <f t="shared" si="199"/>
        <v>0</v>
      </c>
      <c r="BD168" s="342">
        <f t="shared" si="199"/>
        <v>0</v>
      </c>
      <c r="BE168" s="342">
        <f t="shared" si="199"/>
        <v>0</v>
      </c>
      <c r="BF168" s="342">
        <f t="shared" si="199"/>
        <v>0</v>
      </c>
      <c r="BG168" s="342">
        <f t="shared" si="199"/>
        <v>0</v>
      </c>
      <c r="BH168" s="342">
        <f t="shared" si="199"/>
        <v>0</v>
      </c>
      <c r="BI168" s="342">
        <f t="shared" si="199"/>
        <v>0</v>
      </c>
      <c r="BJ168" s="342">
        <f t="shared" si="199"/>
        <v>0</v>
      </c>
      <c r="BK168" s="342">
        <f t="shared" si="199"/>
        <v>0</v>
      </c>
      <c r="BL168" s="342">
        <f t="shared" si="199"/>
        <v>0</v>
      </c>
      <c r="BM168" s="342">
        <f t="shared" si="199"/>
        <v>0</v>
      </c>
      <c r="BN168" s="342">
        <f t="shared" si="199"/>
        <v>0</v>
      </c>
      <c r="BO168" s="342">
        <f t="shared" si="199"/>
        <v>0</v>
      </c>
      <c r="BP168" s="342">
        <f t="shared" ref="BP168:CU168" si="200">BP$118*BP53</f>
        <v>0</v>
      </c>
      <c r="BQ168" s="342">
        <f t="shared" si="200"/>
        <v>0</v>
      </c>
      <c r="BR168" s="342">
        <f t="shared" si="200"/>
        <v>0</v>
      </c>
      <c r="BS168" s="342">
        <f t="shared" si="200"/>
        <v>0</v>
      </c>
      <c r="BT168" s="342">
        <f t="shared" si="200"/>
        <v>0</v>
      </c>
      <c r="BU168" s="342">
        <f t="shared" si="200"/>
        <v>0</v>
      </c>
      <c r="BV168" s="342">
        <f t="shared" si="200"/>
        <v>0</v>
      </c>
      <c r="BW168" s="342">
        <f t="shared" si="200"/>
        <v>0</v>
      </c>
      <c r="BX168" s="342">
        <f t="shared" si="200"/>
        <v>0</v>
      </c>
      <c r="BY168" s="342">
        <f t="shared" si="200"/>
        <v>0</v>
      </c>
      <c r="BZ168" s="342">
        <f t="shared" si="200"/>
        <v>0</v>
      </c>
      <c r="CA168" s="342">
        <f t="shared" si="200"/>
        <v>0</v>
      </c>
      <c r="CB168" s="342">
        <f t="shared" si="200"/>
        <v>0</v>
      </c>
      <c r="CC168" s="342">
        <f t="shared" si="200"/>
        <v>0</v>
      </c>
      <c r="CD168" s="342">
        <f t="shared" si="200"/>
        <v>0</v>
      </c>
      <c r="CE168" s="342">
        <f t="shared" si="200"/>
        <v>0</v>
      </c>
      <c r="CF168" s="342">
        <f t="shared" si="200"/>
        <v>0</v>
      </c>
      <c r="CG168" s="342">
        <f t="shared" si="200"/>
        <v>0</v>
      </c>
      <c r="CH168" s="342">
        <f t="shared" si="200"/>
        <v>0</v>
      </c>
      <c r="CI168" s="342">
        <f t="shared" si="200"/>
        <v>0</v>
      </c>
      <c r="CJ168" s="342">
        <f t="shared" si="200"/>
        <v>0</v>
      </c>
      <c r="CK168" s="342">
        <f t="shared" si="200"/>
        <v>0</v>
      </c>
      <c r="CL168" s="342">
        <f t="shared" si="200"/>
        <v>0</v>
      </c>
      <c r="CM168" s="342">
        <f t="shared" si="200"/>
        <v>0</v>
      </c>
      <c r="CN168" s="342">
        <f t="shared" si="200"/>
        <v>0</v>
      </c>
      <c r="CO168" s="342">
        <f t="shared" si="200"/>
        <v>0</v>
      </c>
      <c r="CP168" s="342">
        <f t="shared" si="200"/>
        <v>0</v>
      </c>
      <c r="CQ168" s="342">
        <f t="shared" si="200"/>
        <v>0</v>
      </c>
      <c r="CR168" s="342">
        <f t="shared" si="200"/>
        <v>0</v>
      </c>
      <c r="CS168" s="342">
        <f t="shared" si="200"/>
        <v>0</v>
      </c>
      <c r="CT168" s="342">
        <f t="shared" si="200"/>
        <v>0</v>
      </c>
      <c r="CU168" s="342">
        <f t="shared" si="200"/>
        <v>0</v>
      </c>
      <c r="CV168" s="342">
        <f t="shared" ref="CV168:DG168" si="201">CV$118*CV53</f>
        <v>0</v>
      </c>
      <c r="CW168" s="342">
        <f t="shared" si="201"/>
        <v>0</v>
      </c>
      <c r="CX168" s="342">
        <f t="shared" si="201"/>
        <v>0</v>
      </c>
      <c r="CY168" s="342">
        <f t="shared" si="201"/>
        <v>0</v>
      </c>
      <c r="CZ168" s="342">
        <f t="shared" si="201"/>
        <v>0</v>
      </c>
      <c r="DA168" s="342">
        <f t="shared" si="201"/>
        <v>0</v>
      </c>
      <c r="DB168" s="342">
        <f t="shared" si="201"/>
        <v>0</v>
      </c>
      <c r="DC168" s="342">
        <f t="shared" si="201"/>
        <v>0</v>
      </c>
      <c r="DD168" s="342">
        <f t="shared" si="201"/>
        <v>0</v>
      </c>
      <c r="DE168" s="342">
        <f t="shared" si="201"/>
        <v>0</v>
      </c>
      <c r="DF168" s="342">
        <f t="shared" si="201"/>
        <v>0</v>
      </c>
      <c r="DG168" s="342">
        <f t="shared" si="201"/>
        <v>0</v>
      </c>
      <c r="DH168" s="342">
        <f t="shared" si="129"/>
        <v>0</v>
      </c>
      <c r="DI168" s="89"/>
    </row>
    <row r="169" spans="2:113" x14ac:dyDescent="0.15">
      <c r="B169" s="26" t="s">
        <v>268</v>
      </c>
      <c r="C169" s="261" t="s">
        <v>870</v>
      </c>
      <c r="D169" s="341">
        <f t="shared" ref="D169:AI169" si="202">D$118*D54</f>
        <v>0</v>
      </c>
      <c r="E169" s="341">
        <f t="shared" si="202"/>
        <v>0</v>
      </c>
      <c r="F169" s="341">
        <f t="shared" si="202"/>
        <v>0</v>
      </c>
      <c r="G169" s="341">
        <f t="shared" si="202"/>
        <v>0</v>
      </c>
      <c r="H169" s="341">
        <f t="shared" si="202"/>
        <v>0</v>
      </c>
      <c r="I169" s="341">
        <f t="shared" si="202"/>
        <v>0</v>
      </c>
      <c r="J169" s="341">
        <f t="shared" si="202"/>
        <v>0</v>
      </c>
      <c r="K169" s="341">
        <f t="shared" si="202"/>
        <v>0</v>
      </c>
      <c r="L169" s="341">
        <f t="shared" si="202"/>
        <v>0</v>
      </c>
      <c r="M169" s="341">
        <f t="shared" si="202"/>
        <v>0</v>
      </c>
      <c r="N169" s="341">
        <f t="shared" si="202"/>
        <v>0</v>
      </c>
      <c r="O169" s="341">
        <f t="shared" si="202"/>
        <v>0</v>
      </c>
      <c r="P169" s="341">
        <f t="shared" si="202"/>
        <v>0</v>
      </c>
      <c r="Q169" s="341">
        <f t="shared" si="202"/>
        <v>0</v>
      </c>
      <c r="R169" s="341">
        <f t="shared" si="202"/>
        <v>0</v>
      </c>
      <c r="S169" s="341">
        <f t="shared" si="202"/>
        <v>0</v>
      </c>
      <c r="T169" s="341">
        <f t="shared" si="202"/>
        <v>0</v>
      </c>
      <c r="U169" s="341">
        <f t="shared" si="202"/>
        <v>0</v>
      </c>
      <c r="V169" s="341">
        <f t="shared" si="202"/>
        <v>0</v>
      </c>
      <c r="W169" s="341">
        <f t="shared" si="202"/>
        <v>0</v>
      </c>
      <c r="X169" s="341">
        <f t="shared" si="202"/>
        <v>0</v>
      </c>
      <c r="Y169" s="341">
        <f t="shared" si="202"/>
        <v>0</v>
      </c>
      <c r="Z169" s="341">
        <f t="shared" si="202"/>
        <v>0</v>
      </c>
      <c r="AA169" s="341">
        <f t="shared" si="202"/>
        <v>0</v>
      </c>
      <c r="AB169" s="341">
        <f t="shared" si="202"/>
        <v>0</v>
      </c>
      <c r="AC169" s="341">
        <f t="shared" si="202"/>
        <v>0</v>
      </c>
      <c r="AD169" s="341">
        <f t="shared" si="202"/>
        <v>0</v>
      </c>
      <c r="AE169" s="341">
        <f t="shared" si="202"/>
        <v>0</v>
      </c>
      <c r="AF169" s="341">
        <f t="shared" si="202"/>
        <v>0</v>
      </c>
      <c r="AG169" s="341">
        <f t="shared" si="202"/>
        <v>0</v>
      </c>
      <c r="AH169" s="341">
        <f t="shared" si="202"/>
        <v>0</v>
      </c>
      <c r="AI169" s="341">
        <f t="shared" si="202"/>
        <v>0</v>
      </c>
      <c r="AJ169" s="341">
        <f t="shared" ref="AJ169:BO169" si="203">AJ$118*AJ54</f>
        <v>0</v>
      </c>
      <c r="AK169" s="341">
        <f t="shared" si="203"/>
        <v>0</v>
      </c>
      <c r="AL169" s="341">
        <f t="shared" si="203"/>
        <v>0</v>
      </c>
      <c r="AM169" s="341">
        <f t="shared" si="203"/>
        <v>0</v>
      </c>
      <c r="AN169" s="341">
        <f t="shared" si="203"/>
        <v>0</v>
      </c>
      <c r="AO169" s="341">
        <f t="shared" si="203"/>
        <v>0</v>
      </c>
      <c r="AP169" s="341">
        <f t="shared" si="203"/>
        <v>0</v>
      </c>
      <c r="AQ169" s="341">
        <f t="shared" si="203"/>
        <v>0</v>
      </c>
      <c r="AR169" s="341">
        <f t="shared" si="203"/>
        <v>0</v>
      </c>
      <c r="AS169" s="341">
        <f t="shared" si="203"/>
        <v>0</v>
      </c>
      <c r="AT169" s="341">
        <f t="shared" si="203"/>
        <v>0</v>
      </c>
      <c r="AU169" s="341">
        <f t="shared" si="203"/>
        <v>0</v>
      </c>
      <c r="AV169" s="341">
        <f t="shared" si="203"/>
        <v>0</v>
      </c>
      <c r="AW169" s="341">
        <f t="shared" si="203"/>
        <v>0</v>
      </c>
      <c r="AX169" s="341">
        <f t="shared" si="203"/>
        <v>0</v>
      </c>
      <c r="AY169" s="341">
        <f t="shared" si="203"/>
        <v>0</v>
      </c>
      <c r="AZ169" s="341">
        <f t="shared" si="203"/>
        <v>0</v>
      </c>
      <c r="BA169" s="341">
        <f t="shared" si="203"/>
        <v>0</v>
      </c>
      <c r="BB169" s="341">
        <f t="shared" si="203"/>
        <v>0</v>
      </c>
      <c r="BC169" s="341">
        <f t="shared" si="203"/>
        <v>0</v>
      </c>
      <c r="BD169" s="341">
        <f t="shared" si="203"/>
        <v>0</v>
      </c>
      <c r="BE169" s="341">
        <f t="shared" si="203"/>
        <v>0</v>
      </c>
      <c r="BF169" s="341">
        <f t="shared" si="203"/>
        <v>0</v>
      </c>
      <c r="BG169" s="341">
        <f t="shared" si="203"/>
        <v>0</v>
      </c>
      <c r="BH169" s="341">
        <f t="shared" si="203"/>
        <v>0</v>
      </c>
      <c r="BI169" s="341">
        <f t="shared" si="203"/>
        <v>0</v>
      </c>
      <c r="BJ169" s="341">
        <f t="shared" si="203"/>
        <v>0</v>
      </c>
      <c r="BK169" s="341">
        <f t="shared" si="203"/>
        <v>0</v>
      </c>
      <c r="BL169" s="341">
        <f t="shared" si="203"/>
        <v>0</v>
      </c>
      <c r="BM169" s="341">
        <f t="shared" si="203"/>
        <v>0</v>
      </c>
      <c r="BN169" s="341">
        <f t="shared" si="203"/>
        <v>0</v>
      </c>
      <c r="BO169" s="341">
        <f t="shared" si="203"/>
        <v>0</v>
      </c>
      <c r="BP169" s="341">
        <f t="shared" ref="BP169:CU169" si="204">BP$118*BP54</f>
        <v>0</v>
      </c>
      <c r="BQ169" s="341">
        <f t="shared" si="204"/>
        <v>0</v>
      </c>
      <c r="BR169" s="341">
        <f t="shared" si="204"/>
        <v>0</v>
      </c>
      <c r="BS169" s="341">
        <f t="shared" si="204"/>
        <v>0</v>
      </c>
      <c r="BT169" s="341">
        <f t="shared" si="204"/>
        <v>0</v>
      </c>
      <c r="BU169" s="341">
        <f t="shared" si="204"/>
        <v>0</v>
      </c>
      <c r="BV169" s="341">
        <f t="shared" si="204"/>
        <v>0</v>
      </c>
      <c r="BW169" s="341">
        <f t="shared" si="204"/>
        <v>0</v>
      </c>
      <c r="BX169" s="341">
        <f t="shared" si="204"/>
        <v>0</v>
      </c>
      <c r="BY169" s="341">
        <f t="shared" si="204"/>
        <v>0</v>
      </c>
      <c r="BZ169" s="341">
        <f t="shared" si="204"/>
        <v>0</v>
      </c>
      <c r="CA169" s="341">
        <f t="shared" si="204"/>
        <v>0</v>
      </c>
      <c r="CB169" s="341">
        <f t="shared" si="204"/>
        <v>0</v>
      </c>
      <c r="CC169" s="341">
        <f t="shared" si="204"/>
        <v>0</v>
      </c>
      <c r="CD169" s="341">
        <f t="shared" si="204"/>
        <v>0</v>
      </c>
      <c r="CE169" s="341">
        <f t="shared" si="204"/>
        <v>0</v>
      </c>
      <c r="CF169" s="341">
        <f t="shared" si="204"/>
        <v>0</v>
      </c>
      <c r="CG169" s="341">
        <f t="shared" si="204"/>
        <v>0</v>
      </c>
      <c r="CH169" s="341">
        <f t="shared" si="204"/>
        <v>0</v>
      </c>
      <c r="CI169" s="341">
        <f t="shared" si="204"/>
        <v>0</v>
      </c>
      <c r="CJ169" s="341">
        <f t="shared" si="204"/>
        <v>0</v>
      </c>
      <c r="CK169" s="341">
        <f t="shared" si="204"/>
        <v>0</v>
      </c>
      <c r="CL169" s="341">
        <f t="shared" si="204"/>
        <v>0</v>
      </c>
      <c r="CM169" s="341">
        <f t="shared" si="204"/>
        <v>0</v>
      </c>
      <c r="CN169" s="341">
        <f t="shared" si="204"/>
        <v>0</v>
      </c>
      <c r="CO169" s="341">
        <f t="shared" si="204"/>
        <v>0</v>
      </c>
      <c r="CP169" s="341">
        <f t="shared" si="204"/>
        <v>0</v>
      </c>
      <c r="CQ169" s="341">
        <f t="shared" si="204"/>
        <v>0</v>
      </c>
      <c r="CR169" s="341">
        <f t="shared" si="204"/>
        <v>0</v>
      </c>
      <c r="CS169" s="341">
        <f t="shared" si="204"/>
        <v>0</v>
      </c>
      <c r="CT169" s="341">
        <f t="shared" si="204"/>
        <v>0</v>
      </c>
      <c r="CU169" s="341">
        <f t="shared" si="204"/>
        <v>0</v>
      </c>
      <c r="CV169" s="341">
        <f t="shared" ref="CV169:DG169" si="205">CV$118*CV54</f>
        <v>0</v>
      </c>
      <c r="CW169" s="341">
        <f t="shared" si="205"/>
        <v>0</v>
      </c>
      <c r="CX169" s="341">
        <f t="shared" si="205"/>
        <v>0</v>
      </c>
      <c r="CY169" s="341">
        <f t="shared" si="205"/>
        <v>0</v>
      </c>
      <c r="CZ169" s="341">
        <f t="shared" si="205"/>
        <v>0</v>
      </c>
      <c r="DA169" s="341">
        <f t="shared" si="205"/>
        <v>0</v>
      </c>
      <c r="DB169" s="341">
        <f t="shared" si="205"/>
        <v>0</v>
      </c>
      <c r="DC169" s="341">
        <f t="shared" si="205"/>
        <v>0</v>
      </c>
      <c r="DD169" s="341">
        <f t="shared" si="205"/>
        <v>0</v>
      </c>
      <c r="DE169" s="341">
        <f t="shared" si="205"/>
        <v>0</v>
      </c>
      <c r="DF169" s="341">
        <f t="shared" si="205"/>
        <v>0</v>
      </c>
      <c r="DG169" s="341">
        <f t="shared" si="205"/>
        <v>0</v>
      </c>
      <c r="DH169" s="341">
        <f t="shared" si="129"/>
        <v>0</v>
      </c>
      <c r="DI169" s="89"/>
    </row>
    <row r="170" spans="2:113" x14ac:dyDescent="0.15">
      <c r="B170" s="26" t="s">
        <v>269</v>
      </c>
      <c r="C170" s="261" t="s">
        <v>871</v>
      </c>
      <c r="D170" s="341">
        <f t="shared" ref="D170:AI170" si="206">D$118*D55</f>
        <v>0</v>
      </c>
      <c r="E170" s="341">
        <f t="shared" si="206"/>
        <v>0</v>
      </c>
      <c r="F170" s="341">
        <f t="shared" si="206"/>
        <v>0</v>
      </c>
      <c r="G170" s="341">
        <f t="shared" si="206"/>
        <v>0</v>
      </c>
      <c r="H170" s="341">
        <f t="shared" si="206"/>
        <v>0</v>
      </c>
      <c r="I170" s="341">
        <f t="shared" si="206"/>
        <v>0</v>
      </c>
      <c r="J170" s="341">
        <f t="shared" si="206"/>
        <v>0</v>
      </c>
      <c r="K170" s="341">
        <f t="shared" si="206"/>
        <v>0</v>
      </c>
      <c r="L170" s="341">
        <f t="shared" si="206"/>
        <v>0</v>
      </c>
      <c r="M170" s="341">
        <f t="shared" si="206"/>
        <v>0</v>
      </c>
      <c r="N170" s="341">
        <f t="shared" si="206"/>
        <v>0</v>
      </c>
      <c r="O170" s="341">
        <f t="shared" si="206"/>
        <v>0</v>
      </c>
      <c r="P170" s="341">
        <f t="shared" si="206"/>
        <v>0</v>
      </c>
      <c r="Q170" s="341">
        <f t="shared" si="206"/>
        <v>0</v>
      </c>
      <c r="R170" s="341">
        <f t="shared" si="206"/>
        <v>0</v>
      </c>
      <c r="S170" s="341">
        <f t="shared" si="206"/>
        <v>0</v>
      </c>
      <c r="T170" s="341">
        <f t="shared" si="206"/>
        <v>0</v>
      </c>
      <c r="U170" s="341">
        <f t="shared" si="206"/>
        <v>0</v>
      </c>
      <c r="V170" s="341">
        <f t="shared" si="206"/>
        <v>0</v>
      </c>
      <c r="W170" s="341">
        <f t="shared" si="206"/>
        <v>0</v>
      </c>
      <c r="X170" s="341">
        <f t="shared" si="206"/>
        <v>0</v>
      </c>
      <c r="Y170" s="341">
        <f t="shared" si="206"/>
        <v>0</v>
      </c>
      <c r="Z170" s="341">
        <f t="shared" si="206"/>
        <v>0</v>
      </c>
      <c r="AA170" s="341">
        <f t="shared" si="206"/>
        <v>0</v>
      </c>
      <c r="AB170" s="341">
        <f t="shared" si="206"/>
        <v>0</v>
      </c>
      <c r="AC170" s="341">
        <f t="shared" si="206"/>
        <v>0</v>
      </c>
      <c r="AD170" s="341">
        <f t="shared" si="206"/>
        <v>0</v>
      </c>
      <c r="AE170" s="341">
        <f t="shared" si="206"/>
        <v>0</v>
      </c>
      <c r="AF170" s="341">
        <f t="shared" si="206"/>
        <v>0</v>
      </c>
      <c r="AG170" s="341">
        <f t="shared" si="206"/>
        <v>0</v>
      </c>
      <c r="AH170" s="341">
        <f t="shared" si="206"/>
        <v>0</v>
      </c>
      <c r="AI170" s="341">
        <f t="shared" si="206"/>
        <v>0</v>
      </c>
      <c r="AJ170" s="341">
        <f t="shared" ref="AJ170:BO170" si="207">AJ$118*AJ55</f>
        <v>0</v>
      </c>
      <c r="AK170" s="341">
        <f t="shared" si="207"/>
        <v>0</v>
      </c>
      <c r="AL170" s="341">
        <f t="shared" si="207"/>
        <v>0</v>
      </c>
      <c r="AM170" s="341">
        <f t="shared" si="207"/>
        <v>0</v>
      </c>
      <c r="AN170" s="341">
        <f t="shared" si="207"/>
        <v>0</v>
      </c>
      <c r="AO170" s="341">
        <f t="shared" si="207"/>
        <v>0</v>
      </c>
      <c r="AP170" s="341">
        <f t="shared" si="207"/>
        <v>0</v>
      </c>
      <c r="AQ170" s="341">
        <f t="shared" si="207"/>
        <v>0</v>
      </c>
      <c r="AR170" s="341">
        <f t="shared" si="207"/>
        <v>0</v>
      </c>
      <c r="AS170" s="341">
        <f t="shared" si="207"/>
        <v>0</v>
      </c>
      <c r="AT170" s="341">
        <f t="shared" si="207"/>
        <v>0</v>
      </c>
      <c r="AU170" s="341">
        <f t="shared" si="207"/>
        <v>0</v>
      </c>
      <c r="AV170" s="341">
        <f t="shared" si="207"/>
        <v>0</v>
      </c>
      <c r="AW170" s="341">
        <f t="shared" si="207"/>
        <v>0</v>
      </c>
      <c r="AX170" s="341">
        <f t="shared" si="207"/>
        <v>0</v>
      </c>
      <c r="AY170" s="341">
        <f t="shared" si="207"/>
        <v>0</v>
      </c>
      <c r="AZ170" s="341">
        <f t="shared" si="207"/>
        <v>0</v>
      </c>
      <c r="BA170" s="341">
        <f t="shared" si="207"/>
        <v>0</v>
      </c>
      <c r="BB170" s="341">
        <f t="shared" si="207"/>
        <v>0</v>
      </c>
      <c r="BC170" s="341">
        <f t="shared" si="207"/>
        <v>0</v>
      </c>
      <c r="BD170" s="341">
        <f t="shared" si="207"/>
        <v>0</v>
      </c>
      <c r="BE170" s="341">
        <f t="shared" si="207"/>
        <v>0</v>
      </c>
      <c r="BF170" s="341">
        <f t="shared" si="207"/>
        <v>0</v>
      </c>
      <c r="BG170" s="341">
        <f t="shared" si="207"/>
        <v>0</v>
      </c>
      <c r="BH170" s="341">
        <f t="shared" si="207"/>
        <v>0</v>
      </c>
      <c r="BI170" s="341">
        <f t="shared" si="207"/>
        <v>0</v>
      </c>
      <c r="BJ170" s="341">
        <f t="shared" si="207"/>
        <v>0</v>
      </c>
      <c r="BK170" s="341">
        <f t="shared" si="207"/>
        <v>0</v>
      </c>
      <c r="BL170" s="341">
        <f t="shared" si="207"/>
        <v>0</v>
      </c>
      <c r="BM170" s="341">
        <f t="shared" si="207"/>
        <v>0</v>
      </c>
      <c r="BN170" s="341">
        <f t="shared" si="207"/>
        <v>0</v>
      </c>
      <c r="BO170" s="341">
        <f t="shared" si="207"/>
        <v>0</v>
      </c>
      <c r="BP170" s="341">
        <f t="shared" ref="BP170:CU170" si="208">BP$118*BP55</f>
        <v>0</v>
      </c>
      <c r="BQ170" s="341">
        <f t="shared" si="208"/>
        <v>0</v>
      </c>
      <c r="BR170" s="341">
        <f t="shared" si="208"/>
        <v>0</v>
      </c>
      <c r="BS170" s="341">
        <f t="shared" si="208"/>
        <v>0</v>
      </c>
      <c r="BT170" s="341">
        <f t="shared" si="208"/>
        <v>0</v>
      </c>
      <c r="BU170" s="341">
        <f t="shared" si="208"/>
        <v>0</v>
      </c>
      <c r="BV170" s="341">
        <f t="shared" si="208"/>
        <v>0</v>
      </c>
      <c r="BW170" s="341">
        <f t="shared" si="208"/>
        <v>0</v>
      </c>
      <c r="BX170" s="341">
        <f t="shared" si="208"/>
        <v>0</v>
      </c>
      <c r="BY170" s="341">
        <f t="shared" si="208"/>
        <v>0</v>
      </c>
      <c r="BZ170" s="341">
        <f t="shared" si="208"/>
        <v>0</v>
      </c>
      <c r="CA170" s="341">
        <f t="shared" si="208"/>
        <v>0</v>
      </c>
      <c r="CB170" s="341">
        <f t="shared" si="208"/>
        <v>0</v>
      </c>
      <c r="CC170" s="341">
        <f t="shared" si="208"/>
        <v>0</v>
      </c>
      <c r="CD170" s="341">
        <f t="shared" si="208"/>
        <v>0</v>
      </c>
      <c r="CE170" s="341">
        <f t="shared" si="208"/>
        <v>0</v>
      </c>
      <c r="CF170" s="341">
        <f t="shared" si="208"/>
        <v>0</v>
      </c>
      <c r="CG170" s="341">
        <f t="shared" si="208"/>
        <v>0</v>
      </c>
      <c r="CH170" s="341">
        <f t="shared" si="208"/>
        <v>0</v>
      </c>
      <c r="CI170" s="341">
        <f t="shared" si="208"/>
        <v>0</v>
      </c>
      <c r="CJ170" s="341">
        <f t="shared" si="208"/>
        <v>0</v>
      </c>
      <c r="CK170" s="341">
        <f t="shared" si="208"/>
        <v>0</v>
      </c>
      <c r="CL170" s="341">
        <f t="shared" si="208"/>
        <v>0</v>
      </c>
      <c r="CM170" s="341">
        <f t="shared" si="208"/>
        <v>0</v>
      </c>
      <c r="CN170" s="341">
        <f t="shared" si="208"/>
        <v>0</v>
      </c>
      <c r="CO170" s="341">
        <f t="shared" si="208"/>
        <v>0</v>
      </c>
      <c r="CP170" s="341">
        <f t="shared" si="208"/>
        <v>0</v>
      </c>
      <c r="CQ170" s="341">
        <f t="shared" si="208"/>
        <v>0</v>
      </c>
      <c r="CR170" s="341">
        <f t="shared" si="208"/>
        <v>0</v>
      </c>
      <c r="CS170" s="341">
        <f t="shared" si="208"/>
        <v>0</v>
      </c>
      <c r="CT170" s="341">
        <f t="shared" si="208"/>
        <v>0</v>
      </c>
      <c r="CU170" s="341">
        <f t="shared" si="208"/>
        <v>0</v>
      </c>
      <c r="CV170" s="341">
        <f t="shared" ref="CV170:DG170" si="209">CV$118*CV55</f>
        <v>0</v>
      </c>
      <c r="CW170" s="341">
        <f t="shared" si="209"/>
        <v>0</v>
      </c>
      <c r="CX170" s="341">
        <f t="shared" si="209"/>
        <v>0</v>
      </c>
      <c r="CY170" s="341">
        <f t="shared" si="209"/>
        <v>0</v>
      </c>
      <c r="CZ170" s="341">
        <f t="shared" si="209"/>
        <v>0</v>
      </c>
      <c r="DA170" s="341">
        <f t="shared" si="209"/>
        <v>0</v>
      </c>
      <c r="DB170" s="341">
        <f t="shared" si="209"/>
        <v>0</v>
      </c>
      <c r="DC170" s="341">
        <f t="shared" si="209"/>
        <v>0</v>
      </c>
      <c r="DD170" s="341">
        <f t="shared" si="209"/>
        <v>0</v>
      </c>
      <c r="DE170" s="341">
        <f t="shared" si="209"/>
        <v>0</v>
      </c>
      <c r="DF170" s="341">
        <f t="shared" si="209"/>
        <v>0</v>
      </c>
      <c r="DG170" s="341">
        <f t="shared" si="209"/>
        <v>0</v>
      </c>
      <c r="DH170" s="341">
        <f t="shared" si="129"/>
        <v>0</v>
      </c>
      <c r="DI170" s="89"/>
    </row>
    <row r="171" spans="2:113" x14ac:dyDescent="0.15">
      <c r="B171" s="26" t="s">
        <v>270</v>
      </c>
      <c r="C171" s="261" t="s">
        <v>747</v>
      </c>
      <c r="D171" s="341">
        <f t="shared" ref="D171:AI171" si="210">D$118*D56</f>
        <v>0</v>
      </c>
      <c r="E171" s="341">
        <f t="shared" si="210"/>
        <v>0</v>
      </c>
      <c r="F171" s="341">
        <f t="shared" si="210"/>
        <v>0</v>
      </c>
      <c r="G171" s="341">
        <f t="shared" si="210"/>
        <v>0</v>
      </c>
      <c r="H171" s="341">
        <f t="shared" si="210"/>
        <v>0</v>
      </c>
      <c r="I171" s="341">
        <f t="shared" si="210"/>
        <v>0</v>
      </c>
      <c r="J171" s="341">
        <f t="shared" si="210"/>
        <v>0</v>
      </c>
      <c r="K171" s="341">
        <f t="shared" si="210"/>
        <v>0</v>
      </c>
      <c r="L171" s="341">
        <f t="shared" si="210"/>
        <v>0</v>
      </c>
      <c r="M171" s="341">
        <f t="shared" si="210"/>
        <v>0</v>
      </c>
      <c r="N171" s="341">
        <f t="shared" si="210"/>
        <v>0</v>
      </c>
      <c r="O171" s="341">
        <f t="shared" si="210"/>
        <v>0</v>
      </c>
      <c r="P171" s="341">
        <f t="shared" si="210"/>
        <v>0</v>
      </c>
      <c r="Q171" s="341">
        <f t="shared" si="210"/>
        <v>0</v>
      </c>
      <c r="R171" s="341">
        <f t="shared" si="210"/>
        <v>0</v>
      </c>
      <c r="S171" s="341">
        <f t="shared" si="210"/>
        <v>0</v>
      </c>
      <c r="T171" s="341">
        <f t="shared" si="210"/>
        <v>0</v>
      </c>
      <c r="U171" s="341">
        <f t="shared" si="210"/>
        <v>0</v>
      </c>
      <c r="V171" s="341">
        <f t="shared" si="210"/>
        <v>0</v>
      </c>
      <c r="W171" s="341">
        <f t="shared" si="210"/>
        <v>0</v>
      </c>
      <c r="X171" s="341">
        <f t="shared" si="210"/>
        <v>0</v>
      </c>
      <c r="Y171" s="341">
        <f t="shared" si="210"/>
        <v>0</v>
      </c>
      <c r="Z171" s="341">
        <f t="shared" si="210"/>
        <v>0</v>
      </c>
      <c r="AA171" s="341">
        <f t="shared" si="210"/>
        <v>0</v>
      </c>
      <c r="AB171" s="341">
        <f t="shared" si="210"/>
        <v>0</v>
      </c>
      <c r="AC171" s="341">
        <f t="shared" si="210"/>
        <v>0</v>
      </c>
      <c r="AD171" s="341">
        <f t="shared" si="210"/>
        <v>0</v>
      </c>
      <c r="AE171" s="341">
        <f t="shared" si="210"/>
        <v>0</v>
      </c>
      <c r="AF171" s="341">
        <f t="shared" si="210"/>
        <v>0</v>
      </c>
      <c r="AG171" s="341">
        <f t="shared" si="210"/>
        <v>0</v>
      </c>
      <c r="AH171" s="341">
        <f t="shared" si="210"/>
        <v>0</v>
      </c>
      <c r="AI171" s="341">
        <f t="shared" si="210"/>
        <v>0</v>
      </c>
      <c r="AJ171" s="341">
        <f t="shared" ref="AJ171:BO171" si="211">AJ$118*AJ56</f>
        <v>0</v>
      </c>
      <c r="AK171" s="341">
        <f t="shared" si="211"/>
        <v>0</v>
      </c>
      <c r="AL171" s="341">
        <f t="shared" si="211"/>
        <v>0</v>
      </c>
      <c r="AM171" s="341">
        <f t="shared" si="211"/>
        <v>0</v>
      </c>
      <c r="AN171" s="341">
        <f t="shared" si="211"/>
        <v>0</v>
      </c>
      <c r="AO171" s="341">
        <f t="shared" si="211"/>
        <v>0</v>
      </c>
      <c r="AP171" s="341">
        <f t="shared" si="211"/>
        <v>0</v>
      </c>
      <c r="AQ171" s="341">
        <f t="shared" si="211"/>
        <v>0</v>
      </c>
      <c r="AR171" s="341">
        <f t="shared" si="211"/>
        <v>0</v>
      </c>
      <c r="AS171" s="341">
        <f t="shared" si="211"/>
        <v>0</v>
      </c>
      <c r="AT171" s="341">
        <f t="shared" si="211"/>
        <v>0</v>
      </c>
      <c r="AU171" s="341">
        <f t="shared" si="211"/>
        <v>0</v>
      </c>
      <c r="AV171" s="341">
        <f t="shared" si="211"/>
        <v>0</v>
      </c>
      <c r="AW171" s="341">
        <f t="shared" si="211"/>
        <v>0</v>
      </c>
      <c r="AX171" s="341">
        <f t="shared" si="211"/>
        <v>0</v>
      </c>
      <c r="AY171" s="341">
        <f t="shared" si="211"/>
        <v>0</v>
      </c>
      <c r="AZ171" s="341">
        <f t="shared" si="211"/>
        <v>0</v>
      </c>
      <c r="BA171" s="341">
        <f t="shared" si="211"/>
        <v>0</v>
      </c>
      <c r="BB171" s="341">
        <f t="shared" si="211"/>
        <v>0</v>
      </c>
      <c r="BC171" s="341">
        <f t="shared" si="211"/>
        <v>0</v>
      </c>
      <c r="BD171" s="341">
        <f t="shared" si="211"/>
        <v>0</v>
      </c>
      <c r="BE171" s="341">
        <f t="shared" si="211"/>
        <v>0</v>
      </c>
      <c r="BF171" s="341">
        <f t="shared" si="211"/>
        <v>0</v>
      </c>
      <c r="BG171" s="341">
        <f t="shared" si="211"/>
        <v>0</v>
      </c>
      <c r="BH171" s="341">
        <f t="shared" si="211"/>
        <v>0</v>
      </c>
      <c r="BI171" s="341">
        <f t="shared" si="211"/>
        <v>0</v>
      </c>
      <c r="BJ171" s="341">
        <f t="shared" si="211"/>
        <v>0</v>
      </c>
      <c r="BK171" s="341">
        <f t="shared" si="211"/>
        <v>0</v>
      </c>
      <c r="BL171" s="341">
        <f t="shared" si="211"/>
        <v>0</v>
      </c>
      <c r="BM171" s="341">
        <f t="shared" si="211"/>
        <v>0</v>
      </c>
      <c r="BN171" s="341">
        <f t="shared" si="211"/>
        <v>0</v>
      </c>
      <c r="BO171" s="341">
        <f t="shared" si="211"/>
        <v>0</v>
      </c>
      <c r="BP171" s="341">
        <f t="shared" ref="BP171:CU171" si="212">BP$118*BP56</f>
        <v>0</v>
      </c>
      <c r="BQ171" s="341">
        <f t="shared" si="212"/>
        <v>0</v>
      </c>
      <c r="BR171" s="341">
        <f t="shared" si="212"/>
        <v>0</v>
      </c>
      <c r="BS171" s="341">
        <f t="shared" si="212"/>
        <v>0</v>
      </c>
      <c r="BT171" s="341">
        <f t="shared" si="212"/>
        <v>0</v>
      </c>
      <c r="BU171" s="341">
        <f t="shared" si="212"/>
        <v>0</v>
      </c>
      <c r="BV171" s="341">
        <f t="shared" si="212"/>
        <v>0</v>
      </c>
      <c r="BW171" s="341">
        <f t="shared" si="212"/>
        <v>0</v>
      </c>
      <c r="BX171" s="341">
        <f t="shared" si="212"/>
        <v>0</v>
      </c>
      <c r="BY171" s="341">
        <f t="shared" si="212"/>
        <v>0</v>
      </c>
      <c r="BZ171" s="341">
        <f t="shared" si="212"/>
        <v>0</v>
      </c>
      <c r="CA171" s="341">
        <f t="shared" si="212"/>
        <v>0</v>
      </c>
      <c r="CB171" s="341">
        <f t="shared" si="212"/>
        <v>0</v>
      </c>
      <c r="CC171" s="341">
        <f t="shared" si="212"/>
        <v>0</v>
      </c>
      <c r="CD171" s="341">
        <f t="shared" si="212"/>
        <v>0</v>
      </c>
      <c r="CE171" s="341">
        <f t="shared" si="212"/>
        <v>0</v>
      </c>
      <c r="CF171" s="341">
        <f t="shared" si="212"/>
        <v>0</v>
      </c>
      <c r="CG171" s="341">
        <f t="shared" si="212"/>
        <v>0</v>
      </c>
      <c r="CH171" s="341">
        <f t="shared" si="212"/>
        <v>0</v>
      </c>
      <c r="CI171" s="341">
        <f t="shared" si="212"/>
        <v>0</v>
      </c>
      <c r="CJ171" s="341">
        <f t="shared" si="212"/>
        <v>0</v>
      </c>
      <c r="CK171" s="341">
        <f t="shared" si="212"/>
        <v>0</v>
      </c>
      <c r="CL171" s="341">
        <f t="shared" si="212"/>
        <v>0</v>
      </c>
      <c r="CM171" s="341">
        <f t="shared" si="212"/>
        <v>0</v>
      </c>
      <c r="CN171" s="341">
        <f t="shared" si="212"/>
        <v>0</v>
      </c>
      <c r="CO171" s="341">
        <f t="shared" si="212"/>
        <v>0</v>
      </c>
      <c r="CP171" s="341">
        <f t="shared" si="212"/>
        <v>0</v>
      </c>
      <c r="CQ171" s="341">
        <f t="shared" si="212"/>
        <v>0</v>
      </c>
      <c r="CR171" s="341">
        <f t="shared" si="212"/>
        <v>0</v>
      </c>
      <c r="CS171" s="341">
        <f t="shared" si="212"/>
        <v>0</v>
      </c>
      <c r="CT171" s="341">
        <f t="shared" si="212"/>
        <v>0</v>
      </c>
      <c r="CU171" s="341">
        <f t="shared" si="212"/>
        <v>0</v>
      </c>
      <c r="CV171" s="341">
        <f t="shared" ref="CV171:DG171" si="213">CV$118*CV56</f>
        <v>0</v>
      </c>
      <c r="CW171" s="341">
        <f t="shared" si="213"/>
        <v>0</v>
      </c>
      <c r="CX171" s="341">
        <f t="shared" si="213"/>
        <v>0</v>
      </c>
      <c r="CY171" s="341">
        <f t="shared" si="213"/>
        <v>0</v>
      </c>
      <c r="CZ171" s="341">
        <f t="shared" si="213"/>
        <v>0</v>
      </c>
      <c r="DA171" s="341">
        <f t="shared" si="213"/>
        <v>0</v>
      </c>
      <c r="DB171" s="341">
        <f t="shared" si="213"/>
        <v>0</v>
      </c>
      <c r="DC171" s="341">
        <f t="shared" si="213"/>
        <v>0</v>
      </c>
      <c r="DD171" s="341">
        <f t="shared" si="213"/>
        <v>0</v>
      </c>
      <c r="DE171" s="341">
        <f t="shared" si="213"/>
        <v>0</v>
      </c>
      <c r="DF171" s="341">
        <f t="shared" si="213"/>
        <v>0</v>
      </c>
      <c r="DG171" s="341">
        <f t="shared" si="213"/>
        <v>0</v>
      </c>
      <c r="DH171" s="341">
        <f t="shared" si="129"/>
        <v>0</v>
      </c>
      <c r="DI171" s="89"/>
    </row>
    <row r="172" spans="2:113" x14ac:dyDescent="0.15">
      <c r="B172" s="26" t="s">
        <v>271</v>
      </c>
      <c r="C172" s="261" t="s">
        <v>872</v>
      </c>
      <c r="D172" s="341">
        <f t="shared" ref="D172:AI172" si="214">D$118*D57</f>
        <v>0</v>
      </c>
      <c r="E172" s="341">
        <f t="shared" si="214"/>
        <v>0</v>
      </c>
      <c r="F172" s="341">
        <f t="shared" si="214"/>
        <v>0</v>
      </c>
      <c r="G172" s="341">
        <f t="shared" si="214"/>
        <v>0</v>
      </c>
      <c r="H172" s="341">
        <f t="shared" si="214"/>
        <v>0</v>
      </c>
      <c r="I172" s="341">
        <f t="shared" si="214"/>
        <v>0</v>
      </c>
      <c r="J172" s="341">
        <f t="shared" si="214"/>
        <v>0</v>
      </c>
      <c r="K172" s="341">
        <f t="shared" si="214"/>
        <v>0</v>
      </c>
      <c r="L172" s="341">
        <f t="shared" si="214"/>
        <v>0</v>
      </c>
      <c r="M172" s="341">
        <f t="shared" si="214"/>
        <v>0</v>
      </c>
      <c r="N172" s="341">
        <f t="shared" si="214"/>
        <v>0</v>
      </c>
      <c r="O172" s="341">
        <f t="shared" si="214"/>
        <v>0</v>
      </c>
      <c r="P172" s="341">
        <f t="shared" si="214"/>
        <v>0</v>
      </c>
      <c r="Q172" s="341">
        <f t="shared" si="214"/>
        <v>0</v>
      </c>
      <c r="R172" s="341">
        <f t="shared" si="214"/>
        <v>0</v>
      </c>
      <c r="S172" s="341">
        <f t="shared" si="214"/>
        <v>0</v>
      </c>
      <c r="T172" s="341">
        <f t="shared" si="214"/>
        <v>0</v>
      </c>
      <c r="U172" s="341">
        <f t="shared" si="214"/>
        <v>0</v>
      </c>
      <c r="V172" s="341">
        <f t="shared" si="214"/>
        <v>0</v>
      </c>
      <c r="W172" s="341">
        <f t="shared" si="214"/>
        <v>0</v>
      </c>
      <c r="X172" s="341">
        <f t="shared" si="214"/>
        <v>0</v>
      </c>
      <c r="Y172" s="341">
        <f t="shared" si="214"/>
        <v>0</v>
      </c>
      <c r="Z172" s="341">
        <f t="shared" si="214"/>
        <v>0</v>
      </c>
      <c r="AA172" s="341">
        <f t="shared" si="214"/>
        <v>0</v>
      </c>
      <c r="AB172" s="341">
        <f t="shared" si="214"/>
        <v>0</v>
      </c>
      <c r="AC172" s="341">
        <f t="shared" si="214"/>
        <v>0</v>
      </c>
      <c r="AD172" s="341">
        <f t="shared" si="214"/>
        <v>0</v>
      </c>
      <c r="AE172" s="341">
        <f t="shared" si="214"/>
        <v>0</v>
      </c>
      <c r="AF172" s="341">
        <f t="shared" si="214"/>
        <v>0</v>
      </c>
      <c r="AG172" s="341">
        <f t="shared" si="214"/>
        <v>0</v>
      </c>
      <c r="AH172" s="341">
        <f t="shared" si="214"/>
        <v>0</v>
      </c>
      <c r="AI172" s="341">
        <f t="shared" si="214"/>
        <v>0</v>
      </c>
      <c r="AJ172" s="341">
        <f t="shared" ref="AJ172:BO172" si="215">AJ$118*AJ57</f>
        <v>0</v>
      </c>
      <c r="AK172" s="341">
        <f t="shared" si="215"/>
        <v>0</v>
      </c>
      <c r="AL172" s="341">
        <f t="shared" si="215"/>
        <v>0</v>
      </c>
      <c r="AM172" s="341">
        <f t="shared" si="215"/>
        <v>0</v>
      </c>
      <c r="AN172" s="341">
        <f t="shared" si="215"/>
        <v>0</v>
      </c>
      <c r="AO172" s="341">
        <f t="shared" si="215"/>
        <v>0</v>
      </c>
      <c r="AP172" s="341">
        <f t="shared" si="215"/>
        <v>0</v>
      </c>
      <c r="AQ172" s="341">
        <f t="shared" si="215"/>
        <v>0</v>
      </c>
      <c r="AR172" s="341">
        <f t="shared" si="215"/>
        <v>0</v>
      </c>
      <c r="AS172" s="341">
        <f t="shared" si="215"/>
        <v>0</v>
      </c>
      <c r="AT172" s="341">
        <f t="shared" si="215"/>
        <v>0</v>
      </c>
      <c r="AU172" s="341">
        <f t="shared" si="215"/>
        <v>0</v>
      </c>
      <c r="AV172" s="341">
        <f t="shared" si="215"/>
        <v>0</v>
      </c>
      <c r="AW172" s="341">
        <f t="shared" si="215"/>
        <v>0</v>
      </c>
      <c r="AX172" s="341">
        <f t="shared" si="215"/>
        <v>0</v>
      </c>
      <c r="AY172" s="341">
        <f t="shared" si="215"/>
        <v>0</v>
      </c>
      <c r="AZ172" s="341">
        <f t="shared" si="215"/>
        <v>0</v>
      </c>
      <c r="BA172" s="341">
        <f t="shared" si="215"/>
        <v>0</v>
      </c>
      <c r="BB172" s="341">
        <f t="shared" si="215"/>
        <v>0</v>
      </c>
      <c r="BC172" s="341">
        <f t="shared" si="215"/>
        <v>0</v>
      </c>
      <c r="BD172" s="341">
        <f t="shared" si="215"/>
        <v>0</v>
      </c>
      <c r="BE172" s="341">
        <f t="shared" si="215"/>
        <v>0</v>
      </c>
      <c r="BF172" s="341">
        <f t="shared" si="215"/>
        <v>0</v>
      </c>
      <c r="BG172" s="341">
        <f t="shared" si="215"/>
        <v>0</v>
      </c>
      <c r="BH172" s="341">
        <f t="shared" si="215"/>
        <v>0</v>
      </c>
      <c r="BI172" s="341">
        <f t="shared" si="215"/>
        <v>0</v>
      </c>
      <c r="BJ172" s="341">
        <f t="shared" si="215"/>
        <v>0</v>
      </c>
      <c r="BK172" s="341">
        <f t="shared" si="215"/>
        <v>0</v>
      </c>
      <c r="BL172" s="341">
        <f t="shared" si="215"/>
        <v>0</v>
      </c>
      <c r="BM172" s="341">
        <f t="shared" si="215"/>
        <v>0</v>
      </c>
      <c r="BN172" s="341">
        <f t="shared" si="215"/>
        <v>0</v>
      </c>
      <c r="BO172" s="341">
        <f t="shared" si="215"/>
        <v>0</v>
      </c>
      <c r="BP172" s="341">
        <f t="shared" ref="BP172:CU172" si="216">BP$118*BP57</f>
        <v>0</v>
      </c>
      <c r="BQ172" s="341">
        <f t="shared" si="216"/>
        <v>0</v>
      </c>
      <c r="BR172" s="341">
        <f t="shared" si="216"/>
        <v>0</v>
      </c>
      <c r="BS172" s="341">
        <f t="shared" si="216"/>
        <v>0</v>
      </c>
      <c r="BT172" s="341">
        <f t="shared" si="216"/>
        <v>0</v>
      </c>
      <c r="BU172" s="341">
        <f t="shared" si="216"/>
        <v>0</v>
      </c>
      <c r="BV172" s="341">
        <f t="shared" si="216"/>
        <v>0</v>
      </c>
      <c r="BW172" s="341">
        <f t="shared" si="216"/>
        <v>0</v>
      </c>
      <c r="BX172" s="341">
        <f t="shared" si="216"/>
        <v>0</v>
      </c>
      <c r="BY172" s="341">
        <f t="shared" si="216"/>
        <v>0</v>
      </c>
      <c r="BZ172" s="341">
        <f t="shared" si="216"/>
        <v>0</v>
      </c>
      <c r="CA172" s="341">
        <f t="shared" si="216"/>
        <v>0</v>
      </c>
      <c r="CB172" s="341">
        <f t="shared" si="216"/>
        <v>0</v>
      </c>
      <c r="CC172" s="341">
        <f t="shared" si="216"/>
        <v>0</v>
      </c>
      <c r="CD172" s="341">
        <f t="shared" si="216"/>
        <v>0</v>
      </c>
      <c r="CE172" s="341">
        <f t="shared" si="216"/>
        <v>0</v>
      </c>
      <c r="CF172" s="341">
        <f t="shared" si="216"/>
        <v>0</v>
      </c>
      <c r="CG172" s="341">
        <f t="shared" si="216"/>
        <v>0</v>
      </c>
      <c r="CH172" s="341">
        <f t="shared" si="216"/>
        <v>0</v>
      </c>
      <c r="CI172" s="341">
        <f t="shared" si="216"/>
        <v>0</v>
      </c>
      <c r="CJ172" s="341">
        <f t="shared" si="216"/>
        <v>0</v>
      </c>
      <c r="CK172" s="341">
        <f t="shared" si="216"/>
        <v>0</v>
      </c>
      <c r="CL172" s="341">
        <f t="shared" si="216"/>
        <v>0</v>
      </c>
      <c r="CM172" s="341">
        <f t="shared" si="216"/>
        <v>0</v>
      </c>
      <c r="CN172" s="341">
        <f t="shared" si="216"/>
        <v>0</v>
      </c>
      <c r="CO172" s="341">
        <f t="shared" si="216"/>
        <v>0</v>
      </c>
      <c r="CP172" s="341">
        <f t="shared" si="216"/>
        <v>0</v>
      </c>
      <c r="CQ172" s="341">
        <f t="shared" si="216"/>
        <v>0</v>
      </c>
      <c r="CR172" s="341">
        <f t="shared" si="216"/>
        <v>0</v>
      </c>
      <c r="CS172" s="341">
        <f t="shared" si="216"/>
        <v>0</v>
      </c>
      <c r="CT172" s="341">
        <f t="shared" si="216"/>
        <v>0</v>
      </c>
      <c r="CU172" s="341">
        <f t="shared" si="216"/>
        <v>0</v>
      </c>
      <c r="CV172" s="341">
        <f t="shared" ref="CV172:DG172" si="217">CV$118*CV57</f>
        <v>0</v>
      </c>
      <c r="CW172" s="341">
        <f t="shared" si="217"/>
        <v>0</v>
      </c>
      <c r="CX172" s="341">
        <f t="shared" si="217"/>
        <v>0</v>
      </c>
      <c r="CY172" s="341">
        <f t="shared" si="217"/>
        <v>0</v>
      </c>
      <c r="CZ172" s="341">
        <f t="shared" si="217"/>
        <v>0</v>
      </c>
      <c r="DA172" s="341">
        <f t="shared" si="217"/>
        <v>0</v>
      </c>
      <c r="DB172" s="341">
        <f t="shared" si="217"/>
        <v>0</v>
      </c>
      <c r="DC172" s="341">
        <f t="shared" si="217"/>
        <v>0</v>
      </c>
      <c r="DD172" s="341">
        <f t="shared" si="217"/>
        <v>0</v>
      </c>
      <c r="DE172" s="341">
        <f t="shared" si="217"/>
        <v>0</v>
      </c>
      <c r="DF172" s="341">
        <f t="shared" si="217"/>
        <v>0</v>
      </c>
      <c r="DG172" s="341">
        <f t="shared" si="217"/>
        <v>0</v>
      </c>
      <c r="DH172" s="341">
        <f t="shared" si="129"/>
        <v>0</v>
      </c>
      <c r="DI172" s="89"/>
    </row>
    <row r="173" spans="2:113" x14ac:dyDescent="0.15">
      <c r="B173" s="30" t="s">
        <v>272</v>
      </c>
      <c r="C173" s="262" t="s">
        <v>873</v>
      </c>
      <c r="D173" s="342">
        <f t="shared" ref="D173:AI173" si="218">D$118*D58</f>
        <v>0</v>
      </c>
      <c r="E173" s="342">
        <f t="shared" si="218"/>
        <v>0</v>
      </c>
      <c r="F173" s="342">
        <f t="shared" si="218"/>
        <v>0</v>
      </c>
      <c r="G173" s="342">
        <f t="shared" si="218"/>
        <v>0</v>
      </c>
      <c r="H173" s="342">
        <f t="shared" si="218"/>
        <v>0</v>
      </c>
      <c r="I173" s="342">
        <f t="shared" si="218"/>
        <v>0</v>
      </c>
      <c r="J173" s="342">
        <f t="shared" si="218"/>
        <v>0</v>
      </c>
      <c r="K173" s="342">
        <f t="shared" si="218"/>
        <v>0</v>
      </c>
      <c r="L173" s="342">
        <f t="shared" si="218"/>
        <v>0</v>
      </c>
      <c r="M173" s="342">
        <f t="shared" si="218"/>
        <v>0</v>
      </c>
      <c r="N173" s="342">
        <f t="shared" si="218"/>
        <v>0</v>
      </c>
      <c r="O173" s="342">
        <f t="shared" si="218"/>
        <v>0</v>
      </c>
      <c r="P173" s="342">
        <f t="shared" si="218"/>
        <v>0</v>
      </c>
      <c r="Q173" s="342">
        <f t="shared" si="218"/>
        <v>0</v>
      </c>
      <c r="R173" s="342">
        <f t="shared" si="218"/>
        <v>0</v>
      </c>
      <c r="S173" s="342">
        <f t="shared" si="218"/>
        <v>0</v>
      </c>
      <c r="T173" s="342">
        <f t="shared" si="218"/>
        <v>0</v>
      </c>
      <c r="U173" s="342">
        <f t="shared" si="218"/>
        <v>0</v>
      </c>
      <c r="V173" s="342">
        <f t="shared" si="218"/>
        <v>0</v>
      </c>
      <c r="W173" s="342">
        <f t="shared" si="218"/>
        <v>0</v>
      </c>
      <c r="X173" s="342">
        <f t="shared" si="218"/>
        <v>0</v>
      </c>
      <c r="Y173" s="342">
        <f t="shared" si="218"/>
        <v>0</v>
      </c>
      <c r="Z173" s="342">
        <f t="shared" si="218"/>
        <v>0</v>
      </c>
      <c r="AA173" s="342">
        <f t="shared" si="218"/>
        <v>0</v>
      </c>
      <c r="AB173" s="342">
        <f t="shared" si="218"/>
        <v>0</v>
      </c>
      <c r="AC173" s="342">
        <f t="shared" si="218"/>
        <v>0</v>
      </c>
      <c r="AD173" s="342">
        <f t="shared" si="218"/>
        <v>0</v>
      </c>
      <c r="AE173" s="342">
        <f t="shared" si="218"/>
        <v>0</v>
      </c>
      <c r="AF173" s="342">
        <f t="shared" si="218"/>
        <v>0</v>
      </c>
      <c r="AG173" s="342">
        <f t="shared" si="218"/>
        <v>0</v>
      </c>
      <c r="AH173" s="342">
        <f t="shared" si="218"/>
        <v>0</v>
      </c>
      <c r="AI173" s="342">
        <f t="shared" si="218"/>
        <v>0</v>
      </c>
      <c r="AJ173" s="342">
        <f t="shared" ref="AJ173:BO173" si="219">AJ$118*AJ58</f>
        <v>0</v>
      </c>
      <c r="AK173" s="342">
        <f t="shared" si="219"/>
        <v>0</v>
      </c>
      <c r="AL173" s="342">
        <f t="shared" si="219"/>
        <v>0</v>
      </c>
      <c r="AM173" s="342">
        <f t="shared" si="219"/>
        <v>0</v>
      </c>
      <c r="AN173" s="342">
        <f t="shared" si="219"/>
        <v>0</v>
      </c>
      <c r="AO173" s="342">
        <f t="shared" si="219"/>
        <v>0</v>
      </c>
      <c r="AP173" s="342">
        <f t="shared" si="219"/>
        <v>0</v>
      </c>
      <c r="AQ173" s="342">
        <f t="shared" si="219"/>
        <v>0</v>
      </c>
      <c r="AR173" s="342">
        <f t="shared" si="219"/>
        <v>0</v>
      </c>
      <c r="AS173" s="342">
        <f t="shared" si="219"/>
        <v>0</v>
      </c>
      <c r="AT173" s="342">
        <f t="shared" si="219"/>
        <v>0</v>
      </c>
      <c r="AU173" s="342">
        <f t="shared" si="219"/>
        <v>0</v>
      </c>
      <c r="AV173" s="342">
        <f t="shared" si="219"/>
        <v>0</v>
      </c>
      <c r="AW173" s="342">
        <f t="shared" si="219"/>
        <v>0</v>
      </c>
      <c r="AX173" s="342">
        <f t="shared" si="219"/>
        <v>0</v>
      </c>
      <c r="AY173" s="342">
        <f t="shared" si="219"/>
        <v>0</v>
      </c>
      <c r="AZ173" s="342">
        <f t="shared" si="219"/>
        <v>0</v>
      </c>
      <c r="BA173" s="342">
        <f t="shared" si="219"/>
        <v>0</v>
      </c>
      <c r="BB173" s="342">
        <f t="shared" si="219"/>
        <v>0</v>
      </c>
      <c r="BC173" s="342">
        <f t="shared" si="219"/>
        <v>0</v>
      </c>
      <c r="BD173" s="342">
        <f t="shared" si="219"/>
        <v>0</v>
      </c>
      <c r="BE173" s="342">
        <f t="shared" si="219"/>
        <v>0</v>
      </c>
      <c r="BF173" s="342">
        <f t="shared" si="219"/>
        <v>0</v>
      </c>
      <c r="BG173" s="342">
        <f t="shared" si="219"/>
        <v>0</v>
      </c>
      <c r="BH173" s="342">
        <f t="shared" si="219"/>
        <v>0</v>
      </c>
      <c r="BI173" s="342">
        <f t="shared" si="219"/>
        <v>0</v>
      </c>
      <c r="BJ173" s="342">
        <f t="shared" si="219"/>
        <v>0</v>
      </c>
      <c r="BK173" s="342">
        <f t="shared" si="219"/>
        <v>0</v>
      </c>
      <c r="BL173" s="342">
        <f t="shared" si="219"/>
        <v>0</v>
      </c>
      <c r="BM173" s="342">
        <f t="shared" si="219"/>
        <v>0</v>
      </c>
      <c r="BN173" s="342">
        <f t="shared" si="219"/>
        <v>0</v>
      </c>
      <c r="BO173" s="342">
        <f t="shared" si="219"/>
        <v>0</v>
      </c>
      <c r="BP173" s="342">
        <f t="shared" ref="BP173:CU173" si="220">BP$118*BP58</f>
        <v>0</v>
      </c>
      <c r="BQ173" s="342">
        <f t="shared" si="220"/>
        <v>0</v>
      </c>
      <c r="BR173" s="342">
        <f t="shared" si="220"/>
        <v>0</v>
      </c>
      <c r="BS173" s="342">
        <f t="shared" si="220"/>
        <v>0</v>
      </c>
      <c r="BT173" s="342">
        <f t="shared" si="220"/>
        <v>0</v>
      </c>
      <c r="BU173" s="342">
        <f t="shared" si="220"/>
        <v>0</v>
      </c>
      <c r="BV173" s="342">
        <f t="shared" si="220"/>
        <v>0</v>
      </c>
      <c r="BW173" s="342">
        <f t="shared" si="220"/>
        <v>0</v>
      </c>
      <c r="BX173" s="342">
        <f t="shared" si="220"/>
        <v>0</v>
      </c>
      <c r="BY173" s="342">
        <f t="shared" si="220"/>
        <v>0</v>
      </c>
      <c r="BZ173" s="342">
        <f t="shared" si="220"/>
        <v>0</v>
      </c>
      <c r="CA173" s="342">
        <f t="shared" si="220"/>
        <v>0</v>
      </c>
      <c r="CB173" s="342">
        <f t="shared" si="220"/>
        <v>0</v>
      </c>
      <c r="CC173" s="342">
        <f t="shared" si="220"/>
        <v>0</v>
      </c>
      <c r="CD173" s="342">
        <f t="shared" si="220"/>
        <v>0</v>
      </c>
      <c r="CE173" s="342">
        <f t="shared" si="220"/>
        <v>0</v>
      </c>
      <c r="CF173" s="342">
        <f t="shared" si="220"/>
        <v>0</v>
      </c>
      <c r="CG173" s="342">
        <f t="shared" si="220"/>
        <v>0</v>
      </c>
      <c r="CH173" s="342">
        <f t="shared" si="220"/>
        <v>0</v>
      </c>
      <c r="CI173" s="342">
        <f t="shared" si="220"/>
        <v>0</v>
      </c>
      <c r="CJ173" s="342">
        <f t="shared" si="220"/>
        <v>0</v>
      </c>
      <c r="CK173" s="342">
        <f t="shared" si="220"/>
        <v>0</v>
      </c>
      <c r="CL173" s="342">
        <f t="shared" si="220"/>
        <v>0</v>
      </c>
      <c r="CM173" s="342">
        <f t="shared" si="220"/>
        <v>0</v>
      </c>
      <c r="CN173" s="342">
        <f t="shared" si="220"/>
        <v>0</v>
      </c>
      <c r="CO173" s="342">
        <f t="shared" si="220"/>
        <v>0</v>
      </c>
      <c r="CP173" s="342">
        <f t="shared" si="220"/>
        <v>0</v>
      </c>
      <c r="CQ173" s="342">
        <f t="shared" si="220"/>
        <v>0</v>
      </c>
      <c r="CR173" s="342">
        <f t="shared" si="220"/>
        <v>0</v>
      </c>
      <c r="CS173" s="342">
        <f t="shared" si="220"/>
        <v>0</v>
      </c>
      <c r="CT173" s="342">
        <f t="shared" si="220"/>
        <v>0</v>
      </c>
      <c r="CU173" s="342">
        <f t="shared" si="220"/>
        <v>0</v>
      </c>
      <c r="CV173" s="342">
        <f t="shared" ref="CV173:DG173" si="221">CV$118*CV58</f>
        <v>0</v>
      </c>
      <c r="CW173" s="342">
        <f t="shared" si="221"/>
        <v>0</v>
      </c>
      <c r="CX173" s="342">
        <f t="shared" si="221"/>
        <v>0</v>
      </c>
      <c r="CY173" s="342">
        <f t="shared" si="221"/>
        <v>0</v>
      </c>
      <c r="CZ173" s="342">
        <f t="shared" si="221"/>
        <v>0</v>
      </c>
      <c r="DA173" s="342">
        <f t="shared" si="221"/>
        <v>0</v>
      </c>
      <c r="DB173" s="342">
        <f t="shared" si="221"/>
        <v>0</v>
      </c>
      <c r="DC173" s="342">
        <f t="shared" si="221"/>
        <v>0</v>
      </c>
      <c r="DD173" s="342">
        <f t="shared" si="221"/>
        <v>0</v>
      </c>
      <c r="DE173" s="342">
        <f t="shared" si="221"/>
        <v>0</v>
      </c>
      <c r="DF173" s="342">
        <f t="shared" si="221"/>
        <v>0</v>
      </c>
      <c r="DG173" s="342">
        <f t="shared" si="221"/>
        <v>0</v>
      </c>
      <c r="DH173" s="342">
        <f t="shared" si="129"/>
        <v>0</v>
      </c>
      <c r="DI173" s="89"/>
    </row>
    <row r="174" spans="2:113" x14ac:dyDescent="0.15">
      <c r="B174" s="26" t="s">
        <v>273</v>
      </c>
      <c r="C174" s="261" t="s">
        <v>874</v>
      </c>
      <c r="D174" s="341">
        <f t="shared" ref="D174:AI174" si="222">D$118*D59</f>
        <v>0</v>
      </c>
      <c r="E174" s="341">
        <f t="shared" si="222"/>
        <v>0</v>
      </c>
      <c r="F174" s="341">
        <f t="shared" si="222"/>
        <v>0</v>
      </c>
      <c r="G174" s="341">
        <f t="shared" si="222"/>
        <v>0</v>
      </c>
      <c r="H174" s="341">
        <f t="shared" si="222"/>
        <v>0</v>
      </c>
      <c r="I174" s="341">
        <f t="shared" si="222"/>
        <v>0</v>
      </c>
      <c r="J174" s="341">
        <f t="shared" si="222"/>
        <v>0</v>
      </c>
      <c r="K174" s="341">
        <f t="shared" si="222"/>
        <v>0</v>
      </c>
      <c r="L174" s="341">
        <f t="shared" si="222"/>
        <v>0</v>
      </c>
      <c r="M174" s="341">
        <f t="shared" si="222"/>
        <v>0</v>
      </c>
      <c r="N174" s="341">
        <f t="shared" si="222"/>
        <v>0</v>
      </c>
      <c r="O174" s="341">
        <f t="shared" si="222"/>
        <v>0</v>
      </c>
      <c r="P174" s="341">
        <f t="shared" si="222"/>
        <v>0</v>
      </c>
      <c r="Q174" s="341">
        <f t="shared" si="222"/>
        <v>0</v>
      </c>
      <c r="R174" s="341">
        <f t="shared" si="222"/>
        <v>0</v>
      </c>
      <c r="S174" s="341">
        <f t="shared" si="222"/>
        <v>0</v>
      </c>
      <c r="T174" s="341">
        <f t="shared" si="222"/>
        <v>0</v>
      </c>
      <c r="U174" s="341">
        <f t="shared" si="222"/>
        <v>0</v>
      </c>
      <c r="V174" s="341">
        <f t="shared" si="222"/>
        <v>0</v>
      </c>
      <c r="W174" s="341">
        <f t="shared" si="222"/>
        <v>0</v>
      </c>
      <c r="X174" s="341">
        <f t="shared" si="222"/>
        <v>0</v>
      </c>
      <c r="Y174" s="341">
        <f t="shared" si="222"/>
        <v>0</v>
      </c>
      <c r="Z174" s="341">
        <f t="shared" si="222"/>
        <v>0</v>
      </c>
      <c r="AA174" s="341">
        <f t="shared" si="222"/>
        <v>0</v>
      </c>
      <c r="AB174" s="341">
        <f t="shared" si="222"/>
        <v>0</v>
      </c>
      <c r="AC174" s="341">
        <f t="shared" si="222"/>
        <v>0</v>
      </c>
      <c r="AD174" s="341">
        <f t="shared" si="222"/>
        <v>0</v>
      </c>
      <c r="AE174" s="341">
        <f t="shared" si="222"/>
        <v>0</v>
      </c>
      <c r="AF174" s="341">
        <f t="shared" si="222"/>
        <v>0</v>
      </c>
      <c r="AG174" s="341">
        <f t="shared" si="222"/>
        <v>0</v>
      </c>
      <c r="AH174" s="341">
        <f t="shared" si="222"/>
        <v>0</v>
      </c>
      <c r="AI174" s="341">
        <f t="shared" si="222"/>
        <v>0</v>
      </c>
      <c r="AJ174" s="341">
        <f t="shared" ref="AJ174:BO174" si="223">AJ$118*AJ59</f>
        <v>0</v>
      </c>
      <c r="AK174" s="341">
        <f t="shared" si="223"/>
        <v>0</v>
      </c>
      <c r="AL174" s="341">
        <f t="shared" si="223"/>
        <v>0</v>
      </c>
      <c r="AM174" s="341">
        <f t="shared" si="223"/>
        <v>0</v>
      </c>
      <c r="AN174" s="341">
        <f t="shared" si="223"/>
        <v>0</v>
      </c>
      <c r="AO174" s="341">
        <f t="shared" si="223"/>
        <v>0</v>
      </c>
      <c r="AP174" s="341">
        <f t="shared" si="223"/>
        <v>0</v>
      </c>
      <c r="AQ174" s="341">
        <f t="shared" si="223"/>
        <v>0</v>
      </c>
      <c r="AR174" s="341">
        <f t="shared" si="223"/>
        <v>0</v>
      </c>
      <c r="AS174" s="341">
        <f t="shared" si="223"/>
        <v>0</v>
      </c>
      <c r="AT174" s="341">
        <f t="shared" si="223"/>
        <v>0</v>
      </c>
      <c r="AU174" s="341">
        <f t="shared" si="223"/>
        <v>0</v>
      </c>
      <c r="AV174" s="341">
        <f t="shared" si="223"/>
        <v>0</v>
      </c>
      <c r="AW174" s="341">
        <f t="shared" si="223"/>
        <v>0</v>
      </c>
      <c r="AX174" s="341">
        <f t="shared" si="223"/>
        <v>0</v>
      </c>
      <c r="AY174" s="341">
        <f t="shared" si="223"/>
        <v>0</v>
      </c>
      <c r="AZ174" s="341">
        <f t="shared" si="223"/>
        <v>0</v>
      </c>
      <c r="BA174" s="341">
        <f t="shared" si="223"/>
        <v>0</v>
      </c>
      <c r="BB174" s="341">
        <f t="shared" si="223"/>
        <v>0</v>
      </c>
      <c r="BC174" s="341">
        <f t="shared" si="223"/>
        <v>0</v>
      </c>
      <c r="BD174" s="341">
        <f t="shared" si="223"/>
        <v>0</v>
      </c>
      <c r="BE174" s="341">
        <f t="shared" si="223"/>
        <v>0</v>
      </c>
      <c r="BF174" s="341">
        <f t="shared" si="223"/>
        <v>0</v>
      </c>
      <c r="BG174" s="341">
        <f t="shared" si="223"/>
        <v>0</v>
      </c>
      <c r="BH174" s="341">
        <f t="shared" si="223"/>
        <v>0</v>
      </c>
      <c r="BI174" s="341">
        <f t="shared" si="223"/>
        <v>0</v>
      </c>
      <c r="BJ174" s="341">
        <f t="shared" si="223"/>
        <v>0</v>
      </c>
      <c r="BK174" s="341">
        <f t="shared" si="223"/>
        <v>0</v>
      </c>
      <c r="BL174" s="341">
        <f t="shared" si="223"/>
        <v>0</v>
      </c>
      <c r="BM174" s="341">
        <f t="shared" si="223"/>
        <v>0</v>
      </c>
      <c r="BN174" s="341">
        <f t="shared" si="223"/>
        <v>0</v>
      </c>
      <c r="BO174" s="341">
        <f t="shared" si="223"/>
        <v>0</v>
      </c>
      <c r="BP174" s="341">
        <f t="shared" ref="BP174:CU174" si="224">BP$118*BP59</f>
        <v>0</v>
      </c>
      <c r="BQ174" s="341">
        <f t="shared" si="224"/>
        <v>0</v>
      </c>
      <c r="BR174" s="341">
        <f t="shared" si="224"/>
        <v>0</v>
      </c>
      <c r="BS174" s="341">
        <f t="shared" si="224"/>
        <v>0</v>
      </c>
      <c r="BT174" s="341">
        <f t="shared" si="224"/>
        <v>0</v>
      </c>
      <c r="BU174" s="341">
        <f t="shared" si="224"/>
        <v>0</v>
      </c>
      <c r="BV174" s="341">
        <f t="shared" si="224"/>
        <v>0</v>
      </c>
      <c r="BW174" s="341">
        <f t="shared" si="224"/>
        <v>0</v>
      </c>
      <c r="BX174" s="341">
        <f t="shared" si="224"/>
        <v>0</v>
      </c>
      <c r="BY174" s="341">
        <f t="shared" si="224"/>
        <v>0</v>
      </c>
      <c r="BZ174" s="341">
        <f t="shared" si="224"/>
        <v>0</v>
      </c>
      <c r="CA174" s="341">
        <f t="shared" si="224"/>
        <v>0</v>
      </c>
      <c r="CB174" s="341">
        <f t="shared" si="224"/>
        <v>0</v>
      </c>
      <c r="CC174" s="341">
        <f t="shared" si="224"/>
        <v>0</v>
      </c>
      <c r="CD174" s="341">
        <f t="shared" si="224"/>
        <v>0</v>
      </c>
      <c r="CE174" s="341">
        <f t="shared" si="224"/>
        <v>0</v>
      </c>
      <c r="CF174" s="341">
        <f t="shared" si="224"/>
        <v>0</v>
      </c>
      <c r="CG174" s="341">
        <f t="shared" si="224"/>
        <v>0</v>
      </c>
      <c r="CH174" s="341">
        <f t="shared" si="224"/>
        <v>0</v>
      </c>
      <c r="CI174" s="341">
        <f t="shared" si="224"/>
        <v>0</v>
      </c>
      <c r="CJ174" s="341">
        <f t="shared" si="224"/>
        <v>0</v>
      </c>
      <c r="CK174" s="341">
        <f t="shared" si="224"/>
        <v>0</v>
      </c>
      <c r="CL174" s="341">
        <f t="shared" si="224"/>
        <v>0</v>
      </c>
      <c r="CM174" s="341">
        <f t="shared" si="224"/>
        <v>0</v>
      </c>
      <c r="CN174" s="341">
        <f t="shared" si="224"/>
        <v>0</v>
      </c>
      <c r="CO174" s="341">
        <f t="shared" si="224"/>
        <v>0</v>
      </c>
      <c r="CP174" s="341">
        <f t="shared" si="224"/>
        <v>0</v>
      </c>
      <c r="CQ174" s="341">
        <f t="shared" si="224"/>
        <v>0</v>
      </c>
      <c r="CR174" s="341">
        <f t="shared" si="224"/>
        <v>0</v>
      </c>
      <c r="CS174" s="341">
        <f t="shared" si="224"/>
        <v>0</v>
      </c>
      <c r="CT174" s="341">
        <f t="shared" si="224"/>
        <v>0</v>
      </c>
      <c r="CU174" s="341">
        <f t="shared" si="224"/>
        <v>0</v>
      </c>
      <c r="CV174" s="341">
        <f t="shared" ref="CV174:DG174" si="225">CV$118*CV59</f>
        <v>0</v>
      </c>
      <c r="CW174" s="341">
        <f t="shared" si="225"/>
        <v>0</v>
      </c>
      <c r="CX174" s="341">
        <f t="shared" si="225"/>
        <v>0</v>
      </c>
      <c r="CY174" s="341">
        <f t="shared" si="225"/>
        <v>0</v>
      </c>
      <c r="CZ174" s="341">
        <f t="shared" si="225"/>
        <v>0</v>
      </c>
      <c r="DA174" s="341">
        <f t="shared" si="225"/>
        <v>0</v>
      </c>
      <c r="DB174" s="341">
        <f t="shared" si="225"/>
        <v>0</v>
      </c>
      <c r="DC174" s="341">
        <f t="shared" si="225"/>
        <v>0</v>
      </c>
      <c r="DD174" s="341">
        <f t="shared" si="225"/>
        <v>0</v>
      </c>
      <c r="DE174" s="341">
        <f t="shared" si="225"/>
        <v>0</v>
      </c>
      <c r="DF174" s="341">
        <f t="shared" si="225"/>
        <v>0</v>
      </c>
      <c r="DG174" s="341">
        <f t="shared" si="225"/>
        <v>0</v>
      </c>
      <c r="DH174" s="341">
        <f t="shared" si="129"/>
        <v>0</v>
      </c>
      <c r="DI174" s="89"/>
    </row>
    <row r="175" spans="2:113" x14ac:dyDescent="0.15">
      <c r="B175" s="26" t="s">
        <v>274</v>
      </c>
      <c r="C175" s="261" t="s">
        <v>875</v>
      </c>
      <c r="D175" s="341">
        <f t="shared" ref="D175:AI175" si="226">D$118*D60</f>
        <v>0</v>
      </c>
      <c r="E175" s="341">
        <f t="shared" si="226"/>
        <v>0</v>
      </c>
      <c r="F175" s="341">
        <f t="shared" si="226"/>
        <v>0</v>
      </c>
      <c r="G175" s="341">
        <f t="shared" si="226"/>
        <v>0</v>
      </c>
      <c r="H175" s="341">
        <f t="shared" si="226"/>
        <v>0</v>
      </c>
      <c r="I175" s="341">
        <f t="shared" si="226"/>
        <v>0</v>
      </c>
      <c r="J175" s="341">
        <f t="shared" si="226"/>
        <v>0</v>
      </c>
      <c r="K175" s="341">
        <f t="shared" si="226"/>
        <v>0</v>
      </c>
      <c r="L175" s="341">
        <f t="shared" si="226"/>
        <v>0</v>
      </c>
      <c r="M175" s="341">
        <f t="shared" si="226"/>
        <v>0</v>
      </c>
      <c r="N175" s="341">
        <f t="shared" si="226"/>
        <v>0</v>
      </c>
      <c r="O175" s="341">
        <f t="shared" si="226"/>
        <v>0</v>
      </c>
      <c r="P175" s="341">
        <f t="shared" si="226"/>
        <v>0</v>
      </c>
      <c r="Q175" s="341">
        <f t="shared" si="226"/>
        <v>0</v>
      </c>
      <c r="R175" s="341">
        <f t="shared" si="226"/>
        <v>0</v>
      </c>
      <c r="S175" s="341">
        <f t="shared" si="226"/>
        <v>0</v>
      </c>
      <c r="T175" s="341">
        <f t="shared" si="226"/>
        <v>0</v>
      </c>
      <c r="U175" s="341">
        <f t="shared" si="226"/>
        <v>0</v>
      </c>
      <c r="V175" s="341">
        <f t="shared" si="226"/>
        <v>0</v>
      </c>
      <c r="W175" s="341">
        <f t="shared" si="226"/>
        <v>0</v>
      </c>
      <c r="X175" s="341">
        <f t="shared" si="226"/>
        <v>0</v>
      </c>
      <c r="Y175" s="341">
        <f t="shared" si="226"/>
        <v>0</v>
      </c>
      <c r="Z175" s="341">
        <f t="shared" si="226"/>
        <v>0</v>
      </c>
      <c r="AA175" s="341">
        <f t="shared" si="226"/>
        <v>0</v>
      </c>
      <c r="AB175" s="341">
        <f t="shared" si="226"/>
        <v>0</v>
      </c>
      <c r="AC175" s="341">
        <f t="shared" si="226"/>
        <v>0</v>
      </c>
      <c r="AD175" s="341">
        <f t="shared" si="226"/>
        <v>0</v>
      </c>
      <c r="AE175" s="341">
        <f t="shared" si="226"/>
        <v>0</v>
      </c>
      <c r="AF175" s="341">
        <f t="shared" si="226"/>
        <v>0</v>
      </c>
      <c r="AG175" s="341">
        <f t="shared" si="226"/>
        <v>0</v>
      </c>
      <c r="AH175" s="341">
        <f t="shared" si="226"/>
        <v>0</v>
      </c>
      <c r="AI175" s="341">
        <f t="shared" si="226"/>
        <v>0</v>
      </c>
      <c r="AJ175" s="341">
        <f t="shared" ref="AJ175:BO175" si="227">AJ$118*AJ60</f>
        <v>0</v>
      </c>
      <c r="AK175" s="341">
        <f t="shared" si="227"/>
        <v>0</v>
      </c>
      <c r="AL175" s="341">
        <f t="shared" si="227"/>
        <v>0</v>
      </c>
      <c r="AM175" s="341">
        <f t="shared" si="227"/>
        <v>0</v>
      </c>
      <c r="AN175" s="341">
        <f t="shared" si="227"/>
        <v>0</v>
      </c>
      <c r="AO175" s="341">
        <f t="shared" si="227"/>
        <v>0</v>
      </c>
      <c r="AP175" s="341">
        <f t="shared" si="227"/>
        <v>0</v>
      </c>
      <c r="AQ175" s="341">
        <f t="shared" si="227"/>
        <v>0</v>
      </c>
      <c r="AR175" s="341">
        <f t="shared" si="227"/>
        <v>0</v>
      </c>
      <c r="AS175" s="341">
        <f t="shared" si="227"/>
        <v>0</v>
      </c>
      <c r="AT175" s="341">
        <f t="shared" si="227"/>
        <v>0</v>
      </c>
      <c r="AU175" s="341">
        <f t="shared" si="227"/>
        <v>0</v>
      </c>
      <c r="AV175" s="341">
        <f t="shared" si="227"/>
        <v>0</v>
      </c>
      <c r="AW175" s="341">
        <f t="shared" si="227"/>
        <v>0</v>
      </c>
      <c r="AX175" s="341">
        <f t="shared" si="227"/>
        <v>0</v>
      </c>
      <c r="AY175" s="341">
        <f t="shared" si="227"/>
        <v>0</v>
      </c>
      <c r="AZ175" s="341">
        <f t="shared" si="227"/>
        <v>0</v>
      </c>
      <c r="BA175" s="341">
        <f t="shared" si="227"/>
        <v>0</v>
      </c>
      <c r="BB175" s="341">
        <f t="shared" si="227"/>
        <v>0</v>
      </c>
      <c r="BC175" s="341">
        <f t="shared" si="227"/>
        <v>0</v>
      </c>
      <c r="BD175" s="341">
        <f t="shared" si="227"/>
        <v>0</v>
      </c>
      <c r="BE175" s="341">
        <f t="shared" si="227"/>
        <v>0</v>
      </c>
      <c r="BF175" s="341">
        <f t="shared" si="227"/>
        <v>0</v>
      </c>
      <c r="BG175" s="341">
        <f t="shared" si="227"/>
        <v>0</v>
      </c>
      <c r="BH175" s="341">
        <f t="shared" si="227"/>
        <v>0</v>
      </c>
      <c r="BI175" s="341">
        <f t="shared" si="227"/>
        <v>0</v>
      </c>
      <c r="BJ175" s="341">
        <f t="shared" si="227"/>
        <v>0</v>
      </c>
      <c r="BK175" s="341">
        <f t="shared" si="227"/>
        <v>0</v>
      </c>
      <c r="BL175" s="341">
        <f t="shared" si="227"/>
        <v>0</v>
      </c>
      <c r="BM175" s="341">
        <f t="shared" si="227"/>
        <v>0</v>
      </c>
      <c r="BN175" s="341">
        <f t="shared" si="227"/>
        <v>0</v>
      </c>
      <c r="BO175" s="341">
        <f t="shared" si="227"/>
        <v>0</v>
      </c>
      <c r="BP175" s="341">
        <f t="shared" ref="BP175:CU175" si="228">BP$118*BP60</f>
        <v>0</v>
      </c>
      <c r="BQ175" s="341">
        <f t="shared" si="228"/>
        <v>0</v>
      </c>
      <c r="BR175" s="341">
        <f t="shared" si="228"/>
        <v>0</v>
      </c>
      <c r="BS175" s="341">
        <f t="shared" si="228"/>
        <v>0</v>
      </c>
      <c r="BT175" s="341">
        <f t="shared" si="228"/>
        <v>0</v>
      </c>
      <c r="BU175" s="341">
        <f t="shared" si="228"/>
        <v>0</v>
      </c>
      <c r="BV175" s="341">
        <f t="shared" si="228"/>
        <v>0</v>
      </c>
      <c r="BW175" s="341">
        <f t="shared" si="228"/>
        <v>0</v>
      </c>
      <c r="BX175" s="341">
        <f t="shared" si="228"/>
        <v>0</v>
      </c>
      <c r="BY175" s="341">
        <f t="shared" si="228"/>
        <v>0</v>
      </c>
      <c r="BZ175" s="341">
        <f t="shared" si="228"/>
        <v>0</v>
      </c>
      <c r="CA175" s="341">
        <f t="shared" si="228"/>
        <v>0</v>
      </c>
      <c r="CB175" s="341">
        <f t="shared" si="228"/>
        <v>0</v>
      </c>
      <c r="CC175" s="341">
        <f t="shared" si="228"/>
        <v>0</v>
      </c>
      <c r="CD175" s="341">
        <f t="shared" si="228"/>
        <v>0</v>
      </c>
      <c r="CE175" s="341">
        <f t="shared" si="228"/>
        <v>0</v>
      </c>
      <c r="CF175" s="341">
        <f t="shared" si="228"/>
        <v>0</v>
      </c>
      <c r="CG175" s="341">
        <f t="shared" si="228"/>
        <v>0</v>
      </c>
      <c r="CH175" s="341">
        <f t="shared" si="228"/>
        <v>0</v>
      </c>
      <c r="CI175" s="341">
        <f t="shared" si="228"/>
        <v>0</v>
      </c>
      <c r="CJ175" s="341">
        <f t="shared" si="228"/>
        <v>0</v>
      </c>
      <c r="CK175" s="341">
        <f t="shared" si="228"/>
        <v>0</v>
      </c>
      <c r="CL175" s="341">
        <f t="shared" si="228"/>
        <v>0</v>
      </c>
      <c r="CM175" s="341">
        <f t="shared" si="228"/>
        <v>0</v>
      </c>
      <c r="CN175" s="341">
        <f t="shared" si="228"/>
        <v>0</v>
      </c>
      <c r="CO175" s="341">
        <f t="shared" si="228"/>
        <v>0</v>
      </c>
      <c r="CP175" s="341">
        <f t="shared" si="228"/>
        <v>0</v>
      </c>
      <c r="CQ175" s="341">
        <f t="shared" si="228"/>
        <v>0</v>
      </c>
      <c r="CR175" s="341">
        <f t="shared" si="228"/>
        <v>0</v>
      </c>
      <c r="CS175" s="341">
        <f t="shared" si="228"/>
        <v>0</v>
      </c>
      <c r="CT175" s="341">
        <f t="shared" si="228"/>
        <v>0</v>
      </c>
      <c r="CU175" s="341">
        <f t="shared" si="228"/>
        <v>0</v>
      </c>
      <c r="CV175" s="341">
        <f t="shared" ref="CV175:DG175" si="229">CV$118*CV60</f>
        <v>0</v>
      </c>
      <c r="CW175" s="341">
        <f t="shared" si="229"/>
        <v>0</v>
      </c>
      <c r="CX175" s="341">
        <f t="shared" si="229"/>
        <v>0</v>
      </c>
      <c r="CY175" s="341">
        <f t="shared" si="229"/>
        <v>0</v>
      </c>
      <c r="CZ175" s="341">
        <f t="shared" si="229"/>
        <v>0</v>
      </c>
      <c r="DA175" s="341">
        <f t="shared" si="229"/>
        <v>0</v>
      </c>
      <c r="DB175" s="341">
        <f t="shared" si="229"/>
        <v>0</v>
      </c>
      <c r="DC175" s="341">
        <f t="shared" si="229"/>
        <v>0</v>
      </c>
      <c r="DD175" s="341">
        <f t="shared" si="229"/>
        <v>0</v>
      </c>
      <c r="DE175" s="341">
        <f t="shared" si="229"/>
        <v>0</v>
      </c>
      <c r="DF175" s="341">
        <f t="shared" si="229"/>
        <v>0</v>
      </c>
      <c r="DG175" s="341">
        <f t="shared" si="229"/>
        <v>0</v>
      </c>
      <c r="DH175" s="341">
        <f t="shared" si="129"/>
        <v>0</v>
      </c>
      <c r="DI175" s="89"/>
    </row>
    <row r="176" spans="2:113" x14ac:dyDescent="0.15">
      <c r="B176" s="26" t="s">
        <v>275</v>
      </c>
      <c r="C176" s="261" t="s">
        <v>876</v>
      </c>
      <c r="D176" s="341">
        <f t="shared" ref="D176:AI176" si="230">D$118*D61</f>
        <v>0</v>
      </c>
      <c r="E176" s="341">
        <f t="shared" si="230"/>
        <v>0</v>
      </c>
      <c r="F176" s="341">
        <f t="shared" si="230"/>
        <v>0</v>
      </c>
      <c r="G176" s="341">
        <f t="shared" si="230"/>
        <v>0</v>
      </c>
      <c r="H176" s="341">
        <f t="shared" si="230"/>
        <v>0</v>
      </c>
      <c r="I176" s="341">
        <f t="shared" si="230"/>
        <v>0</v>
      </c>
      <c r="J176" s="341">
        <f t="shared" si="230"/>
        <v>0</v>
      </c>
      <c r="K176" s="341">
        <f t="shared" si="230"/>
        <v>0</v>
      </c>
      <c r="L176" s="341">
        <f t="shared" si="230"/>
        <v>0</v>
      </c>
      <c r="M176" s="341">
        <f t="shared" si="230"/>
        <v>0</v>
      </c>
      <c r="N176" s="341">
        <f t="shared" si="230"/>
        <v>0</v>
      </c>
      <c r="O176" s="341">
        <f t="shared" si="230"/>
        <v>0</v>
      </c>
      <c r="P176" s="341">
        <f t="shared" si="230"/>
        <v>0</v>
      </c>
      <c r="Q176" s="341">
        <f t="shared" si="230"/>
        <v>0</v>
      </c>
      <c r="R176" s="341">
        <f t="shared" si="230"/>
        <v>0</v>
      </c>
      <c r="S176" s="341">
        <f t="shared" si="230"/>
        <v>0</v>
      </c>
      <c r="T176" s="341">
        <f t="shared" si="230"/>
        <v>0</v>
      </c>
      <c r="U176" s="341">
        <f t="shared" si="230"/>
        <v>0</v>
      </c>
      <c r="V176" s="341">
        <f t="shared" si="230"/>
        <v>0</v>
      </c>
      <c r="W176" s="341">
        <f t="shared" si="230"/>
        <v>0</v>
      </c>
      <c r="X176" s="341">
        <f t="shared" si="230"/>
        <v>0</v>
      </c>
      <c r="Y176" s="341">
        <f t="shared" si="230"/>
        <v>0</v>
      </c>
      <c r="Z176" s="341">
        <f t="shared" si="230"/>
        <v>0</v>
      </c>
      <c r="AA176" s="341">
        <f t="shared" si="230"/>
        <v>0</v>
      </c>
      <c r="AB176" s="341">
        <f t="shared" si="230"/>
        <v>0</v>
      </c>
      <c r="AC176" s="341">
        <f t="shared" si="230"/>
        <v>0</v>
      </c>
      <c r="AD176" s="341">
        <f t="shared" si="230"/>
        <v>0</v>
      </c>
      <c r="AE176" s="341">
        <f t="shared" si="230"/>
        <v>0</v>
      </c>
      <c r="AF176" s="341">
        <f t="shared" si="230"/>
        <v>0</v>
      </c>
      <c r="AG176" s="341">
        <f t="shared" si="230"/>
        <v>0</v>
      </c>
      <c r="AH176" s="341">
        <f t="shared" si="230"/>
        <v>0</v>
      </c>
      <c r="AI176" s="341">
        <f t="shared" si="230"/>
        <v>0</v>
      </c>
      <c r="AJ176" s="341">
        <f t="shared" ref="AJ176:BO176" si="231">AJ$118*AJ61</f>
        <v>0</v>
      </c>
      <c r="AK176" s="341">
        <f t="shared" si="231"/>
        <v>0</v>
      </c>
      <c r="AL176" s="341">
        <f t="shared" si="231"/>
        <v>0</v>
      </c>
      <c r="AM176" s="341">
        <f t="shared" si="231"/>
        <v>0</v>
      </c>
      <c r="AN176" s="341">
        <f t="shared" si="231"/>
        <v>0</v>
      </c>
      <c r="AO176" s="341">
        <f t="shared" si="231"/>
        <v>0</v>
      </c>
      <c r="AP176" s="341">
        <f t="shared" si="231"/>
        <v>0</v>
      </c>
      <c r="AQ176" s="341">
        <f t="shared" si="231"/>
        <v>0</v>
      </c>
      <c r="AR176" s="341">
        <f t="shared" si="231"/>
        <v>0</v>
      </c>
      <c r="AS176" s="341">
        <f t="shared" si="231"/>
        <v>0</v>
      </c>
      <c r="AT176" s="341">
        <f t="shared" si="231"/>
        <v>0</v>
      </c>
      <c r="AU176" s="341">
        <f t="shared" si="231"/>
        <v>0</v>
      </c>
      <c r="AV176" s="341">
        <f t="shared" si="231"/>
        <v>0</v>
      </c>
      <c r="AW176" s="341">
        <f t="shared" si="231"/>
        <v>0</v>
      </c>
      <c r="AX176" s="341">
        <f t="shared" si="231"/>
        <v>0</v>
      </c>
      <c r="AY176" s="341">
        <f t="shared" si="231"/>
        <v>0</v>
      </c>
      <c r="AZ176" s="341">
        <f t="shared" si="231"/>
        <v>0</v>
      </c>
      <c r="BA176" s="341">
        <f t="shared" si="231"/>
        <v>0</v>
      </c>
      <c r="BB176" s="341">
        <f t="shared" si="231"/>
        <v>0</v>
      </c>
      <c r="BC176" s="341">
        <f t="shared" si="231"/>
        <v>0</v>
      </c>
      <c r="BD176" s="341">
        <f t="shared" si="231"/>
        <v>0</v>
      </c>
      <c r="BE176" s="341">
        <f t="shared" si="231"/>
        <v>0</v>
      </c>
      <c r="BF176" s="341">
        <f t="shared" si="231"/>
        <v>0</v>
      </c>
      <c r="BG176" s="341">
        <f t="shared" si="231"/>
        <v>0</v>
      </c>
      <c r="BH176" s="341">
        <f t="shared" si="231"/>
        <v>0</v>
      </c>
      <c r="BI176" s="341">
        <f t="shared" si="231"/>
        <v>0</v>
      </c>
      <c r="BJ176" s="341">
        <f t="shared" si="231"/>
        <v>0</v>
      </c>
      <c r="BK176" s="341">
        <f t="shared" si="231"/>
        <v>0</v>
      </c>
      <c r="BL176" s="341">
        <f t="shared" si="231"/>
        <v>0</v>
      </c>
      <c r="BM176" s="341">
        <f t="shared" si="231"/>
        <v>0</v>
      </c>
      <c r="BN176" s="341">
        <f t="shared" si="231"/>
        <v>0</v>
      </c>
      <c r="BO176" s="341">
        <f t="shared" si="231"/>
        <v>0</v>
      </c>
      <c r="BP176" s="341">
        <f t="shared" ref="BP176:CU176" si="232">BP$118*BP61</f>
        <v>0</v>
      </c>
      <c r="BQ176" s="341">
        <f t="shared" si="232"/>
        <v>0</v>
      </c>
      <c r="BR176" s="341">
        <f t="shared" si="232"/>
        <v>0</v>
      </c>
      <c r="BS176" s="341">
        <f t="shared" si="232"/>
        <v>0</v>
      </c>
      <c r="BT176" s="341">
        <f t="shared" si="232"/>
        <v>0</v>
      </c>
      <c r="BU176" s="341">
        <f t="shared" si="232"/>
        <v>0</v>
      </c>
      <c r="BV176" s="341">
        <f t="shared" si="232"/>
        <v>0</v>
      </c>
      <c r="BW176" s="341">
        <f t="shared" si="232"/>
        <v>0</v>
      </c>
      <c r="BX176" s="341">
        <f t="shared" si="232"/>
        <v>0</v>
      </c>
      <c r="BY176" s="341">
        <f t="shared" si="232"/>
        <v>0</v>
      </c>
      <c r="BZ176" s="341">
        <f t="shared" si="232"/>
        <v>0</v>
      </c>
      <c r="CA176" s="341">
        <f t="shared" si="232"/>
        <v>0</v>
      </c>
      <c r="CB176" s="341">
        <f t="shared" si="232"/>
        <v>0</v>
      </c>
      <c r="CC176" s="341">
        <f t="shared" si="232"/>
        <v>0</v>
      </c>
      <c r="CD176" s="341">
        <f t="shared" si="232"/>
        <v>0</v>
      </c>
      <c r="CE176" s="341">
        <f t="shared" si="232"/>
        <v>0</v>
      </c>
      <c r="CF176" s="341">
        <f t="shared" si="232"/>
        <v>0</v>
      </c>
      <c r="CG176" s="341">
        <f t="shared" si="232"/>
        <v>0</v>
      </c>
      <c r="CH176" s="341">
        <f t="shared" si="232"/>
        <v>0</v>
      </c>
      <c r="CI176" s="341">
        <f t="shared" si="232"/>
        <v>0</v>
      </c>
      <c r="CJ176" s="341">
        <f t="shared" si="232"/>
        <v>0</v>
      </c>
      <c r="CK176" s="341">
        <f t="shared" si="232"/>
        <v>0</v>
      </c>
      <c r="CL176" s="341">
        <f t="shared" si="232"/>
        <v>0</v>
      </c>
      <c r="CM176" s="341">
        <f t="shared" si="232"/>
        <v>0</v>
      </c>
      <c r="CN176" s="341">
        <f t="shared" si="232"/>
        <v>0</v>
      </c>
      <c r="CO176" s="341">
        <f t="shared" si="232"/>
        <v>0</v>
      </c>
      <c r="CP176" s="341">
        <f t="shared" si="232"/>
        <v>0</v>
      </c>
      <c r="CQ176" s="341">
        <f t="shared" si="232"/>
        <v>0</v>
      </c>
      <c r="CR176" s="341">
        <f t="shared" si="232"/>
        <v>0</v>
      </c>
      <c r="CS176" s="341">
        <f t="shared" si="232"/>
        <v>0</v>
      </c>
      <c r="CT176" s="341">
        <f t="shared" si="232"/>
        <v>0</v>
      </c>
      <c r="CU176" s="341">
        <f t="shared" si="232"/>
        <v>0</v>
      </c>
      <c r="CV176" s="341">
        <f t="shared" ref="CV176:DG176" si="233">CV$118*CV61</f>
        <v>0</v>
      </c>
      <c r="CW176" s="341">
        <f t="shared" si="233"/>
        <v>0</v>
      </c>
      <c r="CX176" s="341">
        <f t="shared" si="233"/>
        <v>0</v>
      </c>
      <c r="CY176" s="341">
        <f t="shared" si="233"/>
        <v>0</v>
      </c>
      <c r="CZ176" s="341">
        <f t="shared" si="233"/>
        <v>0</v>
      </c>
      <c r="DA176" s="341">
        <f t="shared" si="233"/>
        <v>0</v>
      </c>
      <c r="DB176" s="341">
        <f t="shared" si="233"/>
        <v>0</v>
      </c>
      <c r="DC176" s="341">
        <f t="shared" si="233"/>
        <v>0</v>
      </c>
      <c r="DD176" s="341">
        <f t="shared" si="233"/>
        <v>0</v>
      </c>
      <c r="DE176" s="341">
        <f t="shared" si="233"/>
        <v>0</v>
      </c>
      <c r="DF176" s="341">
        <f t="shared" si="233"/>
        <v>0</v>
      </c>
      <c r="DG176" s="341">
        <f t="shared" si="233"/>
        <v>0</v>
      </c>
      <c r="DH176" s="341">
        <f t="shared" si="129"/>
        <v>0</v>
      </c>
      <c r="DI176" s="89"/>
    </row>
    <row r="177" spans="2:113" x14ac:dyDescent="0.15">
      <c r="B177" s="26" t="s">
        <v>276</v>
      </c>
      <c r="C177" s="261" t="s">
        <v>877</v>
      </c>
      <c r="D177" s="341">
        <f t="shared" ref="D177:AI177" si="234">D$118*D62</f>
        <v>0</v>
      </c>
      <c r="E177" s="341">
        <f t="shared" si="234"/>
        <v>0</v>
      </c>
      <c r="F177" s="341">
        <f t="shared" si="234"/>
        <v>0</v>
      </c>
      <c r="G177" s="341">
        <f t="shared" si="234"/>
        <v>0</v>
      </c>
      <c r="H177" s="341">
        <f t="shared" si="234"/>
        <v>0</v>
      </c>
      <c r="I177" s="341">
        <f t="shared" si="234"/>
        <v>0</v>
      </c>
      <c r="J177" s="341">
        <f t="shared" si="234"/>
        <v>0</v>
      </c>
      <c r="K177" s="341">
        <f t="shared" si="234"/>
        <v>0</v>
      </c>
      <c r="L177" s="341">
        <f t="shared" si="234"/>
        <v>0</v>
      </c>
      <c r="M177" s="341">
        <f t="shared" si="234"/>
        <v>0</v>
      </c>
      <c r="N177" s="341">
        <f t="shared" si="234"/>
        <v>0</v>
      </c>
      <c r="O177" s="341">
        <f t="shared" si="234"/>
        <v>0</v>
      </c>
      <c r="P177" s="341">
        <f t="shared" si="234"/>
        <v>0</v>
      </c>
      <c r="Q177" s="341">
        <f t="shared" si="234"/>
        <v>0</v>
      </c>
      <c r="R177" s="341">
        <f t="shared" si="234"/>
        <v>0</v>
      </c>
      <c r="S177" s="341">
        <f t="shared" si="234"/>
        <v>0</v>
      </c>
      <c r="T177" s="341">
        <f t="shared" si="234"/>
        <v>0</v>
      </c>
      <c r="U177" s="341">
        <f t="shared" si="234"/>
        <v>0</v>
      </c>
      <c r="V177" s="341">
        <f t="shared" si="234"/>
        <v>0</v>
      </c>
      <c r="W177" s="341">
        <f t="shared" si="234"/>
        <v>0</v>
      </c>
      <c r="X177" s="341">
        <f t="shared" si="234"/>
        <v>0</v>
      </c>
      <c r="Y177" s="341">
        <f t="shared" si="234"/>
        <v>0</v>
      </c>
      <c r="Z177" s="341">
        <f t="shared" si="234"/>
        <v>0</v>
      </c>
      <c r="AA177" s="341">
        <f t="shared" si="234"/>
        <v>0</v>
      </c>
      <c r="AB177" s="341">
        <f t="shared" si="234"/>
        <v>0</v>
      </c>
      <c r="AC177" s="341">
        <f t="shared" si="234"/>
        <v>0</v>
      </c>
      <c r="AD177" s="341">
        <f t="shared" si="234"/>
        <v>0</v>
      </c>
      <c r="AE177" s="341">
        <f t="shared" si="234"/>
        <v>0</v>
      </c>
      <c r="AF177" s="341">
        <f t="shared" si="234"/>
        <v>0</v>
      </c>
      <c r="AG177" s="341">
        <f t="shared" si="234"/>
        <v>0</v>
      </c>
      <c r="AH177" s="341">
        <f t="shared" si="234"/>
        <v>0</v>
      </c>
      <c r="AI177" s="341">
        <f t="shared" si="234"/>
        <v>0</v>
      </c>
      <c r="AJ177" s="341">
        <f t="shared" ref="AJ177:BO177" si="235">AJ$118*AJ62</f>
        <v>0</v>
      </c>
      <c r="AK177" s="341">
        <f t="shared" si="235"/>
        <v>0</v>
      </c>
      <c r="AL177" s="341">
        <f t="shared" si="235"/>
        <v>0</v>
      </c>
      <c r="AM177" s="341">
        <f t="shared" si="235"/>
        <v>0</v>
      </c>
      <c r="AN177" s="341">
        <f t="shared" si="235"/>
        <v>0</v>
      </c>
      <c r="AO177" s="341">
        <f t="shared" si="235"/>
        <v>0</v>
      </c>
      <c r="AP177" s="341">
        <f t="shared" si="235"/>
        <v>0</v>
      </c>
      <c r="AQ177" s="341">
        <f t="shared" si="235"/>
        <v>0</v>
      </c>
      <c r="AR177" s="341">
        <f t="shared" si="235"/>
        <v>0</v>
      </c>
      <c r="AS177" s="341">
        <f t="shared" si="235"/>
        <v>0</v>
      </c>
      <c r="AT177" s="341">
        <f t="shared" si="235"/>
        <v>0</v>
      </c>
      <c r="AU177" s="341">
        <f t="shared" si="235"/>
        <v>0</v>
      </c>
      <c r="AV177" s="341">
        <f t="shared" si="235"/>
        <v>0</v>
      </c>
      <c r="AW177" s="341">
        <f t="shared" si="235"/>
        <v>0</v>
      </c>
      <c r="AX177" s="341">
        <f t="shared" si="235"/>
        <v>0</v>
      </c>
      <c r="AY177" s="341">
        <f t="shared" si="235"/>
        <v>0</v>
      </c>
      <c r="AZ177" s="341">
        <f t="shared" si="235"/>
        <v>0</v>
      </c>
      <c r="BA177" s="341">
        <f t="shared" si="235"/>
        <v>0</v>
      </c>
      <c r="BB177" s="341">
        <f t="shared" si="235"/>
        <v>0</v>
      </c>
      <c r="BC177" s="341">
        <f t="shared" si="235"/>
        <v>0</v>
      </c>
      <c r="BD177" s="341">
        <f t="shared" si="235"/>
        <v>0</v>
      </c>
      <c r="BE177" s="341">
        <f t="shared" si="235"/>
        <v>0</v>
      </c>
      <c r="BF177" s="341">
        <f t="shared" si="235"/>
        <v>0</v>
      </c>
      <c r="BG177" s="341">
        <f t="shared" si="235"/>
        <v>0</v>
      </c>
      <c r="BH177" s="341">
        <f t="shared" si="235"/>
        <v>0</v>
      </c>
      <c r="BI177" s="341">
        <f t="shared" si="235"/>
        <v>0</v>
      </c>
      <c r="BJ177" s="341">
        <f t="shared" si="235"/>
        <v>0</v>
      </c>
      <c r="BK177" s="341">
        <f t="shared" si="235"/>
        <v>0</v>
      </c>
      <c r="BL177" s="341">
        <f t="shared" si="235"/>
        <v>0</v>
      </c>
      <c r="BM177" s="341">
        <f t="shared" si="235"/>
        <v>0</v>
      </c>
      <c r="BN177" s="341">
        <f t="shared" si="235"/>
        <v>0</v>
      </c>
      <c r="BO177" s="341">
        <f t="shared" si="235"/>
        <v>0</v>
      </c>
      <c r="BP177" s="341">
        <f t="shared" ref="BP177:CU177" si="236">BP$118*BP62</f>
        <v>0</v>
      </c>
      <c r="BQ177" s="341">
        <f t="shared" si="236"/>
        <v>0</v>
      </c>
      <c r="BR177" s="341">
        <f t="shared" si="236"/>
        <v>0</v>
      </c>
      <c r="BS177" s="341">
        <f t="shared" si="236"/>
        <v>0</v>
      </c>
      <c r="BT177" s="341">
        <f t="shared" si="236"/>
        <v>0</v>
      </c>
      <c r="BU177" s="341">
        <f t="shared" si="236"/>
        <v>0</v>
      </c>
      <c r="BV177" s="341">
        <f t="shared" si="236"/>
        <v>0</v>
      </c>
      <c r="BW177" s="341">
        <f t="shared" si="236"/>
        <v>0</v>
      </c>
      <c r="BX177" s="341">
        <f t="shared" si="236"/>
        <v>0</v>
      </c>
      <c r="BY177" s="341">
        <f t="shared" si="236"/>
        <v>0</v>
      </c>
      <c r="BZ177" s="341">
        <f t="shared" si="236"/>
        <v>0</v>
      </c>
      <c r="CA177" s="341">
        <f t="shared" si="236"/>
        <v>0</v>
      </c>
      <c r="CB177" s="341">
        <f t="shared" si="236"/>
        <v>0</v>
      </c>
      <c r="CC177" s="341">
        <f t="shared" si="236"/>
        <v>0</v>
      </c>
      <c r="CD177" s="341">
        <f t="shared" si="236"/>
        <v>0</v>
      </c>
      <c r="CE177" s="341">
        <f t="shared" si="236"/>
        <v>0</v>
      </c>
      <c r="CF177" s="341">
        <f t="shared" si="236"/>
        <v>0</v>
      </c>
      <c r="CG177" s="341">
        <f t="shared" si="236"/>
        <v>0</v>
      </c>
      <c r="CH177" s="341">
        <f t="shared" si="236"/>
        <v>0</v>
      </c>
      <c r="CI177" s="341">
        <f t="shared" si="236"/>
        <v>0</v>
      </c>
      <c r="CJ177" s="341">
        <f t="shared" si="236"/>
        <v>0</v>
      </c>
      <c r="CK177" s="341">
        <f t="shared" si="236"/>
        <v>0</v>
      </c>
      <c r="CL177" s="341">
        <f t="shared" si="236"/>
        <v>0</v>
      </c>
      <c r="CM177" s="341">
        <f t="shared" si="236"/>
        <v>0</v>
      </c>
      <c r="CN177" s="341">
        <f t="shared" si="236"/>
        <v>0</v>
      </c>
      <c r="CO177" s="341">
        <f t="shared" si="236"/>
        <v>0</v>
      </c>
      <c r="CP177" s="341">
        <f t="shared" si="236"/>
        <v>0</v>
      </c>
      <c r="CQ177" s="341">
        <f t="shared" si="236"/>
        <v>0</v>
      </c>
      <c r="CR177" s="341">
        <f t="shared" si="236"/>
        <v>0</v>
      </c>
      <c r="CS177" s="341">
        <f t="shared" si="236"/>
        <v>0</v>
      </c>
      <c r="CT177" s="341">
        <f t="shared" si="236"/>
        <v>0</v>
      </c>
      <c r="CU177" s="341">
        <f t="shared" si="236"/>
        <v>0</v>
      </c>
      <c r="CV177" s="341">
        <f t="shared" ref="CV177:DG177" si="237">CV$118*CV62</f>
        <v>0</v>
      </c>
      <c r="CW177" s="341">
        <f t="shared" si="237"/>
        <v>0</v>
      </c>
      <c r="CX177" s="341">
        <f t="shared" si="237"/>
        <v>0</v>
      </c>
      <c r="CY177" s="341">
        <f t="shared" si="237"/>
        <v>0</v>
      </c>
      <c r="CZ177" s="341">
        <f t="shared" si="237"/>
        <v>0</v>
      </c>
      <c r="DA177" s="341">
        <f t="shared" si="237"/>
        <v>0</v>
      </c>
      <c r="DB177" s="341">
        <f t="shared" si="237"/>
        <v>0</v>
      </c>
      <c r="DC177" s="341">
        <f t="shared" si="237"/>
        <v>0</v>
      </c>
      <c r="DD177" s="341">
        <f t="shared" si="237"/>
        <v>0</v>
      </c>
      <c r="DE177" s="341">
        <f t="shared" si="237"/>
        <v>0</v>
      </c>
      <c r="DF177" s="341">
        <f t="shared" si="237"/>
        <v>0</v>
      </c>
      <c r="DG177" s="341">
        <f t="shared" si="237"/>
        <v>0</v>
      </c>
      <c r="DH177" s="341">
        <f t="shared" si="129"/>
        <v>0</v>
      </c>
      <c r="DI177" s="89"/>
    </row>
    <row r="178" spans="2:113" x14ac:dyDescent="0.15">
      <c r="B178" s="30" t="s">
        <v>277</v>
      </c>
      <c r="C178" s="262" t="s">
        <v>878</v>
      </c>
      <c r="D178" s="342">
        <f t="shared" ref="D178:AI178" si="238">D$118*D63</f>
        <v>0</v>
      </c>
      <c r="E178" s="342">
        <f t="shared" si="238"/>
        <v>0</v>
      </c>
      <c r="F178" s="342">
        <f t="shared" si="238"/>
        <v>0</v>
      </c>
      <c r="G178" s="342">
        <f t="shared" si="238"/>
        <v>0</v>
      </c>
      <c r="H178" s="342">
        <f t="shared" si="238"/>
        <v>0</v>
      </c>
      <c r="I178" s="342">
        <f t="shared" si="238"/>
        <v>0</v>
      </c>
      <c r="J178" s="342">
        <f t="shared" si="238"/>
        <v>0</v>
      </c>
      <c r="K178" s="342">
        <f t="shared" si="238"/>
        <v>0</v>
      </c>
      <c r="L178" s="342">
        <f t="shared" si="238"/>
        <v>0</v>
      </c>
      <c r="M178" s="342">
        <f t="shared" si="238"/>
        <v>0</v>
      </c>
      <c r="N178" s="342">
        <f t="shared" si="238"/>
        <v>0</v>
      </c>
      <c r="O178" s="342">
        <f t="shared" si="238"/>
        <v>0</v>
      </c>
      <c r="P178" s="342">
        <f t="shared" si="238"/>
        <v>0</v>
      </c>
      <c r="Q178" s="342">
        <f t="shared" si="238"/>
        <v>0</v>
      </c>
      <c r="R178" s="342">
        <f t="shared" si="238"/>
        <v>0</v>
      </c>
      <c r="S178" s="342">
        <f t="shared" si="238"/>
        <v>0</v>
      </c>
      <c r="T178" s="342">
        <f t="shared" si="238"/>
        <v>0</v>
      </c>
      <c r="U178" s="342">
        <f t="shared" si="238"/>
        <v>0</v>
      </c>
      <c r="V178" s="342">
        <f t="shared" si="238"/>
        <v>0</v>
      </c>
      <c r="W178" s="342">
        <f t="shared" si="238"/>
        <v>0</v>
      </c>
      <c r="X178" s="342">
        <f t="shared" si="238"/>
        <v>0</v>
      </c>
      <c r="Y178" s="342">
        <f t="shared" si="238"/>
        <v>0</v>
      </c>
      <c r="Z178" s="342">
        <f t="shared" si="238"/>
        <v>0</v>
      </c>
      <c r="AA178" s="342">
        <f t="shared" si="238"/>
        <v>0</v>
      </c>
      <c r="AB178" s="342">
        <f t="shared" si="238"/>
        <v>0</v>
      </c>
      <c r="AC178" s="342">
        <f t="shared" si="238"/>
        <v>0</v>
      </c>
      <c r="AD178" s="342">
        <f t="shared" si="238"/>
        <v>0</v>
      </c>
      <c r="AE178" s="342">
        <f t="shared" si="238"/>
        <v>0</v>
      </c>
      <c r="AF178" s="342">
        <f t="shared" si="238"/>
        <v>0</v>
      </c>
      <c r="AG178" s="342">
        <f t="shared" si="238"/>
        <v>0</v>
      </c>
      <c r="AH178" s="342">
        <f t="shared" si="238"/>
        <v>0</v>
      </c>
      <c r="AI178" s="342">
        <f t="shared" si="238"/>
        <v>0</v>
      </c>
      <c r="AJ178" s="342">
        <f t="shared" ref="AJ178:BO178" si="239">AJ$118*AJ63</f>
        <v>0</v>
      </c>
      <c r="AK178" s="342">
        <f t="shared" si="239"/>
        <v>0</v>
      </c>
      <c r="AL178" s="342">
        <f t="shared" si="239"/>
        <v>0</v>
      </c>
      <c r="AM178" s="342">
        <f t="shared" si="239"/>
        <v>0</v>
      </c>
      <c r="AN178" s="342">
        <f t="shared" si="239"/>
        <v>0</v>
      </c>
      <c r="AO178" s="342">
        <f t="shared" si="239"/>
        <v>0</v>
      </c>
      <c r="AP178" s="342">
        <f t="shared" si="239"/>
        <v>0</v>
      </c>
      <c r="AQ178" s="342">
        <f t="shared" si="239"/>
        <v>0</v>
      </c>
      <c r="AR178" s="342">
        <f t="shared" si="239"/>
        <v>0</v>
      </c>
      <c r="AS178" s="342">
        <f t="shared" si="239"/>
        <v>0</v>
      </c>
      <c r="AT178" s="342">
        <f t="shared" si="239"/>
        <v>0</v>
      </c>
      <c r="AU178" s="342">
        <f t="shared" si="239"/>
        <v>0</v>
      </c>
      <c r="AV178" s="342">
        <f t="shared" si="239"/>
        <v>0</v>
      </c>
      <c r="AW178" s="342">
        <f t="shared" si="239"/>
        <v>0</v>
      </c>
      <c r="AX178" s="342">
        <f t="shared" si="239"/>
        <v>0</v>
      </c>
      <c r="AY178" s="342">
        <f t="shared" si="239"/>
        <v>0</v>
      </c>
      <c r="AZ178" s="342">
        <f t="shared" si="239"/>
        <v>0</v>
      </c>
      <c r="BA178" s="342">
        <f t="shared" si="239"/>
        <v>0</v>
      </c>
      <c r="BB178" s="342">
        <f t="shared" si="239"/>
        <v>0</v>
      </c>
      <c r="BC178" s="342">
        <f t="shared" si="239"/>
        <v>0</v>
      </c>
      <c r="BD178" s="342">
        <f t="shared" si="239"/>
        <v>0</v>
      </c>
      <c r="BE178" s="342">
        <f t="shared" si="239"/>
        <v>0</v>
      </c>
      <c r="BF178" s="342">
        <f t="shared" si="239"/>
        <v>0</v>
      </c>
      <c r="BG178" s="342">
        <f t="shared" si="239"/>
        <v>0</v>
      </c>
      <c r="BH178" s="342">
        <f t="shared" si="239"/>
        <v>0</v>
      </c>
      <c r="BI178" s="342">
        <f t="shared" si="239"/>
        <v>0</v>
      </c>
      <c r="BJ178" s="342">
        <f t="shared" si="239"/>
        <v>0</v>
      </c>
      <c r="BK178" s="342">
        <f t="shared" si="239"/>
        <v>0</v>
      </c>
      <c r="BL178" s="342">
        <f t="shared" si="239"/>
        <v>0</v>
      </c>
      <c r="BM178" s="342">
        <f t="shared" si="239"/>
        <v>0</v>
      </c>
      <c r="BN178" s="342">
        <f t="shared" si="239"/>
        <v>0</v>
      </c>
      <c r="BO178" s="342">
        <f t="shared" si="239"/>
        <v>0</v>
      </c>
      <c r="BP178" s="342">
        <f t="shared" ref="BP178:CU178" si="240">BP$118*BP63</f>
        <v>0</v>
      </c>
      <c r="BQ178" s="342">
        <f t="shared" si="240"/>
        <v>0</v>
      </c>
      <c r="BR178" s="342">
        <f t="shared" si="240"/>
        <v>0</v>
      </c>
      <c r="BS178" s="342">
        <f t="shared" si="240"/>
        <v>0</v>
      </c>
      <c r="BT178" s="342">
        <f t="shared" si="240"/>
        <v>0</v>
      </c>
      <c r="BU178" s="342">
        <f t="shared" si="240"/>
        <v>0</v>
      </c>
      <c r="BV178" s="342">
        <f t="shared" si="240"/>
        <v>0</v>
      </c>
      <c r="BW178" s="342">
        <f t="shared" si="240"/>
        <v>0</v>
      </c>
      <c r="BX178" s="342">
        <f t="shared" si="240"/>
        <v>0</v>
      </c>
      <c r="BY178" s="342">
        <f t="shared" si="240"/>
        <v>0</v>
      </c>
      <c r="BZ178" s="342">
        <f t="shared" si="240"/>
        <v>0</v>
      </c>
      <c r="CA178" s="342">
        <f t="shared" si="240"/>
        <v>0</v>
      </c>
      <c r="CB178" s="342">
        <f t="shared" si="240"/>
        <v>0</v>
      </c>
      <c r="CC178" s="342">
        <f t="shared" si="240"/>
        <v>0</v>
      </c>
      <c r="CD178" s="342">
        <f t="shared" si="240"/>
        <v>0</v>
      </c>
      <c r="CE178" s="342">
        <f t="shared" si="240"/>
        <v>0</v>
      </c>
      <c r="CF178" s="342">
        <f t="shared" si="240"/>
        <v>0</v>
      </c>
      <c r="CG178" s="342">
        <f t="shared" si="240"/>
        <v>0</v>
      </c>
      <c r="CH178" s="342">
        <f t="shared" si="240"/>
        <v>0</v>
      </c>
      <c r="CI178" s="342">
        <f t="shared" si="240"/>
        <v>0</v>
      </c>
      <c r="CJ178" s="342">
        <f t="shared" si="240"/>
        <v>0</v>
      </c>
      <c r="CK178" s="342">
        <f t="shared" si="240"/>
        <v>0</v>
      </c>
      <c r="CL178" s="342">
        <f t="shared" si="240"/>
        <v>0</v>
      </c>
      <c r="CM178" s="342">
        <f t="shared" si="240"/>
        <v>0</v>
      </c>
      <c r="CN178" s="342">
        <f t="shared" si="240"/>
        <v>0</v>
      </c>
      <c r="CO178" s="342">
        <f t="shared" si="240"/>
        <v>0</v>
      </c>
      <c r="CP178" s="342">
        <f t="shared" si="240"/>
        <v>0</v>
      </c>
      <c r="CQ178" s="342">
        <f t="shared" si="240"/>
        <v>0</v>
      </c>
      <c r="CR178" s="342">
        <f t="shared" si="240"/>
        <v>0</v>
      </c>
      <c r="CS178" s="342">
        <f t="shared" si="240"/>
        <v>0</v>
      </c>
      <c r="CT178" s="342">
        <f t="shared" si="240"/>
        <v>0</v>
      </c>
      <c r="CU178" s="342">
        <f t="shared" si="240"/>
        <v>0</v>
      </c>
      <c r="CV178" s="342">
        <f t="shared" ref="CV178:DG178" si="241">CV$118*CV63</f>
        <v>0</v>
      </c>
      <c r="CW178" s="342">
        <f t="shared" si="241"/>
        <v>0</v>
      </c>
      <c r="CX178" s="342">
        <f t="shared" si="241"/>
        <v>0</v>
      </c>
      <c r="CY178" s="342">
        <f t="shared" si="241"/>
        <v>0</v>
      </c>
      <c r="CZ178" s="342">
        <f t="shared" si="241"/>
        <v>0</v>
      </c>
      <c r="DA178" s="342">
        <f t="shared" si="241"/>
        <v>0</v>
      </c>
      <c r="DB178" s="342">
        <f t="shared" si="241"/>
        <v>0</v>
      </c>
      <c r="DC178" s="342">
        <f t="shared" si="241"/>
        <v>0</v>
      </c>
      <c r="DD178" s="342">
        <f t="shared" si="241"/>
        <v>0</v>
      </c>
      <c r="DE178" s="342">
        <f t="shared" si="241"/>
        <v>0</v>
      </c>
      <c r="DF178" s="342">
        <f t="shared" si="241"/>
        <v>0</v>
      </c>
      <c r="DG178" s="342">
        <f t="shared" si="241"/>
        <v>0</v>
      </c>
      <c r="DH178" s="342">
        <f t="shared" si="129"/>
        <v>0</v>
      </c>
      <c r="DI178" s="89"/>
    </row>
    <row r="179" spans="2:113" x14ac:dyDescent="0.15">
      <c r="B179" s="26" t="s">
        <v>278</v>
      </c>
      <c r="C179" s="261" t="s">
        <v>879</v>
      </c>
      <c r="D179" s="341">
        <f t="shared" ref="D179:AI179" si="242">D$118*D64</f>
        <v>0</v>
      </c>
      <c r="E179" s="341">
        <f t="shared" si="242"/>
        <v>0</v>
      </c>
      <c r="F179" s="341">
        <f t="shared" si="242"/>
        <v>0</v>
      </c>
      <c r="G179" s="341">
        <f t="shared" si="242"/>
        <v>0</v>
      </c>
      <c r="H179" s="341">
        <f t="shared" si="242"/>
        <v>0</v>
      </c>
      <c r="I179" s="341">
        <f t="shared" si="242"/>
        <v>0</v>
      </c>
      <c r="J179" s="341">
        <f t="shared" si="242"/>
        <v>0</v>
      </c>
      <c r="K179" s="341">
        <f t="shared" si="242"/>
        <v>0</v>
      </c>
      <c r="L179" s="341">
        <f t="shared" si="242"/>
        <v>0</v>
      </c>
      <c r="M179" s="341">
        <f t="shared" si="242"/>
        <v>0</v>
      </c>
      <c r="N179" s="341">
        <f t="shared" si="242"/>
        <v>0</v>
      </c>
      <c r="O179" s="341">
        <f t="shared" si="242"/>
        <v>0</v>
      </c>
      <c r="P179" s="341">
        <f t="shared" si="242"/>
        <v>0</v>
      </c>
      <c r="Q179" s="341">
        <f t="shared" si="242"/>
        <v>0</v>
      </c>
      <c r="R179" s="341">
        <f t="shared" si="242"/>
        <v>0</v>
      </c>
      <c r="S179" s="341">
        <f t="shared" si="242"/>
        <v>0</v>
      </c>
      <c r="T179" s="341">
        <f t="shared" si="242"/>
        <v>0</v>
      </c>
      <c r="U179" s="341">
        <f t="shared" si="242"/>
        <v>0</v>
      </c>
      <c r="V179" s="341">
        <f t="shared" si="242"/>
        <v>0</v>
      </c>
      <c r="W179" s="341">
        <f t="shared" si="242"/>
        <v>0</v>
      </c>
      <c r="X179" s="341">
        <f t="shared" si="242"/>
        <v>0</v>
      </c>
      <c r="Y179" s="341">
        <f t="shared" si="242"/>
        <v>0</v>
      </c>
      <c r="Z179" s="341">
        <f t="shared" si="242"/>
        <v>0</v>
      </c>
      <c r="AA179" s="341">
        <f t="shared" si="242"/>
        <v>0</v>
      </c>
      <c r="AB179" s="341">
        <f t="shared" si="242"/>
        <v>0</v>
      </c>
      <c r="AC179" s="341">
        <f t="shared" si="242"/>
        <v>0</v>
      </c>
      <c r="AD179" s="341">
        <f t="shared" si="242"/>
        <v>0</v>
      </c>
      <c r="AE179" s="341">
        <f t="shared" si="242"/>
        <v>0</v>
      </c>
      <c r="AF179" s="341">
        <f t="shared" si="242"/>
        <v>0</v>
      </c>
      <c r="AG179" s="341">
        <f t="shared" si="242"/>
        <v>0</v>
      </c>
      <c r="AH179" s="341">
        <f t="shared" si="242"/>
        <v>0</v>
      </c>
      <c r="AI179" s="341">
        <f t="shared" si="242"/>
        <v>0</v>
      </c>
      <c r="AJ179" s="341">
        <f t="shared" ref="AJ179:BO179" si="243">AJ$118*AJ64</f>
        <v>0</v>
      </c>
      <c r="AK179" s="341">
        <f t="shared" si="243"/>
        <v>0</v>
      </c>
      <c r="AL179" s="341">
        <f t="shared" si="243"/>
        <v>0</v>
      </c>
      <c r="AM179" s="341">
        <f t="shared" si="243"/>
        <v>0</v>
      </c>
      <c r="AN179" s="341">
        <f t="shared" si="243"/>
        <v>0</v>
      </c>
      <c r="AO179" s="341">
        <f t="shared" si="243"/>
        <v>0</v>
      </c>
      <c r="AP179" s="341">
        <f t="shared" si="243"/>
        <v>0</v>
      </c>
      <c r="AQ179" s="341">
        <f t="shared" si="243"/>
        <v>0</v>
      </c>
      <c r="AR179" s="341">
        <f t="shared" si="243"/>
        <v>0</v>
      </c>
      <c r="AS179" s="341">
        <f t="shared" si="243"/>
        <v>0</v>
      </c>
      <c r="AT179" s="341">
        <f t="shared" si="243"/>
        <v>0</v>
      </c>
      <c r="AU179" s="341">
        <f t="shared" si="243"/>
        <v>0</v>
      </c>
      <c r="AV179" s="341">
        <f t="shared" si="243"/>
        <v>0</v>
      </c>
      <c r="AW179" s="341">
        <f t="shared" si="243"/>
        <v>0</v>
      </c>
      <c r="AX179" s="341">
        <f t="shared" si="243"/>
        <v>0</v>
      </c>
      <c r="AY179" s="341">
        <f t="shared" si="243"/>
        <v>0</v>
      </c>
      <c r="AZ179" s="341">
        <f t="shared" si="243"/>
        <v>0</v>
      </c>
      <c r="BA179" s="341">
        <f t="shared" si="243"/>
        <v>0</v>
      </c>
      <c r="BB179" s="341">
        <f t="shared" si="243"/>
        <v>0</v>
      </c>
      <c r="BC179" s="341">
        <f t="shared" si="243"/>
        <v>0</v>
      </c>
      <c r="BD179" s="341">
        <f t="shared" si="243"/>
        <v>0</v>
      </c>
      <c r="BE179" s="341">
        <f t="shared" si="243"/>
        <v>0</v>
      </c>
      <c r="BF179" s="341">
        <f t="shared" si="243"/>
        <v>0</v>
      </c>
      <c r="BG179" s="341">
        <f t="shared" si="243"/>
        <v>0</v>
      </c>
      <c r="BH179" s="341">
        <f t="shared" si="243"/>
        <v>0</v>
      </c>
      <c r="BI179" s="341">
        <f t="shared" si="243"/>
        <v>0</v>
      </c>
      <c r="BJ179" s="341">
        <f t="shared" si="243"/>
        <v>0</v>
      </c>
      <c r="BK179" s="341">
        <f t="shared" si="243"/>
        <v>0</v>
      </c>
      <c r="BL179" s="341">
        <f t="shared" si="243"/>
        <v>0</v>
      </c>
      <c r="BM179" s="341">
        <f t="shared" si="243"/>
        <v>0</v>
      </c>
      <c r="BN179" s="341">
        <f t="shared" si="243"/>
        <v>0</v>
      </c>
      <c r="BO179" s="341">
        <f t="shared" si="243"/>
        <v>0</v>
      </c>
      <c r="BP179" s="341">
        <f t="shared" ref="BP179:CU179" si="244">BP$118*BP64</f>
        <v>0</v>
      </c>
      <c r="BQ179" s="341">
        <f t="shared" si="244"/>
        <v>0</v>
      </c>
      <c r="BR179" s="341">
        <f t="shared" si="244"/>
        <v>0</v>
      </c>
      <c r="BS179" s="341">
        <f t="shared" si="244"/>
        <v>0</v>
      </c>
      <c r="BT179" s="341">
        <f t="shared" si="244"/>
        <v>0</v>
      </c>
      <c r="BU179" s="341">
        <f t="shared" si="244"/>
        <v>0</v>
      </c>
      <c r="BV179" s="341">
        <f t="shared" si="244"/>
        <v>0</v>
      </c>
      <c r="BW179" s="341">
        <f t="shared" si="244"/>
        <v>0</v>
      </c>
      <c r="BX179" s="341">
        <f t="shared" si="244"/>
        <v>0</v>
      </c>
      <c r="BY179" s="341">
        <f t="shared" si="244"/>
        <v>0</v>
      </c>
      <c r="BZ179" s="341">
        <f t="shared" si="244"/>
        <v>0</v>
      </c>
      <c r="CA179" s="341">
        <f t="shared" si="244"/>
        <v>0</v>
      </c>
      <c r="CB179" s="341">
        <f t="shared" si="244"/>
        <v>0</v>
      </c>
      <c r="CC179" s="341">
        <f t="shared" si="244"/>
        <v>0</v>
      </c>
      <c r="CD179" s="341">
        <f t="shared" si="244"/>
        <v>0</v>
      </c>
      <c r="CE179" s="341">
        <f t="shared" si="244"/>
        <v>0</v>
      </c>
      <c r="CF179" s="341">
        <f t="shared" si="244"/>
        <v>0</v>
      </c>
      <c r="CG179" s="341">
        <f t="shared" si="244"/>
        <v>0</v>
      </c>
      <c r="CH179" s="341">
        <f t="shared" si="244"/>
        <v>0</v>
      </c>
      <c r="CI179" s="341">
        <f t="shared" si="244"/>
        <v>0</v>
      </c>
      <c r="CJ179" s="341">
        <f t="shared" si="244"/>
        <v>0</v>
      </c>
      <c r="CK179" s="341">
        <f t="shared" si="244"/>
        <v>0</v>
      </c>
      <c r="CL179" s="341">
        <f t="shared" si="244"/>
        <v>0</v>
      </c>
      <c r="CM179" s="341">
        <f t="shared" si="244"/>
        <v>0</v>
      </c>
      <c r="CN179" s="341">
        <f t="shared" si="244"/>
        <v>0</v>
      </c>
      <c r="CO179" s="341">
        <f t="shared" si="244"/>
        <v>0</v>
      </c>
      <c r="CP179" s="341">
        <f t="shared" si="244"/>
        <v>0</v>
      </c>
      <c r="CQ179" s="341">
        <f t="shared" si="244"/>
        <v>0</v>
      </c>
      <c r="CR179" s="341">
        <f t="shared" si="244"/>
        <v>0</v>
      </c>
      <c r="CS179" s="341">
        <f t="shared" si="244"/>
        <v>0</v>
      </c>
      <c r="CT179" s="341">
        <f t="shared" si="244"/>
        <v>0</v>
      </c>
      <c r="CU179" s="341">
        <f t="shared" si="244"/>
        <v>0</v>
      </c>
      <c r="CV179" s="341">
        <f t="shared" ref="CV179:DG179" si="245">CV$118*CV64</f>
        <v>0</v>
      </c>
      <c r="CW179" s="341">
        <f t="shared" si="245"/>
        <v>0</v>
      </c>
      <c r="CX179" s="341">
        <f t="shared" si="245"/>
        <v>0</v>
      </c>
      <c r="CY179" s="341">
        <f t="shared" si="245"/>
        <v>0</v>
      </c>
      <c r="CZ179" s="341">
        <f t="shared" si="245"/>
        <v>0</v>
      </c>
      <c r="DA179" s="341">
        <f t="shared" si="245"/>
        <v>0</v>
      </c>
      <c r="DB179" s="341">
        <f t="shared" si="245"/>
        <v>0</v>
      </c>
      <c r="DC179" s="341">
        <f t="shared" si="245"/>
        <v>0</v>
      </c>
      <c r="DD179" s="341">
        <f t="shared" si="245"/>
        <v>0</v>
      </c>
      <c r="DE179" s="341">
        <f t="shared" si="245"/>
        <v>0</v>
      </c>
      <c r="DF179" s="341">
        <f t="shared" si="245"/>
        <v>0</v>
      </c>
      <c r="DG179" s="341">
        <f t="shared" si="245"/>
        <v>0</v>
      </c>
      <c r="DH179" s="341">
        <f t="shared" si="129"/>
        <v>0</v>
      </c>
      <c r="DI179" s="89"/>
    </row>
    <row r="180" spans="2:113" x14ac:dyDescent="0.15">
      <c r="B180" s="26" t="s">
        <v>279</v>
      </c>
      <c r="C180" s="261" t="s">
        <v>880</v>
      </c>
      <c r="D180" s="341">
        <f t="shared" ref="D180:AI180" si="246">D$118*D65</f>
        <v>0</v>
      </c>
      <c r="E180" s="341">
        <f t="shared" si="246"/>
        <v>0</v>
      </c>
      <c r="F180" s="341">
        <f t="shared" si="246"/>
        <v>0</v>
      </c>
      <c r="G180" s="341">
        <f t="shared" si="246"/>
        <v>0</v>
      </c>
      <c r="H180" s="341">
        <f t="shared" si="246"/>
        <v>0</v>
      </c>
      <c r="I180" s="341">
        <f t="shared" si="246"/>
        <v>0</v>
      </c>
      <c r="J180" s="341">
        <f t="shared" si="246"/>
        <v>0</v>
      </c>
      <c r="K180" s="341">
        <f t="shared" si="246"/>
        <v>0</v>
      </c>
      <c r="L180" s="341">
        <f t="shared" si="246"/>
        <v>0</v>
      </c>
      <c r="M180" s="341">
        <f t="shared" si="246"/>
        <v>0</v>
      </c>
      <c r="N180" s="341">
        <f t="shared" si="246"/>
        <v>0</v>
      </c>
      <c r="O180" s="341">
        <f t="shared" si="246"/>
        <v>0</v>
      </c>
      <c r="P180" s="341">
        <f t="shared" si="246"/>
        <v>0</v>
      </c>
      <c r="Q180" s="341">
        <f t="shared" si="246"/>
        <v>0</v>
      </c>
      <c r="R180" s="341">
        <f t="shared" si="246"/>
        <v>0</v>
      </c>
      <c r="S180" s="341">
        <f t="shared" si="246"/>
        <v>0</v>
      </c>
      <c r="T180" s="341">
        <f t="shared" si="246"/>
        <v>0</v>
      </c>
      <c r="U180" s="341">
        <f t="shared" si="246"/>
        <v>0</v>
      </c>
      <c r="V180" s="341">
        <f t="shared" si="246"/>
        <v>0</v>
      </c>
      <c r="W180" s="341">
        <f t="shared" si="246"/>
        <v>0</v>
      </c>
      <c r="X180" s="341">
        <f t="shared" si="246"/>
        <v>0</v>
      </c>
      <c r="Y180" s="341">
        <f t="shared" si="246"/>
        <v>0</v>
      </c>
      <c r="Z180" s="341">
        <f t="shared" si="246"/>
        <v>0</v>
      </c>
      <c r="AA180" s="341">
        <f t="shared" si="246"/>
        <v>0</v>
      </c>
      <c r="AB180" s="341">
        <f t="shared" si="246"/>
        <v>0</v>
      </c>
      <c r="AC180" s="341">
        <f t="shared" si="246"/>
        <v>0</v>
      </c>
      <c r="AD180" s="341">
        <f t="shared" si="246"/>
        <v>0</v>
      </c>
      <c r="AE180" s="341">
        <f t="shared" si="246"/>
        <v>0</v>
      </c>
      <c r="AF180" s="341">
        <f t="shared" si="246"/>
        <v>0</v>
      </c>
      <c r="AG180" s="341">
        <f t="shared" si="246"/>
        <v>0</v>
      </c>
      <c r="AH180" s="341">
        <f t="shared" si="246"/>
        <v>0</v>
      </c>
      <c r="AI180" s="341">
        <f t="shared" si="246"/>
        <v>0</v>
      </c>
      <c r="AJ180" s="341">
        <f t="shared" ref="AJ180:BO180" si="247">AJ$118*AJ65</f>
        <v>0</v>
      </c>
      <c r="AK180" s="341">
        <f t="shared" si="247"/>
        <v>0</v>
      </c>
      <c r="AL180" s="341">
        <f t="shared" si="247"/>
        <v>0</v>
      </c>
      <c r="AM180" s="341">
        <f t="shared" si="247"/>
        <v>0</v>
      </c>
      <c r="AN180" s="341">
        <f t="shared" si="247"/>
        <v>0</v>
      </c>
      <c r="AO180" s="341">
        <f t="shared" si="247"/>
        <v>0</v>
      </c>
      <c r="AP180" s="341">
        <f t="shared" si="247"/>
        <v>0</v>
      </c>
      <c r="AQ180" s="341">
        <f t="shared" si="247"/>
        <v>0</v>
      </c>
      <c r="AR180" s="341">
        <f t="shared" si="247"/>
        <v>0</v>
      </c>
      <c r="AS180" s="341">
        <f t="shared" si="247"/>
        <v>0</v>
      </c>
      <c r="AT180" s="341">
        <f t="shared" si="247"/>
        <v>0</v>
      </c>
      <c r="AU180" s="341">
        <f t="shared" si="247"/>
        <v>0</v>
      </c>
      <c r="AV180" s="341">
        <f t="shared" si="247"/>
        <v>0</v>
      </c>
      <c r="AW180" s="341">
        <f t="shared" si="247"/>
        <v>0</v>
      </c>
      <c r="AX180" s="341">
        <f t="shared" si="247"/>
        <v>0</v>
      </c>
      <c r="AY180" s="341">
        <f t="shared" si="247"/>
        <v>0</v>
      </c>
      <c r="AZ180" s="341">
        <f t="shared" si="247"/>
        <v>0</v>
      </c>
      <c r="BA180" s="341">
        <f t="shared" si="247"/>
        <v>0</v>
      </c>
      <c r="BB180" s="341">
        <f t="shared" si="247"/>
        <v>0</v>
      </c>
      <c r="BC180" s="341">
        <f t="shared" si="247"/>
        <v>0</v>
      </c>
      <c r="BD180" s="341">
        <f t="shared" si="247"/>
        <v>0</v>
      </c>
      <c r="BE180" s="341">
        <f t="shared" si="247"/>
        <v>0</v>
      </c>
      <c r="BF180" s="341">
        <f t="shared" si="247"/>
        <v>0</v>
      </c>
      <c r="BG180" s="341">
        <f t="shared" si="247"/>
        <v>0</v>
      </c>
      <c r="BH180" s="341">
        <f t="shared" si="247"/>
        <v>0</v>
      </c>
      <c r="BI180" s="341">
        <f t="shared" si="247"/>
        <v>0</v>
      </c>
      <c r="BJ180" s="341">
        <f t="shared" si="247"/>
        <v>0</v>
      </c>
      <c r="BK180" s="341">
        <f t="shared" si="247"/>
        <v>0</v>
      </c>
      <c r="BL180" s="341">
        <f t="shared" si="247"/>
        <v>0</v>
      </c>
      <c r="BM180" s="341">
        <f t="shared" si="247"/>
        <v>0</v>
      </c>
      <c r="BN180" s="341">
        <f t="shared" si="247"/>
        <v>0</v>
      </c>
      <c r="BO180" s="341">
        <f t="shared" si="247"/>
        <v>0</v>
      </c>
      <c r="BP180" s="341">
        <f t="shared" ref="BP180:CU180" si="248">BP$118*BP65</f>
        <v>0</v>
      </c>
      <c r="BQ180" s="341">
        <f t="shared" si="248"/>
        <v>0</v>
      </c>
      <c r="BR180" s="341">
        <f t="shared" si="248"/>
        <v>0</v>
      </c>
      <c r="BS180" s="341">
        <f t="shared" si="248"/>
        <v>0</v>
      </c>
      <c r="BT180" s="341">
        <f t="shared" si="248"/>
        <v>0</v>
      </c>
      <c r="BU180" s="341">
        <f t="shared" si="248"/>
        <v>0</v>
      </c>
      <c r="BV180" s="341">
        <f t="shared" si="248"/>
        <v>0</v>
      </c>
      <c r="BW180" s="341">
        <f t="shared" si="248"/>
        <v>0</v>
      </c>
      <c r="BX180" s="341">
        <f t="shared" si="248"/>
        <v>0</v>
      </c>
      <c r="BY180" s="341">
        <f t="shared" si="248"/>
        <v>0</v>
      </c>
      <c r="BZ180" s="341">
        <f t="shared" si="248"/>
        <v>0</v>
      </c>
      <c r="CA180" s="341">
        <f t="shared" si="248"/>
        <v>0</v>
      </c>
      <c r="CB180" s="341">
        <f t="shared" si="248"/>
        <v>0</v>
      </c>
      <c r="CC180" s="341">
        <f t="shared" si="248"/>
        <v>0</v>
      </c>
      <c r="CD180" s="341">
        <f t="shared" si="248"/>
        <v>0</v>
      </c>
      <c r="CE180" s="341">
        <f t="shared" si="248"/>
        <v>0</v>
      </c>
      <c r="CF180" s="341">
        <f t="shared" si="248"/>
        <v>0</v>
      </c>
      <c r="CG180" s="341">
        <f t="shared" si="248"/>
        <v>0</v>
      </c>
      <c r="CH180" s="341">
        <f t="shared" si="248"/>
        <v>0</v>
      </c>
      <c r="CI180" s="341">
        <f t="shared" si="248"/>
        <v>0</v>
      </c>
      <c r="CJ180" s="341">
        <f t="shared" si="248"/>
        <v>0</v>
      </c>
      <c r="CK180" s="341">
        <f t="shared" si="248"/>
        <v>0</v>
      </c>
      <c r="CL180" s="341">
        <f t="shared" si="248"/>
        <v>0</v>
      </c>
      <c r="CM180" s="341">
        <f t="shared" si="248"/>
        <v>0</v>
      </c>
      <c r="CN180" s="341">
        <f t="shared" si="248"/>
        <v>0</v>
      </c>
      <c r="CO180" s="341">
        <f t="shared" si="248"/>
        <v>0</v>
      </c>
      <c r="CP180" s="341">
        <f t="shared" si="248"/>
        <v>0</v>
      </c>
      <c r="CQ180" s="341">
        <f t="shared" si="248"/>
        <v>0</v>
      </c>
      <c r="CR180" s="341">
        <f t="shared" si="248"/>
        <v>0</v>
      </c>
      <c r="CS180" s="341">
        <f t="shared" si="248"/>
        <v>0</v>
      </c>
      <c r="CT180" s="341">
        <f t="shared" si="248"/>
        <v>0</v>
      </c>
      <c r="CU180" s="341">
        <f t="shared" si="248"/>
        <v>0</v>
      </c>
      <c r="CV180" s="341">
        <f t="shared" ref="CV180:DG180" si="249">CV$118*CV65</f>
        <v>0</v>
      </c>
      <c r="CW180" s="341">
        <f t="shared" si="249"/>
        <v>0</v>
      </c>
      <c r="CX180" s="341">
        <f t="shared" si="249"/>
        <v>0</v>
      </c>
      <c r="CY180" s="341">
        <f t="shared" si="249"/>
        <v>0</v>
      </c>
      <c r="CZ180" s="341">
        <f t="shared" si="249"/>
        <v>0</v>
      </c>
      <c r="DA180" s="341">
        <f t="shared" si="249"/>
        <v>0</v>
      </c>
      <c r="DB180" s="341">
        <f t="shared" si="249"/>
        <v>0</v>
      </c>
      <c r="DC180" s="341">
        <f t="shared" si="249"/>
        <v>0</v>
      </c>
      <c r="DD180" s="341">
        <f t="shared" si="249"/>
        <v>0</v>
      </c>
      <c r="DE180" s="341">
        <f t="shared" si="249"/>
        <v>0</v>
      </c>
      <c r="DF180" s="341">
        <f t="shared" si="249"/>
        <v>0</v>
      </c>
      <c r="DG180" s="341">
        <f t="shared" si="249"/>
        <v>0</v>
      </c>
      <c r="DH180" s="341">
        <f t="shared" si="129"/>
        <v>0</v>
      </c>
      <c r="DI180" s="89"/>
    </row>
    <row r="181" spans="2:113" x14ac:dyDescent="0.15">
      <c r="B181" s="26" t="s">
        <v>280</v>
      </c>
      <c r="C181" s="261" t="s">
        <v>881</v>
      </c>
      <c r="D181" s="341">
        <f t="shared" ref="D181:AI181" si="250">D$118*D66</f>
        <v>0</v>
      </c>
      <c r="E181" s="341">
        <f t="shared" si="250"/>
        <v>0</v>
      </c>
      <c r="F181" s="341">
        <f t="shared" si="250"/>
        <v>0</v>
      </c>
      <c r="G181" s="341">
        <f t="shared" si="250"/>
        <v>0</v>
      </c>
      <c r="H181" s="341">
        <f t="shared" si="250"/>
        <v>0</v>
      </c>
      <c r="I181" s="341">
        <f t="shared" si="250"/>
        <v>0</v>
      </c>
      <c r="J181" s="341">
        <f t="shared" si="250"/>
        <v>0</v>
      </c>
      <c r="K181" s="341">
        <f t="shared" si="250"/>
        <v>0</v>
      </c>
      <c r="L181" s="341">
        <f t="shared" si="250"/>
        <v>0</v>
      </c>
      <c r="M181" s="341">
        <f t="shared" si="250"/>
        <v>0</v>
      </c>
      <c r="N181" s="341">
        <f t="shared" si="250"/>
        <v>0</v>
      </c>
      <c r="O181" s="341">
        <f t="shared" si="250"/>
        <v>0</v>
      </c>
      <c r="P181" s="341">
        <f t="shared" si="250"/>
        <v>0</v>
      </c>
      <c r="Q181" s="341">
        <f t="shared" si="250"/>
        <v>0</v>
      </c>
      <c r="R181" s="341">
        <f t="shared" si="250"/>
        <v>0</v>
      </c>
      <c r="S181" s="341">
        <f t="shared" si="250"/>
        <v>0</v>
      </c>
      <c r="T181" s="341">
        <f t="shared" si="250"/>
        <v>0</v>
      </c>
      <c r="U181" s="341">
        <f t="shared" si="250"/>
        <v>0</v>
      </c>
      <c r="V181" s="341">
        <f t="shared" si="250"/>
        <v>0</v>
      </c>
      <c r="W181" s="341">
        <f t="shared" si="250"/>
        <v>0</v>
      </c>
      <c r="X181" s="341">
        <f t="shared" si="250"/>
        <v>0</v>
      </c>
      <c r="Y181" s="341">
        <f t="shared" si="250"/>
        <v>0</v>
      </c>
      <c r="Z181" s="341">
        <f t="shared" si="250"/>
        <v>0</v>
      </c>
      <c r="AA181" s="341">
        <f t="shared" si="250"/>
        <v>0</v>
      </c>
      <c r="AB181" s="341">
        <f t="shared" si="250"/>
        <v>0</v>
      </c>
      <c r="AC181" s="341">
        <f t="shared" si="250"/>
        <v>0</v>
      </c>
      <c r="AD181" s="341">
        <f t="shared" si="250"/>
        <v>0</v>
      </c>
      <c r="AE181" s="341">
        <f t="shared" si="250"/>
        <v>0</v>
      </c>
      <c r="AF181" s="341">
        <f t="shared" si="250"/>
        <v>0</v>
      </c>
      <c r="AG181" s="341">
        <f t="shared" si="250"/>
        <v>0</v>
      </c>
      <c r="AH181" s="341">
        <f t="shared" si="250"/>
        <v>0</v>
      </c>
      <c r="AI181" s="341">
        <f t="shared" si="250"/>
        <v>0</v>
      </c>
      <c r="AJ181" s="341">
        <f t="shared" ref="AJ181:BO181" si="251">AJ$118*AJ66</f>
        <v>0</v>
      </c>
      <c r="AK181" s="341">
        <f t="shared" si="251"/>
        <v>0</v>
      </c>
      <c r="AL181" s="341">
        <f t="shared" si="251"/>
        <v>0</v>
      </c>
      <c r="AM181" s="341">
        <f t="shared" si="251"/>
        <v>0</v>
      </c>
      <c r="AN181" s="341">
        <f t="shared" si="251"/>
        <v>0</v>
      </c>
      <c r="AO181" s="341">
        <f t="shared" si="251"/>
        <v>0</v>
      </c>
      <c r="AP181" s="341">
        <f t="shared" si="251"/>
        <v>0</v>
      </c>
      <c r="AQ181" s="341">
        <f t="shared" si="251"/>
        <v>0</v>
      </c>
      <c r="AR181" s="341">
        <f t="shared" si="251"/>
        <v>0</v>
      </c>
      <c r="AS181" s="341">
        <f t="shared" si="251"/>
        <v>0</v>
      </c>
      <c r="AT181" s="341">
        <f t="shared" si="251"/>
        <v>0</v>
      </c>
      <c r="AU181" s="341">
        <f t="shared" si="251"/>
        <v>0</v>
      </c>
      <c r="AV181" s="341">
        <f t="shared" si="251"/>
        <v>0</v>
      </c>
      <c r="AW181" s="341">
        <f t="shared" si="251"/>
        <v>0</v>
      </c>
      <c r="AX181" s="341">
        <f t="shared" si="251"/>
        <v>0</v>
      </c>
      <c r="AY181" s="341">
        <f t="shared" si="251"/>
        <v>0</v>
      </c>
      <c r="AZ181" s="341">
        <f t="shared" si="251"/>
        <v>0</v>
      </c>
      <c r="BA181" s="341">
        <f t="shared" si="251"/>
        <v>0</v>
      </c>
      <c r="BB181" s="341">
        <f t="shared" si="251"/>
        <v>0</v>
      </c>
      <c r="BC181" s="341">
        <f t="shared" si="251"/>
        <v>0</v>
      </c>
      <c r="BD181" s="341">
        <f t="shared" si="251"/>
        <v>0</v>
      </c>
      <c r="BE181" s="341">
        <f t="shared" si="251"/>
        <v>0</v>
      </c>
      <c r="BF181" s="341">
        <f t="shared" si="251"/>
        <v>0</v>
      </c>
      <c r="BG181" s="341">
        <f t="shared" si="251"/>
        <v>0</v>
      </c>
      <c r="BH181" s="341">
        <f t="shared" si="251"/>
        <v>0</v>
      </c>
      <c r="BI181" s="341">
        <f t="shared" si="251"/>
        <v>0</v>
      </c>
      <c r="BJ181" s="341">
        <f t="shared" si="251"/>
        <v>0</v>
      </c>
      <c r="BK181" s="341">
        <f t="shared" si="251"/>
        <v>0</v>
      </c>
      <c r="BL181" s="341">
        <f t="shared" si="251"/>
        <v>0</v>
      </c>
      <c r="BM181" s="341">
        <f t="shared" si="251"/>
        <v>0</v>
      </c>
      <c r="BN181" s="341">
        <f t="shared" si="251"/>
        <v>0</v>
      </c>
      <c r="BO181" s="341">
        <f t="shared" si="251"/>
        <v>0</v>
      </c>
      <c r="BP181" s="341">
        <f t="shared" ref="BP181:CU181" si="252">BP$118*BP66</f>
        <v>0</v>
      </c>
      <c r="BQ181" s="341">
        <f t="shared" si="252"/>
        <v>0</v>
      </c>
      <c r="BR181" s="341">
        <f t="shared" si="252"/>
        <v>0</v>
      </c>
      <c r="BS181" s="341">
        <f t="shared" si="252"/>
        <v>0</v>
      </c>
      <c r="BT181" s="341">
        <f t="shared" si="252"/>
        <v>0</v>
      </c>
      <c r="BU181" s="341">
        <f t="shared" si="252"/>
        <v>0</v>
      </c>
      <c r="BV181" s="341">
        <f t="shared" si="252"/>
        <v>0</v>
      </c>
      <c r="BW181" s="341">
        <f t="shared" si="252"/>
        <v>0</v>
      </c>
      <c r="BX181" s="341">
        <f t="shared" si="252"/>
        <v>0</v>
      </c>
      <c r="BY181" s="341">
        <f t="shared" si="252"/>
        <v>0</v>
      </c>
      <c r="BZ181" s="341">
        <f t="shared" si="252"/>
        <v>0</v>
      </c>
      <c r="CA181" s="341">
        <f t="shared" si="252"/>
        <v>0</v>
      </c>
      <c r="CB181" s="341">
        <f t="shared" si="252"/>
        <v>0</v>
      </c>
      <c r="CC181" s="341">
        <f t="shared" si="252"/>
        <v>0</v>
      </c>
      <c r="CD181" s="341">
        <f t="shared" si="252"/>
        <v>0</v>
      </c>
      <c r="CE181" s="341">
        <f t="shared" si="252"/>
        <v>0</v>
      </c>
      <c r="CF181" s="341">
        <f t="shared" si="252"/>
        <v>0</v>
      </c>
      <c r="CG181" s="341">
        <f t="shared" si="252"/>
        <v>0</v>
      </c>
      <c r="CH181" s="341">
        <f t="shared" si="252"/>
        <v>0</v>
      </c>
      <c r="CI181" s="341">
        <f t="shared" si="252"/>
        <v>0</v>
      </c>
      <c r="CJ181" s="341">
        <f t="shared" si="252"/>
        <v>0</v>
      </c>
      <c r="CK181" s="341">
        <f t="shared" si="252"/>
        <v>0</v>
      </c>
      <c r="CL181" s="341">
        <f t="shared" si="252"/>
        <v>0</v>
      </c>
      <c r="CM181" s="341">
        <f t="shared" si="252"/>
        <v>0</v>
      </c>
      <c r="CN181" s="341">
        <f t="shared" si="252"/>
        <v>0</v>
      </c>
      <c r="CO181" s="341">
        <f t="shared" si="252"/>
        <v>0</v>
      </c>
      <c r="CP181" s="341">
        <f t="shared" si="252"/>
        <v>0</v>
      </c>
      <c r="CQ181" s="341">
        <f t="shared" si="252"/>
        <v>0</v>
      </c>
      <c r="CR181" s="341">
        <f t="shared" si="252"/>
        <v>0</v>
      </c>
      <c r="CS181" s="341">
        <f t="shared" si="252"/>
        <v>0</v>
      </c>
      <c r="CT181" s="341">
        <f t="shared" si="252"/>
        <v>0</v>
      </c>
      <c r="CU181" s="341">
        <f t="shared" si="252"/>
        <v>0</v>
      </c>
      <c r="CV181" s="341">
        <f t="shared" ref="CV181:DG181" si="253">CV$118*CV66</f>
        <v>0</v>
      </c>
      <c r="CW181" s="341">
        <f t="shared" si="253"/>
        <v>0</v>
      </c>
      <c r="CX181" s="341">
        <f t="shared" si="253"/>
        <v>0</v>
      </c>
      <c r="CY181" s="341">
        <f t="shared" si="253"/>
        <v>0</v>
      </c>
      <c r="CZ181" s="341">
        <f t="shared" si="253"/>
        <v>0</v>
      </c>
      <c r="DA181" s="341">
        <f t="shared" si="253"/>
        <v>0</v>
      </c>
      <c r="DB181" s="341">
        <f t="shared" si="253"/>
        <v>0</v>
      </c>
      <c r="DC181" s="341">
        <f t="shared" si="253"/>
        <v>0</v>
      </c>
      <c r="DD181" s="341">
        <f t="shared" si="253"/>
        <v>0</v>
      </c>
      <c r="DE181" s="341">
        <f t="shared" si="253"/>
        <v>0</v>
      </c>
      <c r="DF181" s="341">
        <f t="shared" si="253"/>
        <v>0</v>
      </c>
      <c r="DG181" s="341">
        <f t="shared" si="253"/>
        <v>0</v>
      </c>
      <c r="DH181" s="341">
        <f t="shared" si="129"/>
        <v>0</v>
      </c>
      <c r="DI181" s="89"/>
    </row>
    <row r="182" spans="2:113" x14ac:dyDescent="0.15">
      <c r="B182" s="26" t="s">
        <v>281</v>
      </c>
      <c r="C182" s="261" t="s">
        <v>882</v>
      </c>
      <c r="D182" s="341">
        <f t="shared" ref="D182:AI182" si="254">D$118*D67</f>
        <v>0</v>
      </c>
      <c r="E182" s="341">
        <f t="shared" si="254"/>
        <v>0</v>
      </c>
      <c r="F182" s="341">
        <f t="shared" si="254"/>
        <v>0</v>
      </c>
      <c r="G182" s="341">
        <f t="shared" si="254"/>
        <v>0</v>
      </c>
      <c r="H182" s="341">
        <f t="shared" si="254"/>
        <v>0</v>
      </c>
      <c r="I182" s="341">
        <f t="shared" si="254"/>
        <v>0</v>
      </c>
      <c r="J182" s="341">
        <f t="shared" si="254"/>
        <v>0</v>
      </c>
      <c r="K182" s="341">
        <f t="shared" si="254"/>
        <v>0</v>
      </c>
      <c r="L182" s="341">
        <f t="shared" si="254"/>
        <v>0</v>
      </c>
      <c r="M182" s="341">
        <f t="shared" si="254"/>
        <v>0</v>
      </c>
      <c r="N182" s="341">
        <f t="shared" si="254"/>
        <v>0</v>
      </c>
      <c r="O182" s="341">
        <f t="shared" si="254"/>
        <v>0</v>
      </c>
      <c r="P182" s="341">
        <f t="shared" si="254"/>
        <v>0</v>
      </c>
      <c r="Q182" s="341">
        <f t="shared" si="254"/>
        <v>0</v>
      </c>
      <c r="R182" s="341">
        <f t="shared" si="254"/>
        <v>0</v>
      </c>
      <c r="S182" s="341">
        <f t="shared" si="254"/>
        <v>0</v>
      </c>
      <c r="T182" s="341">
        <f t="shared" si="254"/>
        <v>0</v>
      </c>
      <c r="U182" s="341">
        <f t="shared" si="254"/>
        <v>0</v>
      </c>
      <c r="V182" s="341">
        <f t="shared" si="254"/>
        <v>0</v>
      </c>
      <c r="W182" s="341">
        <f t="shared" si="254"/>
        <v>0</v>
      </c>
      <c r="X182" s="341">
        <f t="shared" si="254"/>
        <v>0</v>
      </c>
      <c r="Y182" s="341">
        <f t="shared" si="254"/>
        <v>0</v>
      </c>
      <c r="Z182" s="341">
        <f t="shared" si="254"/>
        <v>0</v>
      </c>
      <c r="AA182" s="341">
        <f t="shared" si="254"/>
        <v>0</v>
      </c>
      <c r="AB182" s="341">
        <f t="shared" si="254"/>
        <v>0</v>
      </c>
      <c r="AC182" s="341">
        <f t="shared" si="254"/>
        <v>0</v>
      </c>
      <c r="AD182" s="341">
        <f t="shared" si="254"/>
        <v>0</v>
      </c>
      <c r="AE182" s="341">
        <f t="shared" si="254"/>
        <v>0</v>
      </c>
      <c r="AF182" s="341">
        <f t="shared" si="254"/>
        <v>0</v>
      </c>
      <c r="AG182" s="341">
        <f t="shared" si="254"/>
        <v>0</v>
      </c>
      <c r="AH182" s="341">
        <f t="shared" si="254"/>
        <v>0</v>
      </c>
      <c r="AI182" s="341">
        <f t="shared" si="254"/>
        <v>0</v>
      </c>
      <c r="AJ182" s="341">
        <f t="shared" ref="AJ182:BO182" si="255">AJ$118*AJ67</f>
        <v>0</v>
      </c>
      <c r="AK182" s="341">
        <f t="shared" si="255"/>
        <v>0</v>
      </c>
      <c r="AL182" s="341">
        <f t="shared" si="255"/>
        <v>0</v>
      </c>
      <c r="AM182" s="341">
        <f t="shared" si="255"/>
        <v>0</v>
      </c>
      <c r="AN182" s="341">
        <f t="shared" si="255"/>
        <v>0</v>
      </c>
      <c r="AO182" s="341">
        <f t="shared" si="255"/>
        <v>0</v>
      </c>
      <c r="AP182" s="341">
        <f t="shared" si="255"/>
        <v>0</v>
      </c>
      <c r="AQ182" s="341">
        <f t="shared" si="255"/>
        <v>0</v>
      </c>
      <c r="AR182" s="341">
        <f t="shared" si="255"/>
        <v>0</v>
      </c>
      <c r="AS182" s="341">
        <f t="shared" si="255"/>
        <v>0</v>
      </c>
      <c r="AT182" s="341">
        <f t="shared" si="255"/>
        <v>0</v>
      </c>
      <c r="AU182" s="341">
        <f t="shared" si="255"/>
        <v>0</v>
      </c>
      <c r="AV182" s="341">
        <f t="shared" si="255"/>
        <v>0</v>
      </c>
      <c r="AW182" s="341">
        <f t="shared" si="255"/>
        <v>0</v>
      </c>
      <c r="AX182" s="341">
        <f t="shared" si="255"/>
        <v>0</v>
      </c>
      <c r="AY182" s="341">
        <f t="shared" si="255"/>
        <v>0</v>
      </c>
      <c r="AZ182" s="341">
        <f t="shared" si="255"/>
        <v>0</v>
      </c>
      <c r="BA182" s="341">
        <f t="shared" si="255"/>
        <v>0</v>
      </c>
      <c r="BB182" s="341">
        <f t="shared" si="255"/>
        <v>0</v>
      </c>
      <c r="BC182" s="341">
        <f t="shared" si="255"/>
        <v>0</v>
      </c>
      <c r="BD182" s="341">
        <f t="shared" si="255"/>
        <v>0</v>
      </c>
      <c r="BE182" s="341">
        <f t="shared" si="255"/>
        <v>0</v>
      </c>
      <c r="BF182" s="341">
        <f t="shared" si="255"/>
        <v>0</v>
      </c>
      <c r="BG182" s="341">
        <f t="shared" si="255"/>
        <v>0</v>
      </c>
      <c r="BH182" s="341">
        <f t="shared" si="255"/>
        <v>0</v>
      </c>
      <c r="BI182" s="341">
        <f t="shared" si="255"/>
        <v>0</v>
      </c>
      <c r="BJ182" s="341">
        <f t="shared" si="255"/>
        <v>0</v>
      </c>
      <c r="BK182" s="341">
        <f t="shared" si="255"/>
        <v>0</v>
      </c>
      <c r="BL182" s="341">
        <f t="shared" si="255"/>
        <v>0</v>
      </c>
      <c r="BM182" s="341">
        <f t="shared" si="255"/>
        <v>0</v>
      </c>
      <c r="BN182" s="341">
        <f t="shared" si="255"/>
        <v>0</v>
      </c>
      <c r="BO182" s="341">
        <f t="shared" si="255"/>
        <v>0</v>
      </c>
      <c r="BP182" s="341">
        <f t="shared" ref="BP182:CU182" si="256">BP$118*BP67</f>
        <v>0</v>
      </c>
      <c r="BQ182" s="341">
        <f t="shared" si="256"/>
        <v>0</v>
      </c>
      <c r="BR182" s="341">
        <f t="shared" si="256"/>
        <v>0</v>
      </c>
      <c r="BS182" s="341">
        <f t="shared" si="256"/>
        <v>0</v>
      </c>
      <c r="BT182" s="341">
        <f t="shared" si="256"/>
        <v>0</v>
      </c>
      <c r="BU182" s="341">
        <f t="shared" si="256"/>
        <v>0</v>
      </c>
      <c r="BV182" s="341">
        <f t="shared" si="256"/>
        <v>0</v>
      </c>
      <c r="BW182" s="341">
        <f t="shared" si="256"/>
        <v>0</v>
      </c>
      <c r="BX182" s="341">
        <f t="shared" si="256"/>
        <v>0</v>
      </c>
      <c r="BY182" s="341">
        <f t="shared" si="256"/>
        <v>0</v>
      </c>
      <c r="BZ182" s="341">
        <f t="shared" si="256"/>
        <v>0</v>
      </c>
      <c r="CA182" s="341">
        <f t="shared" si="256"/>
        <v>0</v>
      </c>
      <c r="CB182" s="341">
        <f t="shared" si="256"/>
        <v>0</v>
      </c>
      <c r="CC182" s="341">
        <f t="shared" si="256"/>
        <v>0</v>
      </c>
      <c r="CD182" s="341">
        <f t="shared" si="256"/>
        <v>0</v>
      </c>
      <c r="CE182" s="341">
        <f t="shared" si="256"/>
        <v>0</v>
      </c>
      <c r="CF182" s="341">
        <f t="shared" si="256"/>
        <v>0</v>
      </c>
      <c r="CG182" s="341">
        <f t="shared" si="256"/>
        <v>0</v>
      </c>
      <c r="CH182" s="341">
        <f t="shared" si="256"/>
        <v>0</v>
      </c>
      <c r="CI182" s="341">
        <f t="shared" si="256"/>
        <v>0</v>
      </c>
      <c r="CJ182" s="341">
        <f t="shared" si="256"/>
        <v>0</v>
      </c>
      <c r="CK182" s="341">
        <f t="shared" si="256"/>
        <v>0</v>
      </c>
      <c r="CL182" s="341">
        <f t="shared" si="256"/>
        <v>0</v>
      </c>
      <c r="CM182" s="341">
        <f t="shared" si="256"/>
        <v>0</v>
      </c>
      <c r="CN182" s="341">
        <f t="shared" si="256"/>
        <v>0</v>
      </c>
      <c r="CO182" s="341">
        <f t="shared" si="256"/>
        <v>0</v>
      </c>
      <c r="CP182" s="341">
        <f t="shared" si="256"/>
        <v>0</v>
      </c>
      <c r="CQ182" s="341">
        <f t="shared" si="256"/>
        <v>0</v>
      </c>
      <c r="CR182" s="341">
        <f t="shared" si="256"/>
        <v>0</v>
      </c>
      <c r="CS182" s="341">
        <f t="shared" si="256"/>
        <v>0</v>
      </c>
      <c r="CT182" s="341">
        <f t="shared" si="256"/>
        <v>0</v>
      </c>
      <c r="CU182" s="341">
        <f t="shared" si="256"/>
        <v>0</v>
      </c>
      <c r="CV182" s="341">
        <f t="shared" ref="CV182:DG182" si="257">CV$118*CV67</f>
        <v>0</v>
      </c>
      <c r="CW182" s="341">
        <f t="shared" si="257"/>
        <v>0</v>
      </c>
      <c r="CX182" s="341">
        <f t="shared" si="257"/>
        <v>0</v>
      </c>
      <c r="CY182" s="341">
        <f t="shared" si="257"/>
        <v>0</v>
      </c>
      <c r="CZ182" s="341">
        <f t="shared" si="257"/>
        <v>0</v>
      </c>
      <c r="DA182" s="341">
        <f t="shared" si="257"/>
        <v>0</v>
      </c>
      <c r="DB182" s="341">
        <f t="shared" si="257"/>
        <v>0</v>
      </c>
      <c r="DC182" s="341">
        <f t="shared" si="257"/>
        <v>0</v>
      </c>
      <c r="DD182" s="341">
        <f t="shared" si="257"/>
        <v>0</v>
      </c>
      <c r="DE182" s="341">
        <f t="shared" si="257"/>
        <v>0</v>
      </c>
      <c r="DF182" s="341">
        <f t="shared" si="257"/>
        <v>0</v>
      </c>
      <c r="DG182" s="341">
        <f t="shared" si="257"/>
        <v>0</v>
      </c>
      <c r="DH182" s="341">
        <f t="shared" ref="DH182:DH213" si="258">SUM(D182:DG182)</f>
        <v>0</v>
      </c>
      <c r="DI182" s="89"/>
    </row>
    <row r="183" spans="2:113" x14ac:dyDescent="0.15">
      <c r="B183" s="30" t="s">
        <v>282</v>
      </c>
      <c r="C183" s="262" t="s">
        <v>883</v>
      </c>
      <c r="D183" s="342">
        <f t="shared" ref="D183:AI183" si="259">D$118*D68</f>
        <v>0</v>
      </c>
      <c r="E183" s="342">
        <f t="shared" si="259"/>
        <v>0</v>
      </c>
      <c r="F183" s="342">
        <f t="shared" si="259"/>
        <v>0</v>
      </c>
      <c r="G183" s="342">
        <f t="shared" si="259"/>
        <v>0</v>
      </c>
      <c r="H183" s="342">
        <f t="shared" si="259"/>
        <v>0</v>
      </c>
      <c r="I183" s="342">
        <f t="shared" si="259"/>
        <v>0</v>
      </c>
      <c r="J183" s="342">
        <f t="shared" si="259"/>
        <v>0</v>
      </c>
      <c r="K183" s="342">
        <f t="shared" si="259"/>
        <v>0</v>
      </c>
      <c r="L183" s="342">
        <f t="shared" si="259"/>
        <v>0</v>
      </c>
      <c r="M183" s="342">
        <f t="shared" si="259"/>
        <v>0</v>
      </c>
      <c r="N183" s="342">
        <f t="shared" si="259"/>
        <v>0</v>
      </c>
      <c r="O183" s="342">
        <f t="shared" si="259"/>
        <v>0</v>
      </c>
      <c r="P183" s="342">
        <f t="shared" si="259"/>
        <v>0</v>
      </c>
      <c r="Q183" s="342">
        <f t="shared" si="259"/>
        <v>0</v>
      </c>
      <c r="R183" s="342">
        <f t="shared" si="259"/>
        <v>0</v>
      </c>
      <c r="S183" s="342">
        <f t="shared" si="259"/>
        <v>0</v>
      </c>
      <c r="T183" s="342">
        <f t="shared" si="259"/>
        <v>0</v>
      </c>
      <c r="U183" s="342">
        <f t="shared" si="259"/>
        <v>0</v>
      </c>
      <c r="V183" s="342">
        <f t="shared" si="259"/>
        <v>0</v>
      </c>
      <c r="W183" s="342">
        <f t="shared" si="259"/>
        <v>0</v>
      </c>
      <c r="X183" s="342">
        <f t="shared" si="259"/>
        <v>0</v>
      </c>
      <c r="Y183" s="342">
        <f t="shared" si="259"/>
        <v>0</v>
      </c>
      <c r="Z183" s="342">
        <f t="shared" si="259"/>
        <v>0</v>
      </c>
      <c r="AA183" s="342">
        <f t="shared" si="259"/>
        <v>0</v>
      </c>
      <c r="AB183" s="342">
        <f t="shared" si="259"/>
        <v>0</v>
      </c>
      <c r="AC183" s="342">
        <f t="shared" si="259"/>
        <v>0</v>
      </c>
      <c r="AD183" s="342">
        <f t="shared" si="259"/>
        <v>0</v>
      </c>
      <c r="AE183" s="342">
        <f t="shared" si="259"/>
        <v>0</v>
      </c>
      <c r="AF183" s="342">
        <f t="shared" si="259"/>
        <v>0</v>
      </c>
      <c r="AG183" s="342">
        <f t="shared" si="259"/>
        <v>0</v>
      </c>
      <c r="AH183" s="342">
        <f t="shared" si="259"/>
        <v>0</v>
      </c>
      <c r="AI183" s="342">
        <f t="shared" si="259"/>
        <v>0</v>
      </c>
      <c r="AJ183" s="342">
        <f t="shared" ref="AJ183:BO183" si="260">AJ$118*AJ68</f>
        <v>0</v>
      </c>
      <c r="AK183" s="342">
        <f t="shared" si="260"/>
        <v>0</v>
      </c>
      <c r="AL183" s="342">
        <f t="shared" si="260"/>
        <v>0</v>
      </c>
      <c r="AM183" s="342">
        <f t="shared" si="260"/>
        <v>0</v>
      </c>
      <c r="AN183" s="342">
        <f t="shared" si="260"/>
        <v>0</v>
      </c>
      <c r="AO183" s="342">
        <f t="shared" si="260"/>
        <v>0</v>
      </c>
      <c r="AP183" s="342">
        <f t="shared" si="260"/>
        <v>0</v>
      </c>
      <c r="AQ183" s="342">
        <f t="shared" si="260"/>
        <v>0</v>
      </c>
      <c r="AR183" s="342">
        <f t="shared" si="260"/>
        <v>0</v>
      </c>
      <c r="AS183" s="342">
        <f t="shared" si="260"/>
        <v>0</v>
      </c>
      <c r="AT183" s="342">
        <f t="shared" si="260"/>
        <v>0</v>
      </c>
      <c r="AU183" s="342">
        <f t="shared" si="260"/>
        <v>0</v>
      </c>
      <c r="AV183" s="342">
        <f t="shared" si="260"/>
        <v>0</v>
      </c>
      <c r="AW183" s="342">
        <f t="shared" si="260"/>
        <v>0</v>
      </c>
      <c r="AX183" s="342">
        <f t="shared" si="260"/>
        <v>0</v>
      </c>
      <c r="AY183" s="342">
        <f t="shared" si="260"/>
        <v>0</v>
      </c>
      <c r="AZ183" s="342">
        <f t="shared" si="260"/>
        <v>0</v>
      </c>
      <c r="BA183" s="342">
        <f t="shared" si="260"/>
        <v>0</v>
      </c>
      <c r="BB183" s="342">
        <f t="shared" si="260"/>
        <v>0</v>
      </c>
      <c r="BC183" s="342">
        <f t="shared" si="260"/>
        <v>0</v>
      </c>
      <c r="BD183" s="342">
        <f t="shared" si="260"/>
        <v>0</v>
      </c>
      <c r="BE183" s="342">
        <f t="shared" si="260"/>
        <v>0</v>
      </c>
      <c r="BF183" s="342">
        <f t="shared" si="260"/>
        <v>0</v>
      </c>
      <c r="BG183" s="342">
        <f t="shared" si="260"/>
        <v>0</v>
      </c>
      <c r="BH183" s="342">
        <f t="shared" si="260"/>
        <v>0</v>
      </c>
      <c r="BI183" s="342">
        <f t="shared" si="260"/>
        <v>0</v>
      </c>
      <c r="BJ183" s="342">
        <f t="shared" si="260"/>
        <v>0</v>
      </c>
      <c r="BK183" s="342">
        <f t="shared" si="260"/>
        <v>0</v>
      </c>
      <c r="BL183" s="342">
        <f t="shared" si="260"/>
        <v>0</v>
      </c>
      <c r="BM183" s="342">
        <f t="shared" si="260"/>
        <v>0</v>
      </c>
      <c r="BN183" s="342">
        <f t="shared" si="260"/>
        <v>0</v>
      </c>
      <c r="BO183" s="342">
        <f t="shared" si="260"/>
        <v>0</v>
      </c>
      <c r="BP183" s="342">
        <f t="shared" ref="BP183:CU183" si="261">BP$118*BP68</f>
        <v>0</v>
      </c>
      <c r="BQ183" s="342">
        <f t="shared" si="261"/>
        <v>0</v>
      </c>
      <c r="BR183" s="342">
        <f t="shared" si="261"/>
        <v>0</v>
      </c>
      <c r="BS183" s="342">
        <f t="shared" si="261"/>
        <v>0</v>
      </c>
      <c r="BT183" s="342">
        <f t="shared" si="261"/>
        <v>0</v>
      </c>
      <c r="BU183" s="342">
        <f t="shared" si="261"/>
        <v>0</v>
      </c>
      <c r="BV183" s="342">
        <f t="shared" si="261"/>
        <v>0</v>
      </c>
      <c r="BW183" s="342">
        <f t="shared" si="261"/>
        <v>0</v>
      </c>
      <c r="BX183" s="342">
        <f t="shared" si="261"/>
        <v>0</v>
      </c>
      <c r="BY183" s="342">
        <f t="shared" si="261"/>
        <v>0</v>
      </c>
      <c r="BZ183" s="342">
        <f t="shared" si="261"/>
        <v>0</v>
      </c>
      <c r="CA183" s="342">
        <f t="shared" si="261"/>
        <v>0</v>
      </c>
      <c r="CB183" s="342">
        <f t="shared" si="261"/>
        <v>0</v>
      </c>
      <c r="CC183" s="342">
        <f t="shared" si="261"/>
        <v>0</v>
      </c>
      <c r="CD183" s="342">
        <f t="shared" si="261"/>
        <v>0</v>
      </c>
      <c r="CE183" s="342">
        <f t="shared" si="261"/>
        <v>0</v>
      </c>
      <c r="CF183" s="342">
        <f t="shared" si="261"/>
        <v>0</v>
      </c>
      <c r="CG183" s="342">
        <f t="shared" si="261"/>
        <v>0</v>
      </c>
      <c r="CH183" s="342">
        <f t="shared" si="261"/>
        <v>0</v>
      </c>
      <c r="CI183" s="342">
        <f t="shared" si="261"/>
        <v>0</v>
      </c>
      <c r="CJ183" s="342">
        <f t="shared" si="261"/>
        <v>0</v>
      </c>
      <c r="CK183" s="342">
        <f t="shared" si="261"/>
        <v>0</v>
      </c>
      <c r="CL183" s="342">
        <f t="shared" si="261"/>
        <v>0</v>
      </c>
      <c r="CM183" s="342">
        <f t="shared" si="261"/>
        <v>0</v>
      </c>
      <c r="CN183" s="342">
        <f t="shared" si="261"/>
        <v>0</v>
      </c>
      <c r="CO183" s="342">
        <f t="shared" si="261"/>
        <v>0</v>
      </c>
      <c r="CP183" s="342">
        <f t="shared" si="261"/>
        <v>0</v>
      </c>
      <c r="CQ183" s="342">
        <f t="shared" si="261"/>
        <v>0</v>
      </c>
      <c r="CR183" s="342">
        <f t="shared" si="261"/>
        <v>0</v>
      </c>
      <c r="CS183" s="342">
        <f t="shared" si="261"/>
        <v>0</v>
      </c>
      <c r="CT183" s="342">
        <f t="shared" si="261"/>
        <v>0</v>
      </c>
      <c r="CU183" s="342">
        <f t="shared" si="261"/>
        <v>0</v>
      </c>
      <c r="CV183" s="342">
        <f t="shared" ref="CV183:DG183" si="262">CV$118*CV68</f>
        <v>0</v>
      </c>
      <c r="CW183" s="342">
        <f t="shared" si="262"/>
        <v>0</v>
      </c>
      <c r="CX183" s="342">
        <f t="shared" si="262"/>
        <v>0</v>
      </c>
      <c r="CY183" s="342">
        <f t="shared" si="262"/>
        <v>0</v>
      </c>
      <c r="CZ183" s="342">
        <f t="shared" si="262"/>
        <v>0</v>
      </c>
      <c r="DA183" s="342">
        <f t="shared" si="262"/>
        <v>0</v>
      </c>
      <c r="DB183" s="342">
        <f t="shared" si="262"/>
        <v>0</v>
      </c>
      <c r="DC183" s="342">
        <f t="shared" si="262"/>
        <v>0</v>
      </c>
      <c r="DD183" s="342">
        <f t="shared" si="262"/>
        <v>0</v>
      </c>
      <c r="DE183" s="342">
        <f t="shared" si="262"/>
        <v>0</v>
      </c>
      <c r="DF183" s="342">
        <f t="shared" si="262"/>
        <v>0</v>
      </c>
      <c r="DG183" s="342">
        <f t="shared" si="262"/>
        <v>0</v>
      </c>
      <c r="DH183" s="342">
        <f t="shared" si="258"/>
        <v>0</v>
      </c>
      <c r="DI183" s="89"/>
    </row>
    <row r="184" spans="2:113" x14ac:dyDescent="0.15">
      <c r="B184" s="26" t="s">
        <v>283</v>
      </c>
      <c r="C184" s="261" t="s">
        <v>798</v>
      </c>
      <c r="D184" s="341">
        <f t="shared" ref="D184:AI184" si="263">D$118*D69</f>
        <v>0</v>
      </c>
      <c r="E184" s="341">
        <f t="shared" si="263"/>
        <v>0</v>
      </c>
      <c r="F184" s="341">
        <f t="shared" si="263"/>
        <v>0</v>
      </c>
      <c r="G184" s="341">
        <f t="shared" si="263"/>
        <v>0</v>
      </c>
      <c r="H184" s="341">
        <f t="shared" si="263"/>
        <v>0</v>
      </c>
      <c r="I184" s="341">
        <f t="shared" si="263"/>
        <v>0</v>
      </c>
      <c r="J184" s="341">
        <f t="shared" si="263"/>
        <v>0</v>
      </c>
      <c r="K184" s="341">
        <f t="shared" si="263"/>
        <v>0</v>
      </c>
      <c r="L184" s="341">
        <f t="shared" si="263"/>
        <v>0</v>
      </c>
      <c r="M184" s="341">
        <f t="shared" si="263"/>
        <v>0</v>
      </c>
      <c r="N184" s="341">
        <f t="shared" si="263"/>
        <v>0</v>
      </c>
      <c r="O184" s="341">
        <f t="shared" si="263"/>
        <v>0</v>
      </c>
      <c r="P184" s="341">
        <f t="shared" si="263"/>
        <v>0</v>
      </c>
      <c r="Q184" s="341">
        <f t="shared" si="263"/>
        <v>0</v>
      </c>
      <c r="R184" s="341">
        <f t="shared" si="263"/>
        <v>0</v>
      </c>
      <c r="S184" s="341">
        <f t="shared" si="263"/>
        <v>0</v>
      </c>
      <c r="T184" s="341">
        <f t="shared" si="263"/>
        <v>0</v>
      </c>
      <c r="U184" s="341">
        <f t="shared" si="263"/>
        <v>0</v>
      </c>
      <c r="V184" s="341">
        <f t="shared" si="263"/>
        <v>0</v>
      </c>
      <c r="W184" s="341">
        <f t="shared" si="263"/>
        <v>0</v>
      </c>
      <c r="X184" s="341">
        <f t="shared" si="263"/>
        <v>0</v>
      </c>
      <c r="Y184" s="341">
        <f t="shared" si="263"/>
        <v>0</v>
      </c>
      <c r="Z184" s="341">
        <f t="shared" si="263"/>
        <v>0</v>
      </c>
      <c r="AA184" s="341">
        <f t="shared" si="263"/>
        <v>0</v>
      </c>
      <c r="AB184" s="341">
        <f t="shared" si="263"/>
        <v>0</v>
      </c>
      <c r="AC184" s="341">
        <f t="shared" si="263"/>
        <v>0</v>
      </c>
      <c r="AD184" s="341">
        <f t="shared" si="263"/>
        <v>0</v>
      </c>
      <c r="AE184" s="341">
        <f t="shared" si="263"/>
        <v>0</v>
      </c>
      <c r="AF184" s="341">
        <f t="shared" si="263"/>
        <v>0</v>
      </c>
      <c r="AG184" s="341">
        <f t="shared" si="263"/>
        <v>0</v>
      </c>
      <c r="AH184" s="341">
        <f t="shared" si="263"/>
        <v>0</v>
      </c>
      <c r="AI184" s="341">
        <f t="shared" si="263"/>
        <v>0</v>
      </c>
      <c r="AJ184" s="341">
        <f t="shared" ref="AJ184:BO184" si="264">AJ$118*AJ69</f>
        <v>0</v>
      </c>
      <c r="AK184" s="341">
        <f t="shared" si="264"/>
        <v>0</v>
      </c>
      <c r="AL184" s="341">
        <f t="shared" si="264"/>
        <v>0</v>
      </c>
      <c r="AM184" s="341">
        <f t="shared" si="264"/>
        <v>0</v>
      </c>
      <c r="AN184" s="341">
        <f t="shared" si="264"/>
        <v>0</v>
      </c>
      <c r="AO184" s="341">
        <f t="shared" si="264"/>
        <v>0</v>
      </c>
      <c r="AP184" s="341">
        <f t="shared" si="264"/>
        <v>0</v>
      </c>
      <c r="AQ184" s="341">
        <f t="shared" si="264"/>
        <v>0</v>
      </c>
      <c r="AR184" s="341">
        <f t="shared" si="264"/>
        <v>0</v>
      </c>
      <c r="AS184" s="341">
        <f t="shared" si="264"/>
        <v>0</v>
      </c>
      <c r="AT184" s="341">
        <f t="shared" si="264"/>
        <v>0</v>
      </c>
      <c r="AU184" s="341">
        <f t="shared" si="264"/>
        <v>0</v>
      </c>
      <c r="AV184" s="341">
        <f t="shared" si="264"/>
        <v>0</v>
      </c>
      <c r="AW184" s="341">
        <f t="shared" si="264"/>
        <v>0</v>
      </c>
      <c r="AX184" s="341">
        <f t="shared" si="264"/>
        <v>0</v>
      </c>
      <c r="AY184" s="341">
        <f t="shared" si="264"/>
        <v>0</v>
      </c>
      <c r="AZ184" s="341">
        <f t="shared" si="264"/>
        <v>0</v>
      </c>
      <c r="BA184" s="341">
        <f t="shared" si="264"/>
        <v>0</v>
      </c>
      <c r="BB184" s="341">
        <f t="shared" si="264"/>
        <v>0</v>
      </c>
      <c r="BC184" s="341">
        <f t="shared" si="264"/>
        <v>0</v>
      </c>
      <c r="BD184" s="341">
        <f t="shared" si="264"/>
        <v>0</v>
      </c>
      <c r="BE184" s="341">
        <f t="shared" si="264"/>
        <v>0</v>
      </c>
      <c r="BF184" s="341">
        <f t="shared" si="264"/>
        <v>0</v>
      </c>
      <c r="BG184" s="341">
        <f t="shared" si="264"/>
        <v>0</v>
      </c>
      <c r="BH184" s="341">
        <f t="shared" si="264"/>
        <v>0</v>
      </c>
      <c r="BI184" s="341">
        <f t="shared" si="264"/>
        <v>0</v>
      </c>
      <c r="BJ184" s="341">
        <f t="shared" si="264"/>
        <v>0</v>
      </c>
      <c r="BK184" s="341">
        <f t="shared" si="264"/>
        <v>0</v>
      </c>
      <c r="BL184" s="341">
        <f t="shared" si="264"/>
        <v>0</v>
      </c>
      <c r="BM184" s="341">
        <f t="shared" si="264"/>
        <v>0</v>
      </c>
      <c r="BN184" s="341">
        <f t="shared" si="264"/>
        <v>0</v>
      </c>
      <c r="BO184" s="341">
        <f t="shared" si="264"/>
        <v>0</v>
      </c>
      <c r="BP184" s="341">
        <f t="shared" ref="BP184:CU184" si="265">BP$118*BP69</f>
        <v>0</v>
      </c>
      <c r="BQ184" s="341">
        <f t="shared" si="265"/>
        <v>0</v>
      </c>
      <c r="BR184" s="341">
        <f t="shared" si="265"/>
        <v>0</v>
      </c>
      <c r="BS184" s="341">
        <f t="shared" si="265"/>
        <v>0</v>
      </c>
      <c r="BT184" s="341">
        <f t="shared" si="265"/>
        <v>0</v>
      </c>
      <c r="BU184" s="341">
        <f t="shared" si="265"/>
        <v>0</v>
      </c>
      <c r="BV184" s="341">
        <f t="shared" si="265"/>
        <v>0</v>
      </c>
      <c r="BW184" s="341">
        <f t="shared" si="265"/>
        <v>0</v>
      </c>
      <c r="BX184" s="341">
        <f t="shared" si="265"/>
        <v>0</v>
      </c>
      <c r="BY184" s="341">
        <f t="shared" si="265"/>
        <v>0</v>
      </c>
      <c r="BZ184" s="341">
        <f t="shared" si="265"/>
        <v>0</v>
      </c>
      <c r="CA184" s="341">
        <f t="shared" si="265"/>
        <v>0</v>
      </c>
      <c r="CB184" s="341">
        <f t="shared" si="265"/>
        <v>0</v>
      </c>
      <c r="CC184" s="341">
        <f t="shared" si="265"/>
        <v>0</v>
      </c>
      <c r="CD184" s="341">
        <f t="shared" si="265"/>
        <v>0</v>
      </c>
      <c r="CE184" s="341">
        <f t="shared" si="265"/>
        <v>0</v>
      </c>
      <c r="CF184" s="341">
        <f t="shared" si="265"/>
        <v>0</v>
      </c>
      <c r="CG184" s="341">
        <f t="shared" si="265"/>
        <v>0</v>
      </c>
      <c r="CH184" s="341">
        <f t="shared" si="265"/>
        <v>0</v>
      </c>
      <c r="CI184" s="341">
        <f t="shared" si="265"/>
        <v>0</v>
      </c>
      <c r="CJ184" s="341">
        <f t="shared" si="265"/>
        <v>0</v>
      </c>
      <c r="CK184" s="341">
        <f t="shared" si="265"/>
        <v>0</v>
      </c>
      <c r="CL184" s="341">
        <f t="shared" si="265"/>
        <v>0</v>
      </c>
      <c r="CM184" s="341">
        <f t="shared" si="265"/>
        <v>0</v>
      </c>
      <c r="CN184" s="341">
        <f t="shared" si="265"/>
        <v>0</v>
      </c>
      <c r="CO184" s="341">
        <f t="shared" si="265"/>
        <v>0</v>
      </c>
      <c r="CP184" s="341">
        <f t="shared" si="265"/>
        <v>0</v>
      </c>
      <c r="CQ184" s="341">
        <f t="shared" si="265"/>
        <v>0</v>
      </c>
      <c r="CR184" s="341">
        <f t="shared" si="265"/>
        <v>0</v>
      </c>
      <c r="CS184" s="341">
        <f t="shared" si="265"/>
        <v>0</v>
      </c>
      <c r="CT184" s="341">
        <f t="shared" si="265"/>
        <v>0</v>
      </c>
      <c r="CU184" s="341">
        <f t="shared" si="265"/>
        <v>0</v>
      </c>
      <c r="CV184" s="341">
        <f t="shared" ref="CV184:DG184" si="266">CV$118*CV69</f>
        <v>0</v>
      </c>
      <c r="CW184" s="341">
        <f t="shared" si="266"/>
        <v>0</v>
      </c>
      <c r="CX184" s="341">
        <f t="shared" si="266"/>
        <v>0</v>
      </c>
      <c r="CY184" s="341">
        <f t="shared" si="266"/>
        <v>0</v>
      </c>
      <c r="CZ184" s="341">
        <f t="shared" si="266"/>
        <v>0</v>
      </c>
      <c r="DA184" s="341">
        <f t="shared" si="266"/>
        <v>0</v>
      </c>
      <c r="DB184" s="341">
        <f t="shared" si="266"/>
        <v>0</v>
      </c>
      <c r="DC184" s="341">
        <f t="shared" si="266"/>
        <v>0</v>
      </c>
      <c r="DD184" s="341">
        <f t="shared" si="266"/>
        <v>0</v>
      </c>
      <c r="DE184" s="341">
        <f t="shared" si="266"/>
        <v>0</v>
      </c>
      <c r="DF184" s="341">
        <f t="shared" si="266"/>
        <v>0</v>
      </c>
      <c r="DG184" s="341">
        <f t="shared" si="266"/>
        <v>0</v>
      </c>
      <c r="DH184" s="341">
        <f t="shared" si="258"/>
        <v>0</v>
      </c>
      <c r="DI184" s="89"/>
    </row>
    <row r="185" spans="2:113" x14ac:dyDescent="0.15">
      <c r="B185" s="26" t="s">
        <v>284</v>
      </c>
      <c r="C185" s="261" t="s">
        <v>884</v>
      </c>
      <c r="D185" s="341">
        <f t="shared" ref="D185:AI185" si="267">D$118*D70</f>
        <v>0</v>
      </c>
      <c r="E185" s="341">
        <f t="shared" si="267"/>
        <v>0</v>
      </c>
      <c r="F185" s="341">
        <f t="shared" si="267"/>
        <v>0</v>
      </c>
      <c r="G185" s="341">
        <f t="shared" si="267"/>
        <v>0</v>
      </c>
      <c r="H185" s="341">
        <f t="shared" si="267"/>
        <v>0</v>
      </c>
      <c r="I185" s="341">
        <f t="shared" si="267"/>
        <v>0</v>
      </c>
      <c r="J185" s="341">
        <f t="shared" si="267"/>
        <v>0</v>
      </c>
      <c r="K185" s="341">
        <f t="shared" si="267"/>
        <v>0</v>
      </c>
      <c r="L185" s="341">
        <f t="shared" si="267"/>
        <v>0</v>
      </c>
      <c r="M185" s="341">
        <f t="shared" si="267"/>
        <v>0</v>
      </c>
      <c r="N185" s="341">
        <f t="shared" si="267"/>
        <v>0</v>
      </c>
      <c r="O185" s="341">
        <f t="shared" si="267"/>
        <v>0</v>
      </c>
      <c r="P185" s="341">
        <f t="shared" si="267"/>
        <v>0</v>
      </c>
      <c r="Q185" s="341">
        <f t="shared" si="267"/>
        <v>0</v>
      </c>
      <c r="R185" s="341">
        <f t="shared" si="267"/>
        <v>0</v>
      </c>
      <c r="S185" s="341">
        <f t="shared" si="267"/>
        <v>0</v>
      </c>
      <c r="T185" s="341">
        <f t="shared" si="267"/>
        <v>0</v>
      </c>
      <c r="U185" s="341">
        <f t="shared" si="267"/>
        <v>0</v>
      </c>
      <c r="V185" s="341">
        <f t="shared" si="267"/>
        <v>0</v>
      </c>
      <c r="W185" s="341">
        <f t="shared" si="267"/>
        <v>0</v>
      </c>
      <c r="X185" s="341">
        <f t="shared" si="267"/>
        <v>0</v>
      </c>
      <c r="Y185" s="341">
        <f t="shared" si="267"/>
        <v>0</v>
      </c>
      <c r="Z185" s="341">
        <f t="shared" si="267"/>
        <v>0</v>
      </c>
      <c r="AA185" s="341">
        <f t="shared" si="267"/>
        <v>0</v>
      </c>
      <c r="AB185" s="341">
        <f t="shared" si="267"/>
        <v>0</v>
      </c>
      <c r="AC185" s="341">
        <f t="shared" si="267"/>
        <v>0</v>
      </c>
      <c r="AD185" s="341">
        <f t="shared" si="267"/>
        <v>0</v>
      </c>
      <c r="AE185" s="341">
        <f t="shared" si="267"/>
        <v>0</v>
      </c>
      <c r="AF185" s="341">
        <f t="shared" si="267"/>
        <v>0</v>
      </c>
      <c r="AG185" s="341">
        <f t="shared" si="267"/>
        <v>0</v>
      </c>
      <c r="AH185" s="341">
        <f t="shared" si="267"/>
        <v>0</v>
      </c>
      <c r="AI185" s="341">
        <f t="shared" si="267"/>
        <v>0</v>
      </c>
      <c r="AJ185" s="341">
        <f t="shared" ref="AJ185:BO185" si="268">AJ$118*AJ70</f>
        <v>0</v>
      </c>
      <c r="AK185" s="341">
        <f t="shared" si="268"/>
        <v>0</v>
      </c>
      <c r="AL185" s="341">
        <f t="shared" si="268"/>
        <v>0</v>
      </c>
      <c r="AM185" s="341">
        <f t="shared" si="268"/>
        <v>0</v>
      </c>
      <c r="AN185" s="341">
        <f t="shared" si="268"/>
        <v>0</v>
      </c>
      <c r="AO185" s="341">
        <f t="shared" si="268"/>
        <v>0</v>
      </c>
      <c r="AP185" s="341">
        <f t="shared" si="268"/>
        <v>0</v>
      </c>
      <c r="AQ185" s="341">
        <f t="shared" si="268"/>
        <v>0</v>
      </c>
      <c r="AR185" s="341">
        <f t="shared" si="268"/>
        <v>0</v>
      </c>
      <c r="AS185" s="341">
        <f t="shared" si="268"/>
        <v>0</v>
      </c>
      <c r="AT185" s="341">
        <f t="shared" si="268"/>
        <v>0</v>
      </c>
      <c r="AU185" s="341">
        <f t="shared" si="268"/>
        <v>0</v>
      </c>
      <c r="AV185" s="341">
        <f t="shared" si="268"/>
        <v>0</v>
      </c>
      <c r="AW185" s="341">
        <f t="shared" si="268"/>
        <v>0</v>
      </c>
      <c r="AX185" s="341">
        <f t="shared" si="268"/>
        <v>0</v>
      </c>
      <c r="AY185" s="341">
        <f t="shared" si="268"/>
        <v>0</v>
      </c>
      <c r="AZ185" s="341">
        <f t="shared" si="268"/>
        <v>0</v>
      </c>
      <c r="BA185" s="341">
        <f t="shared" si="268"/>
        <v>0</v>
      </c>
      <c r="BB185" s="341">
        <f t="shared" si="268"/>
        <v>0</v>
      </c>
      <c r="BC185" s="341">
        <f t="shared" si="268"/>
        <v>0</v>
      </c>
      <c r="BD185" s="341">
        <f t="shared" si="268"/>
        <v>0</v>
      </c>
      <c r="BE185" s="341">
        <f t="shared" si="268"/>
        <v>0</v>
      </c>
      <c r="BF185" s="341">
        <f t="shared" si="268"/>
        <v>0</v>
      </c>
      <c r="BG185" s="341">
        <f t="shared" si="268"/>
        <v>0</v>
      </c>
      <c r="BH185" s="341">
        <f t="shared" si="268"/>
        <v>0</v>
      </c>
      <c r="BI185" s="341">
        <f t="shared" si="268"/>
        <v>0</v>
      </c>
      <c r="BJ185" s="341">
        <f t="shared" si="268"/>
        <v>0</v>
      </c>
      <c r="BK185" s="341">
        <f t="shared" si="268"/>
        <v>0</v>
      </c>
      <c r="BL185" s="341">
        <f t="shared" si="268"/>
        <v>0</v>
      </c>
      <c r="BM185" s="341">
        <f t="shared" si="268"/>
        <v>0</v>
      </c>
      <c r="BN185" s="341">
        <f t="shared" si="268"/>
        <v>0</v>
      </c>
      <c r="BO185" s="341">
        <f t="shared" si="268"/>
        <v>0</v>
      </c>
      <c r="BP185" s="341">
        <f t="shared" ref="BP185:CU185" si="269">BP$118*BP70</f>
        <v>0</v>
      </c>
      <c r="BQ185" s="341">
        <f t="shared" si="269"/>
        <v>0</v>
      </c>
      <c r="BR185" s="341">
        <f t="shared" si="269"/>
        <v>0</v>
      </c>
      <c r="BS185" s="341">
        <f t="shared" si="269"/>
        <v>0</v>
      </c>
      <c r="BT185" s="341">
        <f t="shared" si="269"/>
        <v>0</v>
      </c>
      <c r="BU185" s="341">
        <f t="shared" si="269"/>
        <v>0</v>
      </c>
      <c r="BV185" s="341">
        <f t="shared" si="269"/>
        <v>0</v>
      </c>
      <c r="BW185" s="341">
        <f t="shared" si="269"/>
        <v>0</v>
      </c>
      <c r="BX185" s="341">
        <f t="shared" si="269"/>
        <v>0</v>
      </c>
      <c r="BY185" s="341">
        <f t="shared" si="269"/>
        <v>0</v>
      </c>
      <c r="BZ185" s="341">
        <f t="shared" si="269"/>
        <v>0</v>
      </c>
      <c r="CA185" s="341">
        <f t="shared" si="269"/>
        <v>0</v>
      </c>
      <c r="CB185" s="341">
        <f t="shared" si="269"/>
        <v>0</v>
      </c>
      <c r="CC185" s="341">
        <f t="shared" si="269"/>
        <v>0</v>
      </c>
      <c r="CD185" s="341">
        <f t="shared" si="269"/>
        <v>0</v>
      </c>
      <c r="CE185" s="341">
        <f t="shared" si="269"/>
        <v>0</v>
      </c>
      <c r="CF185" s="341">
        <f t="shared" si="269"/>
        <v>0</v>
      </c>
      <c r="CG185" s="341">
        <f t="shared" si="269"/>
        <v>0</v>
      </c>
      <c r="CH185" s="341">
        <f t="shared" si="269"/>
        <v>0</v>
      </c>
      <c r="CI185" s="341">
        <f t="shared" si="269"/>
        <v>0</v>
      </c>
      <c r="CJ185" s="341">
        <f t="shared" si="269"/>
        <v>0</v>
      </c>
      <c r="CK185" s="341">
        <f t="shared" si="269"/>
        <v>0</v>
      </c>
      <c r="CL185" s="341">
        <f t="shared" si="269"/>
        <v>0</v>
      </c>
      <c r="CM185" s="341">
        <f t="shared" si="269"/>
        <v>0</v>
      </c>
      <c r="CN185" s="341">
        <f t="shared" si="269"/>
        <v>0</v>
      </c>
      <c r="CO185" s="341">
        <f t="shared" si="269"/>
        <v>0</v>
      </c>
      <c r="CP185" s="341">
        <f t="shared" si="269"/>
        <v>0</v>
      </c>
      <c r="CQ185" s="341">
        <f t="shared" si="269"/>
        <v>0</v>
      </c>
      <c r="CR185" s="341">
        <f t="shared" si="269"/>
        <v>0</v>
      </c>
      <c r="CS185" s="341">
        <f t="shared" si="269"/>
        <v>0</v>
      </c>
      <c r="CT185" s="341">
        <f t="shared" si="269"/>
        <v>0</v>
      </c>
      <c r="CU185" s="341">
        <f t="shared" si="269"/>
        <v>0</v>
      </c>
      <c r="CV185" s="341">
        <f t="shared" ref="CV185:DG185" si="270">CV$118*CV70</f>
        <v>0</v>
      </c>
      <c r="CW185" s="341">
        <f t="shared" si="270"/>
        <v>0</v>
      </c>
      <c r="CX185" s="341">
        <f t="shared" si="270"/>
        <v>0</v>
      </c>
      <c r="CY185" s="341">
        <f t="shared" si="270"/>
        <v>0</v>
      </c>
      <c r="CZ185" s="341">
        <f t="shared" si="270"/>
        <v>0</v>
      </c>
      <c r="DA185" s="341">
        <f t="shared" si="270"/>
        <v>0</v>
      </c>
      <c r="DB185" s="341">
        <f t="shared" si="270"/>
        <v>0</v>
      </c>
      <c r="DC185" s="341">
        <f t="shared" si="270"/>
        <v>0</v>
      </c>
      <c r="DD185" s="341">
        <f t="shared" si="270"/>
        <v>0</v>
      </c>
      <c r="DE185" s="341">
        <f t="shared" si="270"/>
        <v>0</v>
      </c>
      <c r="DF185" s="341">
        <f t="shared" si="270"/>
        <v>0</v>
      </c>
      <c r="DG185" s="341">
        <f t="shared" si="270"/>
        <v>0</v>
      </c>
      <c r="DH185" s="341">
        <f t="shared" si="258"/>
        <v>0</v>
      </c>
      <c r="DI185" s="89"/>
    </row>
    <row r="186" spans="2:113" x14ac:dyDescent="0.15">
      <c r="B186" s="26" t="s">
        <v>285</v>
      </c>
      <c r="C186" s="261" t="s">
        <v>885</v>
      </c>
      <c r="D186" s="341">
        <f t="shared" ref="D186:AI186" si="271">D$118*D71</f>
        <v>0</v>
      </c>
      <c r="E186" s="341">
        <f t="shared" si="271"/>
        <v>0</v>
      </c>
      <c r="F186" s="341">
        <f t="shared" si="271"/>
        <v>0</v>
      </c>
      <c r="G186" s="341">
        <f t="shared" si="271"/>
        <v>0</v>
      </c>
      <c r="H186" s="341">
        <f t="shared" si="271"/>
        <v>0</v>
      </c>
      <c r="I186" s="341">
        <f t="shared" si="271"/>
        <v>0</v>
      </c>
      <c r="J186" s="341">
        <f t="shared" si="271"/>
        <v>0</v>
      </c>
      <c r="K186" s="341">
        <f t="shared" si="271"/>
        <v>0</v>
      </c>
      <c r="L186" s="341">
        <f t="shared" si="271"/>
        <v>0</v>
      </c>
      <c r="M186" s="341">
        <f t="shared" si="271"/>
        <v>0</v>
      </c>
      <c r="N186" s="341">
        <f t="shared" si="271"/>
        <v>0</v>
      </c>
      <c r="O186" s="341">
        <f t="shared" si="271"/>
        <v>0</v>
      </c>
      <c r="P186" s="341">
        <f t="shared" si="271"/>
        <v>0</v>
      </c>
      <c r="Q186" s="341">
        <f t="shared" si="271"/>
        <v>0</v>
      </c>
      <c r="R186" s="341">
        <f t="shared" si="271"/>
        <v>0</v>
      </c>
      <c r="S186" s="341">
        <f t="shared" si="271"/>
        <v>0</v>
      </c>
      <c r="T186" s="341">
        <f t="shared" si="271"/>
        <v>0</v>
      </c>
      <c r="U186" s="341">
        <f t="shared" si="271"/>
        <v>0</v>
      </c>
      <c r="V186" s="341">
        <f t="shared" si="271"/>
        <v>0</v>
      </c>
      <c r="W186" s="341">
        <f t="shared" si="271"/>
        <v>0</v>
      </c>
      <c r="X186" s="341">
        <f t="shared" si="271"/>
        <v>0</v>
      </c>
      <c r="Y186" s="341">
        <f t="shared" si="271"/>
        <v>0</v>
      </c>
      <c r="Z186" s="341">
        <f t="shared" si="271"/>
        <v>0</v>
      </c>
      <c r="AA186" s="341">
        <f t="shared" si="271"/>
        <v>0</v>
      </c>
      <c r="AB186" s="341">
        <f t="shared" si="271"/>
        <v>0</v>
      </c>
      <c r="AC186" s="341">
        <f t="shared" si="271"/>
        <v>0</v>
      </c>
      <c r="AD186" s="341">
        <f t="shared" si="271"/>
        <v>0</v>
      </c>
      <c r="AE186" s="341">
        <f t="shared" si="271"/>
        <v>0</v>
      </c>
      <c r="AF186" s="341">
        <f t="shared" si="271"/>
        <v>0</v>
      </c>
      <c r="AG186" s="341">
        <f t="shared" si="271"/>
        <v>0</v>
      </c>
      <c r="AH186" s="341">
        <f t="shared" si="271"/>
        <v>0</v>
      </c>
      <c r="AI186" s="341">
        <f t="shared" si="271"/>
        <v>0</v>
      </c>
      <c r="AJ186" s="341">
        <f t="shared" ref="AJ186:BO186" si="272">AJ$118*AJ71</f>
        <v>0</v>
      </c>
      <c r="AK186" s="341">
        <f t="shared" si="272"/>
        <v>0</v>
      </c>
      <c r="AL186" s="341">
        <f t="shared" si="272"/>
        <v>0</v>
      </c>
      <c r="AM186" s="341">
        <f t="shared" si="272"/>
        <v>0</v>
      </c>
      <c r="AN186" s="341">
        <f t="shared" si="272"/>
        <v>0</v>
      </c>
      <c r="AO186" s="341">
        <f t="shared" si="272"/>
        <v>0</v>
      </c>
      <c r="AP186" s="341">
        <f t="shared" si="272"/>
        <v>0</v>
      </c>
      <c r="AQ186" s="341">
        <f t="shared" si="272"/>
        <v>0</v>
      </c>
      <c r="AR186" s="341">
        <f t="shared" si="272"/>
        <v>0</v>
      </c>
      <c r="AS186" s="341">
        <f t="shared" si="272"/>
        <v>0</v>
      </c>
      <c r="AT186" s="341">
        <f t="shared" si="272"/>
        <v>0</v>
      </c>
      <c r="AU186" s="341">
        <f t="shared" si="272"/>
        <v>0</v>
      </c>
      <c r="AV186" s="341">
        <f t="shared" si="272"/>
        <v>0</v>
      </c>
      <c r="AW186" s="341">
        <f t="shared" si="272"/>
        <v>0</v>
      </c>
      <c r="AX186" s="341">
        <f t="shared" si="272"/>
        <v>0</v>
      </c>
      <c r="AY186" s="341">
        <f t="shared" si="272"/>
        <v>0</v>
      </c>
      <c r="AZ186" s="341">
        <f t="shared" si="272"/>
        <v>0</v>
      </c>
      <c r="BA186" s="341">
        <f t="shared" si="272"/>
        <v>0</v>
      </c>
      <c r="BB186" s="341">
        <f t="shared" si="272"/>
        <v>0</v>
      </c>
      <c r="BC186" s="341">
        <f t="shared" si="272"/>
        <v>0</v>
      </c>
      <c r="BD186" s="341">
        <f t="shared" si="272"/>
        <v>0</v>
      </c>
      <c r="BE186" s="341">
        <f t="shared" si="272"/>
        <v>0</v>
      </c>
      <c r="BF186" s="341">
        <f t="shared" si="272"/>
        <v>0</v>
      </c>
      <c r="BG186" s="341">
        <f t="shared" si="272"/>
        <v>0</v>
      </c>
      <c r="BH186" s="341">
        <f t="shared" si="272"/>
        <v>0</v>
      </c>
      <c r="BI186" s="341">
        <f t="shared" si="272"/>
        <v>0</v>
      </c>
      <c r="BJ186" s="341">
        <f t="shared" si="272"/>
        <v>0</v>
      </c>
      <c r="BK186" s="341">
        <f t="shared" si="272"/>
        <v>0</v>
      </c>
      <c r="BL186" s="341">
        <f t="shared" si="272"/>
        <v>0</v>
      </c>
      <c r="BM186" s="341">
        <f t="shared" si="272"/>
        <v>0</v>
      </c>
      <c r="BN186" s="341">
        <f t="shared" si="272"/>
        <v>0</v>
      </c>
      <c r="BO186" s="341">
        <f t="shared" si="272"/>
        <v>0</v>
      </c>
      <c r="BP186" s="341">
        <f t="shared" ref="BP186:CU186" si="273">BP$118*BP71</f>
        <v>0</v>
      </c>
      <c r="BQ186" s="341">
        <f t="shared" si="273"/>
        <v>0</v>
      </c>
      <c r="BR186" s="341">
        <f t="shared" si="273"/>
        <v>0</v>
      </c>
      <c r="BS186" s="341">
        <f t="shared" si="273"/>
        <v>0</v>
      </c>
      <c r="BT186" s="341">
        <f t="shared" si="273"/>
        <v>0</v>
      </c>
      <c r="BU186" s="341">
        <f t="shared" si="273"/>
        <v>0</v>
      </c>
      <c r="BV186" s="341">
        <f t="shared" si="273"/>
        <v>0</v>
      </c>
      <c r="BW186" s="341">
        <f t="shared" si="273"/>
        <v>0</v>
      </c>
      <c r="BX186" s="341">
        <f t="shared" si="273"/>
        <v>0</v>
      </c>
      <c r="BY186" s="341">
        <f t="shared" si="273"/>
        <v>0</v>
      </c>
      <c r="BZ186" s="341">
        <f t="shared" si="273"/>
        <v>0</v>
      </c>
      <c r="CA186" s="341">
        <f t="shared" si="273"/>
        <v>0</v>
      </c>
      <c r="CB186" s="341">
        <f t="shared" si="273"/>
        <v>0</v>
      </c>
      <c r="CC186" s="341">
        <f t="shared" si="273"/>
        <v>0</v>
      </c>
      <c r="CD186" s="341">
        <f t="shared" si="273"/>
        <v>0</v>
      </c>
      <c r="CE186" s="341">
        <f t="shared" si="273"/>
        <v>0</v>
      </c>
      <c r="CF186" s="341">
        <f t="shared" si="273"/>
        <v>0</v>
      </c>
      <c r="CG186" s="341">
        <f t="shared" si="273"/>
        <v>0</v>
      </c>
      <c r="CH186" s="341">
        <f t="shared" si="273"/>
        <v>0</v>
      </c>
      <c r="CI186" s="341">
        <f t="shared" si="273"/>
        <v>0</v>
      </c>
      <c r="CJ186" s="341">
        <f t="shared" si="273"/>
        <v>0</v>
      </c>
      <c r="CK186" s="341">
        <f t="shared" si="273"/>
        <v>0</v>
      </c>
      <c r="CL186" s="341">
        <f t="shared" si="273"/>
        <v>0</v>
      </c>
      <c r="CM186" s="341">
        <f t="shared" si="273"/>
        <v>0</v>
      </c>
      <c r="CN186" s="341">
        <f t="shared" si="273"/>
        <v>0</v>
      </c>
      <c r="CO186" s="341">
        <f t="shared" si="273"/>
        <v>0</v>
      </c>
      <c r="CP186" s="341">
        <f t="shared" si="273"/>
        <v>0</v>
      </c>
      <c r="CQ186" s="341">
        <f t="shared" si="273"/>
        <v>0</v>
      </c>
      <c r="CR186" s="341">
        <f t="shared" si="273"/>
        <v>0</v>
      </c>
      <c r="CS186" s="341">
        <f t="shared" si="273"/>
        <v>0</v>
      </c>
      <c r="CT186" s="341">
        <f t="shared" si="273"/>
        <v>0</v>
      </c>
      <c r="CU186" s="341">
        <f t="shared" si="273"/>
        <v>0</v>
      </c>
      <c r="CV186" s="341">
        <f t="shared" ref="CV186:DG186" si="274">CV$118*CV71</f>
        <v>0</v>
      </c>
      <c r="CW186" s="341">
        <f t="shared" si="274"/>
        <v>0</v>
      </c>
      <c r="CX186" s="341">
        <f t="shared" si="274"/>
        <v>0</v>
      </c>
      <c r="CY186" s="341">
        <f t="shared" si="274"/>
        <v>0</v>
      </c>
      <c r="CZ186" s="341">
        <f t="shared" si="274"/>
        <v>0</v>
      </c>
      <c r="DA186" s="341">
        <f t="shared" si="274"/>
        <v>0</v>
      </c>
      <c r="DB186" s="341">
        <f t="shared" si="274"/>
        <v>0</v>
      </c>
      <c r="DC186" s="341">
        <f t="shared" si="274"/>
        <v>0</v>
      </c>
      <c r="DD186" s="341">
        <f t="shared" si="274"/>
        <v>0</v>
      </c>
      <c r="DE186" s="341">
        <f t="shared" si="274"/>
        <v>0</v>
      </c>
      <c r="DF186" s="341">
        <f t="shared" si="274"/>
        <v>0</v>
      </c>
      <c r="DG186" s="341">
        <f t="shared" si="274"/>
        <v>0</v>
      </c>
      <c r="DH186" s="341">
        <f t="shared" si="258"/>
        <v>0</v>
      </c>
      <c r="DI186" s="89"/>
    </row>
    <row r="187" spans="2:113" x14ac:dyDescent="0.15">
      <c r="B187" s="26" t="s">
        <v>286</v>
      </c>
      <c r="C187" s="261" t="s">
        <v>886</v>
      </c>
      <c r="D187" s="341">
        <f t="shared" ref="D187:AI187" si="275">D$118*D72</f>
        <v>0</v>
      </c>
      <c r="E187" s="341">
        <f t="shared" si="275"/>
        <v>0</v>
      </c>
      <c r="F187" s="341">
        <f t="shared" si="275"/>
        <v>0</v>
      </c>
      <c r="G187" s="341">
        <f t="shared" si="275"/>
        <v>0</v>
      </c>
      <c r="H187" s="341">
        <f t="shared" si="275"/>
        <v>0</v>
      </c>
      <c r="I187" s="341">
        <f t="shared" si="275"/>
        <v>0</v>
      </c>
      <c r="J187" s="341">
        <f t="shared" si="275"/>
        <v>0</v>
      </c>
      <c r="K187" s="341">
        <f t="shared" si="275"/>
        <v>0</v>
      </c>
      <c r="L187" s="341">
        <f t="shared" si="275"/>
        <v>0</v>
      </c>
      <c r="M187" s="341">
        <f t="shared" si="275"/>
        <v>0</v>
      </c>
      <c r="N187" s="341">
        <f t="shared" si="275"/>
        <v>0</v>
      </c>
      <c r="O187" s="341">
        <f t="shared" si="275"/>
        <v>0</v>
      </c>
      <c r="P187" s="341">
        <f t="shared" si="275"/>
        <v>0</v>
      </c>
      <c r="Q187" s="341">
        <f t="shared" si="275"/>
        <v>0</v>
      </c>
      <c r="R187" s="341">
        <f t="shared" si="275"/>
        <v>0</v>
      </c>
      <c r="S187" s="341">
        <f t="shared" si="275"/>
        <v>0</v>
      </c>
      <c r="T187" s="341">
        <f t="shared" si="275"/>
        <v>0</v>
      </c>
      <c r="U187" s="341">
        <f t="shared" si="275"/>
        <v>0</v>
      </c>
      <c r="V187" s="341">
        <f t="shared" si="275"/>
        <v>0</v>
      </c>
      <c r="W187" s="341">
        <f t="shared" si="275"/>
        <v>0</v>
      </c>
      <c r="X187" s="341">
        <f t="shared" si="275"/>
        <v>0</v>
      </c>
      <c r="Y187" s="341">
        <f t="shared" si="275"/>
        <v>0</v>
      </c>
      <c r="Z187" s="341">
        <f t="shared" si="275"/>
        <v>0</v>
      </c>
      <c r="AA187" s="341">
        <f t="shared" si="275"/>
        <v>0</v>
      </c>
      <c r="AB187" s="341">
        <f t="shared" si="275"/>
        <v>0</v>
      </c>
      <c r="AC187" s="341">
        <f t="shared" si="275"/>
        <v>0</v>
      </c>
      <c r="AD187" s="341">
        <f t="shared" si="275"/>
        <v>0</v>
      </c>
      <c r="AE187" s="341">
        <f t="shared" si="275"/>
        <v>0</v>
      </c>
      <c r="AF187" s="341">
        <f t="shared" si="275"/>
        <v>0</v>
      </c>
      <c r="AG187" s="341">
        <f t="shared" si="275"/>
        <v>0</v>
      </c>
      <c r="AH187" s="341">
        <f t="shared" si="275"/>
        <v>0</v>
      </c>
      <c r="AI187" s="341">
        <f t="shared" si="275"/>
        <v>0</v>
      </c>
      <c r="AJ187" s="341">
        <f t="shared" ref="AJ187:BO187" si="276">AJ$118*AJ72</f>
        <v>0</v>
      </c>
      <c r="AK187" s="341">
        <f t="shared" si="276"/>
        <v>0</v>
      </c>
      <c r="AL187" s="341">
        <f t="shared" si="276"/>
        <v>0</v>
      </c>
      <c r="AM187" s="341">
        <f t="shared" si="276"/>
        <v>0</v>
      </c>
      <c r="AN187" s="341">
        <f t="shared" si="276"/>
        <v>0</v>
      </c>
      <c r="AO187" s="341">
        <f t="shared" si="276"/>
        <v>0</v>
      </c>
      <c r="AP187" s="341">
        <f t="shared" si="276"/>
        <v>0</v>
      </c>
      <c r="AQ187" s="341">
        <f t="shared" si="276"/>
        <v>0</v>
      </c>
      <c r="AR187" s="341">
        <f t="shared" si="276"/>
        <v>0</v>
      </c>
      <c r="AS187" s="341">
        <f t="shared" si="276"/>
        <v>0</v>
      </c>
      <c r="AT187" s="341">
        <f t="shared" si="276"/>
        <v>0</v>
      </c>
      <c r="AU187" s="341">
        <f t="shared" si="276"/>
        <v>0</v>
      </c>
      <c r="AV187" s="341">
        <f t="shared" si="276"/>
        <v>0</v>
      </c>
      <c r="AW187" s="341">
        <f t="shared" si="276"/>
        <v>0</v>
      </c>
      <c r="AX187" s="341">
        <f t="shared" si="276"/>
        <v>0</v>
      </c>
      <c r="AY187" s="341">
        <f t="shared" si="276"/>
        <v>0</v>
      </c>
      <c r="AZ187" s="341">
        <f t="shared" si="276"/>
        <v>0</v>
      </c>
      <c r="BA187" s="341">
        <f t="shared" si="276"/>
        <v>0</v>
      </c>
      <c r="BB187" s="341">
        <f t="shared" si="276"/>
        <v>0</v>
      </c>
      <c r="BC187" s="341">
        <f t="shared" si="276"/>
        <v>0</v>
      </c>
      <c r="BD187" s="341">
        <f t="shared" si="276"/>
        <v>0</v>
      </c>
      <c r="BE187" s="341">
        <f t="shared" si="276"/>
        <v>0</v>
      </c>
      <c r="BF187" s="341">
        <f t="shared" si="276"/>
        <v>0</v>
      </c>
      <c r="BG187" s="341">
        <f t="shared" si="276"/>
        <v>0</v>
      </c>
      <c r="BH187" s="341">
        <f t="shared" si="276"/>
        <v>0</v>
      </c>
      <c r="BI187" s="341">
        <f t="shared" si="276"/>
        <v>0</v>
      </c>
      <c r="BJ187" s="341">
        <f t="shared" si="276"/>
        <v>0</v>
      </c>
      <c r="BK187" s="341">
        <f t="shared" si="276"/>
        <v>0</v>
      </c>
      <c r="BL187" s="341">
        <f t="shared" si="276"/>
        <v>0</v>
      </c>
      <c r="BM187" s="341">
        <f t="shared" si="276"/>
        <v>0</v>
      </c>
      <c r="BN187" s="341">
        <f t="shared" si="276"/>
        <v>0</v>
      </c>
      <c r="BO187" s="341">
        <f t="shared" si="276"/>
        <v>0</v>
      </c>
      <c r="BP187" s="341">
        <f t="shared" ref="BP187:CU187" si="277">BP$118*BP72</f>
        <v>0</v>
      </c>
      <c r="BQ187" s="341">
        <f t="shared" si="277"/>
        <v>0</v>
      </c>
      <c r="BR187" s="341">
        <f t="shared" si="277"/>
        <v>0</v>
      </c>
      <c r="BS187" s="341">
        <f t="shared" si="277"/>
        <v>0</v>
      </c>
      <c r="BT187" s="341">
        <f t="shared" si="277"/>
        <v>0</v>
      </c>
      <c r="BU187" s="341">
        <f t="shared" si="277"/>
        <v>0</v>
      </c>
      <c r="BV187" s="341">
        <f t="shared" si="277"/>
        <v>0</v>
      </c>
      <c r="BW187" s="341">
        <f t="shared" si="277"/>
        <v>0</v>
      </c>
      <c r="BX187" s="341">
        <f t="shared" si="277"/>
        <v>0</v>
      </c>
      <c r="BY187" s="341">
        <f t="shared" si="277"/>
        <v>0</v>
      </c>
      <c r="BZ187" s="341">
        <f t="shared" si="277"/>
        <v>0</v>
      </c>
      <c r="CA187" s="341">
        <f t="shared" si="277"/>
        <v>0</v>
      </c>
      <c r="CB187" s="341">
        <f t="shared" si="277"/>
        <v>0</v>
      </c>
      <c r="CC187" s="341">
        <f t="shared" si="277"/>
        <v>0</v>
      </c>
      <c r="CD187" s="341">
        <f t="shared" si="277"/>
        <v>0</v>
      </c>
      <c r="CE187" s="341">
        <f t="shared" si="277"/>
        <v>0</v>
      </c>
      <c r="CF187" s="341">
        <f t="shared" si="277"/>
        <v>0</v>
      </c>
      <c r="CG187" s="341">
        <f t="shared" si="277"/>
        <v>0</v>
      </c>
      <c r="CH187" s="341">
        <f t="shared" si="277"/>
        <v>0</v>
      </c>
      <c r="CI187" s="341">
        <f t="shared" si="277"/>
        <v>0</v>
      </c>
      <c r="CJ187" s="341">
        <f t="shared" si="277"/>
        <v>0</v>
      </c>
      <c r="CK187" s="341">
        <f t="shared" si="277"/>
        <v>0</v>
      </c>
      <c r="CL187" s="341">
        <f t="shared" si="277"/>
        <v>0</v>
      </c>
      <c r="CM187" s="341">
        <f t="shared" si="277"/>
        <v>0</v>
      </c>
      <c r="CN187" s="341">
        <f t="shared" si="277"/>
        <v>0</v>
      </c>
      <c r="CO187" s="341">
        <f t="shared" si="277"/>
        <v>0</v>
      </c>
      <c r="CP187" s="341">
        <f t="shared" si="277"/>
        <v>0</v>
      </c>
      <c r="CQ187" s="341">
        <f t="shared" si="277"/>
        <v>0</v>
      </c>
      <c r="CR187" s="341">
        <f t="shared" si="277"/>
        <v>0</v>
      </c>
      <c r="CS187" s="341">
        <f t="shared" si="277"/>
        <v>0</v>
      </c>
      <c r="CT187" s="341">
        <f t="shared" si="277"/>
        <v>0</v>
      </c>
      <c r="CU187" s="341">
        <f t="shared" si="277"/>
        <v>0</v>
      </c>
      <c r="CV187" s="341">
        <f t="shared" ref="CV187:DG187" si="278">CV$118*CV72</f>
        <v>0</v>
      </c>
      <c r="CW187" s="341">
        <f t="shared" si="278"/>
        <v>0</v>
      </c>
      <c r="CX187" s="341">
        <f t="shared" si="278"/>
        <v>0</v>
      </c>
      <c r="CY187" s="341">
        <f t="shared" si="278"/>
        <v>0</v>
      </c>
      <c r="CZ187" s="341">
        <f t="shared" si="278"/>
        <v>0</v>
      </c>
      <c r="DA187" s="341">
        <f t="shared" si="278"/>
        <v>0</v>
      </c>
      <c r="DB187" s="341">
        <f t="shared" si="278"/>
        <v>0</v>
      </c>
      <c r="DC187" s="341">
        <f t="shared" si="278"/>
        <v>0</v>
      </c>
      <c r="DD187" s="341">
        <f t="shared" si="278"/>
        <v>0</v>
      </c>
      <c r="DE187" s="341">
        <f t="shared" si="278"/>
        <v>0</v>
      </c>
      <c r="DF187" s="341">
        <f t="shared" si="278"/>
        <v>0</v>
      </c>
      <c r="DG187" s="341">
        <f t="shared" si="278"/>
        <v>0</v>
      </c>
      <c r="DH187" s="341">
        <f t="shared" si="258"/>
        <v>0</v>
      </c>
      <c r="DI187" s="89"/>
    </row>
    <row r="188" spans="2:113" x14ac:dyDescent="0.15">
      <c r="B188" s="30" t="s">
        <v>287</v>
      </c>
      <c r="C188" s="262" t="s">
        <v>887</v>
      </c>
      <c r="D188" s="342">
        <f t="shared" ref="D188:AI188" si="279">D$118*D73</f>
        <v>0</v>
      </c>
      <c r="E188" s="342">
        <f t="shared" si="279"/>
        <v>0</v>
      </c>
      <c r="F188" s="342">
        <f t="shared" si="279"/>
        <v>0</v>
      </c>
      <c r="G188" s="342">
        <f t="shared" si="279"/>
        <v>0</v>
      </c>
      <c r="H188" s="342">
        <f t="shared" si="279"/>
        <v>0</v>
      </c>
      <c r="I188" s="342">
        <f t="shared" si="279"/>
        <v>0</v>
      </c>
      <c r="J188" s="342">
        <f t="shared" si="279"/>
        <v>0</v>
      </c>
      <c r="K188" s="342">
        <f t="shared" si="279"/>
        <v>0</v>
      </c>
      <c r="L188" s="342">
        <f t="shared" si="279"/>
        <v>0</v>
      </c>
      <c r="M188" s="342">
        <f t="shared" si="279"/>
        <v>0</v>
      </c>
      <c r="N188" s="342">
        <f t="shared" si="279"/>
        <v>0</v>
      </c>
      <c r="O188" s="342">
        <f t="shared" si="279"/>
        <v>0</v>
      </c>
      <c r="P188" s="342">
        <f t="shared" si="279"/>
        <v>0</v>
      </c>
      <c r="Q188" s="342">
        <f t="shared" si="279"/>
        <v>0</v>
      </c>
      <c r="R188" s="342">
        <f t="shared" si="279"/>
        <v>0</v>
      </c>
      <c r="S188" s="342">
        <f t="shared" si="279"/>
        <v>0</v>
      </c>
      <c r="T188" s="342">
        <f t="shared" si="279"/>
        <v>0</v>
      </c>
      <c r="U188" s="342">
        <f t="shared" si="279"/>
        <v>0</v>
      </c>
      <c r="V188" s="342">
        <f t="shared" si="279"/>
        <v>0</v>
      </c>
      <c r="W188" s="342">
        <f t="shared" si="279"/>
        <v>0</v>
      </c>
      <c r="X188" s="342">
        <f t="shared" si="279"/>
        <v>0</v>
      </c>
      <c r="Y188" s="342">
        <f t="shared" si="279"/>
        <v>0</v>
      </c>
      <c r="Z188" s="342">
        <f t="shared" si="279"/>
        <v>0</v>
      </c>
      <c r="AA188" s="342">
        <f t="shared" si="279"/>
        <v>0</v>
      </c>
      <c r="AB188" s="342">
        <f t="shared" si="279"/>
        <v>0</v>
      </c>
      <c r="AC188" s="342">
        <f t="shared" si="279"/>
        <v>0</v>
      </c>
      <c r="AD188" s="342">
        <f t="shared" si="279"/>
        <v>0</v>
      </c>
      <c r="AE188" s="342">
        <f t="shared" si="279"/>
        <v>0</v>
      </c>
      <c r="AF188" s="342">
        <f t="shared" si="279"/>
        <v>0</v>
      </c>
      <c r="AG188" s="342">
        <f t="shared" si="279"/>
        <v>0</v>
      </c>
      <c r="AH188" s="342">
        <f t="shared" si="279"/>
        <v>0</v>
      </c>
      <c r="AI188" s="342">
        <f t="shared" si="279"/>
        <v>0</v>
      </c>
      <c r="AJ188" s="342">
        <f t="shared" ref="AJ188:BO188" si="280">AJ$118*AJ73</f>
        <v>0</v>
      </c>
      <c r="AK188" s="342">
        <f t="shared" si="280"/>
        <v>0</v>
      </c>
      <c r="AL188" s="342">
        <f t="shared" si="280"/>
        <v>0</v>
      </c>
      <c r="AM188" s="342">
        <f t="shared" si="280"/>
        <v>0</v>
      </c>
      <c r="AN188" s="342">
        <f t="shared" si="280"/>
        <v>0</v>
      </c>
      <c r="AO188" s="342">
        <f t="shared" si="280"/>
        <v>0</v>
      </c>
      <c r="AP188" s="342">
        <f t="shared" si="280"/>
        <v>0</v>
      </c>
      <c r="AQ188" s="342">
        <f t="shared" si="280"/>
        <v>0</v>
      </c>
      <c r="AR188" s="342">
        <f t="shared" si="280"/>
        <v>0</v>
      </c>
      <c r="AS188" s="342">
        <f t="shared" si="280"/>
        <v>0</v>
      </c>
      <c r="AT188" s="342">
        <f t="shared" si="280"/>
        <v>0</v>
      </c>
      <c r="AU188" s="342">
        <f t="shared" si="280"/>
        <v>0</v>
      </c>
      <c r="AV188" s="342">
        <f t="shared" si="280"/>
        <v>0</v>
      </c>
      <c r="AW188" s="342">
        <f t="shared" si="280"/>
        <v>0</v>
      </c>
      <c r="AX188" s="342">
        <f t="shared" si="280"/>
        <v>0</v>
      </c>
      <c r="AY188" s="342">
        <f t="shared" si="280"/>
        <v>0</v>
      </c>
      <c r="AZ188" s="342">
        <f t="shared" si="280"/>
        <v>0</v>
      </c>
      <c r="BA188" s="342">
        <f t="shared" si="280"/>
        <v>0</v>
      </c>
      <c r="BB188" s="342">
        <f t="shared" si="280"/>
        <v>0</v>
      </c>
      <c r="BC188" s="342">
        <f t="shared" si="280"/>
        <v>0</v>
      </c>
      <c r="BD188" s="342">
        <f t="shared" si="280"/>
        <v>0</v>
      </c>
      <c r="BE188" s="342">
        <f t="shared" si="280"/>
        <v>0</v>
      </c>
      <c r="BF188" s="342">
        <f t="shared" si="280"/>
        <v>0</v>
      </c>
      <c r="BG188" s="342">
        <f t="shared" si="280"/>
        <v>0</v>
      </c>
      <c r="BH188" s="342">
        <f t="shared" si="280"/>
        <v>0</v>
      </c>
      <c r="BI188" s="342">
        <f t="shared" si="280"/>
        <v>0</v>
      </c>
      <c r="BJ188" s="342">
        <f t="shared" si="280"/>
        <v>0</v>
      </c>
      <c r="BK188" s="342">
        <f t="shared" si="280"/>
        <v>0</v>
      </c>
      <c r="BL188" s="342">
        <f t="shared" si="280"/>
        <v>0</v>
      </c>
      <c r="BM188" s="342">
        <f t="shared" si="280"/>
        <v>0</v>
      </c>
      <c r="BN188" s="342">
        <f t="shared" si="280"/>
        <v>0</v>
      </c>
      <c r="BO188" s="342">
        <f t="shared" si="280"/>
        <v>0</v>
      </c>
      <c r="BP188" s="342">
        <f t="shared" ref="BP188:CU188" si="281">BP$118*BP73</f>
        <v>0</v>
      </c>
      <c r="BQ188" s="342">
        <f t="shared" si="281"/>
        <v>0</v>
      </c>
      <c r="BR188" s="342">
        <f t="shared" si="281"/>
        <v>0</v>
      </c>
      <c r="BS188" s="342">
        <f t="shared" si="281"/>
        <v>0</v>
      </c>
      <c r="BT188" s="342">
        <f t="shared" si="281"/>
        <v>0</v>
      </c>
      <c r="BU188" s="342">
        <f t="shared" si="281"/>
        <v>0</v>
      </c>
      <c r="BV188" s="342">
        <f t="shared" si="281"/>
        <v>0</v>
      </c>
      <c r="BW188" s="342">
        <f t="shared" si="281"/>
        <v>0</v>
      </c>
      <c r="BX188" s="342">
        <f t="shared" si="281"/>
        <v>0</v>
      </c>
      <c r="BY188" s="342">
        <f t="shared" si="281"/>
        <v>0</v>
      </c>
      <c r="BZ188" s="342">
        <f t="shared" si="281"/>
        <v>0</v>
      </c>
      <c r="CA188" s="342">
        <f t="shared" si="281"/>
        <v>0</v>
      </c>
      <c r="CB188" s="342">
        <f t="shared" si="281"/>
        <v>0</v>
      </c>
      <c r="CC188" s="342">
        <f t="shared" si="281"/>
        <v>0</v>
      </c>
      <c r="CD188" s="342">
        <f t="shared" si="281"/>
        <v>0</v>
      </c>
      <c r="CE188" s="342">
        <f t="shared" si="281"/>
        <v>0</v>
      </c>
      <c r="CF188" s="342">
        <f t="shared" si="281"/>
        <v>0</v>
      </c>
      <c r="CG188" s="342">
        <f t="shared" si="281"/>
        <v>0</v>
      </c>
      <c r="CH188" s="342">
        <f t="shared" si="281"/>
        <v>0</v>
      </c>
      <c r="CI188" s="342">
        <f t="shared" si="281"/>
        <v>0</v>
      </c>
      <c r="CJ188" s="342">
        <f t="shared" si="281"/>
        <v>0</v>
      </c>
      <c r="CK188" s="342">
        <f t="shared" si="281"/>
        <v>0</v>
      </c>
      <c r="CL188" s="342">
        <f t="shared" si="281"/>
        <v>0</v>
      </c>
      <c r="CM188" s="342">
        <f t="shared" si="281"/>
        <v>0</v>
      </c>
      <c r="CN188" s="342">
        <f t="shared" si="281"/>
        <v>0</v>
      </c>
      <c r="CO188" s="342">
        <f t="shared" si="281"/>
        <v>0</v>
      </c>
      <c r="CP188" s="342">
        <f t="shared" si="281"/>
        <v>0</v>
      </c>
      <c r="CQ188" s="342">
        <f t="shared" si="281"/>
        <v>0</v>
      </c>
      <c r="CR188" s="342">
        <f t="shared" si="281"/>
        <v>0</v>
      </c>
      <c r="CS188" s="342">
        <f t="shared" si="281"/>
        <v>0</v>
      </c>
      <c r="CT188" s="342">
        <f t="shared" si="281"/>
        <v>0</v>
      </c>
      <c r="CU188" s="342">
        <f t="shared" si="281"/>
        <v>0</v>
      </c>
      <c r="CV188" s="342">
        <f t="shared" ref="CV188:DG188" si="282">CV$118*CV73</f>
        <v>0</v>
      </c>
      <c r="CW188" s="342">
        <f t="shared" si="282"/>
        <v>0</v>
      </c>
      <c r="CX188" s="342">
        <f t="shared" si="282"/>
        <v>0</v>
      </c>
      <c r="CY188" s="342">
        <f t="shared" si="282"/>
        <v>0</v>
      </c>
      <c r="CZ188" s="342">
        <f t="shared" si="282"/>
        <v>0</v>
      </c>
      <c r="DA188" s="342">
        <f t="shared" si="282"/>
        <v>0</v>
      </c>
      <c r="DB188" s="342">
        <f t="shared" si="282"/>
        <v>0</v>
      </c>
      <c r="DC188" s="342">
        <f t="shared" si="282"/>
        <v>0</v>
      </c>
      <c r="DD188" s="342">
        <f t="shared" si="282"/>
        <v>0</v>
      </c>
      <c r="DE188" s="342">
        <f t="shared" si="282"/>
        <v>0</v>
      </c>
      <c r="DF188" s="342">
        <f t="shared" si="282"/>
        <v>0</v>
      </c>
      <c r="DG188" s="342">
        <f t="shared" si="282"/>
        <v>0</v>
      </c>
      <c r="DH188" s="342">
        <f t="shared" si="258"/>
        <v>0</v>
      </c>
      <c r="DI188" s="89"/>
    </row>
    <row r="189" spans="2:113" x14ac:dyDescent="0.15">
      <c r="B189" s="26" t="s">
        <v>288</v>
      </c>
      <c r="C189" s="261" t="s">
        <v>888</v>
      </c>
      <c r="D189" s="341">
        <f t="shared" ref="D189:AI189" si="283">D$118*D74</f>
        <v>0</v>
      </c>
      <c r="E189" s="341">
        <f t="shared" si="283"/>
        <v>0</v>
      </c>
      <c r="F189" s="341">
        <f t="shared" si="283"/>
        <v>0</v>
      </c>
      <c r="G189" s="341">
        <f t="shared" si="283"/>
        <v>0</v>
      </c>
      <c r="H189" s="341">
        <f t="shared" si="283"/>
        <v>0</v>
      </c>
      <c r="I189" s="341">
        <f t="shared" si="283"/>
        <v>0</v>
      </c>
      <c r="J189" s="341">
        <f t="shared" si="283"/>
        <v>0</v>
      </c>
      <c r="K189" s="341">
        <f t="shared" si="283"/>
        <v>0</v>
      </c>
      <c r="L189" s="341">
        <f t="shared" si="283"/>
        <v>0</v>
      </c>
      <c r="M189" s="341">
        <f t="shared" si="283"/>
        <v>0</v>
      </c>
      <c r="N189" s="341">
        <f t="shared" si="283"/>
        <v>0</v>
      </c>
      <c r="O189" s="341">
        <f t="shared" si="283"/>
        <v>0</v>
      </c>
      <c r="P189" s="341">
        <f t="shared" si="283"/>
        <v>0</v>
      </c>
      <c r="Q189" s="341">
        <f t="shared" si="283"/>
        <v>0</v>
      </c>
      <c r="R189" s="341">
        <f t="shared" si="283"/>
        <v>0</v>
      </c>
      <c r="S189" s="341">
        <f t="shared" si="283"/>
        <v>0</v>
      </c>
      <c r="T189" s="341">
        <f t="shared" si="283"/>
        <v>0</v>
      </c>
      <c r="U189" s="341">
        <f t="shared" si="283"/>
        <v>0</v>
      </c>
      <c r="V189" s="341">
        <f t="shared" si="283"/>
        <v>0</v>
      </c>
      <c r="W189" s="341">
        <f t="shared" si="283"/>
        <v>0</v>
      </c>
      <c r="X189" s="341">
        <f t="shared" si="283"/>
        <v>0</v>
      </c>
      <c r="Y189" s="341">
        <f t="shared" si="283"/>
        <v>0</v>
      </c>
      <c r="Z189" s="341">
        <f t="shared" si="283"/>
        <v>0</v>
      </c>
      <c r="AA189" s="341">
        <f t="shared" si="283"/>
        <v>0</v>
      </c>
      <c r="AB189" s="341">
        <f t="shared" si="283"/>
        <v>0</v>
      </c>
      <c r="AC189" s="341">
        <f t="shared" si="283"/>
        <v>0</v>
      </c>
      <c r="AD189" s="341">
        <f t="shared" si="283"/>
        <v>0</v>
      </c>
      <c r="AE189" s="341">
        <f t="shared" si="283"/>
        <v>0</v>
      </c>
      <c r="AF189" s="341">
        <f t="shared" si="283"/>
        <v>0</v>
      </c>
      <c r="AG189" s="341">
        <f t="shared" si="283"/>
        <v>0</v>
      </c>
      <c r="AH189" s="341">
        <f t="shared" si="283"/>
        <v>0</v>
      </c>
      <c r="AI189" s="341">
        <f t="shared" si="283"/>
        <v>0</v>
      </c>
      <c r="AJ189" s="341">
        <f t="shared" ref="AJ189:BO189" si="284">AJ$118*AJ74</f>
        <v>0</v>
      </c>
      <c r="AK189" s="341">
        <f t="shared" si="284"/>
        <v>0</v>
      </c>
      <c r="AL189" s="341">
        <f t="shared" si="284"/>
        <v>0</v>
      </c>
      <c r="AM189" s="341">
        <f t="shared" si="284"/>
        <v>0</v>
      </c>
      <c r="AN189" s="341">
        <f t="shared" si="284"/>
        <v>0</v>
      </c>
      <c r="AO189" s="341">
        <f t="shared" si="284"/>
        <v>0</v>
      </c>
      <c r="AP189" s="341">
        <f t="shared" si="284"/>
        <v>0</v>
      </c>
      <c r="AQ189" s="341">
        <f t="shared" si="284"/>
        <v>0</v>
      </c>
      <c r="AR189" s="341">
        <f t="shared" si="284"/>
        <v>0</v>
      </c>
      <c r="AS189" s="341">
        <f t="shared" si="284"/>
        <v>0</v>
      </c>
      <c r="AT189" s="341">
        <f t="shared" si="284"/>
        <v>0</v>
      </c>
      <c r="AU189" s="341">
        <f t="shared" si="284"/>
        <v>0</v>
      </c>
      <c r="AV189" s="341">
        <f t="shared" si="284"/>
        <v>0</v>
      </c>
      <c r="AW189" s="341">
        <f t="shared" si="284"/>
        <v>0</v>
      </c>
      <c r="AX189" s="341">
        <f t="shared" si="284"/>
        <v>0</v>
      </c>
      <c r="AY189" s="341">
        <f t="shared" si="284"/>
        <v>0</v>
      </c>
      <c r="AZ189" s="341">
        <f t="shared" si="284"/>
        <v>0</v>
      </c>
      <c r="BA189" s="341">
        <f t="shared" si="284"/>
        <v>0</v>
      </c>
      <c r="BB189" s="341">
        <f t="shared" si="284"/>
        <v>0</v>
      </c>
      <c r="BC189" s="341">
        <f t="shared" si="284"/>
        <v>0</v>
      </c>
      <c r="BD189" s="341">
        <f t="shared" si="284"/>
        <v>0</v>
      </c>
      <c r="BE189" s="341">
        <f t="shared" si="284"/>
        <v>0</v>
      </c>
      <c r="BF189" s="341">
        <f t="shared" si="284"/>
        <v>0</v>
      </c>
      <c r="BG189" s="341">
        <f t="shared" si="284"/>
        <v>0</v>
      </c>
      <c r="BH189" s="341">
        <f t="shared" si="284"/>
        <v>0</v>
      </c>
      <c r="BI189" s="341">
        <f t="shared" si="284"/>
        <v>0</v>
      </c>
      <c r="BJ189" s="341">
        <f t="shared" si="284"/>
        <v>0</v>
      </c>
      <c r="BK189" s="341">
        <f t="shared" si="284"/>
        <v>0</v>
      </c>
      <c r="BL189" s="341">
        <f t="shared" si="284"/>
        <v>0</v>
      </c>
      <c r="BM189" s="341">
        <f t="shared" si="284"/>
        <v>0</v>
      </c>
      <c r="BN189" s="341">
        <f t="shared" si="284"/>
        <v>0</v>
      </c>
      <c r="BO189" s="341">
        <f t="shared" si="284"/>
        <v>0</v>
      </c>
      <c r="BP189" s="341">
        <f t="shared" ref="BP189:CU189" si="285">BP$118*BP74</f>
        <v>0</v>
      </c>
      <c r="BQ189" s="341">
        <f t="shared" si="285"/>
        <v>0</v>
      </c>
      <c r="BR189" s="341">
        <f t="shared" si="285"/>
        <v>0</v>
      </c>
      <c r="BS189" s="341">
        <f t="shared" si="285"/>
        <v>0</v>
      </c>
      <c r="BT189" s="341">
        <f t="shared" si="285"/>
        <v>0</v>
      </c>
      <c r="BU189" s="341">
        <f t="shared" si="285"/>
        <v>0</v>
      </c>
      <c r="BV189" s="341">
        <f t="shared" si="285"/>
        <v>0</v>
      </c>
      <c r="BW189" s="341">
        <f t="shared" si="285"/>
        <v>0</v>
      </c>
      <c r="BX189" s="341">
        <f t="shared" si="285"/>
        <v>0</v>
      </c>
      <c r="BY189" s="341">
        <f t="shared" si="285"/>
        <v>0</v>
      </c>
      <c r="BZ189" s="341">
        <f t="shared" si="285"/>
        <v>0</v>
      </c>
      <c r="CA189" s="341">
        <f t="shared" si="285"/>
        <v>0</v>
      </c>
      <c r="CB189" s="341">
        <f t="shared" si="285"/>
        <v>0</v>
      </c>
      <c r="CC189" s="341">
        <f t="shared" si="285"/>
        <v>0</v>
      </c>
      <c r="CD189" s="341">
        <f t="shared" si="285"/>
        <v>0</v>
      </c>
      <c r="CE189" s="341">
        <f t="shared" si="285"/>
        <v>0</v>
      </c>
      <c r="CF189" s="341">
        <f t="shared" si="285"/>
        <v>0</v>
      </c>
      <c r="CG189" s="341">
        <f t="shared" si="285"/>
        <v>0</v>
      </c>
      <c r="CH189" s="341">
        <f t="shared" si="285"/>
        <v>0</v>
      </c>
      <c r="CI189" s="341">
        <f t="shared" si="285"/>
        <v>0</v>
      </c>
      <c r="CJ189" s="341">
        <f t="shared" si="285"/>
        <v>0</v>
      </c>
      <c r="CK189" s="341">
        <f t="shared" si="285"/>
        <v>0</v>
      </c>
      <c r="CL189" s="341">
        <f t="shared" si="285"/>
        <v>0</v>
      </c>
      <c r="CM189" s="341">
        <f t="shared" si="285"/>
        <v>0</v>
      </c>
      <c r="CN189" s="341">
        <f t="shared" si="285"/>
        <v>0</v>
      </c>
      <c r="CO189" s="341">
        <f t="shared" si="285"/>
        <v>0</v>
      </c>
      <c r="CP189" s="341">
        <f t="shared" si="285"/>
        <v>0</v>
      </c>
      <c r="CQ189" s="341">
        <f t="shared" si="285"/>
        <v>0</v>
      </c>
      <c r="CR189" s="341">
        <f t="shared" si="285"/>
        <v>0</v>
      </c>
      <c r="CS189" s="341">
        <f t="shared" si="285"/>
        <v>0</v>
      </c>
      <c r="CT189" s="341">
        <f t="shared" si="285"/>
        <v>0</v>
      </c>
      <c r="CU189" s="341">
        <f t="shared" si="285"/>
        <v>0</v>
      </c>
      <c r="CV189" s="341">
        <f t="shared" ref="CV189:DG189" si="286">CV$118*CV74</f>
        <v>0</v>
      </c>
      <c r="CW189" s="341">
        <f t="shared" si="286"/>
        <v>0</v>
      </c>
      <c r="CX189" s="341">
        <f t="shared" si="286"/>
        <v>0</v>
      </c>
      <c r="CY189" s="341">
        <f t="shared" si="286"/>
        <v>0</v>
      </c>
      <c r="CZ189" s="341">
        <f t="shared" si="286"/>
        <v>0</v>
      </c>
      <c r="DA189" s="341">
        <f t="shared" si="286"/>
        <v>0</v>
      </c>
      <c r="DB189" s="341">
        <f t="shared" si="286"/>
        <v>0</v>
      </c>
      <c r="DC189" s="341">
        <f t="shared" si="286"/>
        <v>0</v>
      </c>
      <c r="DD189" s="341">
        <f t="shared" si="286"/>
        <v>0</v>
      </c>
      <c r="DE189" s="341">
        <f t="shared" si="286"/>
        <v>0</v>
      </c>
      <c r="DF189" s="341">
        <f t="shared" si="286"/>
        <v>0</v>
      </c>
      <c r="DG189" s="341">
        <f t="shared" si="286"/>
        <v>0</v>
      </c>
      <c r="DH189" s="341">
        <f t="shared" si="258"/>
        <v>0</v>
      </c>
      <c r="DI189" s="89"/>
    </row>
    <row r="190" spans="2:113" x14ac:dyDescent="0.15">
      <c r="B190" s="26" t="s">
        <v>289</v>
      </c>
      <c r="C190" s="261" t="s">
        <v>889</v>
      </c>
      <c r="D190" s="341">
        <f t="shared" ref="D190:AI190" si="287">D$118*D75</f>
        <v>0</v>
      </c>
      <c r="E190" s="341">
        <f t="shared" si="287"/>
        <v>0</v>
      </c>
      <c r="F190" s="341">
        <f t="shared" si="287"/>
        <v>0</v>
      </c>
      <c r="G190" s="341">
        <f t="shared" si="287"/>
        <v>0</v>
      </c>
      <c r="H190" s="341">
        <f t="shared" si="287"/>
        <v>0</v>
      </c>
      <c r="I190" s="341">
        <f t="shared" si="287"/>
        <v>0</v>
      </c>
      <c r="J190" s="341">
        <f t="shared" si="287"/>
        <v>0</v>
      </c>
      <c r="K190" s="341">
        <f t="shared" si="287"/>
        <v>0</v>
      </c>
      <c r="L190" s="341">
        <f t="shared" si="287"/>
        <v>0</v>
      </c>
      <c r="M190" s="341">
        <f t="shared" si="287"/>
        <v>0</v>
      </c>
      <c r="N190" s="341">
        <f t="shared" si="287"/>
        <v>0</v>
      </c>
      <c r="O190" s="341">
        <f t="shared" si="287"/>
        <v>0</v>
      </c>
      <c r="P190" s="341">
        <f t="shared" si="287"/>
        <v>0</v>
      </c>
      <c r="Q190" s="341">
        <f t="shared" si="287"/>
        <v>0</v>
      </c>
      <c r="R190" s="341">
        <f t="shared" si="287"/>
        <v>0</v>
      </c>
      <c r="S190" s="341">
        <f t="shared" si="287"/>
        <v>0</v>
      </c>
      <c r="T190" s="341">
        <f t="shared" si="287"/>
        <v>0</v>
      </c>
      <c r="U190" s="341">
        <f t="shared" si="287"/>
        <v>0</v>
      </c>
      <c r="V190" s="341">
        <f t="shared" si="287"/>
        <v>0</v>
      </c>
      <c r="W190" s="341">
        <f t="shared" si="287"/>
        <v>0</v>
      </c>
      <c r="X190" s="341">
        <f t="shared" si="287"/>
        <v>0</v>
      </c>
      <c r="Y190" s="341">
        <f t="shared" si="287"/>
        <v>0</v>
      </c>
      <c r="Z190" s="341">
        <f t="shared" si="287"/>
        <v>0</v>
      </c>
      <c r="AA190" s="341">
        <f t="shared" si="287"/>
        <v>0</v>
      </c>
      <c r="AB190" s="341">
        <f t="shared" si="287"/>
        <v>0</v>
      </c>
      <c r="AC190" s="341">
        <f t="shared" si="287"/>
        <v>0</v>
      </c>
      <c r="AD190" s="341">
        <f t="shared" si="287"/>
        <v>0</v>
      </c>
      <c r="AE190" s="341">
        <f t="shared" si="287"/>
        <v>0</v>
      </c>
      <c r="AF190" s="341">
        <f t="shared" si="287"/>
        <v>0</v>
      </c>
      <c r="AG190" s="341">
        <f t="shared" si="287"/>
        <v>0</v>
      </c>
      <c r="AH190" s="341">
        <f t="shared" si="287"/>
        <v>0</v>
      </c>
      <c r="AI190" s="341">
        <f t="shared" si="287"/>
        <v>0</v>
      </c>
      <c r="AJ190" s="341">
        <f t="shared" ref="AJ190:BO190" si="288">AJ$118*AJ75</f>
        <v>0</v>
      </c>
      <c r="AK190" s="341">
        <f t="shared" si="288"/>
        <v>0</v>
      </c>
      <c r="AL190" s="341">
        <f t="shared" si="288"/>
        <v>0</v>
      </c>
      <c r="AM190" s="341">
        <f t="shared" si="288"/>
        <v>0</v>
      </c>
      <c r="AN190" s="341">
        <f t="shared" si="288"/>
        <v>0</v>
      </c>
      <c r="AO190" s="341">
        <f t="shared" si="288"/>
        <v>0</v>
      </c>
      <c r="AP190" s="341">
        <f t="shared" si="288"/>
        <v>0</v>
      </c>
      <c r="AQ190" s="341">
        <f t="shared" si="288"/>
        <v>0</v>
      </c>
      <c r="AR190" s="341">
        <f t="shared" si="288"/>
        <v>0</v>
      </c>
      <c r="AS190" s="341">
        <f t="shared" si="288"/>
        <v>0</v>
      </c>
      <c r="AT190" s="341">
        <f t="shared" si="288"/>
        <v>0</v>
      </c>
      <c r="AU190" s="341">
        <f t="shared" si="288"/>
        <v>0</v>
      </c>
      <c r="AV190" s="341">
        <f t="shared" si="288"/>
        <v>0</v>
      </c>
      <c r="AW190" s="341">
        <f t="shared" si="288"/>
        <v>0</v>
      </c>
      <c r="AX190" s="341">
        <f t="shared" si="288"/>
        <v>0</v>
      </c>
      <c r="AY190" s="341">
        <f t="shared" si="288"/>
        <v>0</v>
      </c>
      <c r="AZ190" s="341">
        <f t="shared" si="288"/>
        <v>0</v>
      </c>
      <c r="BA190" s="341">
        <f t="shared" si="288"/>
        <v>0</v>
      </c>
      <c r="BB190" s="341">
        <f t="shared" si="288"/>
        <v>0</v>
      </c>
      <c r="BC190" s="341">
        <f t="shared" si="288"/>
        <v>0</v>
      </c>
      <c r="BD190" s="341">
        <f t="shared" si="288"/>
        <v>0</v>
      </c>
      <c r="BE190" s="341">
        <f t="shared" si="288"/>
        <v>0</v>
      </c>
      <c r="BF190" s="341">
        <f t="shared" si="288"/>
        <v>0</v>
      </c>
      <c r="BG190" s="341">
        <f t="shared" si="288"/>
        <v>0</v>
      </c>
      <c r="BH190" s="341">
        <f t="shared" si="288"/>
        <v>0</v>
      </c>
      <c r="BI190" s="341">
        <f t="shared" si="288"/>
        <v>0</v>
      </c>
      <c r="BJ190" s="341">
        <f t="shared" si="288"/>
        <v>0</v>
      </c>
      <c r="BK190" s="341">
        <f t="shared" si="288"/>
        <v>0</v>
      </c>
      <c r="BL190" s="341">
        <f t="shared" si="288"/>
        <v>0</v>
      </c>
      <c r="BM190" s="341">
        <f t="shared" si="288"/>
        <v>0</v>
      </c>
      <c r="BN190" s="341">
        <f t="shared" si="288"/>
        <v>0</v>
      </c>
      <c r="BO190" s="341">
        <f t="shared" si="288"/>
        <v>0</v>
      </c>
      <c r="BP190" s="341">
        <f t="shared" ref="BP190:CU190" si="289">BP$118*BP75</f>
        <v>0</v>
      </c>
      <c r="BQ190" s="341">
        <f t="shared" si="289"/>
        <v>0</v>
      </c>
      <c r="BR190" s="341">
        <f t="shared" si="289"/>
        <v>0</v>
      </c>
      <c r="BS190" s="341">
        <f t="shared" si="289"/>
        <v>0</v>
      </c>
      <c r="BT190" s="341">
        <f t="shared" si="289"/>
        <v>0</v>
      </c>
      <c r="BU190" s="341">
        <f t="shared" si="289"/>
        <v>0</v>
      </c>
      <c r="BV190" s="341">
        <f t="shared" si="289"/>
        <v>0</v>
      </c>
      <c r="BW190" s="341">
        <f t="shared" si="289"/>
        <v>0</v>
      </c>
      <c r="BX190" s="341">
        <f t="shared" si="289"/>
        <v>0</v>
      </c>
      <c r="BY190" s="341">
        <f t="shared" si="289"/>
        <v>0</v>
      </c>
      <c r="BZ190" s="341">
        <f t="shared" si="289"/>
        <v>0</v>
      </c>
      <c r="CA190" s="341">
        <f t="shared" si="289"/>
        <v>0</v>
      </c>
      <c r="CB190" s="341">
        <f t="shared" si="289"/>
        <v>0</v>
      </c>
      <c r="CC190" s="341">
        <f t="shared" si="289"/>
        <v>0</v>
      </c>
      <c r="CD190" s="341">
        <f t="shared" si="289"/>
        <v>0</v>
      </c>
      <c r="CE190" s="341">
        <f t="shared" si="289"/>
        <v>0</v>
      </c>
      <c r="CF190" s="341">
        <f t="shared" si="289"/>
        <v>0</v>
      </c>
      <c r="CG190" s="341">
        <f t="shared" si="289"/>
        <v>0</v>
      </c>
      <c r="CH190" s="341">
        <f t="shared" si="289"/>
        <v>0</v>
      </c>
      <c r="CI190" s="341">
        <f t="shared" si="289"/>
        <v>0</v>
      </c>
      <c r="CJ190" s="341">
        <f t="shared" si="289"/>
        <v>0</v>
      </c>
      <c r="CK190" s="341">
        <f t="shared" si="289"/>
        <v>0</v>
      </c>
      <c r="CL190" s="341">
        <f t="shared" si="289"/>
        <v>0</v>
      </c>
      <c r="CM190" s="341">
        <f t="shared" si="289"/>
        <v>0</v>
      </c>
      <c r="CN190" s="341">
        <f t="shared" si="289"/>
        <v>0</v>
      </c>
      <c r="CO190" s="341">
        <f t="shared" si="289"/>
        <v>0</v>
      </c>
      <c r="CP190" s="341">
        <f t="shared" si="289"/>
        <v>0</v>
      </c>
      <c r="CQ190" s="341">
        <f t="shared" si="289"/>
        <v>0</v>
      </c>
      <c r="CR190" s="341">
        <f t="shared" si="289"/>
        <v>0</v>
      </c>
      <c r="CS190" s="341">
        <f t="shared" si="289"/>
        <v>0</v>
      </c>
      <c r="CT190" s="341">
        <f t="shared" si="289"/>
        <v>0</v>
      </c>
      <c r="CU190" s="341">
        <f t="shared" si="289"/>
        <v>0</v>
      </c>
      <c r="CV190" s="341">
        <f t="shared" ref="CV190:DG190" si="290">CV$118*CV75</f>
        <v>0</v>
      </c>
      <c r="CW190" s="341">
        <f t="shared" si="290"/>
        <v>0</v>
      </c>
      <c r="CX190" s="341">
        <f t="shared" si="290"/>
        <v>0</v>
      </c>
      <c r="CY190" s="341">
        <f t="shared" si="290"/>
        <v>0</v>
      </c>
      <c r="CZ190" s="341">
        <f t="shared" si="290"/>
        <v>0</v>
      </c>
      <c r="DA190" s="341">
        <f t="shared" si="290"/>
        <v>0</v>
      </c>
      <c r="DB190" s="341">
        <f t="shared" si="290"/>
        <v>0</v>
      </c>
      <c r="DC190" s="341">
        <f t="shared" si="290"/>
        <v>0</v>
      </c>
      <c r="DD190" s="341">
        <f t="shared" si="290"/>
        <v>0</v>
      </c>
      <c r="DE190" s="341">
        <f t="shared" si="290"/>
        <v>0</v>
      </c>
      <c r="DF190" s="341">
        <f t="shared" si="290"/>
        <v>0</v>
      </c>
      <c r="DG190" s="341">
        <f t="shared" si="290"/>
        <v>0</v>
      </c>
      <c r="DH190" s="341">
        <f t="shared" si="258"/>
        <v>0</v>
      </c>
      <c r="DI190" s="89"/>
    </row>
    <row r="191" spans="2:113" x14ac:dyDescent="0.15">
      <c r="B191" s="26" t="s">
        <v>290</v>
      </c>
      <c r="C191" s="261" t="s">
        <v>890</v>
      </c>
      <c r="D191" s="341">
        <f t="shared" ref="D191:AI191" si="291">D$118*D76</f>
        <v>0</v>
      </c>
      <c r="E191" s="341">
        <f t="shared" si="291"/>
        <v>0</v>
      </c>
      <c r="F191" s="341">
        <f t="shared" si="291"/>
        <v>0</v>
      </c>
      <c r="G191" s="341">
        <f t="shared" si="291"/>
        <v>0</v>
      </c>
      <c r="H191" s="341">
        <f t="shared" si="291"/>
        <v>0</v>
      </c>
      <c r="I191" s="341">
        <f t="shared" si="291"/>
        <v>0</v>
      </c>
      <c r="J191" s="341">
        <f t="shared" si="291"/>
        <v>0</v>
      </c>
      <c r="K191" s="341">
        <f t="shared" si="291"/>
        <v>0</v>
      </c>
      <c r="L191" s="341">
        <f t="shared" si="291"/>
        <v>0</v>
      </c>
      <c r="M191" s="341">
        <f t="shared" si="291"/>
        <v>0</v>
      </c>
      <c r="N191" s="341">
        <f t="shared" si="291"/>
        <v>0</v>
      </c>
      <c r="O191" s="341">
        <f t="shared" si="291"/>
        <v>0</v>
      </c>
      <c r="P191" s="341">
        <f t="shared" si="291"/>
        <v>0</v>
      </c>
      <c r="Q191" s="341">
        <f t="shared" si="291"/>
        <v>0</v>
      </c>
      <c r="R191" s="341">
        <f t="shared" si="291"/>
        <v>0</v>
      </c>
      <c r="S191" s="341">
        <f t="shared" si="291"/>
        <v>0</v>
      </c>
      <c r="T191" s="341">
        <f t="shared" si="291"/>
        <v>0</v>
      </c>
      <c r="U191" s="341">
        <f t="shared" si="291"/>
        <v>0</v>
      </c>
      <c r="V191" s="341">
        <f t="shared" si="291"/>
        <v>0</v>
      </c>
      <c r="W191" s="341">
        <f t="shared" si="291"/>
        <v>0</v>
      </c>
      <c r="X191" s="341">
        <f t="shared" si="291"/>
        <v>0</v>
      </c>
      <c r="Y191" s="341">
        <f t="shared" si="291"/>
        <v>0</v>
      </c>
      <c r="Z191" s="341">
        <f t="shared" si="291"/>
        <v>0</v>
      </c>
      <c r="AA191" s="341">
        <f t="shared" si="291"/>
        <v>0</v>
      </c>
      <c r="AB191" s="341">
        <f t="shared" si="291"/>
        <v>0</v>
      </c>
      <c r="AC191" s="341">
        <f t="shared" si="291"/>
        <v>0</v>
      </c>
      <c r="AD191" s="341">
        <f t="shared" si="291"/>
        <v>0</v>
      </c>
      <c r="AE191" s="341">
        <f t="shared" si="291"/>
        <v>0</v>
      </c>
      <c r="AF191" s="341">
        <f t="shared" si="291"/>
        <v>0</v>
      </c>
      <c r="AG191" s="341">
        <f t="shared" si="291"/>
        <v>0</v>
      </c>
      <c r="AH191" s="341">
        <f t="shared" si="291"/>
        <v>0</v>
      </c>
      <c r="AI191" s="341">
        <f t="shared" si="291"/>
        <v>0</v>
      </c>
      <c r="AJ191" s="341">
        <f t="shared" ref="AJ191:BO191" si="292">AJ$118*AJ76</f>
        <v>0</v>
      </c>
      <c r="AK191" s="341">
        <f t="shared" si="292"/>
        <v>0</v>
      </c>
      <c r="AL191" s="341">
        <f t="shared" si="292"/>
        <v>0</v>
      </c>
      <c r="AM191" s="341">
        <f t="shared" si="292"/>
        <v>0</v>
      </c>
      <c r="AN191" s="341">
        <f t="shared" si="292"/>
        <v>0</v>
      </c>
      <c r="AO191" s="341">
        <f t="shared" si="292"/>
        <v>0</v>
      </c>
      <c r="AP191" s="341">
        <f t="shared" si="292"/>
        <v>0</v>
      </c>
      <c r="AQ191" s="341">
        <f t="shared" si="292"/>
        <v>0</v>
      </c>
      <c r="AR191" s="341">
        <f t="shared" si="292"/>
        <v>0</v>
      </c>
      <c r="AS191" s="341">
        <f t="shared" si="292"/>
        <v>0</v>
      </c>
      <c r="AT191" s="341">
        <f t="shared" si="292"/>
        <v>0</v>
      </c>
      <c r="AU191" s="341">
        <f t="shared" si="292"/>
        <v>0</v>
      </c>
      <c r="AV191" s="341">
        <f t="shared" si="292"/>
        <v>0</v>
      </c>
      <c r="AW191" s="341">
        <f t="shared" si="292"/>
        <v>0</v>
      </c>
      <c r="AX191" s="341">
        <f t="shared" si="292"/>
        <v>0</v>
      </c>
      <c r="AY191" s="341">
        <f t="shared" si="292"/>
        <v>0</v>
      </c>
      <c r="AZ191" s="341">
        <f t="shared" si="292"/>
        <v>0</v>
      </c>
      <c r="BA191" s="341">
        <f t="shared" si="292"/>
        <v>0</v>
      </c>
      <c r="BB191" s="341">
        <f t="shared" si="292"/>
        <v>0</v>
      </c>
      <c r="BC191" s="341">
        <f t="shared" si="292"/>
        <v>0</v>
      </c>
      <c r="BD191" s="341">
        <f t="shared" si="292"/>
        <v>0</v>
      </c>
      <c r="BE191" s="341">
        <f t="shared" si="292"/>
        <v>0</v>
      </c>
      <c r="BF191" s="341">
        <f t="shared" si="292"/>
        <v>0</v>
      </c>
      <c r="BG191" s="341">
        <f t="shared" si="292"/>
        <v>0</v>
      </c>
      <c r="BH191" s="341">
        <f t="shared" si="292"/>
        <v>0</v>
      </c>
      <c r="BI191" s="341">
        <f t="shared" si="292"/>
        <v>0</v>
      </c>
      <c r="BJ191" s="341">
        <f t="shared" si="292"/>
        <v>0</v>
      </c>
      <c r="BK191" s="341">
        <f t="shared" si="292"/>
        <v>0</v>
      </c>
      <c r="BL191" s="341">
        <f t="shared" si="292"/>
        <v>0</v>
      </c>
      <c r="BM191" s="341">
        <f t="shared" si="292"/>
        <v>0</v>
      </c>
      <c r="BN191" s="341">
        <f t="shared" si="292"/>
        <v>0</v>
      </c>
      <c r="BO191" s="341">
        <f t="shared" si="292"/>
        <v>0</v>
      </c>
      <c r="BP191" s="341">
        <f t="shared" ref="BP191:CU191" si="293">BP$118*BP76</f>
        <v>0</v>
      </c>
      <c r="BQ191" s="341">
        <f t="shared" si="293"/>
        <v>0</v>
      </c>
      <c r="BR191" s="341">
        <f t="shared" si="293"/>
        <v>0</v>
      </c>
      <c r="BS191" s="341">
        <f t="shared" si="293"/>
        <v>0</v>
      </c>
      <c r="BT191" s="341">
        <f t="shared" si="293"/>
        <v>0</v>
      </c>
      <c r="BU191" s="341">
        <f t="shared" si="293"/>
        <v>0</v>
      </c>
      <c r="BV191" s="341">
        <f t="shared" si="293"/>
        <v>0</v>
      </c>
      <c r="BW191" s="341">
        <f t="shared" si="293"/>
        <v>0</v>
      </c>
      <c r="BX191" s="341">
        <f t="shared" si="293"/>
        <v>0</v>
      </c>
      <c r="BY191" s="341">
        <f t="shared" si="293"/>
        <v>0</v>
      </c>
      <c r="BZ191" s="341">
        <f t="shared" si="293"/>
        <v>0</v>
      </c>
      <c r="CA191" s="341">
        <f t="shared" si="293"/>
        <v>0</v>
      </c>
      <c r="CB191" s="341">
        <f t="shared" si="293"/>
        <v>0</v>
      </c>
      <c r="CC191" s="341">
        <f t="shared" si="293"/>
        <v>0</v>
      </c>
      <c r="CD191" s="341">
        <f t="shared" si="293"/>
        <v>0</v>
      </c>
      <c r="CE191" s="341">
        <f t="shared" si="293"/>
        <v>0</v>
      </c>
      <c r="CF191" s="341">
        <f t="shared" si="293"/>
        <v>0</v>
      </c>
      <c r="CG191" s="341">
        <f t="shared" si="293"/>
        <v>0</v>
      </c>
      <c r="CH191" s="341">
        <f t="shared" si="293"/>
        <v>0</v>
      </c>
      <c r="CI191" s="341">
        <f t="shared" si="293"/>
        <v>0</v>
      </c>
      <c r="CJ191" s="341">
        <f t="shared" si="293"/>
        <v>0</v>
      </c>
      <c r="CK191" s="341">
        <f t="shared" si="293"/>
        <v>0</v>
      </c>
      <c r="CL191" s="341">
        <f t="shared" si="293"/>
        <v>0</v>
      </c>
      <c r="CM191" s="341">
        <f t="shared" si="293"/>
        <v>0</v>
      </c>
      <c r="CN191" s="341">
        <f t="shared" si="293"/>
        <v>0</v>
      </c>
      <c r="CO191" s="341">
        <f t="shared" si="293"/>
        <v>0</v>
      </c>
      <c r="CP191" s="341">
        <f t="shared" si="293"/>
        <v>0</v>
      </c>
      <c r="CQ191" s="341">
        <f t="shared" si="293"/>
        <v>0</v>
      </c>
      <c r="CR191" s="341">
        <f t="shared" si="293"/>
        <v>0</v>
      </c>
      <c r="CS191" s="341">
        <f t="shared" si="293"/>
        <v>0</v>
      </c>
      <c r="CT191" s="341">
        <f t="shared" si="293"/>
        <v>0</v>
      </c>
      <c r="CU191" s="341">
        <f t="shared" si="293"/>
        <v>0</v>
      </c>
      <c r="CV191" s="341">
        <f t="shared" ref="CV191:DG191" si="294">CV$118*CV76</f>
        <v>0</v>
      </c>
      <c r="CW191" s="341">
        <f t="shared" si="294"/>
        <v>0</v>
      </c>
      <c r="CX191" s="341">
        <f t="shared" si="294"/>
        <v>0</v>
      </c>
      <c r="CY191" s="341">
        <f t="shared" si="294"/>
        <v>0</v>
      </c>
      <c r="CZ191" s="341">
        <f t="shared" si="294"/>
        <v>0</v>
      </c>
      <c r="DA191" s="341">
        <f t="shared" si="294"/>
        <v>0</v>
      </c>
      <c r="DB191" s="341">
        <f t="shared" si="294"/>
        <v>0</v>
      </c>
      <c r="DC191" s="341">
        <f t="shared" si="294"/>
        <v>0</v>
      </c>
      <c r="DD191" s="341">
        <f t="shared" si="294"/>
        <v>0</v>
      </c>
      <c r="DE191" s="341">
        <f t="shared" si="294"/>
        <v>0</v>
      </c>
      <c r="DF191" s="341">
        <f t="shared" si="294"/>
        <v>0</v>
      </c>
      <c r="DG191" s="341">
        <f t="shared" si="294"/>
        <v>0</v>
      </c>
      <c r="DH191" s="341">
        <f t="shared" si="258"/>
        <v>0</v>
      </c>
      <c r="DI191" s="89"/>
    </row>
    <row r="192" spans="2:113" x14ac:dyDescent="0.15">
      <c r="B192" s="26" t="s">
        <v>291</v>
      </c>
      <c r="C192" s="261" t="s">
        <v>891</v>
      </c>
      <c r="D192" s="341">
        <f t="shared" ref="D192:AI192" si="295">D$118*D77</f>
        <v>0</v>
      </c>
      <c r="E192" s="341">
        <f t="shared" si="295"/>
        <v>0</v>
      </c>
      <c r="F192" s="341">
        <f t="shared" si="295"/>
        <v>0</v>
      </c>
      <c r="G192" s="341">
        <f t="shared" si="295"/>
        <v>0</v>
      </c>
      <c r="H192" s="341">
        <f t="shared" si="295"/>
        <v>0</v>
      </c>
      <c r="I192" s="341">
        <f t="shared" si="295"/>
        <v>0</v>
      </c>
      <c r="J192" s="341">
        <f t="shared" si="295"/>
        <v>0</v>
      </c>
      <c r="K192" s="341">
        <f t="shared" si="295"/>
        <v>0</v>
      </c>
      <c r="L192" s="341">
        <f t="shared" si="295"/>
        <v>0</v>
      </c>
      <c r="M192" s="341">
        <f t="shared" si="295"/>
        <v>0</v>
      </c>
      <c r="N192" s="341">
        <f t="shared" si="295"/>
        <v>0</v>
      </c>
      <c r="O192" s="341">
        <f t="shared" si="295"/>
        <v>0</v>
      </c>
      <c r="P192" s="341">
        <f t="shared" si="295"/>
        <v>0</v>
      </c>
      <c r="Q192" s="341">
        <f t="shared" si="295"/>
        <v>0</v>
      </c>
      <c r="R192" s="341">
        <f t="shared" si="295"/>
        <v>0</v>
      </c>
      <c r="S192" s="341">
        <f t="shared" si="295"/>
        <v>0</v>
      </c>
      <c r="T192" s="341">
        <f t="shared" si="295"/>
        <v>0</v>
      </c>
      <c r="U192" s="341">
        <f t="shared" si="295"/>
        <v>0</v>
      </c>
      <c r="V192" s="341">
        <f t="shared" si="295"/>
        <v>0</v>
      </c>
      <c r="W192" s="341">
        <f t="shared" si="295"/>
        <v>0</v>
      </c>
      <c r="X192" s="341">
        <f t="shared" si="295"/>
        <v>0</v>
      </c>
      <c r="Y192" s="341">
        <f t="shared" si="295"/>
        <v>0</v>
      </c>
      <c r="Z192" s="341">
        <f t="shared" si="295"/>
        <v>0</v>
      </c>
      <c r="AA192" s="341">
        <f t="shared" si="295"/>
        <v>0</v>
      </c>
      <c r="AB192" s="341">
        <f t="shared" si="295"/>
        <v>0</v>
      </c>
      <c r="AC192" s="341">
        <f t="shared" si="295"/>
        <v>0</v>
      </c>
      <c r="AD192" s="341">
        <f t="shared" si="295"/>
        <v>0</v>
      </c>
      <c r="AE192" s="341">
        <f t="shared" si="295"/>
        <v>0</v>
      </c>
      <c r="AF192" s="341">
        <f t="shared" si="295"/>
        <v>0</v>
      </c>
      <c r="AG192" s="341">
        <f t="shared" si="295"/>
        <v>0</v>
      </c>
      <c r="AH192" s="341">
        <f t="shared" si="295"/>
        <v>0</v>
      </c>
      <c r="AI192" s="341">
        <f t="shared" si="295"/>
        <v>0</v>
      </c>
      <c r="AJ192" s="341">
        <f t="shared" ref="AJ192:BO192" si="296">AJ$118*AJ77</f>
        <v>0</v>
      </c>
      <c r="AK192" s="341">
        <f t="shared" si="296"/>
        <v>0</v>
      </c>
      <c r="AL192" s="341">
        <f t="shared" si="296"/>
        <v>0</v>
      </c>
      <c r="AM192" s="341">
        <f t="shared" si="296"/>
        <v>0</v>
      </c>
      <c r="AN192" s="341">
        <f t="shared" si="296"/>
        <v>0</v>
      </c>
      <c r="AO192" s="341">
        <f t="shared" si="296"/>
        <v>0</v>
      </c>
      <c r="AP192" s="341">
        <f t="shared" si="296"/>
        <v>0</v>
      </c>
      <c r="AQ192" s="341">
        <f t="shared" si="296"/>
        <v>0</v>
      </c>
      <c r="AR192" s="341">
        <f t="shared" si="296"/>
        <v>0</v>
      </c>
      <c r="AS192" s="341">
        <f t="shared" si="296"/>
        <v>0</v>
      </c>
      <c r="AT192" s="341">
        <f t="shared" si="296"/>
        <v>0</v>
      </c>
      <c r="AU192" s="341">
        <f t="shared" si="296"/>
        <v>0</v>
      </c>
      <c r="AV192" s="341">
        <f t="shared" si="296"/>
        <v>0</v>
      </c>
      <c r="AW192" s="341">
        <f t="shared" si="296"/>
        <v>0</v>
      </c>
      <c r="AX192" s="341">
        <f t="shared" si="296"/>
        <v>0</v>
      </c>
      <c r="AY192" s="341">
        <f t="shared" si="296"/>
        <v>0</v>
      </c>
      <c r="AZ192" s="341">
        <f t="shared" si="296"/>
        <v>0</v>
      </c>
      <c r="BA192" s="341">
        <f t="shared" si="296"/>
        <v>0</v>
      </c>
      <c r="BB192" s="341">
        <f t="shared" si="296"/>
        <v>0</v>
      </c>
      <c r="BC192" s="341">
        <f t="shared" si="296"/>
        <v>0</v>
      </c>
      <c r="BD192" s="341">
        <f t="shared" si="296"/>
        <v>0</v>
      </c>
      <c r="BE192" s="341">
        <f t="shared" si="296"/>
        <v>0</v>
      </c>
      <c r="BF192" s="341">
        <f t="shared" si="296"/>
        <v>0</v>
      </c>
      <c r="BG192" s="341">
        <f t="shared" si="296"/>
        <v>0</v>
      </c>
      <c r="BH192" s="341">
        <f t="shared" si="296"/>
        <v>0</v>
      </c>
      <c r="BI192" s="341">
        <f t="shared" si="296"/>
        <v>0</v>
      </c>
      <c r="BJ192" s="341">
        <f t="shared" si="296"/>
        <v>0</v>
      </c>
      <c r="BK192" s="341">
        <f t="shared" si="296"/>
        <v>0</v>
      </c>
      <c r="BL192" s="341">
        <f t="shared" si="296"/>
        <v>0</v>
      </c>
      <c r="BM192" s="341">
        <f t="shared" si="296"/>
        <v>0</v>
      </c>
      <c r="BN192" s="341">
        <f t="shared" si="296"/>
        <v>0</v>
      </c>
      <c r="BO192" s="341">
        <f t="shared" si="296"/>
        <v>0</v>
      </c>
      <c r="BP192" s="341">
        <f t="shared" ref="BP192:CU192" si="297">BP$118*BP77</f>
        <v>0</v>
      </c>
      <c r="BQ192" s="341">
        <f t="shared" si="297"/>
        <v>0</v>
      </c>
      <c r="BR192" s="341">
        <f t="shared" si="297"/>
        <v>0</v>
      </c>
      <c r="BS192" s="341">
        <f t="shared" si="297"/>
        <v>0</v>
      </c>
      <c r="BT192" s="341">
        <f t="shared" si="297"/>
        <v>0</v>
      </c>
      <c r="BU192" s="341">
        <f t="shared" si="297"/>
        <v>0</v>
      </c>
      <c r="BV192" s="341">
        <f t="shared" si="297"/>
        <v>0</v>
      </c>
      <c r="BW192" s="341">
        <f t="shared" si="297"/>
        <v>0</v>
      </c>
      <c r="BX192" s="341">
        <f t="shared" si="297"/>
        <v>0</v>
      </c>
      <c r="BY192" s="341">
        <f t="shared" si="297"/>
        <v>0</v>
      </c>
      <c r="BZ192" s="341">
        <f t="shared" si="297"/>
        <v>0</v>
      </c>
      <c r="CA192" s="341">
        <f t="shared" si="297"/>
        <v>0</v>
      </c>
      <c r="CB192" s="341">
        <f t="shared" si="297"/>
        <v>0</v>
      </c>
      <c r="CC192" s="341">
        <f t="shared" si="297"/>
        <v>0</v>
      </c>
      <c r="CD192" s="341">
        <f t="shared" si="297"/>
        <v>0</v>
      </c>
      <c r="CE192" s="341">
        <f t="shared" si="297"/>
        <v>0</v>
      </c>
      <c r="CF192" s="341">
        <f t="shared" si="297"/>
        <v>0</v>
      </c>
      <c r="CG192" s="341">
        <f t="shared" si="297"/>
        <v>0</v>
      </c>
      <c r="CH192" s="341">
        <f t="shared" si="297"/>
        <v>0</v>
      </c>
      <c r="CI192" s="341">
        <f t="shared" si="297"/>
        <v>0</v>
      </c>
      <c r="CJ192" s="341">
        <f t="shared" si="297"/>
        <v>0</v>
      </c>
      <c r="CK192" s="341">
        <f t="shared" si="297"/>
        <v>0</v>
      </c>
      <c r="CL192" s="341">
        <f t="shared" si="297"/>
        <v>0</v>
      </c>
      <c r="CM192" s="341">
        <f t="shared" si="297"/>
        <v>0</v>
      </c>
      <c r="CN192" s="341">
        <f t="shared" si="297"/>
        <v>0</v>
      </c>
      <c r="CO192" s="341">
        <f t="shared" si="297"/>
        <v>0</v>
      </c>
      <c r="CP192" s="341">
        <f t="shared" si="297"/>
        <v>0</v>
      </c>
      <c r="CQ192" s="341">
        <f t="shared" si="297"/>
        <v>0</v>
      </c>
      <c r="CR192" s="341">
        <f t="shared" si="297"/>
        <v>0</v>
      </c>
      <c r="CS192" s="341">
        <f t="shared" si="297"/>
        <v>0</v>
      </c>
      <c r="CT192" s="341">
        <f t="shared" si="297"/>
        <v>0</v>
      </c>
      <c r="CU192" s="341">
        <f t="shared" si="297"/>
        <v>0</v>
      </c>
      <c r="CV192" s="341">
        <f t="shared" ref="CV192:DG192" si="298">CV$118*CV77</f>
        <v>0</v>
      </c>
      <c r="CW192" s="341">
        <f t="shared" si="298"/>
        <v>0</v>
      </c>
      <c r="CX192" s="341">
        <f t="shared" si="298"/>
        <v>0</v>
      </c>
      <c r="CY192" s="341">
        <f t="shared" si="298"/>
        <v>0</v>
      </c>
      <c r="CZ192" s="341">
        <f t="shared" si="298"/>
        <v>0</v>
      </c>
      <c r="DA192" s="341">
        <f t="shared" si="298"/>
        <v>0</v>
      </c>
      <c r="DB192" s="341">
        <f t="shared" si="298"/>
        <v>0</v>
      </c>
      <c r="DC192" s="341">
        <f t="shared" si="298"/>
        <v>0</v>
      </c>
      <c r="DD192" s="341">
        <f t="shared" si="298"/>
        <v>0</v>
      </c>
      <c r="DE192" s="341">
        <f t="shared" si="298"/>
        <v>0</v>
      </c>
      <c r="DF192" s="341">
        <f t="shared" si="298"/>
        <v>0</v>
      </c>
      <c r="DG192" s="341">
        <f t="shared" si="298"/>
        <v>0</v>
      </c>
      <c r="DH192" s="341">
        <f t="shared" si="258"/>
        <v>0</v>
      </c>
      <c r="DI192" s="89"/>
    </row>
    <row r="193" spans="2:113" x14ac:dyDescent="0.15">
      <c r="B193" s="30" t="s">
        <v>292</v>
      </c>
      <c r="C193" s="262" t="s">
        <v>892</v>
      </c>
      <c r="D193" s="342">
        <f t="shared" ref="D193:AI193" si="299">D$118*D78</f>
        <v>0</v>
      </c>
      <c r="E193" s="342">
        <f t="shared" si="299"/>
        <v>0</v>
      </c>
      <c r="F193" s="342">
        <f t="shared" si="299"/>
        <v>0</v>
      </c>
      <c r="G193" s="342">
        <f t="shared" si="299"/>
        <v>0</v>
      </c>
      <c r="H193" s="342">
        <f t="shared" si="299"/>
        <v>0</v>
      </c>
      <c r="I193" s="342">
        <f t="shared" si="299"/>
        <v>0</v>
      </c>
      <c r="J193" s="342">
        <f t="shared" si="299"/>
        <v>0</v>
      </c>
      <c r="K193" s="342">
        <f t="shared" si="299"/>
        <v>0</v>
      </c>
      <c r="L193" s="342">
        <f t="shared" si="299"/>
        <v>0</v>
      </c>
      <c r="M193" s="342">
        <f t="shared" si="299"/>
        <v>0</v>
      </c>
      <c r="N193" s="342">
        <f t="shared" si="299"/>
        <v>0</v>
      </c>
      <c r="O193" s="342">
        <f t="shared" si="299"/>
        <v>0</v>
      </c>
      <c r="P193" s="342">
        <f t="shared" si="299"/>
        <v>0</v>
      </c>
      <c r="Q193" s="342">
        <f t="shared" si="299"/>
        <v>0</v>
      </c>
      <c r="R193" s="342">
        <f t="shared" si="299"/>
        <v>0</v>
      </c>
      <c r="S193" s="342">
        <f t="shared" si="299"/>
        <v>0</v>
      </c>
      <c r="T193" s="342">
        <f t="shared" si="299"/>
        <v>0</v>
      </c>
      <c r="U193" s="342">
        <f t="shared" si="299"/>
        <v>0</v>
      </c>
      <c r="V193" s="342">
        <f t="shared" si="299"/>
        <v>0</v>
      </c>
      <c r="W193" s="342">
        <f t="shared" si="299"/>
        <v>0</v>
      </c>
      <c r="X193" s="342">
        <f t="shared" si="299"/>
        <v>0</v>
      </c>
      <c r="Y193" s="342">
        <f t="shared" si="299"/>
        <v>0</v>
      </c>
      <c r="Z193" s="342">
        <f t="shared" si="299"/>
        <v>0</v>
      </c>
      <c r="AA193" s="342">
        <f t="shared" si="299"/>
        <v>0</v>
      </c>
      <c r="AB193" s="342">
        <f t="shared" si="299"/>
        <v>0</v>
      </c>
      <c r="AC193" s="342">
        <f t="shared" si="299"/>
        <v>0</v>
      </c>
      <c r="AD193" s="342">
        <f t="shared" si="299"/>
        <v>0</v>
      </c>
      <c r="AE193" s="342">
        <f t="shared" si="299"/>
        <v>0</v>
      </c>
      <c r="AF193" s="342">
        <f t="shared" si="299"/>
        <v>0</v>
      </c>
      <c r="AG193" s="342">
        <f t="shared" si="299"/>
        <v>0</v>
      </c>
      <c r="AH193" s="342">
        <f t="shared" si="299"/>
        <v>0</v>
      </c>
      <c r="AI193" s="342">
        <f t="shared" si="299"/>
        <v>0</v>
      </c>
      <c r="AJ193" s="342">
        <f t="shared" ref="AJ193:BO193" si="300">AJ$118*AJ78</f>
        <v>0</v>
      </c>
      <c r="AK193" s="342">
        <f t="shared" si="300"/>
        <v>0</v>
      </c>
      <c r="AL193" s="342">
        <f t="shared" si="300"/>
        <v>0</v>
      </c>
      <c r="AM193" s="342">
        <f t="shared" si="300"/>
        <v>0</v>
      </c>
      <c r="AN193" s="342">
        <f t="shared" si="300"/>
        <v>0</v>
      </c>
      <c r="AO193" s="342">
        <f t="shared" si="300"/>
        <v>0</v>
      </c>
      <c r="AP193" s="342">
        <f t="shared" si="300"/>
        <v>0</v>
      </c>
      <c r="AQ193" s="342">
        <f t="shared" si="300"/>
        <v>0</v>
      </c>
      <c r="AR193" s="342">
        <f t="shared" si="300"/>
        <v>0</v>
      </c>
      <c r="AS193" s="342">
        <f t="shared" si="300"/>
        <v>0</v>
      </c>
      <c r="AT193" s="342">
        <f t="shared" si="300"/>
        <v>0</v>
      </c>
      <c r="AU193" s="342">
        <f t="shared" si="300"/>
        <v>0</v>
      </c>
      <c r="AV193" s="342">
        <f t="shared" si="300"/>
        <v>0</v>
      </c>
      <c r="AW193" s="342">
        <f t="shared" si="300"/>
        <v>0</v>
      </c>
      <c r="AX193" s="342">
        <f t="shared" si="300"/>
        <v>0</v>
      </c>
      <c r="AY193" s="342">
        <f t="shared" si="300"/>
        <v>0</v>
      </c>
      <c r="AZ193" s="342">
        <f t="shared" si="300"/>
        <v>0</v>
      </c>
      <c r="BA193" s="342">
        <f t="shared" si="300"/>
        <v>0</v>
      </c>
      <c r="BB193" s="342">
        <f t="shared" si="300"/>
        <v>0</v>
      </c>
      <c r="BC193" s="342">
        <f t="shared" si="300"/>
        <v>0</v>
      </c>
      <c r="BD193" s="342">
        <f t="shared" si="300"/>
        <v>0</v>
      </c>
      <c r="BE193" s="342">
        <f t="shared" si="300"/>
        <v>0</v>
      </c>
      <c r="BF193" s="342">
        <f t="shared" si="300"/>
        <v>0</v>
      </c>
      <c r="BG193" s="342">
        <f t="shared" si="300"/>
        <v>0</v>
      </c>
      <c r="BH193" s="342">
        <f t="shared" si="300"/>
        <v>0</v>
      </c>
      <c r="BI193" s="342">
        <f t="shared" si="300"/>
        <v>0</v>
      </c>
      <c r="BJ193" s="342">
        <f t="shared" si="300"/>
        <v>0</v>
      </c>
      <c r="BK193" s="342">
        <f t="shared" si="300"/>
        <v>0</v>
      </c>
      <c r="BL193" s="342">
        <f t="shared" si="300"/>
        <v>0</v>
      </c>
      <c r="BM193" s="342">
        <f t="shared" si="300"/>
        <v>0</v>
      </c>
      <c r="BN193" s="342">
        <f t="shared" si="300"/>
        <v>0</v>
      </c>
      <c r="BO193" s="342">
        <f t="shared" si="300"/>
        <v>0</v>
      </c>
      <c r="BP193" s="342">
        <f t="shared" ref="BP193:CU193" si="301">BP$118*BP78</f>
        <v>0</v>
      </c>
      <c r="BQ193" s="342">
        <f t="shared" si="301"/>
        <v>0</v>
      </c>
      <c r="BR193" s="342">
        <f t="shared" si="301"/>
        <v>0</v>
      </c>
      <c r="BS193" s="342">
        <f t="shared" si="301"/>
        <v>0</v>
      </c>
      <c r="BT193" s="342">
        <f t="shared" si="301"/>
        <v>0</v>
      </c>
      <c r="BU193" s="342">
        <f t="shared" si="301"/>
        <v>0</v>
      </c>
      <c r="BV193" s="342">
        <f t="shared" si="301"/>
        <v>0</v>
      </c>
      <c r="BW193" s="342">
        <f t="shared" si="301"/>
        <v>0</v>
      </c>
      <c r="BX193" s="342">
        <f t="shared" si="301"/>
        <v>0</v>
      </c>
      <c r="BY193" s="342">
        <f t="shared" si="301"/>
        <v>0</v>
      </c>
      <c r="BZ193" s="342">
        <f t="shared" si="301"/>
        <v>0</v>
      </c>
      <c r="CA193" s="342">
        <f t="shared" si="301"/>
        <v>0</v>
      </c>
      <c r="CB193" s="342">
        <f t="shared" si="301"/>
        <v>0</v>
      </c>
      <c r="CC193" s="342">
        <f t="shared" si="301"/>
        <v>0</v>
      </c>
      <c r="CD193" s="342">
        <f t="shared" si="301"/>
        <v>0</v>
      </c>
      <c r="CE193" s="342">
        <f t="shared" si="301"/>
        <v>0</v>
      </c>
      <c r="CF193" s="342">
        <f t="shared" si="301"/>
        <v>0</v>
      </c>
      <c r="CG193" s="342">
        <f t="shared" si="301"/>
        <v>0</v>
      </c>
      <c r="CH193" s="342">
        <f t="shared" si="301"/>
        <v>0</v>
      </c>
      <c r="CI193" s="342">
        <f t="shared" si="301"/>
        <v>0</v>
      </c>
      <c r="CJ193" s="342">
        <f t="shared" si="301"/>
        <v>0</v>
      </c>
      <c r="CK193" s="342">
        <f t="shared" si="301"/>
        <v>0</v>
      </c>
      <c r="CL193" s="342">
        <f t="shared" si="301"/>
        <v>0</v>
      </c>
      <c r="CM193" s="342">
        <f t="shared" si="301"/>
        <v>0</v>
      </c>
      <c r="CN193" s="342">
        <f t="shared" si="301"/>
        <v>0</v>
      </c>
      <c r="CO193" s="342">
        <f t="shared" si="301"/>
        <v>0</v>
      </c>
      <c r="CP193" s="342">
        <f t="shared" si="301"/>
        <v>0</v>
      </c>
      <c r="CQ193" s="342">
        <f t="shared" si="301"/>
        <v>0</v>
      </c>
      <c r="CR193" s="342">
        <f t="shared" si="301"/>
        <v>0</v>
      </c>
      <c r="CS193" s="342">
        <f t="shared" si="301"/>
        <v>0</v>
      </c>
      <c r="CT193" s="342">
        <f t="shared" si="301"/>
        <v>0</v>
      </c>
      <c r="CU193" s="342">
        <f t="shared" si="301"/>
        <v>0</v>
      </c>
      <c r="CV193" s="342">
        <f t="shared" ref="CV193:DG193" si="302">CV$118*CV78</f>
        <v>0</v>
      </c>
      <c r="CW193" s="342">
        <f t="shared" si="302"/>
        <v>0</v>
      </c>
      <c r="CX193" s="342">
        <f t="shared" si="302"/>
        <v>0</v>
      </c>
      <c r="CY193" s="342">
        <f t="shared" si="302"/>
        <v>0</v>
      </c>
      <c r="CZ193" s="342">
        <f t="shared" si="302"/>
        <v>0</v>
      </c>
      <c r="DA193" s="342">
        <f t="shared" si="302"/>
        <v>0</v>
      </c>
      <c r="DB193" s="342">
        <f t="shared" si="302"/>
        <v>0</v>
      </c>
      <c r="DC193" s="342">
        <f t="shared" si="302"/>
        <v>0</v>
      </c>
      <c r="DD193" s="342">
        <f t="shared" si="302"/>
        <v>0</v>
      </c>
      <c r="DE193" s="342">
        <f t="shared" si="302"/>
        <v>0</v>
      </c>
      <c r="DF193" s="342">
        <f t="shared" si="302"/>
        <v>0</v>
      </c>
      <c r="DG193" s="342">
        <f t="shared" si="302"/>
        <v>0</v>
      </c>
      <c r="DH193" s="342">
        <f t="shared" si="258"/>
        <v>0</v>
      </c>
      <c r="DI193" s="89"/>
    </row>
    <row r="194" spans="2:113" x14ac:dyDescent="0.15">
      <c r="B194" s="26" t="s">
        <v>293</v>
      </c>
      <c r="C194" s="261" t="s">
        <v>893</v>
      </c>
      <c r="D194" s="341">
        <f t="shared" ref="D194:AI194" si="303">D$118*D79</f>
        <v>0</v>
      </c>
      <c r="E194" s="341">
        <f t="shared" si="303"/>
        <v>0</v>
      </c>
      <c r="F194" s="341">
        <f t="shared" si="303"/>
        <v>0</v>
      </c>
      <c r="G194" s="341">
        <f t="shared" si="303"/>
        <v>0</v>
      </c>
      <c r="H194" s="341">
        <f t="shared" si="303"/>
        <v>0</v>
      </c>
      <c r="I194" s="341">
        <f t="shared" si="303"/>
        <v>0</v>
      </c>
      <c r="J194" s="341">
        <f t="shared" si="303"/>
        <v>0</v>
      </c>
      <c r="K194" s="341">
        <f t="shared" si="303"/>
        <v>0</v>
      </c>
      <c r="L194" s="341">
        <f t="shared" si="303"/>
        <v>0</v>
      </c>
      <c r="M194" s="341">
        <f t="shared" si="303"/>
        <v>0</v>
      </c>
      <c r="N194" s="341">
        <f t="shared" si="303"/>
        <v>0</v>
      </c>
      <c r="O194" s="341">
        <f t="shared" si="303"/>
        <v>0</v>
      </c>
      <c r="P194" s="341">
        <f t="shared" si="303"/>
        <v>0</v>
      </c>
      <c r="Q194" s="341">
        <f t="shared" si="303"/>
        <v>0</v>
      </c>
      <c r="R194" s="341">
        <f t="shared" si="303"/>
        <v>0</v>
      </c>
      <c r="S194" s="341">
        <f t="shared" si="303"/>
        <v>0</v>
      </c>
      <c r="T194" s="341">
        <f t="shared" si="303"/>
        <v>0</v>
      </c>
      <c r="U194" s="341">
        <f t="shared" si="303"/>
        <v>0</v>
      </c>
      <c r="V194" s="341">
        <f t="shared" si="303"/>
        <v>0</v>
      </c>
      <c r="W194" s="341">
        <f t="shared" si="303"/>
        <v>0</v>
      </c>
      <c r="X194" s="341">
        <f t="shared" si="303"/>
        <v>0</v>
      </c>
      <c r="Y194" s="341">
        <f t="shared" si="303"/>
        <v>0</v>
      </c>
      <c r="Z194" s="341">
        <f t="shared" si="303"/>
        <v>0</v>
      </c>
      <c r="AA194" s="341">
        <f t="shared" si="303"/>
        <v>0</v>
      </c>
      <c r="AB194" s="341">
        <f t="shared" si="303"/>
        <v>0</v>
      </c>
      <c r="AC194" s="341">
        <f t="shared" si="303"/>
        <v>0</v>
      </c>
      <c r="AD194" s="341">
        <f t="shared" si="303"/>
        <v>0</v>
      </c>
      <c r="AE194" s="341">
        <f t="shared" si="303"/>
        <v>0</v>
      </c>
      <c r="AF194" s="341">
        <f t="shared" si="303"/>
        <v>0</v>
      </c>
      <c r="AG194" s="341">
        <f t="shared" si="303"/>
        <v>0</v>
      </c>
      <c r="AH194" s="341">
        <f t="shared" si="303"/>
        <v>0</v>
      </c>
      <c r="AI194" s="341">
        <f t="shared" si="303"/>
        <v>0</v>
      </c>
      <c r="AJ194" s="341">
        <f t="shared" ref="AJ194:BO194" si="304">AJ$118*AJ79</f>
        <v>0</v>
      </c>
      <c r="AK194" s="341">
        <f t="shared" si="304"/>
        <v>0</v>
      </c>
      <c r="AL194" s="341">
        <f t="shared" si="304"/>
        <v>0</v>
      </c>
      <c r="AM194" s="341">
        <f t="shared" si="304"/>
        <v>0</v>
      </c>
      <c r="AN194" s="341">
        <f t="shared" si="304"/>
        <v>0</v>
      </c>
      <c r="AO194" s="341">
        <f t="shared" si="304"/>
        <v>0</v>
      </c>
      <c r="AP194" s="341">
        <f t="shared" si="304"/>
        <v>0</v>
      </c>
      <c r="AQ194" s="341">
        <f t="shared" si="304"/>
        <v>0</v>
      </c>
      <c r="AR194" s="341">
        <f t="shared" si="304"/>
        <v>0</v>
      </c>
      <c r="AS194" s="341">
        <f t="shared" si="304"/>
        <v>0</v>
      </c>
      <c r="AT194" s="341">
        <f t="shared" si="304"/>
        <v>0</v>
      </c>
      <c r="AU194" s="341">
        <f t="shared" si="304"/>
        <v>0</v>
      </c>
      <c r="AV194" s="341">
        <f t="shared" si="304"/>
        <v>0</v>
      </c>
      <c r="AW194" s="341">
        <f t="shared" si="304"/>
        <v>0</v>
      </c>
      <c r="AX194" s="341">
        <f t="shared" si="304"/>
        <v>0</v>
      </c>
      <c r="AY194" s="341">
        <f t="shared" si="304"/>
        <v>0</v>
      </c>
      <c r="AZ194" s="341">
        <f t="shared" si="304"/>
        <v>0</v>
      </c>
      <c r="BA194" s="341">
        <f t="shared" si="304"/>
        <v>0</v>
      </c>
      <c r="BB194" s="341">
        <f t="shared" si="304"/>
        <v>0</v>
      </c>
      <c r="BC194" s="341">
        <f t="shared" si="304"/>
        <v>0</v>
      </c>
      <c r="BD194" s="341">
        <f t="shared" si="304"/>
        <v>0</v>
      </c>
      <c r="BE194" s="341">
        <f t="shared" si="304"/>
        <v>0</v>
      </c>
      <c r="BF194" s="341">
        <f t="shared" si="304"/>
        <v>0</v>
      </c>
      <c r="BG194" s="341">
        <f t="shared" si="304"/>
        <v>0</v>
      </c>
      <c r="BH194" s="341">
        <f t="shared" si="304"/>
        <v>0</v>
      </c>
      <c r="BI194" s="341">
        <f t="shared" si="304"/>
        <v>0</v>
      </c>
      <c r="BJ194" s="341">
        <f t="shared" si="304"/>
        <v>0</v>
      </c>
      <c r="BK194" s="341">
        <f t="shared" si="304"/>
        <v>0</v>
      </c>
      <c r="BL194" s="341">
        <f t="shared" si="304"/>
        <v>0</v>
      </c>
      <c r="BM194" s="341">
        <f t="shared" si="304"/>
        <v>0</v>
      </c>
      <c r="BN194" s="341">
        <f t="shared" si="304"/>
        <v>0</v>
      </c>
      <c r="BO194" s="341">
        <f t="shared" si="304"/>
        <v>0</v>
      </c>
      <c r="BP194" s="341">
        <f t="shared" ref="BP194:CU194" si="305">BP$118*BP79</f>
        <v>0</v>
      </c>
      <c r="BQ194" s="341">
        <f t="shared" si="305"/>
        <v>0</v>
      </c>
      <c r="BR194" s="341">
        <f t="shared" si="305"/>
        <v>0</v>
      </c>
      <c r="BS194" s="341">
        <f t="shared" si="305"/>
        <v>0</v>
      </c>
      <c r="BT194" s="341">
        <f t="shared" si="305"/>
        <v>0</v>
      </c>
      <c r="BU194" s="341">
        <f t="shared" si="305"/>
        <v>0</v>
      </c>
      <c r="BV194" s="341">
        <f t="shared" si="305"/>
        <v>0</v>
      </c>
      <c r="BW194" s="341">
        <f t="shared" si="305"/>
        <v>0</v>
      </c>
      <c r="BX194" s="341">
        <f t="shared" si="305"/>
        <v>0</v>
      </c>
      <c r="BY194" s="341">
        <f t="shared" si="305"/>
        <v>0</v>
      </c>
      <c r="BZ194" s="341">
        <f t="shared" si="305"/>
        <v>0</v>
      </c>
      <c r="CA194" s="341">
        <f t="shared" si="305"/>
        <v>0</v>
      </c>
      <c r="CB194" s="341">
        <f t="shared" si="305"/>
        <v>0</v>
      </c>
      <c r="CC194" s="341">
        <f t="shared" si="305"/>
        <v>0</v>
      </c>
      <c r="CD194" s="341">
        <f t="shared" si="305"/>
        <v>0</v>
      </c>
      <c r="CE194" s="341">
        <f t="shared" si="305"/>
        <v>0</v>
      </c>
      <c r="CF194" s="341">
        <f t="shared" si="305"/>
        <v>0</v>
      </c>
      <c r="CG194" s="341">
        <f t="shared" si="305"/>
        <v>0</v>
      </c>
      <c r="CH194" s="341">
        <f t="shared" si="305"/>
        <v>0</v>
      </c>
      <c r="CI194" s="341">
        <f t="shared" si="305"/>
        <v>0</v>
      </c>
      <c r="CJ194" s="341">
        <f t="shared" si="305"/>
        <v>0</v>
      </c>
      <c r="CK194" s="341">
        <f t="shared" si="305"/>
        <v>0</v>
      </c>
      <c r="CL194" s="341">
        <f t="shared" si="305"/>
        <v>0</v>
      </c>
      <c r="CM194" s="341">
        <f t="shared" si="305"/>
        <v>0</v>
      </c>
      <c r="CN194" s="341">
        <f t="shared" si="305"/>
        <v>0</v>
      </c>
      <c r="CO194" s="341">
        <f t="shared" si="305"/>
        <v>0</v>
      </c>
      <c r="CP194" s="341">
        <f t="shared" si="305"/>
        <v>0</v>
      </c>
      <c r="CQ194" s="341">
        <f t="shared" si="305"/>
        <v>0</v>
      </c>
      <c r="CR194" s="341">
        <f t="shared" si="305"/>
        <v>0</v>
      </c>
      <c r="CS194" s="341">
        <f t="shared" si="305"/>
        <v>0</v>
      </c>
      <c r="CT194" s="341">
        <f t="shared" si="305"/>
        <v>0</v>
      </c>
      <c r="CU194" s="341">
        <f t="shared" si="305"/>
        <v>0</v>
      </c>
      <c r="CV194" s="341">
        <f t="shared" ref="CV194:DG194" si="306">CV$118*CV79</f>
        <v>0</v>
      </c>
      <c r="CW194" s="341">
        <f t="shared" si="306"/>
        <v>0</v>
      </c>
      <c r="CX194" s="341">
        <f t="shared" si="306"/>
        <v>0</v>
      </c>
      <c r="CY194" s="341">
        <f t="shared" si="306"/>
        <v>0</v>
      </c>
      <c r="CZ194" s="341">
        <f t="shared" si="306"/>
        <v>0</v>
      </c>
      <c r="DA194" s="341">
        <f t="shared" si="306"/>
        <v>0</v>
      </c>
      <c r="DB194" s="341">
        <f t="shared" si="306"/>
        <v>0</v>
      </c>
      <c r="DC194" s="341">
        <f t="shared" si="306"/>
        <v>0</v>
      </c>
      <c r="DD194" s="341">
        <f t="shared" si="306"/>
        <v>0</v>
      </c>
      <c r="DE194" s="341">
        <f t="shared" si="306"/>
        <v>0</v>
      </c>
      <c r="DF194" s="341">
        <f t="shared" si="306"/>
        <v>0</v>
      </c>
      <c r="DG194" s="341">
        <f t="shared" si="306"/>
        <v>0</v>
      </c>
      <c r="DH194" s="341">
        <f t="shared" si="258"/>
        <v>0</v>
      </c>
      <c r="DI194" s="89"/>
    </row>
    <row r="195" spans="2:113" x14ac:dyDescent="0.15">
      <c r="B195" s="26" t="s">
        <v>294</v>
      </c>
      <c r="C195" s="261" t="s">
        <v>894</v>
      </c>
      <c r="D195" s="341">
        <f t="shared" ref="D195:AI195" si="307">D$118*D80</f>
        <v>0</v>
      </c>
      <c r="E195" s="341">
        <f t="shared" si="307"/>
        <v>0</v>
      </c>
      <c r="F195" s="341">
        <f t="shared" si="307"/>
        <v>0</v>
      </c>
      <c r="G195" s="341">
        <f t="shared" si="307"/>
        <v>0</v>
      </c>
      <c r="H195" s="341">
        <f t="shared" si="307"/>
        <v>0</v>
      </c>
      <c r="I195" s="341">
        <f t="shared" si="307"/>
        <v>0</v>
      </c>
      <c r="J195" s="341">
        <f t="shared" si="307"/>
        <v>0</v>
      </c>
      <c r="K195" s="341">
        <f t="shared" si="307"/>
        <v>0</v>
      </c>
      <c r="L195" s="341">
        <f t="shared" si="307"/>
        <v>0</v>
      </c>
      <c r="M195" s="341">
        <f t="shared" si="307"/>
        <v>0</v>
      </c>
      <c r="N195" s="341">
        <f t="shared" si="307"/>
        <v>0</v>
      </c>
      <c r="O195" s="341">
        <f t="shared" si="307"/>
        <v>0</v>
      </c>
      <c r="P195" s="341">
        <f t="shared" si="307"/>
        <v>0</v>
      </c>
      <c r="Q195" s="341">
        <f t="shared" si="307"/>
        <v>0</v>
      </c>
      <c r="R195" s="341">
        <f t="shared" si="307"/>
        <v>0</v>
      </c>
      <c r="S195" s="341">
        <f t="shared" si="307"/>
        <v>0</v>
      </c>
      <c r="T195" s="341">
        <f t="shared" si="307"/>
        <v>0</v>
      </c>
      <c r="U195" s="341">
        <f t="shared" si="307"/>
        <v>0</v>
      </c>
      <c r="V195" s="341">
        <f t="shared" si="307"/>
        <v>0</v>
      </c>
      <c r="W195" s="341">
        <f t="shared" si="307"/>
        <v>0</v>
      </c>
      <c r="X195" s="341">
        <f t="shared" si="307"/>
        <v>0</v>
      </c>
      <c r="Y195" s="341">
        <f t="shared" si="307"/>
        <v>0</v>
      </c>
      <c r="Z195" s="341">
        <f t="shared" si="307"/>
        <v>0</v>
      </c>
      <c r="AA195" s="341">
        <f t="shared" si="307"/>
        <v>0</v>
      </c>
      <c r="AB195" s="341">
        <f t="shared" si="307"/>
        <v>0</v>
      </c>
      <c r="AC195" s="341">
        <f t="shared" si="307"/>
        <v>0</v>
      </c>
      <c r="AD195" s="341">
        <f t="shared" si="307"/>
        <v>0</v>
      </c>
      <c r="AE195" s="341">
        <f t="shared" si="307"/>
        <v>0</v>
      </c>
      <c r="AF195" s="341">
        <f t="shared" si="307"/>
        <v>0</v>
      </c>
      <c r="AG195" s="341">
        <f t="shared" si="307"/>
        <v>0</v>
      </c>
      <c r="AH195" s="341">
        <f t="shared" si="307"/>
        <v>0</v>
      </c>
      <c r="AI195" s="341">
        <f t="shared" si="307"/>
        <v>0</v>
      </c>
      <c r="AJ195" s="341">
        <f t="shared" ref="AJ195:BO195" si="308">AJ$118*AJ80</f>
        <v>0</v>
      </c>
      <c r="AK195" s="341">
        <f t="shared" si="308"/>
        <v>0</v>
      </c>
      <c r="AL195" s="341">
        <f t="shared" si="308"/>
        <v>0</v>
      </c>
      <c r="AM195" s="341">
        <f t="shared" si="308"/>
        <v>0</v>
      </c>
      <c r="AN195" s="341">
        <f t="shared" si="308"/>
        <v>0</v>
      </c>
      <c r="AO195" s="341">
        <f t="shared" si="308"/>
        <v>0</v>
      </c>
      <c r="AP195" s="341">
        <f t="shared" si="308"/>
        <v>0</v>
      </c>
      <c r="AQ195" s="341">
        <f t="shared" si="308"/>
        <v>0</v>
      </c>
      <c r="AR195" s="341">
        <f t="shared" si="308"/>
        <v>0</v>
      </c>
      <c r="AS195" s="341">
        <f t="shared" si="308"/>
        <v>0</v>
      </c>
      <c r="AT195" s="341">
        <f t="shared" si="308"/>
        <v>0</v>
      </c>
      <c r="AU195" s="341">
        <f t="shared" si="308"/>
        <v>0</v>
      </c>
      <c r="AV195" s="341">
        <f t="shared" si="308"/>
        <v>0</v>
      </c>
      <c r="AW195" s="341">
        <f t="shared" si="308"/>
        <v>0</v>
      </c>
      <c r="AX195" s="341">
        <f t="shared" si="308"/>
        <v>0</v>
      </c>
      <c r="AY195" s="341">
        <f t="shared" si="308"/>
        <v>0</v>
      </c>
      <c r="AZ195" s="341">
        <f t="shared" si="308"/>
        <v>0</v>
      </c>
      <c r="BA195" s="341">
        <f t="shared" si="308"/>
        <v>0</v>
      </c>
      <c r="BB195" s="341">
        <f t="shared" si="308"/>
        <v>0</v>
      </c>
      <c r="BC195" s="341">
        <f t="shared" si="308"/>
        <v>0</v>
      </c>
      <c r="BD195" s="341">
        <f t="shared" si="308"/>
        <v>0</v>
      </c>
      <c r="BE195" s="341">
        <f t="shared" si="308"/>
        <v>0</v>
      </c>
      <c r="BF195" s="341">
        <f t="shared" si="308"/>
        <v>0</v>
      </c>
      <c r="BG195" s="341">
        <f t="shared" si="308"/>
        <v>0</v>
      </c>
      <c r="BH195" s="341">
        <f t="shared" si="308"/>
        <v>0</v>
      </c>
      <c r="BI195" s="341">
        <f t="shared" si="308"/>
        <v>0</v>
      </c>
      <c r="BJ195" s="341">
        <f t="shared" si="308"/>
        <v>0</v>
      </c>
      <c r="BK195" s="341">
        <f t="shared" si="308"/>
        <v>0</v>
      </c>
      <c r="BL195" s="341">
        <f t="shared" si="308"/>
        <v>0</v>
      </c>
      <c r="BM195" s="341">
        <f t="shared" si="308"/>
        <v>0</v>
      </c>
      <c r="BN195" s="341">
        <f t="shared" si="308"/>
        <v>0</v>
      </c>
      <c r="BO195" s="341">
        <f t="shared" si="308"/>
        <v>0</v>
      </c>
      <c r="BP195" s="341">
        <f t="shared" ref="BP195:CU195" si="309">BP$118*BP80</f>
        <v>0</v>
      </c>
      <c r="BQ195" s="341">
        <f t="shared" si="309"/>
        <v>0</v>
      </c>
      <c r="BR195" s="341">
        <f t="shared" si="309"/>
        <v>0</v>
      </c>
      <c r="BS195" s="341">
        <f t="shared" si="309"/>
        <v>0</v>
      </c>
      <c r="BT195" s="341">
        <f t="shared" si="309"/>
        <v>0</v>
      </c>
      <c r="BU195" s="341">
        <f t="shared" si="309"/>
        <v>0</v>
      </c>
      <c r="BV195" s="341">
        <f t="shared" si="309"/>
        <v>0</v>
      </c>
      <c r="BW195" s="341">
        <f t="shared" si="309"/>
        <v>0</v>
      </c>
      <c r="BX195" s="341">
        <f t="shared" si="309"/>
        <v>0</v>
      </c>
      <c r="BY195" s="341">
        <f t="shared" si="309"/>
        <v>0</v>
      </c>
      <c r="BZ195" s="341">
        <f t="shared" si="309"/>
        <v>0</v>
      </c>
      <c r="CA195" s="341">
        <f t="shared" si="309"/>
        <v>0</v>
      </c>
      <c r="CB195" s="341">
        <f t="shared" si="309"/>
        <v>0</v>
      </c>
      <c r="CC195" s="341">
        <f t="shared" si="309"/>
        <v>0</v>
      </c>
      <c r="CD195" s="341">
        <f t="shared" si="309"/>
        <v>0</v>
      </c>
      <c r="CE195" s="341">
        <f t="shared" si="309"/>
        <v>0</v>
      </c>
      <c r="CF195" s="341">
        <f t="shared" si="309"/>
        <v>0</v>
      </c>
      <c r="CG195" s="341">
        <f t="shared" si="309"/>
        <v>0</v>
      </c>
      <c r="CH195" s="341">
        <f t="shared" si="309"/>
        <v>0</v>
      </c>
      <c r="CI195" s="341">
        <f t="shared" si="309"/>
        <v>0</v>
      </c>
      <c r="CJ195" s="341">
        <f t="shared" si="309"/>
        <v>0</v>
      </c>
      <c r="CK195" s="341">
        <f t="shared" si="309"/>
        <v>0</v>
      </c>
      <c r="CL195" s="341">
        <f t="shared" si="309"/>
        <v>0</v>
      </c>
      <c r="CM195" s="341">
        <f t="shared" si="309"/>
        <v>0</v>
      </c>
      <c r="CN195" s="341">
        <f t="shared" si="309"/>
        <v>0</v>
      </c>
      <c r="CO195" s="341">
        <f t="shared" si="309"/>
        <v>0</v>
      </c>
      <c r="CP195" s="341">
        <f t="shared" si="309"/>
        <v>0</v>
      </c>
      <c r="CQ195" s="341">
        <f t="shared" si="309"/>
        <v>0</v>
      </c>
      <c r="CR195" s="341">
        <f t="shared" si="309"/>
        <v>0</v>
      </c>
      <c r="CS195" s="341">
        <f t="shared" si="309"/>
        <v>0</v>
      </c>
      <c r="CT195" s="341">
        <f t="shared" si="309"/>
        <v>0</v>
      </c>
      <c r="CU195" s="341">
        <f t="shared" si="309"/>
        <v>0</v>
      </c>
      <c r="CV195" s="341">
        <f t="shared" ref="CV195:DG195" si="310">CV$118*CV80</f>
        <v>0</v>
      </c>
      <c r="CW195" s="341">
        <f t="shared" si="310"/>
        <v>0</v>
      </c>
      <c r="CX195" s="341">
        <f t="shared" si="310"/>
        <v>0</v>
      </c>
      <c r="CY195" s="341">
        <f t="shared" si="310"/>
        <v>0</v>
      </c>
      <c r="CZ195" s="341">
        <f t="shared" si="310"/>
        <v>0</v>
      </c>
      <c r="DA195" s="341">
        <f t="shared" si="310"/>
        <v>0</v>
      </c>
      <c r="DB195" s="341">
        <f t="shared" si="310"/>
        <v>0</v>
      </c>
      <c r="DC195" s="341">
        <f t="shared" si="310"/>
        <v>0</v>
      </c>
      <c r="DD195" s="341">
        <f t="shared" si="310"/>
        <v>0</v>
      </c>
      <c r="DE195" s="341">
        <f t="shared" si="310"/>
        <v>0</v>
      </c>
      <c r="DF195" s="341">
        <f t="shared" si="310"/>
        <v>0</v>
      </c>
      <c r="DG195" s="341">
        <f t="shared" si="310"/>
        <v>0</v>
      </c>
      <c r="DH195" s="341">
        <f t="shared" si="258"/>
        <v>0</v>
      </c>
      <c r="DI195" s="89"/>
    </row>
    <row r="196" spans="2:113" x14ac:dyDescent="0.15">
      <c r="B196" s="26" t="s">
        <v>295</v>
      </c>
      <c r="C196" s="261" t="s">
        <v>895</v>
      </c>
      <c r="D196" s="341">
        <f t="shared" ref="D196:AI196" si="311">D$118*D81</f>
        <v>0</v>
      </c>
      <c r="E196" s="341">
        <f t="shared" si="311"/>
        <v>0</v>
      </c>
      <c r="F196" s="341">
        <f t="shared" si="311"/>
        <v>0</v>
      </c>
      <c r="G196" s="341">
        <f t="shared" si="311"/>
        <v>0</v>
      </c>
      <c r="H196" s="341">
        <f t="shared" si="311"/>
        <v>0</v>
      </c>
      <c r="I196" s="341">
        <f t="shared" si="311"/>
        <v>0</v>
      </c>
      <c r="J196" s="341">
        <f t="shared" si="311"/>
        <v>0</v>
      </c>
      <c r="K196" s="341">
        <f t="shared" si="311"/>
        <v>0</v>
      </c>
      <c r="L196" s="341">
        <f t="shared" si="311"/>
        <v>0</v>
      </c>
      <c r="M196" s="341">
        <f t="shared" si="311"/>
        <v>0</v>
      </c>
      <c r="N196" s="341">
        <f t="shared" si="311"/>
        <v>0</v>
      </c>
      <c r="O196" s="341">
        <f t="shared" si="311"/>
        <v>0</v>
      </c>
      <c r="P196" s="341">
        <f t="shared" si="311"/>
        <v>0</v>
      </c>
      <c r="Q196" s="341">
        <f t="shared" si="311"/>
        <v>0</v>
      </c>
      <c r="R196" s="341">
        <f t="shared" si="311"/>
        <v>0</v>
      </c>
      <c r="S196" s="341">
        <f t="shared" si="311"/>
        <v>0</v>
      </c>
      <c r="T196" s="341">
        <f t="shared" si="311"/>
        <v>0</v>
      </c>
      <c r="U196" s="341">
        <f t="shared" si="311"/>
        <v>0</v>
      </c>
      <c r="V196" s="341">
        <f t="shared" si="311"/>
        <v>0</v>
      </c>
      <c r="W196" s="341">
        <f t="shared" si="311"/>
        <v>0</v>
      </c>
      <c r="X196" s="341">
        <f t="shared" si="311"/>
        <v>0</v>
      </c>
      <c r="Y196" s="341">
        <f t="shared" si="311"/>
        <v>0</v>
      </c>
      <c r="Z196" s="341">
        <f t="shared" si="311"/>
        <v>0</v>
      </c>
      <c r="AA196" s="341">
        <f t="shared" si="311"/>
        <v>0</v>
      </c>
      <c r="AB196" s="341">
        <f t="shared" si="311"/>
        <v>0</v>
      </c>
      <c r="AC196" s="341">
        <f t="shared" si="311"/>
        <v>0</v>
      </c>
      <c r="AD196" s="341">
        <f t="shared" si="311"/>
        <v>0</v>
      </c>
      <c r="AE196" s="341">
        <f t="shared" si="311"/>
        <v>0</v>
      </c>
      <c r="AF196" s="341">
        <f t="shared" si="311"/>
        <v>0</v>
      </c>
      <c r="AG196" s="341">
        <f t="shared" si="311"/>
        <v>0</v>
      </c>
      <c r="AH196" s="341">
        <f t="shared" si="311"/>
        <v>0</v>
      </c>
      <c r="AI196" s="341">
        <f t="shared" si="311"/>
        <v>0</v>
      </c>
      <c r="AJ196" s="341">
        <f t="shared" ref="AJ196:BO196" si="312">AJ$118*AJ81</f>
        <v>0</v>
      </c>
      <c r="AK196" s="341">
        <f t="shared" si="312"/>
        <v>0</v>
      </c>
      <c r="AL196" s="341">
        <f t="shared" si="312"/>
        <v>0</v>
      </c>
      <c r="AM196" s="341">
        <f t="shared" si="312"/>
        <v>0</v>
      </c>
      <c r="AN196" s="341">
        <f t="shared" si="312"/>
        <v>0</v>
      </c>
      <c r="AO196" s="341">
        <f t="shared" si="312"/>
        <v>0</v>
      </c>
      <c r="AP196" s="341">
        <f t="shared" si="312"/>
        <v>0</v>
      </c>
      <c r="AQ196" s="341">
        <f t="shared" si="312"/>
        <v>0</v>
      </c>
      <c r="AR196" s="341">
        <f t="shared" si="312"/>
        <v>0</v>
      </c>
      <c r="AS196" s="341">
        <f t="shared" si="312"/>
        <v>0</v>
      </c>
      <c r="AT196" s="341">
        <f t="shared" si="312"/>
        <v>0</v>
      </c>
      <c r="AU196" s="341">
        <f t="shared" si="312"/>
        <v>0</v>
      </c>
      <c r="AV196" s="341">
        <f t="shared" si="312"/>
        <v>0</v>
      </c>
      <c r="AW196" s="341">
        <f t="shared" si="312"/>
        <v>0</v>
      </c>
      <c r="AX196" s="341">
        <f t="shared" si="312"/>
        <v>0</v>
      </c>
      <c r="AY196" s="341">
        <f t="shared" si="312"/>
        <v>0</v>
      </c>
      <c r="AZ196" s="341">
        <f t="shared" si="312"/>
        <v>0</v>
      </c>
      <c r="BA196" s="341">
        <f t="shared" si="312"/>
        <v>0</v>
      </c>
      <c r="BB196" s="341">
        <f t="shared" si="312"/>
        <v>0</v>
      </c>
      <c r="BC196" s="341">
        <f t="shared" si="312"/>
        <v>0</v>
      </c>
      <c r="BD196" s="341">
        <f t="shared" si="312"/>
        <v>0</v>
      </c>
      <c r="BE196" s="341">
        <f t="shared" si="312"/>
        <v>0</v>
      </c>
      <c r="BF196" s="341">
        <f t="shared" si="312"/>
        <v>0</v>
      </c>
      <c r="BG196" s="341">
        <f t="shared" si="312"/>
        <v>0</v>
      </c>
      <c r="BH196" s="341">
        <f t="shared" si="312"/>
        <v>0</v>
      </c>
      <c r="BI196" s="341">
        <f t="shared" si="312"/>
        <v>0</v>
      </c>
      <c r="BJ196" s="341">
        <f t="shared" si="312"/>
        <v>0</v>
      </c>
      <c r="BK196" s="341">
        <f t="shared" si="312"/>
        <v>0</v>
      </c>
      <c r="BL196" s="341">
        <f t="shared" si="312"/>
        <v>0</v>
      </c>
      <c r="BM196" s="341">
        <f t="shared" si="312"/>
        <v>0</v>
      </c>
      <c r="BN196" s="341">
        <f t="shared" si="312"/>
        <v>0</v>
      </c>
      <c r="BO196" s="341">
        <f t="shared" si="312"/>
        <v>0</v>
      </c>
      <c r="BP196" s="341">
        <f t="shared" ref="BP196:CU196" si="313">BP$118*BP81</f>
        <v>0</v>
      </c>
      <c r="BQ196" s="341">
        <f t="shared" si="313"/>
        <v>0</v>
      </c>
      <c r="BR196" s="341">
        <f t="shared" si="313"/>
        <v>0</v>
      </c>
      <c r="BS196" s="341">
        <f t="shared" si="313"/>
        <v>0</v>
      </c>
      <c r="BT196" s="341">
        <f t="shared" si="313"/>
        <v>0</v>
      </c>
      <c r="BU196" s="341">
        <f t="shared" si="313"/>
        <v>0</v>
      </c>
      <c r="BV196" s="341">
        <f t="shared" si="313"/>
        <v>0</v>
      </c>
      <c r="BW196" s="341">
        <f t="shared" si="313"/>
        <v>0</v>
      </c>
      <c r="BX196" s="341">
        <f t="shared" si="313"/>
        <v>0</v>
      </c>
      <c r="BY196" s="341">
        <f t="shared" si="313"/>
        <v>0</v>
      </c>
      <c r="BZ196" s="341">
        <f t="shared" si="313"/>
        <v>0</v>
      </c>
      <c r="CA196" s="341">
        <f t="shared" si="313"/>
        <v>0</v>
      </c>
      <c r="CB196" s="341">
        <f t="shared" si="313"/>
        <v>0</v>
      </c>
      <c r="CC196" s="341">
        <f t="shared" si="313"/>
        <v>0</v>
      </c>
      <c r="CD196" s="341">
        <f t="shared" si="313"/>
        <v>0</v>
      </c>
      <c r="CE196" s="341">
        <f t="shared" si="313"/>
        <v>0</v>
      </c>
      <c r="CF196" s="341">
        <f t="shared" si="313"/>
        <v>0</v>
      </c>
      <c r="CG196" s="341">
        <f t="shared" si="313"/>
        <v>0</v>
      </c>
      <c r="CH196" s="341">
        <f t="shared" si="313"/>
        <v>0</v>
      </c>
      <c r="CI196" s="341">
        <f t="shared" si="313"/>
        <v>0</v>
      </c>
      <c r="CJ196" s="341">
        <f t="shared" si="313"/>
        <v>0</v>
      </c>
      <c r="CK196" s="341">
        <f t="shared" si="313"/>
        <v>0</v>
      </c>
      <c r="CL196" s="341">
        <f t="shared" si="313"/>
        <v>0</v>
      </c>
      <c r="CM196" s="341">
        <f t="shared" si="313"/>
        <v>0</v>
      </c>
      <c r="CN196" s="341">
        <f t="shared" si="313"/>
        <v>0</v>
      </c>
      <c r="CO196" s="341">
        <f t="shared" si="313"/>
        <v>0</v>
      </c>
      <c r="CP196" s="341">
        <f t="shared" si="313"/>
        <v>0</v>
      </c>
      <c r="CQ196" s="341">
        <f t="shared" si="313"/>
        <v>0</v>
      </c>
      <c r="CR196" s="341">
        <f t="shared" si="313"/>
        <v>0</v>
      </c>
      <c r="CS196" s="341">
        <f t="shared" si="313"/>
        <v>0</v>
      </c>
      <c r="CT196" s="341">
        <f t="shared" si="313"/>
        <v>0</v>
      </c>
      <c r="CU196" s="341">
        <f t="shared" si="313"/>
        <v>0</v>
      </c>
      <c r="CV196" s="341">
        <f t="shared" ref="CV196:DG196" si="314">CV$118*CV81</f>
        <v>0</v>
      </c>
      <c r="CW196" s="341">
        <f t="shared" si="314"/>
        <v>0</v>
      </c>
      <c r="CX196" s="341">
        <f t="shared" si="314"/>
        <v>0</v>
      </c>
      <c r="CY196" s="341">
        <f t="shared" si="314"/>
        <v>0</v>
      </c>
      <c r="CZ196" s="341">
        <f t="shared" si="314"/>
        <v>0</v>
      </c>
      <c r="DA196" s="341">
        <f t="shared" si="314"/>
        <v>0</v>
      </c>
      <c r="DB196" s="341">
        <f t="shared" si="314"/>
        <v>0</v>
      </c>
      <c r="DC196" s="341">
        <f t="shared" si="314"/>
        <v>0</v>
      </c>
      <c r="DD196" s="341">
        <f t="shared" si="314"/>
        <v>0</v>
      </c>
      <c r="DE196" s="341">
        <f t="shared" si="314"/>
        <v>0</v>
      </c>
      <c r="DF196" s="341">
        <f t="shared" si="314"/>
        <v>0</v>
      </c>
      <c r="DG196" s="341">
        <f t="shared" si="314"/>
        <v>0</v>
      </c>
      <c r="DH196" s="341">
        <f t="shared" si="258"/>
        <v>0</v>
      </c>
      <c r="DI196" s="89"/>
    </row>
    <row r="197" spans="2:113" x14ac:dyDescent="0.15">
      <c r="B197" s="26" t="s">
        <v>296</v>
      </c>
      <c r="C197" s="261" t="s">
        <v>896</v>
      </c>
      <c r="D197" s="341">
        <f t="shared" ref="D197:AI197" si="315">D$118*D82</f>
        <v>0</v>
      </c>
      <c r="E197" s="341">
        <f t="shared" si="315"/>
        <v>0</v>
      </c>
      <c r="F197" s="341">
        <f t="shared" si="315"/>
        <v>0</v>
      </c>
      <c r="G197" s="341">
        <f t="shared" si="315"/>
        <v>0</v>
      </c>
      <c r="H197" s="341">
        <f t="shared" si="315"/>
        <v>0</v>
      </c>
      <c r="I197" s="341">
        <f t="shared" si="315"/>
        <v>0</v>
      </c>
      <c r="J197" s="341">
        <f t="shared" si="315"/>
        <v>0</v>
      </c>
      <c r="K197" s="341">
        <f t="shared" si="315"/>
        <v>0</v>
      </c>
      <c r="L197" s="341">
        <f t="shared" si="315"/>
        <v>0</v>
      </c>
      <c r="M197" s="341">
        <f t="shared" si="315"/>
        <v>0</v>
      </c>
      <c r="N197" s="341">
        <f t="shared" si="315"/>
        <v>0</v>
      </c>
      <c r="O197" s="341">
        <f t="shared" si="315"/>
        <v>0</v>
      </c>
      <c r="P197" s="341">
        <f t="shared" si="315"/>
        <v>0</v>
      </c>
      <c r="Q197" s="341">
        <f t="shared" si="315"/>
        <v>0</v>
      </c>
      <c r="R197" s="341">
        <f t="shared" si="315"/>
        <v>0</v>
      </c>
      <c r="S197" s="341">
        <f t="shared" si="315"/>
        <v>0</v>
      </c>
      <c r="T197" s="341">
        <f t="shared" si="315"/>
        <v>0</v>
      </c>
      <c r="U197" s="341">
        <f t="shared" si="315"/>
        <v>0</v>
      </c>
      <c r="V197" s="341">
        <f t="shared" si="315"/>
        <v>0</v>
      </c>
      <c r="W197" s="341">
        <f t="shared" si="315"/>
        <v>0</v>
      </c>
      <c r="X197" s="341">
        <f t="shared" si="315"/>
        <v>0</v>
      </c>
      <c r="Y197" s="341">
        <f t="shared" si="315"/>
        <v>0</v>
      </c>
      <c r="Z197" s="341">
        <f t="shared" si="315"/>
        <v>0</v>
      </c>
      <c r="AA197" s="341">
        <f t="shared" si="315"/>
        <v>0</v>
      </c>
      <c r="AB197" s="341">
        <f t="shared" si="315"/>
        <v>0</v>
      </c>
      <c r="AC197" s="341">
        <f t="shared" si="315"/>
        <v>0</v>
      </c>
      <c r="AD197" s="341">
        <f t="shared" si="315"/>
        <v>0</v>
      </c>
      <c r="AE197" s="341">
        <f t="shared" si="315"/>
        <v>0</v>
      </c>
      <c r="AF197" s="341">
        <f t="shared" si="315"/>
        <v>0</v>
      </c>
      <c r="AG197" s="341">
        <f t="shared" si="315"/>
        <v>0</v>
      </c>
      <c r="AH197" s="341">
        <f t="shared" si="315"/>
        <v>0</v>
      </c>
      <c r="AI197" s="341">
        <f t="shared" si="315"/>
        <v>0</v>
      </c>
      <c r="AJ197" s="341">
        <f t="shared" ref="AJ197:BO197" si="316">AJ$118*AJ82</f>
        <v>0</v>
      </c>
      <c r="AK197" s="341">
        <f t="shared" si="316"/>
        <v>0</v>
      </c>
      <c r="AL197" s="341">
        <f t="shared" si="316"/>
        <v>0</v>
      </c>
      <c r="AM197" s="341">
        <f t="shared" si="316"/>
        <v>0</v>
      </c>
      <c r="AN197" s="341">
        <f t="shared" si="316"/>
        <v>0</v>
      </c>
      <c r="AO197" s="341">
        <f t="shared" si="316"/>
        <v>0</v>
      </c>
      <c r="AP197" s="341">
        <f t="shared" si="316"/>
        <v>0</v>
      </c>
      <c r="AQ197" s="341">
        <f t="shared" si="316"/>
        <v>0</v>
      </c>
      <c r="AR197" s="341">
        <f t="shared" si="316"/>
        <v>0</v>
      </c>
      <c r="AS197" s="341">
        <f t="shared" si="316"/>
        <v>0</v>
      </c>
      <c r="AT197" s="341">
        <f t="shared" si="316"/>
        <v>0</v>
      </c>
      <c r="AU197" s="341">
        <f t="shared" si="316"/>
        <v>0</v>
      </c>
      <c r="AV197" s="341">
        <f t="shared" si="316"/>
        <v>0</v>
      </c>
      <c r="AW197" s="341">
        <f t="shared" si="316"/>
        <v>0</v>
      </c>
      <c r="AX197" s="341">
        <f t="shared" si="316"/>
        <v>0</v>
      </c>
      <c r="AY197" s="341">
        <f t="shared" si="316"/>
        <v>0</v>
      </c>
      <c r="AZ197" s="341">
        <f t="shared" si="316"/>
        <v>0</v>
      </c>
      <c r="BA197" s="341">
        <f t="shared" si="316"/>
        <v>0</v>
      </c>
      <c r="BB197" s="341">
        <f t="shared" si="316"/>
        <v>0</v>
      </c>
      <c r="BC197" s="341">
        <f t="shared" si="316"/>
        <v>0</v>
      </c>
      <c r="BD197" s="341">
        <f t="shared" si="316"/>
        <v>0</v>
      </c>
      <c r="BE197" s="341">
        <f t="shared" si="316"/>
        <v>0</v>
      </c>
      <c r="BF197" s="341">
        <f t="shared" si="316"/>
        <v>0</v>
      </c>
      <c r="BG197" s="341">
        <f t="shared" si="316"/>
        <v>0</v>
      </c>
      <c r="BH197" s="341">
        <f t="shared" si="316"/>
        <v>0</v>
      </c>
      <c r="BI197" s="341">
        <f t="shared" si="316"/>
        <v>0</v>
      </c>
      <c r="BJ197" s="341">
        <f t="shared" si="316"/>
        <v>0</v>
      </c>
      <c r="BK197" s="341">
        <f t="shared" si="316"/>
        <v>0</v>
      </c>
      <c r="BL197" s="341">
        <f t="shared" si="316"/>
        <v>0</v>
      </c>
      <c r="BM197" s="341">
        <f t="shared" si="316"/>
        <v>0</v>
      </c>
      <c r="BN197" s="341">
        <f t="shared" si="316"/>
        <v>0</v>
      </c>
      <c r="BO197" s="341">
        <f t="shared" si="316"/>
        <v>0</v>
      </c>
      <c r="BP197" s="341">
        <f t="shared" ref="BP197:CU197" si="317">BP$118*BP82</f>
        <v>0</v>
      </c>
      <c r="BQ197" s="341">
        <f t="shared" si="317"/>
        <v>0</v>
      </c>
      <c r="BR197" s="341">
        <f t="shared" si="317"/>
        <v>0</v>
      </c>
      <c r="BS197" s="341">
        <f t="shared" si="317"/>
        <v>0</v>
      </c>
      <c r="BT197" s="341">
        <f t="shared" si="317"/>
        <v>0</v>
      </c>
      <c r="BU197" s="341">
        <f t="shared" si="317"/>
        <v>0</v>
      </c>
      <c r="BV197" s="341">
        <f t="shared" si="317"/>
        <v>0</v>
      </c>
      <c r="BW197" s="341">
        <f t="shared" si="317"/>
        <v>0</v>
      </c>
      <c r="BX197" s="341">
        <f t="shared" si="317"/>
        <v>0</v>
      </c>
      <c r="BY197" s="341">
        <f t="shared" si="317"/>
        <v>0</v>
      </c>
      <c r="BZ197" s="341">
        <f t="shared" si="317"/>
        <v>0</v>
      </c>
      <c r="CA197" s="341">
        <f t="shared" si="317"/>
        <v>0</v>
      </c>
      <c r="CB197" s="341">
        <f t="shared" si="317"/>
        <v>0</v>
      </c>
      <c r="CC197" s="341">
        <f t="shared" si="317"/>
        <v>0</v>
      </c>
      <c r="CD197" s="341">
        <f t="shared" si="317"/>
        <v>0</v>
      </c>
      <c r="CE197" s="341">
        <f t="shared" si="317"/>
        <v>0</v>
      </c>
      <c r="CF197" s="341">
        <f t="shared" si="317"/>
        <v>0</v>
      </c>
      <c r="CG197" s="341">
        <f t="shared" si="317"/>
        <v>0</v>
      </c>
      <c r="CH197" s="341">
        <f t="shared" si="317"/>
        <v>0</v>
      </c>
      <c r="CI197" s="341">
        <f t="shared" si="317"/>
        <v>0</v>
      </c>
      <c r="CJ197" s="341">
        <f t="shared" si="317"/>
        <v>0</v>
      </c>
      <c r="CK197" s="341">
        <f t="shared" si="317"/>
        <v>0</v>
      </c>
      <c r="CL197" s="341">
        <f t="shared" si="317"/>
        <v>0</v>
      </c>
      <c r="CM197" s="341">
        <f t="shared" si="317"/>
        <v>0</v>
      </c>
      <c r="CN197" s="341">
        <f t="shared" si="317"/>
        <v>0</v>
      </c>
      <c r="CO197" s="341">
        <f t="shared" si="317"/>
        <v>0</v>
      </c>
      <c r="CP197" s="341">
        <f t="shared" si="317"/>
        <v>0</v>
      </c>
      <c r="CQ197" s="341">
        <f t="shared" si="317"/>
        <v>0</v>
      </c>
      <c r="CR197" s="341">
        <f t="shared" si="317"/>
        <v>0</v>
      </c>
      <c r="CS197" s="341">
        <f t="shared" si="317"/>
        <v>0</v>
      </c>
      <c r="CT197" s="341">
        <f t="shared" si="317"/>
        <v>0</v>
      </c>
      <c r="CU197" s="341">
        <f t="shared" si="317"/>
        <v>0</v>
      </c>
      <c r="CV197" s="341">
        <f t="shared" ref="CV197:DG197" si="318">CV$118*CV82</f>
        <v>0</v>
      </c>
      <c r="CW197" s="341">
        <f t="shared" si="318"/>
        <v>0</v>
      </c>
      <c r="CX197" s="341">
        <f t="shared" si="318"/>
        <v>0</v>
      </c>
      <c r="CY197" s="341">
        <f t="shared" si="318"/>
        <v>0</v>
      </c>
      <c r="CZ197" s="341">
        <f t="shared" si="318"/>
        <v>0</v>
      </c>
      <c r="DA197" s="341">
        <f t="shared" si="318"/>
        <v>0</v>
      </c>
      <c r="DB197" s="341">
        <f t="shared" si="318"/>
        <v>0</v>
      </c>
      <c r="DC197" s="341">
        <f t="shared" si="318"/>
        <v>0</v>
      </c>
      <c r="DD197" s="341">
        <f t="shared" si="318"/>
        <v>0</v>
      </c>
      <c r="DE197" s="341">
        <f t="shared" si="318"/>
        <v>0</v>
      </c>
      <c r="DF197" s="341">
        <f t="shared" si="318"/>
        <v>0</v>
      </c>
      <c r="DG197" s="341">
        <f t="shared" si="318"/>
        <v>0</v>
      </c>
      <c r="DH197" s="341">
        <f t="shared" si="258"/>
        <v>0</v>
      </c>
      <c r="DI197" s="89"/>
    </row>
    <row r="198" spans="2:113" x14ac:dyDescent="0.15">
      <c r="B198" s="30" t="s">
        <v>297</v>
      </c>
      <c r="C198" s="262" t="s">
        <v>897</v>
      </c>
      <c r="D198" s="342">
        <f t="shared" ref="D198:AI198" si="319">D$118*D83</f>
        <v>0</v>
      </c>
      <c r="E198" s="342">
        <f t="shared" si="319"/>
        <v>0</v>
      </c>
      <c r="F198" s="342">
        <f t="shared" si="319"/>
        <v>0</v>
      </c>
      <c r="G198" s="342">
        <f t="shared" si="319"/>
        <v>0</v>
      </c>
      <c r="H198" s="342">
        <f t="shared" si="319"/>
        <v>0</v>
      </c>
      <c r="I198" s="342">
        <f t="shared" si="319"/>
        <v>0</v>
      </c>
      <c r="J198" s="342">
        <f t="shared" si="319"/>
        <v>0</v>
      </c>
      <c r="K198" s="342">
        <f t="shared" si="319"/>
        <v>0</v>
      </c>
      <c r="L198" s="342">
        <f t="shared" si="319"/>
        <v>0</v>
      </c>
      <c r="M198" s="342">
        <f t="shared" si="319"/>
        <v>0</v>
      </c>
      <c r="N198" s="342">
        <f t="shared" si="319"/>
        <v>0</v>
      </c>
      <c r="O198" s="342">
        <f t="shared" si="319"/>
        <v>0</v>
      </c>
      <c r="P198" s="342">
        <f t="shared" si="319"/>
        <v>0</v>
      </c>
      <c r="Q198" s="342">
        <f t="shared" si="319"/>
        <v>0</v>
      </c>
      <c r="R198" s="342">
        <f t="shared" si="319"/>
        <v>0</v>
      </c>
      <c r="S198" s="342">
        <f t="shared" si="319"/>
        <v>0</v>
      </c>
      <c r="T198" s="342">
        <f t="shared" si="319"/>
        <v>0</v>
      </c>
      <c r="U198" s="342">
        <f t="shared" si="319"/>
        <v>0</v>
      </c>
      <c r="V198" s="342">
        <f t="shared" si="319"/>
        <v>0</v>
      </c>
      <c r="W198" s="342">
        <f t="shared" si="319"/>
        <v>0</v>
      </c>
      <c r="X198" s="342">
        <f t="shared" si="319"/>
        <v>0</v>
      </c>
      <c r="Y198" s="342">
        <f t="shared" si="319"/>
        <v>0</v>
      </c>
      <c r="Z198" s="342">
        <f t="shared" si="319"/>
        <v>0</v>
      </c>
      <c r="AA198" s="342">
        <f t="shared" si="319"/>
        <v>0</v>
      </c>
      <c r="AB198" s="342">
        <f t="shared" si="319"/>
        <v>0</v>
      </c>
      <c r="AC198" s="342">
        <f t="shared" si="319"/>
        <v>0</v>
      </c>
      <c r="AD198" s="342">
        <f t="shared" si="319"/>
        <v>0</v>
      </c>
      <c r="AE198" s="342">
        <f t="shared" si="319"/>
        <v>0</v>
      </c>
      <c r="AF198" s="342">
        <f t="shared" si="319"/>
        <v>0</v>
      </c>
      <c r="AG198" s="342">
        <f t="shared" si="319"/>
        <v>0</v>
      </c>
      <c r="AH198" s="342">
        <f t="shared" si="319"/>
        <v>0</v>
      </c>
      <c r="AI198" s="342">
        <f t="shared" si="319"/>
        <v>0</v>
      </c>
      <c r="AJ198" s="342">
        <f t="shared" ref="AJ198:BO198" si="320">AJ$118*AJ83</f>
        <v>0</v>
      </c>
      <c r="AK198" s="342">
        <f t="shared" si="320"/>
        <v>0</v>
      </c>
      <c r="AL198" s="342">
        <f t="shared" si="320"/>
        <v>0</v>
      </c>
      <c r="AM198" s="342">
        <f t="shared" si="320"/>
        <v>0</v>
      </c>
      <c r="AN198" s="342">
        <f t="shared" si="320"/>
        <v>0</v>
      </c>
      <c r="AO198" s="342">
        <f t="shared" si="320"/>
        <v>0</v>
      </c>
      <c r="AP198" s="342">
        <f t="shared" si="320"/>
        <v>0</v>
      </c>
      <c r="AQ198" s="342">
        <f t="shared" si="320"/>
        <v>0</v>
      </c>
      <c r="AR198" s="342">
        <f t="shared" si="320"/>
        <v>0</v>
      </c>
      <c r="AS198" s="342">
        <f t="shared" si="320"/>
        <v>0</v>
      </c>
      <c r="AT198" s="342">
        <f t="shared" si="320"/>
        <v>0</v>
      </c>
      <c r="AU198" s="342">
        <f t="shared" si="320"/>
        <v>0</v>
      </c>
      <c r="AV198" s="342">
        <f t="shared" si="320"/>
        <v>0</v>
      </c>
      <c r="AW198" s="342">
        <f t="shared" si="320"/>
        <v>0</v>
      </c>
      <c r="AX198" s="342">
        <f t="shared" si="320"/>
        <v>0</v>
      </c>
      <c r="AY198" s="342">
        <f t="shared" si="320"/>
        <v>0</v>
      </c>
      <c r="AZ198" s="342">
        <f t="shared" si="320"/>
        <v>0</v>
      </c>
      <c r="BA198" s="342">
        <f t="shared" si="320"/>
        <v>0</v>
      </c>
      <c r="BB198" s="342">
        <f t="shared" si="320"/>
        <v>0</v>
      </c>
      <c r="BC198" s="342">
        <f t="shared" si="320"/>
        <v>0</v>
      </c>
      <c r="BD198" s="342">
        <f t="shared" si="320"/>
        <v>0</v>
      </c>
      <c r="BE198" s="342">
        <f t="shared" si="320"/>
        <v>0</v>
      </c>
      <c r="BF198" s="342">
        <f t="shared" si="320"/>
        <v>0</v>
      </c>
      <c r="BG198" s="342">
        <f t="shared" si="320"/>
        <v>0</v>
      </c>
      <c r="BH198" s="342">
        <f t="shared" si="320"/>
        <v>0</v>
      </c>
      <c r="BI198" s="342">
        <f t="shared" si="320"/>
        <v>0</v>
      </c>
      <c r="BJ198" s="342">
        <f t="shared" si="320"/>
        <v>0</v>
      </c>
      <c r="BK198" s="342">
        <f t="shared" si="320"/>
        <v>0</v>
      </c>
      <c r="BL198" s="342">
        <f t="shared" si="320"/>
        <v>0</v>
      </c>
      <c r="BM198" s="342">
        <f t="shared" si="320"/>
        <v>0</v>
      </c>
      <c r="BN198" s="342">
        <f t="shared" si="320"/>
        <v>0</v>
      </c>
      <c r="BO198" s="342">
        <f t="shared" si="320"/>
        <v>0</v>
      </c>
      <c r="BP198" s="342">
        <f t="shared" ref="BP198:CU198" si="321">BP$118*BP83</f>
        <v>0</v>
      </c>
      <c r="BQ198" s="342">
        <f t="shared" si="321"/>
        <v>0</v>
      </c>
      <c r="BR198" s="342">
        <f t="shared" si="321"/>
        <v>0</v>
      </c>
      <c r="BS198" s="342">
        <f t="shared" si="321"/>
        <v>0</v>
      </c>
      <c r="BT198" s="342">
        <f t="shared" si="321"/>
        <v>0</v>
      </c>
      <c r="BU198" s="342">
        <f t="shared" si="321"/>
        <v>0</v>
      </c>
      <c r="BV198" s="342">
        <f t="shared" si="321"/>
        <v>0</v>
      </c>
      <c r="BW198" s="342">
        <f t="shared" si="321"/>
        <v>0</v>
      </c>
      <c r="BX198" s="342">
        <f t="shared" si="321"/>
        <v>0</v>
      </c>
      <c r="BY198" s="342">
        <f t="shared" si="321"/>
        <v>0</v>
      </c>
      <c r="BZ198" s="342">
        <f t="shared" si="321"/>
        <v>0</v>
      </c>
      <c r="CA198" s="342">
        <f t="shared" si="321"/>
        <v>0</v>
      </c>
      <c r="CB198" s="342">
        <f t="shared" si="321"/>
        <v>0</v>
      </c>
      <c r="CC198" s="342">
        <f t="shared" si="321"/>
        <v>0</v>
      </c>
      <c r="CD198" s="342">
        <f t="shared" si="321"/>
        <v>0</v>
      </c>
      <c r="CE198" s="342">
        <f t="shared" si="321"/>
        <v>0</v>
      </c>
      <c r="CF198" s="342">
        <f t="shared" si="321"/>
        <v>0</v>
      </c>
      <c r="CG198" s="342">
        <f t="shared" si="321"/>
        <v>0</v>
      </c>
      <c r="CH198" s="342">
        <f t="shared" si="321"/>
        <v>0</v>
      </c>
      <c r="CI198" s="342">
        <f t="shared" si="321"/>
        <v>0</v>
      </c>
      <c r="CJ198" s="342">
        <f t="shared" si="321"/>
        <v>0</v>
      </c>
      <c r="CK198" s="342">
        <f t="shared" si="321"/>
        <v>0</v>
      </c>
      <c r="CL198" s="342">
        <f t="shared" si="321"/>
        <v>0</v>
      </c>
      <c r="CM198" s="342">
        <f t="shared" si="321"/>
        <v>0</v>
      </c>
      <c r="CN198" s="342">
        <f t="shared" si="321"/>
        <v>0</v>
      </c>
      <c r="CO198" s="342">
        <f t="shared" si="321"/>
        <v>0</v>
      </c>
      <c r="CP198" s="342">
        <f t="shared" si="321"/>
        <v>0</v>
      </c>
      <c r="CQ198" s="342">
        <f t="shared" si="321"/>
        <v>0</v>
      </c>
      <c r="CR198" s="342">
        <f t="shared" si="321"/>
        <v>0</v>
      </c>
      <c r="CS198" s="342">
        <f t="shared" si="321"/>
        <v>0</v>
      </c>
      <c r="CT198" s="342">
        <f t="shared" si="321"/>
        <v>0</v>
      </c>
      <c r="CU198" s="342">
        <f t="shared" si="321"/>
        <v>0</v>
      </c>
      <c r="CV198" s="342">
        <f t="shared" ref="CV198:DG198" si="322">CV$118*CV83</f>
        <v>0</v>
      </c>
      <c r="CW198" s="342">
        <f t="shared" si="322"/>
        <v>0</v>
      </c>
      <c r="CX198" s="342">
        <f t="shared" si="322"/>
        <v>0</v>
      </c>
      <c r="CY198" s="342">
        <f t="shared" si="322"/>
        <v>0</v>
      </c>
      <c r="CZ198" s="342">
        <f t="shared" si="322"/>
        <v>0</v>
      </c>
      <c r="DA198" s="342">
        <f t="shared" si="322"/>
        <v>0</v>
      </c>
      <c r="DB198" s="342">
        <f t="shared" si="322"/>
        <v>0</v>
      </c>
      <c r="DC198" s="342">
        <f t="shared" si="322"/>
        <v>0</v>
      </c>
      <c r="DD198" s="342">
        <f t="shared" si="322"/>
        <v>0</v>
      </c>
      <c r="DE198" s="342">
        <f t="shared" si="322"/>
        <v>0</v>
      </c>
      <c r="DF198" s="342">
        <f t="shared" si="322"/>
        <v>0</v>
      </c>
      <c r="DG198" s="342">
        <f t="shared" si="322"/>
        <v>0</v>
      </c>
      <c r="DH198" s="342">
        <f t="shared" si="258"/>
        <v>0</v>
      </c>
      <c r="DI198" s="89"/>
    </row>
    <row r="199" spans="2:113" x14ac:dyDescent="0.15">
      <c r="B199" s="26" t="s">
        <v>298</v>
      </c>
      <c r="C199" s="261" t="s">
        <v>898</v>
      </c>
      <c r="D199" s="341">
        <f t="shared" ref="D199:AI199" si="323">D$118*D84</f>
        <v>0</v>
      </c>
      <c r="E199" s="341">
        <f t="shared" si="323"/>
        <v>0</v>
      </c>
      <c r="F199" s="341">
        <f t="shared" si="323"/>
        <v>0</v>
      </c>
      <c r="G199" s="341">
        <f t="shared" si="323"/>
        <v>0</v>
      </c>
      <c r="H199" s="341">
        <f t="shared" si="323"/>
        <v>0</v>
      </c>
      <c r="I199" s="341">
        <f t="shared" si="323"/>
        <v>0</v>
      </c>
      <c r="J199" s="341">
        <f t="shared" si="323"/>
        <v>0</v>
      </c>
      <c r="K199" s="341">
        <f t="shared" si="323"/>
        <v>0</v>
      </c>
      <c r="L199" s="341">
        <f t="shared" si="323"/>
        <v>0</v>
      </c>
      <c r="M199" s="341">
        <f t="shared" si="323"/>
        <v>0</v>
      </c>
      <c r="N199" s="341">
        <f t="shared" si="323"/>
        <v>0</v>
      </c>
      <c r="O199" s="341">
        <f t="shared" si="323"/>
        <v>0</v>
      </c>
      <c r="P199" s="341">
        <f t="shared" si="323"/>
        <v>0</v>
      </c>
      <c r="Q199" s="341">
        <f t="shared" si="323"/>
        <v>0</v>
      </c>
      <c r="R199" s="341">
        <f t="shared" si="323"/>
        <v>0</v>
      </c>
      <c r="S199" s="341">
        <f t="shared" si="323"/>
        <v>0</v>
      </c>
      <c r="T199" s="341">
        <f t="shared" si="323"/>
        <v>0</v>
      </c>
      <c r="U199" s="341">
        <f t="shared" si="323"/>
        <v>0</v>
      </c>
      <c r="V199" s="341">
        <f t="shared" si="323"/>
        <v>0</v>
      </c>
      <c r="W199" s="341">
        <f t="shared" si="323"/>
        <v>0</v>
      </c>
      <c r="X199" s="341">
        <f t="shared" si="323"/>
        <v>0</v>
      </c>
      <c r="Y199" s="341">
        <f t="shared" si="323"/>
        <v>0</v>
      </c>
      <c r="Z199" s="341">
        <f t="shared" si="323"/>
        <v>0</v>
      </c>
      <c r="AA199" s="341">
        <f t="shared" si="323"/>
        <v>0</v>
      </c>
      <c r="AB199" s="341">
        <f t="shared" si="323"/>
        <v>0</v>
      </c>
      <c r="AC199" s="341">
        <f t="shared" si="323"/>
        <v>0</v>
      </c>
      <c r="AD199" s="341">
        <f t="shared" si="323"/>
        <v>0</v>
      </c>
      <c r="AE199" s="341">
        <f t="shared" si="323"/>
        <v>0</v>
      </c>
      <c r="AF199" s="341">
        <f t="shared" si="323"/>
        <v>0</v>
      </c>
      <c r="AG199" s="341">
        <f t="shared" si="323"/>
        <v>0</v>
      </c>
      <c r="AH199" s="341">
        <f t="shared" si="323"/>
        <v>0</v>
      </c>
      <c r="AI199" s="341">
        <f t="shared" si="323"/>
        <v>0</v>
      </c>
      <c r="AJ199" s="341">
        <f t="shared" ref="AJ199:BO199" si="324">AJ$118*AJ84</f>
        <v>0</v>
      </c>
      <c r="AK199" s="341">
        <f t="shared" si="324"/>
        <v>0</v>
      </c>
      <c r="AL199" s="341">
        <f t="shared" si="324"/>
        <v>0</v>
      </c>
      <c r="AM199" s="341">
        <f t="shared" si="324"/>
        <v>0</v>
      </c>
      <c r="AN199" s="341">
        <f t="shared" si="324"/>
        <v>0</v>
      </c>
      <c r="AO199" s="341">
        <f t="shared" si="324"/>
        <v>0</v>
      </c>
      <c r="AP199" s="341">
        <f t="shared" si="324"/>
        <v>0</v>
      </c>
      <c r="AQ199" s="341">
        <f t="shared" si="324"/>
        <v>0</v>
      </c>
      <c r="AR199" s="341">
        <f t="shared" si="324"/>
        <v>0</v>
      </c>
      <c r="AS199" s="341">
        <f t="shared" si="324"/>
        <v>0</v>
      </c>
      <c r="AT199" s="341">
        <f t="shared" si="324"/>
        <v>0</v>
      </c>
      <c r="AU199" s="341">
        <f t="shared" si="324"/>
        <v>0</v>
      </c>
      <c r="AV199" s="341">
        <f t="shared" si="324"/>
        <v>0</v>
      </c>
      <c r="AW199" s="341">
        <f t="shared" si="324"/>
        <v>0</v>
      </c>
      <c r="AX199" s="341">
        <f t="shared" si="324"/>
        <v>0</v>
      </c>
      <c r="AY199" s="341">
        <f t="shared" si="324"/>
        <v>0</v>
      </c>
      <c r="AZ199" s="341">
        <f t="shared" si="324"/>
        <v>0</v>
      </c>
      <c r="BA199" s="341">
        <f t="shared" si="324"/>
        <v>0</v>
      </c>
      <c r="BB199" s="341">
        <f t="shared" si="324"/>
        <v>0</v>
      </c>
      <c r="BC199" s="341">
        <f t="shared" si="324"/>
        <v>0</v>
      </c>
      <c r="BD199" s="341">
        <f t="shared" si="324"/>
        <v>0</v>
      </c>
      <c r="BE199" s="341">
        <f t="shared" si="324"/>
        <v>0</v>
      </c>
      <c r="BF199" s="341">
        <f t="shared" si="324"/>
        <v>0</v>
      </c>
      <c r="BG199" s="341">
        <f t="shared" si="324"/>
        <v>0</v>
      </c>
      <c r="BH199" s="341">
        <f t="shared" si="324"/>
        <v>0</v>
      </c>
      <c r="BI199" s="341">
        <f t="shared" si="324"/>
        <v>0</v>
      </c>
      <c r="BJ199" s="341">
        <f t="shared" si="324"/>
        <v>0</v>
      </c>
      <c r="BK199" s="341">
        <f t="shared" si="324"/>
        <v>0</v>
      </c>
      <c r="BL199" s="341">
        <f t="shared" si="324"/>
        <v>0</v>
      </c>
      <c r="BM199" s="341">
        <f t="shared" si="324"/>
        <v>0</v>
      </c>
      <c r="BN199" s="341">
        <f t="shared" si="324"/>
        <v>0</v>
      </c>
      <c r="BO199" s="341">
        <f t="shared" si="324"/>
        <v>0</v>
      </c>
      <c r="BP199" s="341">
        <f t="shared" ref="BP199:CU199" si="325">BP$118*BP84</f>
        <v>0</v>
      </c>
      <c r="BQ199" s="341">
        <f t="shared" si="325"/>
        <v>0</v>
      </c>
      <c r="BR199" s="341">
        <f t="shared" si="325"/>
        <v>0</v>
      </c>
      <c r="BS199" s="341">
        <f t="shared" si="325"/>
        <v>0</v>
      </c>
      <c r="BT199" s="341">
        <f t="shared" si="325"/>
        <v>0</v>
      </c>
      <c r="BU199" s="341">
        <f t="shared" si="325"/>
        <v>0</v>
      </c>
      <c r="BV199" s="341">
        <f t="shared" si="325"/>
        <v>0</v>
      </c>
      <c r="BW199" s="341">
        <f t="shared" si="325"/>
        <v>0</v>
      </c>
      <c r="BX199" s="341">
        <f t="shared" si="325"/>
        <v>0</v>
      </c>
      <c r="BY199" s="341">
        <f t="shared" si="325"/>
        <v>0</v>
      </c>
      <c r="BZ199" s="341">
        <f t="shared" si="325"/>
        <v>0</v>
      </c>
      <c r="CA199" s="341">
        <f t="shared" si="325"/>
        <v>0</v>
      </c>
      <c r="CB199" s="341">
        <f t="shared" si="325"/>
        <v>0</v>
      </c>
      <c r="CC199" s="341">
        <f t="shared" si="325"/>
        <v>0</v>
      </c>
      <c r="CD199" s="341">
        <f t="shared" si="325"/>
        <v>0</v>
      </c>
      <c r="CE199" s="341">
        <f t="shared" si="325"/>
        <v>0</v>
      </c>
      <c r="CF199" s="341">
        <f t="shared" si="325"/>
        <v>0</v>
      </c>
      <c r="CG199" s="341">
        <f t="shared" si="325"/>
        <v>0</v>
      </c>
      <c r="CH199" s="341">
        <f t="shared" si="325"/>
        <v>0</v>
      </c>
      <c r="CI199" s="341">
        <f t="shared" si="325"/>
        <v>0</v>
      </c>
      <c r="CJ199" s="341">
        <f t="shared" si="325"/>
        <v>0</v>
      </c>
      <c r="CK199" s="341">
        <f t="shared" si="325"/>
        <v>0</v>
      </c>
      <c r="CL199" s="341">
        <f t="shared" si="325"/>
        <v>0</v>
      </c>
      <c r="CM199" s="341">
        <f t="shared" si="325"/>
        <v>0</v>
      </c>
      <c r="CN199" s="341">
        <f t="shared" si="325"/>
        <v>0</v>
      </c>
      <c r="CO199" s="341">
        <f t="shared" si="325"/>
        <v>0</v>
      </c>
      <c r="CP199" s="341">
        <f t="shared" si="325"/>
        <v>0</v>
      </c>
      <c r="CQ199" s="341">
        <f t="shared" si="325"/>
        <v>0</v>
      </c>
      <c r="CR199" s="341">
        <f t="shared" si="325"/>
        <v>0</v>
      </c>
      <c r="CS199" s="341">
        <f t="shared" si="325"/>
        <v>0</v>
      </c>
      <c r="CT199" s="341">
        <f t="shared" si="325"/>
        <v>0</v>
      </c>
      <c r="CU199" s="341">
        <f t="shared" si="325"/>
        <v>0</v>
      </c>
      <c r="CV199" s="341">
        <f t="shared" ref="CV199:DG199" si="326">CV$118*CV84</f>
        <v>0</v>
      </c>
      <c r="CW199" s="341">
        <f t="shared" si="326"/>
        <v>0</v>
      </c>
      <c r="CX199" s="341">
        <f t="shared" si="326"/>
        <v>0</v>
      </c>
      <c r="CY199" s="341">
        <f t="shared" si="326"/>
        <v>0</v>
      </c>
      <c r="CZ199" s="341">
        <f t="shared" si="326"/>
        <v>0</v>
      </c>
      <c r="DA199" s="341">
        <f t="shared" si="326"/>
        <v>0</v>
      </c>
      <c r="DB199" s="341">
        <f t="shared" si="326"/>
        <v>0</v>
      </c>
      <c r="DC199" s="341">
        <f t="shared" si="326"/>
        <v>0</v>
      </c>
      <c r="DD199" s="341">
        <f t="shared" si="326"/>
        <v>0</v>
      </c>
      <c r="DE199" s="341">
        <f t="shared" si="326"/>
        <v>0</v>
      </c>
      <c r="DF199" s="341">
        <f t="shared" si="326"/>
        <v>0</v>
      </c>
      <c r="DG199" s="341">
        <f t="shared" si="326"/>
        <v>0</v>
      </c>
      <c r="DH199" s="341">
        <f t="shared" si="258"/>
        <v>0</v>
      </c>
      <c r="DI199" s="89"/>
    </row>
    <row r="200" spans="2:113" x14ac:dyDescent="0.15">
      <c r="B200" s="26" t="s">
        <v>299</v>
      </c>
      <c r="C200" s="261" t="s">
        <v>899</v>
      </c>
      <c r="D200" s="341">
        <f t="shared" ref="D200:AI200" si="327">D$118*D85</f>
        <v>0</v>
      </c>
      <c r="E200" s="341">
        <f t="shared" si="327"/>
        <v>0</v>
      </c>
      <c r="F200" s="341">
        <f t="shared" si="327"/>
        <v>0</v>
      </c>
      <c r="G200" s="341">
        <f t="shared" si="327"/>
        <v>0</v>
      </c>
      <c r="H200" s="341">
        <f t="shared" si="327"/>
        <v>0</v>
      </c>
      <c r="I200" s="341">
        <f t="shared" si="327"/>
        <v>0</v>
      </c>
      <c r="J200" s="341">
        <f t="shared" si="327"/>
        <v>0</v>
      </c>
      <c r="K200" s="341">
        <f t="shared" si="327"/>
        <v>0</v>
      </c>
      <c r="L200" s="341">
        <f t="shared" si="327"/>
        <v>0</v>
      </c>
      <c r="M200" s="341">
        <f t="shared" si="327"/>
        <v>0</v>
      </c>
      <c r="N200" s="341">
        <f t="shared" si="327"/>
        <v>0</v>
      </c>
      <c r="O200" s="341">
        <f t="shared" si="327"/>
        <v>0</v>
      </c>
      <c r="P200" s="341">
        <f t="shared" si="327"/>
        <v>0</v>
      </c>
      <c r="Q200" s="341">
        <f t="shared" si="327"/>
        <v>0</v>
      </c>
      <c r="R200" s="341">
        <f t="shared" si="327"/>
        <v>0</v>
      </c>
      <c r="S200" s="341">
        <f t="shared" si="327"/>
        <v>0</v>
      </c>
      <c r="T200" s="341">
        <f t="shared" si="327"/>
        <v>0</v>
      </c>
      <c r="U200" s="341">
        <f t="shared" si="327"/>
        <v>0</v>
      </c>
      <c r="V200" s="341">
        <f t="shared" si="327"/>
        <v>0</v>
      </c>
      <c r="W200" s="341">
        <f t="shared" si="327"/>
        <v>0</v>
      </c>
      <c r="X200" s="341">
        <f t="shared" si="327"/>
        <v>0</v>
      </c>
      <c r="Y200" s="341">
        <f t="shared" si="327"/>
        <v>0</v>
      </c>
      <c r="Z200" s="341">
        <f t="shared" si="327"/>
        <v>0</v>
      </c>
      <c r="AA200" s="341">
        <f t="shared" si="327"/>
        <v>0</v>
      </c>
      <c r="AB200" s="341">
        <f t="shared" si="327"/>
        <v>0</v>
      </c>
      <c r="AC200" s="341">
        <f t="shared" si="327"/>
        <v>0</v>
      </c>
      <c r="AD200" s="341">
        <f t="shared" si="327"/>
        <v>0</v>
      </c>
      <c r="AE200" s="341">
        <f t="shared" si="327"/>
        <v>0</v>
      </c>
      <c r="AF200" s="341">
        <f t="shared" si="327"/>
        <v>0</v>
      </c>
      <c r="AG200" s="341">
        <f t="shared" si="327"/>
        <v>0</v>
      </c>
      <c r="AH200" s="341">
        <f t="shared" si="327"/>
        <v>0</v>
      </c>
      <c r="AI200" s="341">
        <f t="shared" si="327"/>
        <v>0</v>
      </c>
      <c r="AJ200" s="341">
        <f t="shared" ref="AJ200:BO200" si="328">AJ$118*AJ85</f>
        <v>0</v>
      </c>
      <c r="AK200" s="341">
        <f t="shared" si="328"/>
        <v>0</v>
      </c>
      <c r="AL200" s="341">
        <f t="shared" si="328"/>
        <v>0</v>
      </c>
      <c r="AM200" s="341">
        <f t="shared" si="328"/>
        <v>0</v>
      </c>
      <c r="AN200" s="341">
        <f t="shared" si="328"/>
        <v>0</v>
      </c>
      <c r="AO200" s="341">
        <f t="shared" si="328"/>
        <v>0</v>
      </c>
      <c r="AP200" s="341">
        <f t="shared" si="328"/>
        <v>0</v>
      </c>
      <c r="AQ200" s="341">
        <f t="shared" si="328"/>
        <v>0</v>
      </c>
      <c r="AR200" s="341">
        <f t="shared" si="328"/>
        <v>0</v>
      </c>
      <c r="AS200" s="341">
        <f t="shared" si="328"/>
        <v>0</v>
      </c>
      <c r="AT200" s="341">
        <f t="shared" si="328"/>
        <v>0</v>
      </c>
      <c r="AU200" s="341">
        <f t="shared" si="328"/>
        <v>0</v>
      </c>
      <c r="AV200" s="341">
        <f t="shared" si="328"/>
        <v>0</v>
      </c>
      <c r="AW200" s="341">
        <f t="shared" si="328"/>
        <v>0</v>
      </c>
      <c r="AX200" s="341">
        <f t="shared" si="328"/>
        <v>0</v>
      </c>
      <c r="AY200" s="341">
        <f t="shared" si="328"/>
        <v>0</v>
      </c>
      <c r="AZ200" s="341">
        <f t="shared" si="328"/>
        <v>0</v>
      </c>
      <c r="BA200" s="341">
        <f t="shared" si="328"/>
        <v>0</v>
      </c>
      <c r="BB200" s="341">
        <f t="shared" si="328"/>
        <v>0</v>
      </c>
      <c r="BC200" s="341">
        <f t="shared" si="328"/>
        <v>0</v>
      </c>
      <c r="BD200" s="341">
        <f t="shared" si="328"/>
        <v>0</v>
      </c>
      <c r="BE200" s="341">
        <f t="shared" si="328"/>
        <v>0</v>
      </c>
      <c r="BF200" s="341">
        <f t="shared" si="328"/>
        <v>0</v>
      </c>
      <c r="BG200" s="341">
        <f t="shared" si="328"/>
        <v>0</v>
      </c>
      <c r="BH200" s="341">
        <f t="shared" si="328"/>
        <v>0</v>
      </c>
      <c r="BI200" s="341">
        <f t="shared" si="328"/>
        <v>0</v>
      </c>
      <c r="BJ200" s="341">
        <f t="shared" si="328"/>
        <v>0</v>
      </c>
      <c r="BK200" s="341">
        <f t="shared" si="328"/>
        <v>0</v>
      </c>
      <c r="BL200" s="341">
        <f t="shared" si="328"/>
        <v>0</v>
      </c>
      <c r="BM200" s="341">
        <f t="shared" si="328"/>
        <v>0</v>
      </c>
      <c r="BN200" s="341">
        <f t="shared" si="328"/>
        <v>0</v>
      </c>
      <c r="BO200" s="341">
        <f t="shared" si="328"/>
        <v>0</v>
      </c>
      <c r="BP200" s="341">
        <f t="shared" ref="BP200:CU200" si="329">BP$118*BP85</f>
        <v>0</v>
      </c>
      <c r="BQ200" s="341">
        <f t="shared" si="329"/>
        <v>0</v>
      </c>
      <c r="BR200" s="341">
        <f t="shared" si="329"/>
        <v>0</v>
      </c>
      <c r="BS200" s="341">
        <f t="shared" si="329"/>
        <v>0</v>
      </c>
      <c r="BT200" s="341">
        <f t="shared" si="329"/>
        <v>0</v>
      </c>
      <c r="BU200" s="341">
        <f t="shared" si="329"/>
        <v>0</v>
      </c>
      <c r="BV200" s="341">
        <f t="shared" si="329"/>
        <v>0</v>
      </c>
      <c r="BW200" s="341">
        <f t="shared" si="329"/>
        <v>0</v>
      </c>
      <c r="BX200" s="341">
        <f t="shared" si="329"/>
        <v>0</v>
      </c>
      <c r="BY200" s="341">
        <f t="shared" si="329"/>
        <v>0</v>
      </c>
      <c r="BZ200" s="341">
        <f t="shared" si="329"/>
        <v>0</v>
      </c>
      <c r="CA200" s="341">
        <f t="shared" si="329"/>
        <v>0</v>
      </c>
      <c r="CB200" s="341">
        <f t="shared" si="329"/>
        <v>0</v>
      </c>
      <c r="CC200" s="341">
        <f t="shared" si="329"/>
        <v>0</v>
      </c>
      <c r="CD200" s="341">
        <f t="shared" si="329"/>
        <v>0</v>
      </c>
      <c r="CE200" s="341">
        <f t="shared" si="329"/>
        <v>0</v>
      </c>
      <c r="CF200" s="341">
        <f t="shared" si="329"/>
        <v>0</v>
      </c>
      <c r="CG200" s="341">
        <f t="shared" si="329"/>
        <v>0</v>
      </c>
      <c r="CH200" s="341">
        <f t="shared" si="329"/>
        <v>0</v>
      </c>
      <c r="CI200" s="341">
        <f t="shared" si="329"/>
        <v>0</v>
      </c>
      <c r="CJ200" s="341">
        <f t="shared" si="329"/>
        <v>0</v>
      </c>
      <c r="CK200" s="341">
        <f t="shared" si="329"/>
        <v>0</v>
      </c>
      <c r="CL200" s="341">
        <f t="shared" si="329"/>
        <v>0</v>
      </c>
      <c r="CM200" s="341">
        <f t="shared" si="329"/>
        <v>0</v>
      </c>
      <c r="CN200" s="341">
        <f t="shared" si="329"/>
        <v>0</v>
      </c>
      <c r="CO200" s="341">
        <f t="shared" si="329"/>
        <v>0</v>
      </c>
      <c r="CP200" s="341">
        <f t="shared" si="329"/>
        <v>0</v>
      </c>
      <c r="CQ200" s="341">
        <f t="shared" si="329"/>
        <v>0</v>
      </c>
      <c r="CR200" s="341">
        <f t="shared" si="329"/>
        <v>0</v>
      </c>
      <c r="CS200" s="341">
        <f t="shared" si="329"/>
        <v>0</v>
      </c>
      <c r="CT200" s="341">
        <f t="shared" si="329"/>
        <v>0</v>
      </c>
      <c r="CU200" s="341">
        <f t="shared" si="329"/>
        <v>0</v>
      </c>
      <c r="CV200" s="341">
        <f t="shared" ref="CV200:DG200" si="330">CV$118*CV85</f>
        <v>0</v>
      </c>
      <c r="CW200" s="341">
        <f t="shared" si="330"/>
        <v>0</v>
      </c>
      <c r="CX200" s="341">
        <f t="shared" si="330"/>
        <v>0</v>
      </c>
      <c r="CY200" s="341">
        <f t="shared" si="330"/>
        <v>0</v>
      </c>
      <c r="CZ200" s="341">
        <f t="shared" si="330"/>
        <v>0</v>
      </c>
      <c r="DA200" s="341">
        <f t="shared" si="330"/>
        <v>0</v>
      </c>
      <c r="DB200" s="341">
        <f t="shared" si="330"/>
        <v>0</v>
      </c>
      <c r="DC200" s="341">
        <f t="shared" si="330"/>
        <v>0</v>
      </c>
      <c r="DD200" s="341">
        <f t="shared" si="330"/>
        <v>0</v>
      </c>
      <c r="DE200" s="341">
        <f t="shared" si="330"/>
        <v>0</v>
      </c>
      <c r="DF200" s="341">
        <f t="shared" si="330"/>
        <v>0</v>
      </c>
      <c r="DG200" s="341">
        <f t="shared" si="330"/>
        <v>0</v>
      </c>
      <c r="DH200" s="341">
        <f t="shared" si="258"/>
        <v>0</v>
      </c>
      <c r="DI200" s="89"/>
    </row>
    <row r="201" spans="2:113" x14ac:dyDescent="0.15">
      <c r="B201" s="26" t="s">
        <v>300</v>
      </c>
      <c r="C201" s="261" t="s">
        <v>900</v>
      </c>
      <c r="D201" s="341">
        <f t="shared" ref="D201:AI201" si="331">D$118*D86</f>
        <v>0</v>
      </c>
      <c r="E201" s="341">
        <f t="shared" si="331"/>
        <v>0</v>
      </c>
      <c r="F201" s="341">
        <f t="shared" si="331"/>
        <v>0</v>
      </c>
      <c r="G201" s="341">
        <f t="shared" si="331"/>
        <v>0</v>
      </c>
      <c r="H201" s="341">
        <f t="shared" si="331"/>
        <v>0</v>
      </c>
      <c r="I201" s="341">
        <f t="shared" si="331"/>
        <v>0</v>
      </c>
      <c r="J201" s="341">
        <f t="shared" si="331"/>
        <v>0</v>
      </c>
      <c r="K201" s="341">
        <f t="shared" si="331"/>
        <v>0</v>
      </c>
      <c r="L201" s="341">
        <f t="shared" si="331"/>
        <v>0</v>
      </c>
      <c r="M201" s="341">
        <f t="shared" si="331"/>
        <v>0</v>
      </c>
      <c r="N201" s="341">
        <f t="shared" si="331"/>
        <v>0</v>
      </c>
      <c r="O201" s="341">
        <f t="shared" si="331"/>
        <v>0</v>
      </c>
      <c r="P201" s="341">
        <f t="shared" si="331"/>
        <v>0</v>
      </c>
      <c r="Q201" s="341">
        <f t="shared" si="331"/>
        <v>0</v>
      </c>
      <c r="R201" s="341">
        <f t="shared" si="331"/>
        <v>0</v>
      </c>
      <c r="S201" s="341">
        <f t="shared" si="331"/>
        <v>0</v>
      </c>
      <c r="T201" s="341">
        <f t="shared" si="331"/>
        <v>0</v>
      </c>
      <c r="U201" s="341">
        <f t="shared" si="331"/>
        <v>0</v>
      </c>
      <c r="V201" s="341">
        <f t="shared" si="331"/>
        <v>0</v>
      </c>
      <c r="W201" s="341">
        <f t="shared" si="331"/>
        <v>0</v>
      </c>
      <c r="X201" s="341">
        <f t="shared" si="331"/>
        <v>0</v>
      </c>
      <c r="Y201" s="341">
        <f t="shared" si="331"/>
        <v>0</v>
      </c>
      <c r="Z201" s="341">
        <f t="shared" si="331"/>
        <v>0</v>
      </c>
      <c r="AA201" s="341">
        <f t="shared" si="331"/>
        <v>0</v>
      </c>
      <c r="AB201" s="341">
        <f t="shared" si="331"/>
        <v>0</v>
      </c>
      <c r="AC201" s="341">
        <f t="shared" si="331"/>
        <v>0</v>
      </c>
      <c r="AD201" s="341">
        <f t="shared" si="331"/>
        <v>0</v>
      </c>
      <c r="AE201" s="341">
        <f t="shared" si="331"/>
        <v>0</v>
      </c>
      <c r="AF201" s="341">
        <f t="shared" si="331"/>
        <v>0</v>
      </c>
      <c r="AG201" s="341">
        <f t="shared" si="331"/>
        <v>0</v>
      </c>
      <c r="AH201" s="341">
        <f t="shared" si="331"/>
        <v>0</v>
      </c>
      <c r="AI201" s="341">
        <f t="shared" si="331"/>
        <v>0</v>
      </c>
      <c r="AJ201" s="341">
        <f t="shared" ref="AJ201:BO201" si="332">AJ$118*AJ86</f>
        <v>0</v>
      </c>
      <c r="AK201" s="341">
        <f t="shared" si="332"/>
        <v>0</v>
      </c>
      <c r="AL201" s="341">
        <f t="shared" si="332"/>
        <v>0</v>
      </c>
      <c r="AM201" s="341">
        <f t="shared" si="332"/>
        <v>0</v>
      </c>
      <c r="AN201" s="341">
        <f t="shared" si="332"/>
        <v>0</v>
      </c>
      <c r="AO201" s="341">
        <f t="shared" si="332"/>
        <v>0</v>
      </c>
      <c r="AP201" s="341">
        <f t="shared" si="332"/>
        <v>0</v>
      </c>
      <c r="AQ201" s="341">
        <f t="shared" si="332"/>
        <v>0</v>
      </c>
      <c r="AR201" s="341">
        <f t="shared" si="332"/>
        <v>0</v>
      </c>
      <c r="AS201" s="341">
        <f t="shared" si="332"/>
        <v>0</v>
      </c>
      <c r="AT201" s="341">
        <f t="shared" si="332"/>
        <v>0</v>
      </c>
      <c r="AU201" s="341">
        <f t="shared" si="332"/>
        <v>0</v>
      </c>
      <c r="AV201" s="341">
        <f t="shared" si="332"/>
        <v>0</v>
      </c>
      <c r="AW201" s="341">
        <f t="shared" si="332"/>
        <v>0</v>
      </c>
      <c r="AX201" s="341">
        <f t="shared" si="332"/>
        <v>0</v>
      </c>
      <c r="AY201" s="341">
        <f t="shared" si="332"/>
        <v>0</v>
      </c>
      <c r="AZ201" s="341">
        <f t="shared" si="332"/>
        <v>0</v>
      </c>
      <c r="BA201" s="341">
        <f t="shared" si="332"/>
        <v>0</v>
      </c>
      <c r="BB201" s="341">
        <f t="shared" si="332"/>
        <v>0</v>
      </c>
      <c r="BC201" s="341">
        <f t="shared" si="332"/>
        <v>0</v>
      </c>
      <c r="BD201" s="341">
        <f t="shared" si="332"/>
        <v>0</v>
      </c>
      <c r="BE201" s="341">
        <f t="shared" si="332"/>
        <v>0</v>
      </c>
      <c r="BF201" s="341">
        <f t="shared" si="332"/>
        <v>0</v>
      </c>
      <c r="BG201" s="341">
        <f t="shared" si="332"/>
        <v>0</v>
      </c>
      <c r="BH201" s="341">
        <f t="shared" si="332"/>
        <v>0</v>
      </c>
      <c r="BI201" s="341">
        <f t="shared" si="332"/>
        <v>0</v>
      </c>
      <c r="BJ201" s="341">
        <f t="shared" si="332"/>
        <v>0</v>
      </c>
      <c r="BK201" s="341">
        <f t="shared" si="332"/>
        <v>0</v>
      </c>
      <c r="BL201" s="341">
        <f t="shared" si="332"/>
        <v>0</v>
      </c>
      <c r="BM201" s="341">
        <f t="shared" si="332"/>
        <v>0</v>
      </c>
      <c r="BN201" s="341">
        <f t="shared" si="332"/>
        <v>0</v>
      </c>
      <c r="BO201" s="341">
        <f t="shared" si="332"/>
        <v>0</v>
      </c>
      <c r="BP201" s="341">
        <f t="shared" ref="BP201:CU201" si="333">BP$118*BP86</f>
        <v>0</v>
      </c>
      <c r="BQ201" s="341">
        <f t="shared" si="333"/>
        <v>0</v>
      </c>
      <c r="BR201" s="341">
        <f t="shared" si="333"/>
        <v>0</v>
      </c>
      <c r="BS201" s="341">
        <f t="shared" si="333"/>
        <v>0</v>
      </c>
      <c r="BT201" s="341">
        <f t="shared" si="333"/>
        <v>0</v>
      </c>
      <c r="BU201" s="341">
        <f t="shared" si="333"/>
        <v>0</v>
      </c>
      <c r="BV201" s="341">
        <f t="shared" si="333"/>
        <v>0</v>
      </c>
      <c r="BW201" s="341">
        <f t="shared" si="333"/>
        <v>0</v>
      </c>
      <c r="BX201" s="341">
        <f t="shared" si="333"/>
        <v>0</v>
      </c>
      <c r="BY201" s="341">
        <f t="shared" si="333"/>
        <v>0</v>
      </c>
      <c r="BZ201" s="341">
        <f t="shared" si="333"/>
        <v>0</v>
      </c>
      <c r="CA201" s="341">
        <f t="shared" si="333"/>
        <v>0</v>
      </c>
      <c r="CB201" s="341">
        <f t="shared" si="333"/>
        <v>0</v>
      </c>
      <c r="CC201" s="341">
        <f t="shared" si="333"/>
        <v>0</v>
      </c>
      <c r="CD201" s="341">
        <f t="shared" si="333"/>
        <v>0</v>
      </c>
      <c r="CE201" s="341">
        <f t="shared" si="333"/>
        <v>0</v>
      </c>
      <c r="CF201" s="341">
        <f t="shared" si="333"/>
        <v>0</v>
      </c>
      <c r="CG201" s="341">
        <f t="shared" si="333"/>
        <v>0</v>
      </c>
      <c r="CH201" s="341">
        <f t="shared" si="333"/>
        <v>0</v>
      </c>
      <c r="CI201" s="341">
        <f t="shared" si="333"/>
        <v>0</v>
      </c>
      <c r="CJ201" s="341">
        <f t="shared" si="333"/>
        <v>0</v>
      </c>
      <c r="CK201" s="341">
        <f t="shared" si="333"/>
        <v>0</v>
      </c>
      <c r="CL201" s="341">
        <f t="shared" si="333"/>
        <v>0</v>
      </c>
      <c r="CM201" s="341">
        <f t="shared" si="333"/>
        <v>0</v>
      </c>
      <c r="CN201" s="341">
        <f t="shared" si="333"/>
        <v>0</v>
      </c>
      <c r="CO201" s="341">
        <f t="shared" si="333"/>
        <v>0</v>
      </c>
      <c r="CP201" s="341">
        <f t="shared" si="333"/>
        <v>0</v>
      </c>
      <c r="CQ201" s="341">
        <f t="shared" si="333"/>
        <v>0</v>
      </c>
      <c r="CR201" s="341">
        <f t="shared" si="333"/>
        <v>0</v>
      </c>
      <c r="CS201" s="341">
        <f t="shared" si="333"/>
        <v>0</v>
      </c>
      <c r="CT201" s="341">
        <f t="shared" si="333"/>
        <v>0</v>
      </c>
      <c r="CU201" s="341">
        <f t="shared" si="333"/>
        <v>0</v>
      </c>
      <c r="CV201" s="341">
        <f t="shared" ref="CV201:DG201" si="334">CV$118*CV86</f>
        <v>0</v>
      </c>
      <c r="CW201" s="341">
        <f t="shared" si="334"/>
        <v>0</v>
      </c>
      <c r="CX201" s="341">
        <f t="shared" si="334"/>
        <v>0</v>
      </c>
      <c r="CY201" s="341">
        <f t="shared" si="334"/>
        <v>0</v>
      </c>
      <c r="CZ201" s="341">
        <f t="shared" si="334"/>
        <v>0</v>
      </c>
      <c r="DA201" s="341">
        <f t="shared" si="334"/>
        <v>0</v>
      </c>
      <c r="DB201" s="341">
        <f t="shared" si="334"/>
        <v>0</v>
      </c>
      <c r="DC201" s="341">
        <f t="shared" si="334"/>
        <v>0</v>
      </c>
      <c r="DD201" s="341">
        <f t="shared" si="334"/>
        <v>0</v>
      </c>
      <c r="DE201" s="341">
        <f t="shared" si="334"/>
        <v>0</v>
      </c>
      <c r="DF201" s="341">
        <f t="shared" si="334"/>
        <v>0</v>
      </c>
      <c r="DG201" s="341">
        <f t="shared" si="334"/>
        <v>0</v>
      </c>
      <c r="DH201" s="341">
        <f t="shared" si="258"/>
        <v>0</v>
      </c>
      <c r="DI201" s="89"/>
    </row>
    <row r="202" spans="2:113" x14ac:dyDescent="0.15">
      <c r="B202" s="26" t="s">
        <v>301</v>
      </c>
      <c r="C202" s="261" t="s">
        <v>901</v>
      </c>
      <c r="D202" s="341">
        <f t="shared" ref="D202:AI202" si="335">D$118*D87</f>
        <v>0</v>
      </c>
      <c r="E202" s="341">
        <f t="shared" si="335"/>
        <v>0</v>
      </c>
      <c r="F202" s="341">
        <f t="shared" si="335"/>
        <v>0</v>
      </c>
      <c r="G202" s="341">
        <f t="shared" si="335"/>
        <v>0</v>
      </c>
      <c r="H202" s="341">
        <f t="shared" si="335"/>
        <v>0</v>
      </c>
      <c r="I202" s="341">
        <f t="shared" si="335"/>
        <v>0</v>
      </c>
      <c r="J202" s="341">
        <f t="shared" si="335"/>
        <v>0</v>
      </c>
      <c r="K202" s="341">
        <f t="shared" si="335"/>
        <v>0</v>
      </c>
      <c r="L202" s="341">
        <f t="shared" si="335"/>
        <v>0</v>
      </c>
      <c r="M202" s="341">
        <f t="shared" si="335"/>
        <v>0</v>
      </c>
      <c r="N202" s="341">
        <f t="shared" si="335"/>
        <v>0</v>
      </c>
      <c r="O202" s="341">
        <f t="shared" si="335"/>
        <v>0</v>
      </c>
      <c r="P202" s="341">
        <f t="shared" si="335"/>
        <v>0</v>
      </c>
      <c r="Q202" s="341">
        <f t="shared" si="335"/>
        <v>0</v>
      </c>
      <c r="R202" s="341">
        <f t="shared" si="335"/>
        <v>0</v>
      </c>
      <c r="S202" s="341">
        <f t="shared" si="335"/>
        <v>0</v>
      </c>
      <c r="T202" s="341">
        <f t="shared" si="335"/>
        <v>0</v>
      </c>
      <c r="U202" s="341">
        <f t="shared" si="335"/>
        <v>0</v>
      </c>
      <c r="V202" s="341">
        <f t="shared" si="335"/>
        <v>0</v>
      </c>
      <c r="W202" s="341">
        <f t="shared" si="335"/>
        <v>0</v>
      </c>
      <c r="X202" s="341">
        <f t="shared" si="335"/>
        <v>0</v>
      </c>
      <c r="Y202" s="341">
        <f t="shared" si="335"/>
        <v>0</v>
      </c>
      <c r="Z202" s="341">
        <f t="shared" si="335"/>
        <v>0</v>
      </c>
      <c r="AA202" s="341">
        <f t="shared" si="335"/>
        <v>0</v>
      </c>
      <c r="AB202" s="341">
        <f t="shared" si="335"/>
        <v>0</v>
      </c>
      <c r="AC202" s="341">
        <f t="shared" si="335"/>
        <v>0</v>
      </c>
      <c r="AD202" s="341">
        <f t="shared" si="335"/>
        <v>0</v>
      </c>
      <c r="AE202" s="341">
        <f t="shared" si="335"/>
        <v>0</v>
      </c>
      <c r="AF202" s="341">
        <f t="shared" si="335"/>
        <v>0</v>
      </c>
      <c r="AG202" s="341">
        <f t="shared" si="335"/>
        <v>0</v>
      </c>
      <c r="AH202" s="341">
        <f t="shared" si="335"/>
        <v>0</v>
      </c>
      <c r="AI202" s="341">
        <f t="shared" si="335"/>
        <v>0</v>
      </c>
      <c r="AJ202" s="341">
        <f t="shared" ref="AJ202:BO202" si="336">AJ$118*AJ87</f>
        <v>0</v>
      </c>
      <c r="AK202" s="341">
        <f t="shared" si="336"/>
        <v>0</v>
      </c>
      <c r="AL202" s="341">
        <f t="shared" si="336"/>
        <v>0</v>
      </c>
      <c r="AM202" s="341">
        <f t="shared" si="336"/>
        <v>0</v>
      </c>
      <c r="AN202" s="341">
        <f t="shared" si="336"/>
        <v>0</v>
      </c>
      <c r="AO202" s="341">
        <f t="shared" si="336"/>
        <v>0</v>
      </c>
      <c r="AP202" s="341">
        <f t="shared" si="336"/>
        <v>0</v>
      </c>
      <c r="AQ202" s="341">
        <f t="shared" si="336"/>
        <v>0</v>
      </c>
      <c r="AR202" s="341">
        <f t="shared" si="336"/>
        <v>0</v>
      </c>
      <c r="AS202" s="341">
        <f t="shared" si="336"/>
        <v>0</v>
      </c>
      <c r="AT202" s="341">
        <f t="shared" si="336"/>
        <v>0</v>
      </c>
      <c r="AU202" s="341">
        <f t="shared" si="336"/>
        <v>0</v>
      </c>
      <c r="AV202" s="341">
        <f t="shared" si="336"/>
        <v>0</v>
      </c>
      <c r="AW202" s="341">
        <f t="shared" si="336"/>
        <v>0</v>
      </c>
      <c r="AX202" s="341">
        <f t="shared" si="336"/>
        <v>0</v>
      </c>
      <c r="AY202" s="341">
        <f t="shared" si="336"/>
        <v>0</v>
      </c>
      <c r="AZ202" s="341">
        <f t="shared" si="336"/>
        <v>0</v>
      </c>
      <c r="BA202" s="341">
        <f t="shared" si="336"/>
        <v>0</v>
      </c>
      <c r="BB202" s="341">
        <f t="shared" si="336"/>
        <v>0</v>
      </c>
      <c r="BC202" s="341">
        <f t="shared" si="336"/>
        <v>0</v>
      </c>
      <c r="BD202" s="341">
        <f t="shared" si="336"/>
        <v>0</v>
      </c>
      <c r="BE202" s="341">
        <f t="shared" si="336"/>
        <v>0</v>
      </c>
      <c r="BF202" s="341">
        <f t="shared" si="336"/>
        <v>0</v>
      </c>
      <c r="BG202" s="341">
        <f t="shared" si="336"/>
        <v>0</v>
      </c>
      <c r="BH202" s="341">
        <f t="shared" si="336"/>
        <v>0</v>
      </c>
      <c r="BI202" s="341">
        <f t="shared" si="336"/>
        <v>0</v>
      </c>
      <c r="BJ202" s="341">
        <f t="shared" si="336"/>
        <v>0</v>
      </c>
      <c r="BK202" s="341">
        <f t="shared" si="336"/>
        <v>0</v>
      </c>
      <c r="BL202" s="341">
        <f t="shared" si="336"/>
        <v>0</v>
      </c>
      <c r="BM202" s="341">
        <f t="shared" si="336"/>
        <v>0</v>
      </c>
      <c r="BN202" s="341">
        <f t="shared" si="336"/>
        <v>0</v>
      </c>
      <c r="BO202" s="341">
        <f t="shared" si="336"/>
        <v>0</v>
      </c>
      <c r="BP202" s="341">
        <f t="shared" ref="BP202:CU202" si="337">BP$118*BP87</f>
        <v>0</v>
      </c>
      <c r="BQ202" s="341">
        <f t="shared" si="337"/>
        <v>0</v>
      </c>
      <c r="BR202" s="341">
        <f t="shared" si="337"/>
        <v>0</v>
      </c>
      <c r="BS202" s="341">
        <f t="shared" si="337"/>
        <v>0</v>
      </c>
      <c r="BT202" s="341">
        <f t="shared" si="337"/>
        <v>0</v>
      </c>
      <c r="BU202" s="341">
        <f t="shared" si="337"/>
        <v>0</v>
      </c>
      <c r="BV202" s="341">
        <f t="shared" si="337"/>
        <v>0</v>
      </c>
      <c r="BW202" s="341">
        <f t="shared" si="337"/>
        <v>0</v>
      </c>
      <c r="BX202" s="341">
        <f t="shared" si="337"/>
        <v>0</v>
      </c>
      <c r="BY202" s="341">
        <f t="shared" si="337"/>
        <v>0</v>
      </c>
      <c r="BZ202" s="341">
        <f t="shared" si="337"/>
        <v>0</v>
      </c>
      <c r="CA202" s="341">
        <f t="shared" si="337"/>
        <v>0</v>
      </c>
      <c r="CB202" s="341">
        <f t="shared" si="337"/>
        <v>0</v>
      </c>
      <c r="CC202" s="341">
        <f t="shared" si="337"/>
        <v>0</v>
      </c>
      <c r="CD202" s="341">
        <f t="shared" si="337"/>
        <v>0</v>
      </c>
      <c r="CE202" s="341">
        <f t="shared" si="337"/>
        <v>0</v>
      </c>
      <c r="CF202" s="341">
        <f t="shared" si="337"/>
        <v>0</v>
      </c>
      <c r="CG202" s="341">
        <f t="shared" si="337"/>
        <v>0</v>
      </c>
      <c r="CH202" s="341">
        <f t="shared" si="337"/>
        <v>0</v>
      </c>
      <c r="CI202" s="341">
        <f t="shared" si="337"/>
        <v>0</v>
      </c>
      <c r="CJ202" s="341">
        <f t="shared" si="337"/>
        <v>0</v>
      </c>
      <c r="CK202" s="341">
        <f t="shared" si="337"/>
        <v>0</v>
      </c>
      <c r="CL202" s="341">
        <f t="shared" si="337"/>
        <v>0</v>
      </c>
      <c r="CM202" s="341">
        <f t="shared" si="337"/>
        <v>0</v>
      </c>
      <c r="CN202" s="341">
        <f t="shared" si="337"/>
        <v>0</v>
      </c>
      <c r="CO202" s="341">
        <f t="shared" si="337"/>
        <v>0</v>
      </c>
      <c r="CP202" s="341">
        <f t="shared" si="337"/>
        <v>0</v>
      </c>
      <c r="CQ202" s="341">
        <f t="shared" si="337"/>
        <v>0</v>
      </c>
      <c r="CR202" s="341">
        <f t="shared" si="337"/>
        <v>0</v>
      </c>
      <c r="CS202" s="341">
        <f t="shared" si="337"/>
        <v>0</v>
      </c>
      <c r="CT202" s="341">
        <f t="shared" si="337"/>
        <v>0</v>
      </c>
      <c r="CU202" s="341">
        <f t="shared" si="337"/>
        <v>0</v>
      </c>
      <c r="CV202" s="341">
        <f t="shared" ref="CV202:DG202" si="338">CV$118*CV87</f>
        <v>0</v>
      </c>
      <c r="CW202" s="341">
        <f t="shared" si="338"/>
        <v>0</v>
      </c>
      <c r="CX202" s="341">
        <f t="shared" si="338"/>
        <v>0</v>
      </c>
      <c r="CY202" s="341">
        <f t="shared" si="338"/>
        <v>0</v>
      </c>
      <c r="CZ202" s="341">
        <f t="shared" si="338"/>
        <v>0</v>
      </c>
      <c r="DA202" s="341">
        <f t="shared" si="338"/>
        <v>0</v>
      </c>
      <c r="DB202" s="341">
        <f t="shared" si="338"/>
        <v>0</v>
      </c>
      <c r="DC202" s="341">
        <f t="shared" si="338"/>
        <v>0</v>
      </c>
      <c r="DD202" s="341">
        <f t="shared" si="338"/>
        <v>0</v>
      </c>
      <c r="DE202" s="341">
        <f t="shared" si="338"/>
        <v>0</v>
      </c>
      <c r="DF202" s="341">
        <f t="shared" si="338"/>
        <v>0</v>
      </c>
      <c r="DG202" s="341">
        <f t="shared" si="338"/>
        <v>0</v>
      </c>
      <c r="DH202" s="341">
        <f t="shared" si="258"/>
        <v>0</v>
      </c>
      <c r="DI202" s="89"/>
    </row>
    <row r="203" spans="2:113" x14ac:dyDescent="0.15">
      <c r="B203" s="30" t="s">
        <v>302</v>
      </c>
      <c r="C203" s="262" t="s">
        <v>902</v>
      </c>
      <c r="D203" s="342">
        <f t="shared" ref="D203:AI203" si="339">D$118*D88</f>
        <v>0</v>
      </c>
      <c r="E203" s="342">
        <f t="shared" si="339"/>
        <v>0</v>
      </c>
      <c r="F203" s="342">
        <f t="shared" si="339"/>
        <v>0</v>
      </c>
      <c r="G203" s="342">
        <f t="shared" si="339"/>
        <v>0</v>
      </c>
      <c r="H203" s="342">
        <f t="shared" si="339"/>
        <v>0</v>
      </c>
      <c r="I203" s="342">
        <f t="shared" si="339"/>
        <v>0</v>
      </c>
      <c r="J203" s="342">
        <f t="shared" si="339"/>
        <v>0</v>
      </c>
      <c r="K203" s="342">
        <f t="shared" si="339"/>
        <v>0</v>
      </c>
      <c r="L203" s="342">
        <f t="shared" si="339"/>
        <v>0</v>
      </c>
      <c r="M203" s="342">
        <f t="shared" si="339"/>
        <v>0</v>
      </c>
      <c r="N203" s="342">
        <f t="shared" si="339"/>
        <v>0</v>
      </c>
      <c r="O203" s="342">
        <f t="shared" si="339"/>
        <v>0</v>
      </c>
      <c r="P203" s="342">
        <f t="shared" si="339"/>
        <v>0</v>
      </c>
      <c r="Q203" s="342">
        <f t="shared" si="339"/>
        <v>0</v>
      </c>
      <c r="R203" s="342">
        <f t="shared" si="339"/>
        <v>0</v>
      </c>
      <c r="S203" s="342">
        <f t="shared" si="339"/>
        <v>0</v>
      </c>
      <c r="T203" s="342">
        <f t="shared" si="339"/>
        <v>0</v>
      </c>
      <c r="U203" s="342">
        <f t="shared" si="339"/>
        <v>0</v>
      </c>
      <c r="V203" s="342">
        <f t="shared" si="339"/>
        <v>0</v>
      </c>
      <c r="W203" s="342">
        <f t="shared" si="339"/>
        <v>0</v>
      </c>
      <c r="X203" s="342">
        <f t="shared" si="339"/>
        <v>0</v>
      </c>
      <c r="Y203" s="342">
        <f t="shared" si="339"/>
        <v>0</v>
      </c>
      <c r="Z203" s="342">
        <f t="shared" si="339"/>
        <v>0</v>
      </c>
      <c r="AA203" s="342">
        <f t="shared" si="339"/>
        <v>0</v>
      </c>
      <c r="AB203" s="342">
        <f t="shared" si="339"/>
        <v>0</v>
      </c>
      <c r="AC203" s="342">
        <f t="shared" si="339"/>
        <v>0</v>
      </c>
      <c r="AD203" s="342">
        <f t="shared" si="339"/>
        <v>0</v>
      </c>
      <c r="AE203" s="342">
        <f t="shared" si="339"/>
        <v>0</v>
      </c>
      <c r="AF203" s="342">
        <f t="shared" si="339"/>
        <v>0</v>
      </c>
      <c r="AG203" s="342">
        <f t="shared" si="339"/>
        <v>0</v>
      </c>
      <c r="AH203" s="342">
        <f t="shared" si="339"/>
        <v>0</v>
      </c>
      <c r="AI203" s="342">
        <f t="shared" si="339"/>
        <v>0</v>
      </c>
      <c r="AJ203" s="342">
        <f t="shared" ref="AJ203:BO203" si="340">AJ$118*AJ88</f>
        <v>0</v>
      </c>
      <c r="AK203" s="342">
        <f t="shared" si="340"/>
        <v>0</v>
      </c>
      <c r="AL203" s="342">
        <f t="shared" si="340"/>
        <v>0</v>
      </c>
      <c r="AM203" s="342">
        <f t="shared" si="340"/>
        <v>0</v>
      </c>
      <c r="AN203" s="342">
        <f t="shared" si="340"/>
        <v>0</v>
      </c>
      <c r="AO203" s="342">
        <f t="shared" si="340"/>
        <v>0</v>
      </c>
      <c r="AP203" s="342">
        <f t="shared" si="340"/>
        <v>0</v>
      </c>
      <c r="AQ203" s="342">
        <f t="shared" si="340"/>
        <v>0</v>
      </c>
      <c r="AR203" s="342">
        <f t="shared" si="340"/>
        <v>0</v>
      </c>
      <c r="AS203" s="342">
        <f t="shared" si="340"/>
        <v>0</v>
      </c>
      <c r="AT203" s="342">
        <f t="shared" si="340"/>
        <v>0</v>
      </c>
      <c r="AU203" s="342">
        <f t="shared" si="340"/>
        <v>0</v>
      </c>
      <c r="AV203" s="342">
        <f t="shared" si="340"/>
        <v>0</v>
      </c>
      <c r="AW203" s="342">
        <f t="shared" si="340"/>
        <v>0</v>
      </c>
      <c r="AX203" s="342">
        <f t="shared" si="340"/>
        <v>0</v>
      </c>
      <c r="AY203" s="342">
        <f t="shared" si="340"/>
        <v>0</v>
      </c>
      <c r="AZ203" s="342">
        <f t="shared" si="340"/>
        <v>0</v>
      </c>
      <c r="BA203" s="342">
        <f t="shared" si="340"/>
        <v>0</v>
      </c>
      <c r="BB203" s="342">
        <f t="shared" si="340"/>
        <v>0</v>
      </c>
      <c r="BC203" s="342">
        <f t="shared" si="340"/>
        <v>0</v>
      </c>
      <c r="BD203" s="342">
        <f t="shared" si="340"/>
        <v>0</v>
      </c>
      <c r="BE203" s="342">
        <f t="shared" si="340"/>
        <v>0</v>
      </c>
      <c r="BF203" s="342">
        <f t="shared" si="340"/>
        <v>0</v>
      </c>
      <c r="BG203" s="342">
        <f t="shared" si="340"/>
        <v>0</v>
      </c>
      <c r="BH203" s="342">
        <f t="shared" si="340"/>
        <v>0</v>
      </c>
      <c r="BI203" s="342">
        <f t="shared" si="340"/>
        <v>0</v>
      </c>
      <c r="BJ203" s="342">
        <f t="shared" si="340"/>
        <v>0</v>
      </c>
      <c r="BK203" s="342">
        <f t="shared" si="340"/>
        <v>0</v>
      </c>
      <c r="BL203" s="342">
        <f t="shared" si="340"/>
        <v>0</v>
      </c>
      <c r="BM203" s="342">
        <f t="shared" si="340"/>
        <v>0</v>
      </c>
      <c r="BN203" s="342">
        <f t="shared" si="340"/>
        <v>0</v>
      </c>
      <c r="BO203" s="342">
        <f t="shared" si="340"/>
        <v>0</v>
      </c>
      <c r="BP203" s="342">
        <f t="shared" ref="BP203:CU203" si="341">BP$118*BP88</f>
        <v>0</v>
      </c>
      <c r="BQ203" s="342">
        <f t="shared" si="341"/>
        <v>0</v>
      </c>
      <c r="BR203" s="342">
        <f t="shared" si="341"/>
        <v>0</v>
      </c>
      <c r="BS203" s="342">
        <f t="shared" si="341"/>
        <v>0</v>
      </c>
      <c r="BT203" s="342">
        <f t="shared" si="341"/>
        <v>0</v>
      </c>
      <c r="BU203" s="342">
        <f t="shared" si="341"/>
        <v>0</v>
      </c>
      <c r="BV203" s="342">
        <f t="shared" si="341"/>
        <v>0</v>
      </c>
      <c r="BW203" s="342">
        <f t="shared" si="341"/>
        <v>0</v>
      </c>
      <c r="BX203" s="342">
        <f t="shared" si="341"/>
        <v>0</v>
      </c>
      <c r="BY203" s="342">
        <f t="shared" si="341"/>
        <v>0</v>
      </c>
      <c r="BZ203" s="342">
        <f t="shared" si="341"/>
        <v>0</v>
      </c>
      <c r="CA203" s="342">
        <f t="shared" si="341"/>
        <v>0</v>
      </c>
      <c r="CB203" s="342">
        <f t="shared" si="341"/>
        <v>0</v>
      </c>
      <c r="CC203" s="342">
        <f t="shared" si="341"/>
        <v>0</v>
      </c>
      <c r="CD203" s="342">
        <f t="shared" si="341"/>
        <v>0</v>
      </c>
      <c r="CE203" s="342">
        <f t="shared" si="341"/>
        <v>0</v>
      </c>
      <c r="CF203" s="342">
        <f t="shared" si="341"/>
        <v>0</v>
      </c>
      <c r="CG203" s="342">
        <f t="shared" si="341"/>
        <v>0</v>
      </c>
      <c r="CH203" s="342">
        <f t="shared" si="341"/>
        <v>0</v>
      </c>
      <c r="CI203" s="342">
        <f t="shared" si="341"/>
        <v>0</v>
      </c>
      <c r="CJ203" s="342">
        <f t="shared" si="341"/>
        <v>0</v>
      </c>
      <c r="CK203" s="342">
        <f t="shared" si="341"/>
        <v>0</v>
      </c>
      <c r="CL203" s="342">
        <f t="shared" si="341"/>
        <v>0</v>
      </c>
      <c r="CM203" s="342">
        <f t="shared" si="341"/>
        <v>0</v>
      </c>
      <c r="CN203" s="342">
        <f t="shared" si="341"/>
        <v>0</v>
      </c>
      <c r="CO203" s="342">
        <f t="shared" si="341"/>
        <v>0</v>
      </c>
      <c r="CP203" s="342">
        <f t="shared" si="341"/>
        <v>0</v>
      </c>
      <c r="CQ203" s="342">
        <f t="shared" si="341"/>
        <v>0</v>
      </c>
      <c r="CR203" s="342">
        <f t="shared" si="341"/>
        <v>0</v>
      </c>
      <c r="CS203" s="342">
        <f t="shared" si="341"/>
        <v>0</v>
      </c>
      <c r="CT203" s="342">
        <f t="shared" si="341"/>
        <v>0</v>
      </c>
      <c r="CU203" s="342">
        <f t="shared" si="341"/>
        <v>0</v>
      </c>
      <c r="CV203" s="342">
        <f t="shared" ref="CV203:DG203" si="342">CV$118*CV88</f>
        <v>0</v>
      </c>
      <c r="CW203" s="342">
        <f t="shared" si="342"/>
        <v>0</v>
      </c>
      <c r="CX203" s="342">
        <f t="shared" si="342"/>
        <v>0</v>
      </c>
      <c r="CY203" s="342">
        <f t="shared" si="342"/>
        <v>0</v>
      </c>
      <c r="CZ203" s="342">
        <f t="shared" si="342"/>
        <v>0</v>
      </c>
      <c r="DA203" s="342">
        <f t="shared" si="342"/>
        <v>0</v>
      </c>
      <c r="DB203" s="342">
        <f t="shared" si="342"/>
        <v>0</v>
      </c>
      <c r="DC203" s="342">
        <f t="shared" si="342"/>
        <v>0</v>
      </c>
      <c r="DD203" s="342">
        <f t="shared" si="342"/>
        <v>0</v>
      </c>
      <c r="DE203" s="342">
        <f t="shared" si="342"/>
        <v>0</v>
      </c>
      <c r="DF203" s="342">
        <f t="shared" si="342"/>
        <v>0</v>
      </c>
      <c r="DG203" s="342">
        <f t="shared" si="342"/>
        <v>0</v>
      </c>
      <c r="DH203" s="342">
        <f t="shared" si="258"/>
        <v>0</v>
      </c>
      <c r="DI203" s="89"/>
    </row>
    <row r="204" spans="2:113" x14ac:dyDescent="0.15">
      <c r="B204" s="26" t="s">
        <v>303</v>
      </c>
      <c r="C204" s="261" t="s">
        <v>903</v>
      </c>
      <c r="D204" s="341">
        <f t="shared" ref="D204:AI204" si="343">D$118*D89</f>
        <v>0</v>
      </c>
      <c r="E204" s="341">
        <f t="shared" si="343"/>
        <v>0</v>
      </c>
      <c r="F204" s="341">
        <f t="shared" si="343"/>
        <v>0</v>
      </c>
      <c r="G204" s="341">
        <f t="shared" si="343"/>
        <v>0</v>
      </c>
      <c r="H204" s="341">
        <f t="shared" si="343"/>
        <v>0</v>
      </c>
      <c r="I204" s="341">
        <f t="shared" si="343"/>
        <v>0</v>
      </c>
      <c r="J204" s="341">
        <f t="shared" si="343"/>
        <v>0</v>
      </c>
      <c r="K204" s="341">
        <f t="shared" si="343"/>
        <v>0</v>
      </c>
      <c r="L204" s="341">
        <f t="shared" si="343"/>
        <v>0</v>
      </c>
      <c r="M204" s="341">
        <f t="shared" si="343"/>
        <v>0</v>
      </c>
      <c r="N204" s="341">
        <f t="shared" si="343"/>
        <v>0</v>
      </c>
      <c r="O204" s="341">
        <f t="shared" si="343"/>
        <v>0</v>
      </c>
      <c r="P204" s="341">
        <f t="shared" si="343"/>
        <v>0</v>
      </c>
      <c r="Q204" s="341">
        <f t="shared" si="343"/>
        <v>0</v>
      </c>
      <c r="R204" s="341">
        <f t="shared" si="343"/>
        <v>0</v>
      </c>
      <c r="S204" s="341">
        <f t="shared" si="343"/>
        <v>0</v>
      </c>
      <c r="T204" s="341">
        <f t="shared" si="343"/>
        <v>0</v>
      </c>
      <c r="U204" s="341">
        <f t="shared" si="343"/>
        <v>0</v>
      </c>
      <c r="V204" s="341">
        <f t="shared" si="343"/>
        <v>0</v>
      </c>
      <c r="W204" s="341">
        <f t="shared" si="343"/>
        <v>0</v>
      </c>
      <c r="X204" s="341">
        <f t="shared" si="343"/>
        <v>0</v>
      </c>
      <c r="Y204" s="341">
        <f t="shared" si="343"/>
        <v>0</v>
      </c>
      <c r="Z204" s="341">
        <f t="shared" si="343"/>
        <v>0</v>
      </c>
      <c r="AA204" s="341">
        <f t="shared" si="343"/>
        <v>0</v>
      </c>
      <c r="AB204" s="341">
        <f t="shared" si="343"/>
        <v>0</v>
      </c>
      <c r="AC204" s="341">
        <f t="shared" si="343"/>
        <v>0</v>
      </c>
      <c r="AD204" s="341">
        <f t="shared" si="343"/>
        <v>0</v>
      </c>
      <c r="AE204" s="341">
        <f t="shared" si="343"/>
        <v>0</v>
      </c>
      <c r="AF204" s="341">
        <f t="shared" si="343"/>
        <v>0</v>
      </c>
      <c r="AG204" s="341">
        <f t="shared" si="343"/>
        <v>0</v>
      </c>
      <c r="AH204" s="341">
        <f t="shared" si="343"/>
        <v>0</v>
      </c>
      <c r="AI204" s="341">
        <f t="shared" si="343"/>
        <v>0</v>
      </c>
      <c r="AJ204" s="341">
        <f t="shared" ref="AJ204:BO204" si="344">AJ$118*AJ89</f>
        <v>0</v>
      </c>
      <c r="AK204" s="341">
        <f t="shared" si="344"/>
        <v>0</v>
      </c>
      <c r="AL204" s="341">
        <f t="shared" si="344"/>
        <v>0</v>
      </c>
      <c r="AM204" s="341">
        <f t="shared" si="344"/>
        <v>0</v>
      </c>
      <c r="AN204" s="341">
        <f t="shared" si="344"/>
        <v>0</v>
      </c>
      <c r="AO204" s="341">
        <f t="shared" si="344"/>
        <v>0</v>
      </c>
      <c r="AP204" s="341">
        <f t="shared" si="344"/>
        <v>0</v>
      </c>
      <c r="AQ204" s="341">
        <f t="shared" si="344"/>
        <v>0</v>
      </c>
      <c r="AR204" s="341">
        <f t="shared" si="344"/>
        <v>0</v>
      </c>
      <c r="AS204" s="341">
        <f t="shared" si="344"/>
        <v>0</v>
      </c>
      <c r="AT204" s="341">
        <f t="shared" si="344"/>
        <v>0</v>
      </c>
      <c r="AU204" s="341">
        <f t="shared" si="344"/>
        <v>0</v>
      </c>
      <c r="AV204" s="341">
        <f t="shared" si="344"/>
        <v>0</v>
      </c>
      <c r="AW204" s="341">
        <f t="shared" si="344"/>
        <v>0</v>
      </c>
      <c r="AX204" s="341">
        <f t="shared" si="344"/>
        <v>0</v>
      </c>
      <c r="AY204" s="341">
        <f t="shared" si="344"/>
        <v>0</v>
      </c>
      <c r="AZ204" s="341">
        <f t="shared" si="344"/>
        <v>0</v>
      </c>
      <c r="BA204" s="341">
        <f t="shared" si="344"/>
        <v>0</v>
      </c>
      <c r="BB204" s="341">
        <f t="shared" si="344"/>
        <v>0</v>
      </c>
      <c r="BC204" s="341">
        <f t="shared" si="344"/>
        <v>0</v>
      </c>
      <c r="BD204" s="341">
        <f t="shared" si="344"/>
        <v>0</v>
      </c>
      <c r="BE204" s="341">
        <f t="shared" si="344"/>
        <v>0</v>
      </c>
      <c r="BF204" s="341">
        <f t="shared" si="344"/>
        <v>0</v>
      </c>
      <c r="BG204" s="341">
        <f t="shared" si="344"/>
        <v>0</v>
      </c>
      <c r="BH204" s="341">
        <f t="shared" si="344"/>
        <v>0</v>
      </c>
      <c r="BI204" s="341">
        <f t="shared" si="344"/>
        <v>0</v>
      </c>
      <c r="BJ204" s="341">
        <f t="shared" si="344"/>
        <v>0</v>
      </c>
      <c r="BK204" s="341">
        <f t="shared" si="344"/>
        <v>0</v>
      </c>
      <c r="BL204" s="341">
        <f t="shared" si="344"/>
        <v>0</v>
      </c>
      <c r="BM204" s="341">
        <f t="shared" si="344"/>
        <v>0</v>
      </c>
      <c r="BN204" s="341">
        <f t="shared" si="344"/>
        <v>0</v>
      </c>
      <c r="BO204" s="341">
        <f t="shared" si="344"/>
        <v>0</v>
      </c>
      <c r="BP204" s="341">
        <f t="shared" ref="BP204:CU204" si="345">BP$118*BP89</f>
        <v>0</v>
      </c>
      <c r="BQ204" s="341">
        <f t="shared" si="345"/>
        <v>0</v>
      </c>
      <c r="BR204" s="341">
        <f t="shared" si="345"/>
        <v>0</v>
      </c>
      <c r="BS204" s="341">
        <f t="shared" si="345"/>
        <v>0</v>
      </c>
      <c r="BT204" s="341">
        <f t="shared" si="345"/>
        <v>0</v>
      </c>
      <c r="BU204" s="341">
        <f t="shared" si="345"/>
        <v>0</v>
      </c>
      <c r="BV204" s="341">
        <f t="shared" si="345"/>
        <v>0</v>
      </c>
      <c r="BW204" s="341">
        <f t="shared" si="345"/>
        <v>0</v>
      </c>
      <c r="BX204" s="341">
        <f t="shared" si="345"/>
        <v>0</v>
      </c>
      <c r="BY204" s="341">
        <f t="shared" si="345"/>
        <v>0</v>
      </c>
      <c r="BZ204" s="341">
        <f t="shared" si="345"/>
        <v>0</v>
      </c>
      <c r="CA204" s="341">
        <f t="shared" si="345"/>
        <v>0</v>
      </c>
      <c r="CB204" s="341">
        <f t="shared" si="345"/>
        <v>0</v>
      </c>
      <c r="CC204" s="341">
        <f t="shared" si="345"/>
        <v>0</v>
      </c>
      <c r="CD204" s="341">
        <f t="shared" si="345"/>
        <v>0</v>
      </c>
      <c r="CE204" s="341">
        <f t="shared" si="345"/>
        <v>0</v>
      </c>
      <c r="CF204" s="341">
        <f t="shared" si="345"/>
        <v>0</v>
      </c>
      <c r="CG204" s="341">
        <f t="shared" si="345"/>
        <v>0</v>
      </c>
      <c r="CH204" s="341">
        <f t="shared" si="345"/>
        <v>0</v>
      </c>
      <c r="CI204" s="341">
        <f t="shared" si="345"/>
        <v>0</v>
      </c>
      <c r="CJ204" s="341">
        <f t="shared" si="345"/>
        <v>0</v>
      </c>
      <c r="CK204" s="341">
        <f t="shared" si="345"/>
        <v>0</v>
      </c>
      <c r="CL204" s="341">
        <f t="shared" si="345"/>
        <v>0</v>
      </c>
      <c r="CM204" s="341">
        <f t="shared" si="345"/>
        <v>0</v>
      </c>
      <c r="CN204" s="341">
        <f t="shared" si="345"/>
        <v>0</v>
      </c>
      <c r="CO204" s="341">
        <f t="shared" si="345"/>
        <v>0</v>
      </c>
      <c r="CP204" s="341">
        <f t="shared" si="345"/>
        <v>0</v>
      </c>
      <c r="CQ204" s="341">
        <f t="shared" si="345"/>
        <v>0</v>
      </c>
      <c r="CR204" s="341">
        <f t="shared" si="345"/>
        <v>0</v>
      </c>
      <c r="CS204" s="341">
        <f t="shared" si="345"/>
        <v>0</v>
      </c>
      <c r="CT204" s="341">
        <f t="shared" si="345"/>
        <v>0</v>
      </c>
      <c r="CU204" s="341">
        <f t="shared" si="345"/>
        <v>0</v>
      </c>
      <c r="CV204" s="341">
        <f t="shared" ref="CV204:DG204" si="346">CV$118*CV89</f>
        <v>0</v>
      </c>
      <c r="CW204" s="341">
        <f t="shared" si="346"/>
        <v>0</v>
      </c>
      <c r="CX204" s="341">
        <f t="shared" si="346"/>
        <v>0</v>
      </c>
      <c r="CY204" s="341">
        <f t="shared" si="346"/>
        <v>0</v>
      </c>
      <c r="CZ204" s="341">
        <f t="shared" si="346"/>
        <v>0</v>
      </c>
      <c r="DA204" s="341">
        <f t="shared" si="346"/>
        <v>0</v>
      </c>
      <c r="DB204" s="341">
        <f t="shared" si="346"/>
        <v>0</v>
      </c>
      <c r="DC204" s="341">
        <f t="shared" si="346"/>
        <v>0</v>
      </c>
      <c r="DD204" s="341">
        <f t="shared" si="346"/>
        <v>0</v>
      </c>
      <c r="DE204" s="341">
        <f t="shared" si="346"/>
        <v>0</v>
      </c>
      <c r="DF204" s="341">
        <f t="shared" si="346"/>
        <v>0</v>
      </c>
      <c r="DG204" s="341">
        <f t="shared" si="346"/>
        <v>0</v>
      </c>
      <c r="DH204" s="341">
        <f t="shared" si="258"/>
        <v>0</v>
      </c>
      <c r="DI204" s="89"/>
    </row>
    <row r="205" spans="2:113" x14ac:dyDescent="0.15">
      <c r="B205" s="26" t="s">
        <v>304</v>
      </c>
      <c r="C205" s="261" t="s">
        <v>904</v>
      </c>
      <c r="D205" s="341">
        <f t="shared" ref="D205:AI205" si="347">D$118*D90</f>
        <v>0</v>
      </c>
      <c r="E205" s="341">
        <f t="shared" si="347"/>
        <v>0</v>
      </c>
      <c r="F205" s="341">
        <f t="shared" si="347"/>
        <v>0</v>
      </c>
      <c r="G205" s="341">
        <f t="shared" si="347"/>
        <v>0</v>
      </c>
      <c r="H205" s="341">
        <f t="shared" si="347"/>
        <v>0</v>
      </c>
      <c r="I205" s="341">
        <f t="shared" si="347"/>
        <v>0</v>
      </c>
      <c r="J205" s="341">
        <f t="shared" si="347"/>
        <v>0</v>
      </c>
      <c r="K205" s="341">
        <f t="shared" si="347"/>
        <v>0</v>
      </c>
      <c r="L205" s="341">
        <f t="shared" si="347"/>
        <v>0</v>
      </c>
      <c r="M205" s="341">
        <f t="shared" si="347"/>
        <v>0</v>
      </c>
      <c r="N205" s="341">
        <f t="shared" si="347"/>
        <v>0</v>
      </c>
      <c r="O205" s="341">
        <f t="shared" si="347"/>
        <v>0</v>
      </c>
      <c r="P205" s="341">
        <f t="shared" si="347"/>
        <v>0</v>
      </c>
      <c r="Q205" s="341">
        <f t="shared" si="347"/>
        <v>0</v>
      </c>
      <c r="R205" s="341">
        <f t="shared" si="347"/>
        <v>0</v>
      </c>
      <c r="S205" s="341">
        <f t="shared" si="347"/>
        <v>0</v>
      </c>
      <c r="T205" s="341">
        <f t="shared" si="347"/>
        <v>0</v>
      </c>
      <c r="U205" s="341">
        <f t="shared" si="347"/>
        <v>0</v>
      </c>
      <c r="V205" s="341">
        <f t="shared" si="347"/>
        <v>0</v>
      </c>
      <c r="W205" s="341">
        <f t="shared" si="347"/>
        <v>0</v>
      </c>
      <c r="X205" s="341">
        <f t="shared" si="347"/>
        <v>0</v>
      </c>
      <c r="Y205" s="341">
        <f t="shared" si="347"/>
        <v>0</v>
      </c>
      <c r="Z205" s="341">
        <f t="shared" si="347"/>
        <v>0</v>
      </c>
      <c r="AA205" s="341">
        <f t="shared" si="347"/>
        <v>0</v>
      </c>
      <c r="AB205" s="341">
        <f t="shared" si="347"/>
        <v>0</v>
      </c>
      <c r="AC205" s="341">
        <f t="shared" si="347"/>
        <v>0</v>
      </c>
      <c r="AD205" s="341">
        <f t="shared" si="347"/>
        <v>0</v>
      </c>
      <c r="AE205" s="341">
        <f t="shared" si="347"/>
        <v>0</v>
      </c>
      <c r="AF205" s="341">
        <f t="shared" si="347"/>
        <v>0</v>
      </c>
      <c r="AG205" s="341">
        <f t="shared" si="347"/>
        <v>0</v>
      </c>
      <c r="AH205" s="341">
        <f t="shared" si="347"/>
        <v>0</v>
      </c>
      <c r="AI205" s="341">
        <f t="shared" si="347"/>
        <v>0</v>
      </c>
      <c r="AJ205" s="341">
        <f t="shared" ref="AJ205:BO205" si="348">AJ$118*AJ90</f>
        <v>0</v>
      </c>
      <c r="AK205" s="341">
        <f t="shared" si="348"/>
        <v>0</v>
      </c>
      <c r="AL205" s="341">
        <f t="shared" si="348"/>
        <v>0</v>
      </c>
      <c r="AM205" s="341">
        <f t="shared" si="348"/>
        <v>0</v>
      </c>
      <c r="AN205" s="341">
        <f t="shared" si="348"/>
        <v>0</v>
      </c>
      <c r="AO205" s="341">
        <f t="shared" si="348"/>
        <v>0</v>
      </c>
      <c r="AP205" s="341">
        <f t="shared" si="348"/>
        <v>0</v>
      </c>
      <c r="AQ205" s="341">
        <f t="shared" si="348"/>
        <v>0</v>
      </c>
      <c r="AR205" s="341">
        <f t="shared" si="348"/>
        <v>0</v>
      </c>
      <c r="AS205" s="341">
        <f t="shared" si="348"/>
        <v>0</v>
      </c>
      <c r="AT205" s="341">
        <f t="shared" si="348"/>
        <v>0</v>
      </c>
      <c r="AU205" s="341">
        <f t="shared" si="348"/>
        <v>0</v>
      </c>
      <c r="AV205" s="341">
        <f t="shared" si="348"/>
        <v>0</v>
      </c>
      <c r="AW205" s="341">
        <f t="shared" si="348"/>
        <v>0</v>
      </c>
      <c r="AX205" s="341">
        <f t="shared" si="348"/>
        <v>0</v>
      </c>
      <c r="AY205" s="341">
        <f t="shared" si="348"/>
        <v>0</v>
      </c>
      <c r="AZ205" s="341">
        <f t="shared" si="348"/>
        <v>0</v>
      </c>
      <c r="BA205" s="341">
        <f t="shared" si="348"/>
        <v>0</v>
      </c>
      <c r="BB205" s="341">
        <f t="shared" si="348"/>
        <v>0</v>
      </c>
      <c r="BC205" s="341">
        <f t="shared" si="348"/>
        <v>0</v>
      </c>
      <c r="BD205" s="341">
        <f t="shared" si="348"/>
        <v>0</v>
      </c>
      <c r="BE205" s="341">
        <f t="shared" si="348"/>
        <v>0</v>
      </c>
      <c r="BF205" s="341">
        <f t="shared" si="348"/>
        <v>0</v>
      </c>
      <c r="BG205" s="341">
        <f t="shared" si="348"/>
        <v>0</v>
      </c>
      <c r="BH205" s="341">
        <f t="shared" si="348"/>
        <v>0</v>
      </c>
      <c r="BI205" s="341">
        <f t="shared" si="348"/>
        <v>0</v>
      </c>
      <c r="BJ205" s="341">
        <f t="shared" si="348"/>
        <v>0</v>
      </c>
      <c r="BK205" s="341">
        <f t="shared" si="348"/>
        <v>0</v>
      </c>
      <c r="BL205" s="341">
        <f t="shared" si="348"/>
        <v>0</v>
      </c>
      <c r="BM205" s="341">
        <f t="shared" si="348"/>
        <v>0</v>
      </c>
      <c r="BN205" s="341">
        <f t="shared" si="348"/>
        <v>0</v>
      </c>
      <c r="BO205" s="341">
        <f t="shared" si="348"/>
        <v>0</v>
      </c>
      <c r="BP205" s="341">
        <f t="shared" ref="BP205:CU205" si="349">BP$118*BP90</f>
        <v>0</v>
      </c>
      <c r="BQ205" s="341">
        <f t="shared" si="349"/>
        <v>0</v>
      </c>
      <c r="BR205" s="341">
        <f t="shared" si="349"/>
        <v>0</v>
      </c>
      <c r="BS205" s="341">
        <f t="shared" si="349"/>
        <v>0</v>
      </c>
      <c r="BT205" s="341">
        <f t="shared" si="349"/>
        <v>0</v>
      </c>
      <c r="BU205" s="341">
        <f t="shared" si="349"/>
        <v>0</v>
      </c>
      <c r="BV205" s="341">
        <f t="shared" si="349"/>
        <v>0</v>
      </c>
      <c r="BW205" s="341">
        <f t="shared" si="349"/>
        <v>0</v>
      </c>
      <c r="BX205" s="341">
        <f t="shared" si="349"/>
        <v>0</v>
      </c>
      <c r="BY205" s="341">
        <f t="shared" si="349"/>
        <v>0</v>
      </c>
      <c r="BZ205" s="341">
        <f t="shared" si="349"/>
        <v>0</v>
      </c>
      <c r="CA205" s="341">
        <f t="shared" si="349"/>
        <v>0</v>
      </c>
      <c r="CB205" s="341">
        <f t="shared" si="349"/>
        <v>0</v>
      </c>
      <c r="CC205" s="341">
        <f t="shared" si="349"/>
        <v>0</v>
      </c>
      <c r="CD205" s="341">
        <f t="shared" si="349"/>
        <v>0</v>
      </c>
      <c r="CE205" s="341">
        <f t="shared" si="349"/>
        <v>0</v>
      </c>
      <c r="CF205" s="341">
        <f t="shared" si="349"/>
        <v>0</v>
      </c>
      <c r="CG205" s="341">
        <f t="shared" si="349"/>
        <v>0</v>
      </c>
      <c r="CH205" s="341">
        <f t="shared" si="349"/>
        <v>0</v>
      </c>
      <c r="CI205" s="341">
        <f t="shared" si="349"/>
        <v>0</v>
      </c>
      <c r="CJ205" s="341">
        <f t="shared" si="349"/>
        <v>0</v>
      </c>
      <c r="CK205" s="341">
        <f t="shared" si="349"/>
        <v>0</v>
      </c>
      <c r="CL205" s="341">
        <f t="shared" si="349"/>
        <v>0</v>
      </c>
      <c r="CM205" s="341">
        <f t="shared" si="349"/>
        <v>0</v>
      </c>
      <c r="CN205" s="341">
        <f t="shared" si="349"/>
        <v>0</v>
      </c>
      <c r="CO205" s="341">
        <f t="shared" si="349"/>
        <v>0</v>
      </c>
      <c r="CP205" s="341">
        <f t="shared" si="349"/>
        <v>0</v>
      </c>
      <c r="CQ205" s="341">
        <f t="shared" si="349"/>
        <v>0</v>
      </c>
      <c r="CR205" s="341">
        <f t="shared" si="349"/>
        <v>0</v>
      </c>
      <c r="CS205" s="341">
        <f t="shared" si="349"/>
        <v>0</v>
      </c>
      <c r="CT205" s="341">
        <f t="shared" si="349"/>
        <v>0</v>
      </c>
      <c r="CU205" s="341">
        <f t="shared" si="349"/>
        <v>0</v>
      </c>
      <c r="CV205" s="341">
        <f t="shared" ref="CV205:DG205" si="350">CV$118*CV90</f>
        <v>0</v>
      </c>
      <c r="CW205" s="341">
        <f t="shared" si="350"/>
        <v>0</v>
      </c>
      <c r="CX205" s="341">
        <f t="shared" si="350"/>
        <v>0</v>
      </c>
      <c r="CY205" s="341">
        <f t="shared" si="350"/>
        <v>0</v>
      </c>
      <c r="CZ205" s="341">
        <f t="shared" si="350"/>
        <v>0</v>
      </c>
      <c r="DA205" s="341">
        <f t="shared" si="350"/>
        <v>0</v>
      </c>
      <c r="DB205" s="341">
        <f t="shared" si="350"/>
        <v>0</v>
      </c>
      <c r="DC205" s="341">
        <f t="shared" si="350"/>
        <v>0</v>
      </c>
      <c r="DD205" s="341">
        <f t="shared" si="350"/>
        <v>0</v>
      </c>
      <c r="DE205" s="341">
        <f t="shared" si="350"/>
        <v>0</v>
      </c>
      <c r="DF205" s="341">
        <f t="shared" si="350"/>
        <v>0</v>
      </c>
      <c r="DG205" s="341">
        <f t="shared" si="350"/>
        <v>0</v>
      </c>
      <c r="DH205" s="341">
        <f t="shared" si="258"/>
        <v>0</v>
      </c>
      <c r="DI205" s="89"/>
    </row>
    <row r="206" spans="2:113" x14ac:dyDescent="0.15">
      <c r="B206" s="26" t="s">
        <v>305</v>
      </c>
      <c r="C206" s="261" t="s">
        <v>905</v>
      </c>
      <c r="D206" s="341">
        <f t="shared" ref="D206:AI206" si="351">D$118*D91</f>
        <v>0</v>
      </c>
      <c r="E206" s="341">
        <f t="shared" si="351"/>
        <v>0</v>
      </c>
      <c r="F206" s="341">
        <f t="shared" si="351"/>
        <v>0</v>
      </c>
      <c r="G206" s="341">
        <f t="shared" si="351"/>
        <v>0</v>
      </c>
      <c r="H206" s="341">
        <f t="shared" si="351"/>
        <v>0</v>
      </c>
      <c r="I206" s="341">
        <f t="shared" si="351"/>
        <v>0</v>
      </c>
      <c r="J206" s="341">
        <f t="shared" si="351"/>
        <v>0</v>
      </c>
      <c r="K206" s="341">
        <f t="shared" si="351"/>
        <v>0</v>
      </c>
      <c r="L206" s="341">
        <f t="shared" si="351"/>
        <v>0</v>
      </c>
      <c r="M206" s="341">
        <f t="shared" si="351"/>
        <v>0</v>
      </c>
      <c r="N206" s="341">
        <f t="shared" si="351"/>
        <v>0</v>
      </c>
      <c r="O206" s="341">
        <f t="shared" si="351"/>
        <v>0</v>
      </c>
      <c r="P206" s="341">
        <f t="shared" si="351"/>
        <v>0</v>
      </c>
      <c r="Q206" s="341">
        <f t="shared" si="351"/>
        <v>0</v>
      </c>
      <c r="R206" s="341">
        <f t="shared" si="351"/>
        <v>0</v>
      </c>
      <c r="S206" s="341">
        <f t="shared" si="351"/>
        <v>0</v>
      </c>
      <c r="T206" s="341">
        <f t="shared" si="351"/>
        <v>0</v>
      </c>
      <c r="U206" s="341">
        <f t="shared" si="351"/>
        <v>0</v>
      </c>
      <c r="V206" s="341">
        <f t="shared" si="351"/>
        <v>0</v>
      </c>
      <c r="W206" s="341">
        <f t="shared" si="351"/>
        <v>0</v>
      </c>
      <c r="X206" s="341">
        <f t="shared" si="351"/>
        <v>0</v>
      </c>
      <c r="Y206" s="341">
        <f t="shared" si="351"/>
        <v>0</v>
      </c>
      <c r="Z206" s="341">
        <f t="shared" si="351"/>
        <v>0</v>
      </c>
      <c r="AA206" s="341">
        <f t="shared" si="351"/>
        <v>0</v>
      </c>
      <c r="AB206" s="341">
        <f t="shared" si="351"/>
        <v>0</v>
      </c>
      <c r="AC206" s="341">
        <f t="shared" si="351"/>
        <v>0</v>
      </c>
      <c r="AD206" s="341">
        <f t="shared" si="351"/>
        <v>0</v>
      </c>
      <c r="AE206" s="341">
        <f t="shared" si="351"/>
        <v>0</v>
      </c>
      <c r="AF206" s="341">
        <f t="shared" si="351"/>
        <v>0</v>
      </c>
      <c r="AG206" s="341">
        <f t="shared" si="351"/>
        <v>0</v>
      </c>
      <c r="AH206" s="341">
        <f t="shared" si="351"/>
        <v>0</v>
      </c>
      <c r="AI206" s="341">
        <f t="shared" si="351"/>
        <v>0</v>
      </c>
      <c r="AJ206" s="341">
        <f t="shared" ref="AJ206:BO206" si="352">AJ$118*AJ91</f>
        <v>0</v>
      </c>
      <c r="AK206" s="341">
        <f t="shared" si="352"/>
        <v>0</v>
      </c>
      <c r="AL206" s="341">
        <f t="shared" si="352"/>
        <v>0</v>
      </c>
      <c r="AM206" s="341">
        <f t="shared" si="352"/>
        <v>0</v>
      </c>
      <c r="AN206" s="341">
        <f t="shared" si="352"/>
        <v>0</v>
      </c>
      <c r="AO206" s="341">
        <f t="shared" si="352"/>
        <v>0</v>
      </c>
      <c r="AP206" s="341">
        <f t="shared" si="352"/>
        <v>0</v>
      </c>
      <c r="AQ206" s="341">
        <f t="shared" si="352"/>
        <v>0</v>
      </c>
      <c r="AR206" s="341">
        <f t="shared" si="352"/>
        <v>0</v>
      </c>
      <c r="AS206" s="341">
        <f t="shared" si="352"/>
        <v>0</v>
      </c>
      <c r="AT206" s="341">
        <f t="shared" si="352"/>
        <v>0</v>
      </c>
      <c r="AU206" s="341">
        <f t="shared" si="352"/>
        <v>0</v>
      </c>
      <c r="AV206" s="341">
        <f t="shared" si="352"/>
        <v>0</v>
      </c>
      <c r="AW206" s="341">
        <f t="shared" si="352"/>
        <v>0</v>
      </c>
      <c r="AX206" s="341">
        <f t="shared" si="352"/>
        <v>0</v>
      </c>
      <c r="AY206" s="341">
        <f t="shared" si="352"/>
        <v>0</v>
      </c>
      <c r="AZ206" s="341">
        <f t="shared" si="352"/>
        <v>0</v>
      </c>
      <c r="BA206" s="341">
        <f t="shared" si="352"/>
        <v>0</v>
      </c>
      <c r="BB206" s="341">
        <f t="shared" si="352"/>
        <v>0</v>
      </c>
      <c r="BC206" s="341">
        <f t="shared" si="352"/>
        <v>0</v>
      </c>
      <c r="BD206" s="341">
        <f t="shared" si="352"/>
        <v>0</v>
      </c>
      <c r="BE206" s="341">
        <f t="shared" si="352"/>
        <v>0</v>
      </c>
      <c r="BF206" s="341">
        <f t="shared" si="352"/>
        <v>0</v>
      </c>
      <c r="BG206" s="341">
        <f t="shared" si="352"/>
        <v>0</v>
      </c>
      <c r="BH206" s="341">
        <f t="shared" si="352"/>
        <v>0</v>
      </c>
      <c r="BI206" s="341">
        <f t="shared" si="352"/>
        <v>0</v>
      </c>
      <c r="BJ206" s="341">
        <f t="shared" si="352"/>
        <v>0</v>
      </c>
      <c r="BK206" s="341">
        <f t="shared" si="352"/>
        <v>0</v>
      </c>
      <c r="BL206" s="341">
        <f t="shared" si="352"/>
        <v>0</v>
      </c>
      <c r="BM206" s="341">
        <f t="shared" si="352"/>
        <v>0</v>
      </c>
      <c r="BN206" s="341">
        <f t="shared" si="352"/>
        <v>0</v>
      </c>
      <c r="BO206" s="341">
        <f t="shared" si="352"/>
        <v>0</v>
      </c>
      <c r="BP206" s="341">
        <f t="shared" ref="BP206:CU206" si="353">BP$118*BP91</f>
        <v>0</v>
      </c>
      <c r="BQ206" s="341">
        <f t="shared" si="353"/>
        <v>0</v>
      </c>
      <c r="BR206" s="341">
        <f t="shared" si="353"/>
        <v>0</v>
      </c>
      <c r="BS206" s="341">
        <f t="shared" si="353"/>
        <v>0</v>
      </c>
      <c r="BT206" s="341">
        <f t="shared" si="353"/>
        <v>0</v>
      </c>
      <c r="BU206" s="341">
        <f t="shared" si="353"/>
        <v>0</v>
      </c>
      <c r="BV206" s="341">
        <f t="shared" si="353"/>
        <v>0</v>
      </c>
      <c r="BW206" s="341">
        <f t="shared" si="353"/>
        <v>0</v>
      </c>
      <c r="BX206" s="341">
        <f t="shared" si="353"/>
        <v>0</v>
      </c>
      <c r="BY206" s="341">
        <f t="shared" si="353"/>
        <v>0</v>
      </c>
      <c r="BZ206" s="341">
        <f t="shared" si="353"/>
        <v>0</v>
      </c>
      <c r="CA206" s="341">
        <f t="shared" si="353"/>
        <v>0</v>
      </c>
      <c r="CB206" s="341">
        <f t="shared" si="353"/>
        <v>0</v>
      </c>
      <c r="CC206" s="341">
        <f t="shared" si="353"/>
        <v>0</v>
      </c>
      <c r="CD206" s="341">
        <f t="shared" si="353"/>
        <v>0</v>
      </c>
      <c r="CE206" s="341">
        <f t="shared" si="353"/>
        <v>0</v>
      </c>
      <c r="CF206" s="341">
        <f t="shared" si="353"/>
        <v>0</v>
      </c>
      <c r="CG206" s="341">
        <f t="shared" si="353"/>
        <v>0</v>
      </c>
      <c r="CH206" s="341">
        <f t="shared" si="353"/>
        <v>0</v>
      </c>
      <c r="CI206" s="341">
        <f t="shared" si="353"/>
        <v>0</v>
      </c>
      <c r="CJ206" s="341">
        <f t="shared" si="353"/>
        <v>0</v>
      </c>
      <c r="CK206" s="341">
        <f t="shared" si="353"/>
        <v>0</v>
      </c>
      <c r="CL206" s="341">
        <f t="shared" si="353"/>
        <v>0</v>
      </c>
      <c r="CM206" s="341">
        <f t="shared" si="353"/>
        <v>0</v>
      </c>
      <c r="CN206" s="341">
        <f t="shared" si="353"/>
        <v>0</v>
      </c>
      <c r="CO206" s="341">
        <f t="shared" si="353"/>
        <v>0</v>
      </c>
      <c r="CP206" s="341">
        <f t="shared" si="353"/>
        <v>0</v>
      </c>
      <c r="CQ206" s="341">
        <f t="shared" si="353"/>
        <v>0</v>
      </c>
      <c r="CR206" s="341">
        <f t="shared" si="353"/>
        <v>0</v>
      </c>
      <c r="CS206" s="341">
        <f t="shared" si="353"/>
        <v>0</v>
      </c>
      <c r="CT206" s="341">
        <f t="shared" si="353"/>
        <v>0</v>
      </c>
      <c r="CU206" s="341">
        <f t="shared" si="353"/>
        <v>0</v>
      </c>
      <c r="CV206" s="341">
        <f t="shared" ref="CV206:DG206" si="354">CV$118*CV91</f>
        <v>0</v>
      </c>
      <c r="CW206" s="341">
        <f t="shared" si="354"/>
        <v>0</v>
      </c>
      <c r="CX206" s="341">
        <f t="shared" si="354"/>
        <v>0</v>
      </c>
      <c r="CY206" s="341">
        <f t="shared" si="354"/>
        <v>0</v>
      </c>
      <c r="CZ206" s="341">
        <f t="shared" si="354"/>
        <v>0</v>
      </c>
      <c r="DA206" s="341">
        <f t="shared" si="354"/>
        <v>0</v>
      </c>
      <c r="DB206" s="341">
        <f t="shared" si="354"/>
        <v>0</v>
      </c>
      <c r="DC206" s="341">
        <f t="shared" si="354"/>
        <v>0</v>
      </c>
      <c r="DD206" s="341">
        <f t="shared" si="354"/>
        <v>0</v>
      </c>
      <c r="DE206" s="341">
        <f t="shared" si="354"/>
        <v>0</v>
      </c>
      <c r="DF206" s="341">
        <f t="shared" si="354"/>
        <v>0</v>
      </c>
      <c r="DG206" s="341">
        <f t="shared" si="354"/>
        <v>0</v>
      </c>
      <c r="DH206" s="341">
        <f t="shared" si="258"/>
        <v>0</v>
      </c>
      <c r="DI206" s="89"/>
    </row>
    <row r="207" spans="2:113" x14ac:dyDescent="0.15">
      <c r="B207" s="26" t="s">
        <v>306</v>
      </c>
      <c r="C207" s="261" t="s">
        <v>906</v>
      </c>
      <c r="D207" s="341">
        <f t="shared" ref="D207:AI207" si="355">D$118*D92</f>
        <v>0</v>
      </c>
      <c r="E207" s="341">
        <f t="shared" si="355"/>
        <v>0</v>
      </c>
      <c r="F207" s="341">
        <f t="shared" si="355"/>
        <v>0</v>
      </c>
      <c r="G207" s="341">
        <f t="shared" si="355"/>
        <v>0</v>
      </c>
      <c r="H207" s="341">
        <f t="shared" si="355"/>
        <v>0</v>
      </c>
      <c r="I207" s="341">
        <f t="shared" si="355"/>
        <v>0</v>
      </c>
      <c r="J207" s="341">
        <f t="shared" si="355"/>
        <v>0</v>
      </c>
      <c r="K207" s="341">
        <f t="shared" si="355"/>
        <v>0</v>
      </c>
      <c r="L207" s="341">
        <f t="shared" si="355"/>
        <v>0</v>
      </c>
      <c r="M207" s="341">
        <f t="shared" si="355"/>
        <v>0</v>
      </c>
      <c r="N207" s="341">
        <f t="shared" si="355"/>
        <v>0</v>
      </c>
      <c r="O207" s="341">
        <f t="shared" si="355"/>
        <v>0</v>
      </c>
      <c r="P207" s="341">
        <f t="shared" si="355"/>
        <v>0</v>
      </c>
      <c r="Q207" s="341">
        <f t="shared" si="355"/>
        <v>0</v>
      </c>
      <c r="R207" s="341">
        <f t="shared" si="355"/>
        <v>0</v>
      </c>
      <c r="S207" s="341">
        <f t="shared" si="355"/>
        <v>0</v>
      </c>
      <c r="T207" s="341">
        <f t="shared" si="355"/>
        <v>0</v>
      </c>
      <c r="U207" s="341">
        <f t="shared" si="355"/>
        <v>0</v>
      </c>
      <c r="V207" s="341">
        <f t="shared" si="355"/>
        <v>0</v>
      </c>
      <c r="W207" s="341">
        <f t="shared" si="355"/>
        <v>0</v>
      </c>
      <c r="X207" s="341">
        <f t="shared" si="355"/>
        <v>0</v>
      </c>
      <c r="Y207" s="341">
        <f t="shared" si="355"/>
        <v>0</v>
      </c>
      <c r="Z207" s="341">
        <f t="shared" si="355"/>
        <v>0</v>
      </c>
      <c r="AA207" s="341">
        <f t="shared" si="355"/>
        <v>0</v>
      </c>
      <c r="AB207" s="341">
        <f t="shared" si="355"/>
        <v>0</v>
      </c>
      <c r="AC207" s="341">
        <f t="shared" si="355"/>
        <v>0</v>
      </c>
      <c r="AD207" s="341">
        <f t="shared" si="355"/>
        <v>0</v>
      </c>
      <c r="AE207" s="341">
        <f t="shared" si="355"/>
        <v>0</v>
      </c>
      <c r="AF207" s="341">
        <f t="shared" si="355"/>
        <v>0</v>
      </c>
      <c r="AG207" s="341">
        <f t="shared" si="355"/>
        <v>0</v>
      </c>
      <c r="AH207" s="341">
        <f t="shared" si="355"/>
        <v>0</v>
      </c>
      <c r="AI207" s="341">
        <f t="shared" si="355"/>
        <v>0</v>
      </c>
      <c r="AJ207" s="341">
        <f t="shared" ref="AJ207:BO207" si="356">AJ$118*AJ92</f>
        <v>0</v>
      </c>
      <c r="AK207" s="341">
        <f t="shared" si="356"/>
        <v>0</v>
      </c>
      <c r="AL207" s="341">
        <f t="shared" si="356"/>
        <v>0</v>
      </c>
      <c r="AM207" s="341">
        <f t="shared" si="356"/>
        <v>0</v>
      </c>
      <c r="AN207" s="341">
        <f t="shared" si="356"/>
        <v>0</v>
      </c>
      <c r="AO207" s="341">
        <f t="shared" si="356"/>
        <v>0</v>
      </c>
      <c r="AP207" s="341">
        <f t="shared" si="356"/>
        <v>0</v>
      </c>
      <c r="AQ207" s="341">
        <f t="shared" si="356"/>
        <v>0</v>
      </c>
      <c r="AR207" s="341">
        <f t="shared" si="356"/>
        <v>0</v>
      </c>
      <c r="AS207" s="341">
        <f t="shared" si="356"/>
        <v>0</v>
      </c>
      <c r="AT207" s="341">
        <f t="shared" si="356"/>
        <v>0</v>
      </c>
      <c r="AU207" s="341">
        <f t="shared" si="356"/>
        <v>0</v>
      </c>
      <c r="AV207" s="341">
        <f t="shared" si="356"/>
        <v>0</v>
      </c>
      <c r="AW207" s="341">
        <f t="shared" si="356"/>
        <v>0</v>
      </c>
      <c r="AX207" s="341">
        <f t="shared" si="356"/>
        <v>0</v>
      </c>
      <c r="AY207" s="341">
        <f t="shared" si="356"/>
        <v>0</v>
      </c>
      <c r="AZ207" s="341">
        <f t="shared" si="356"/>
        <v>0</v>
      </c>
      <c r="BA207" s="341">
        <f t="shared" si="356"/>
        <v>0</v>
      </c>
      <c r="BB207" s="341">
        <f t="shared" si="356"/>
        <v>0</v>
      </c>
      <c r="BC207" s="341">
        <f t="shared" si="356"/>
        <v>0</v>
      </c>
      <c r="BD207" s="341">
        <f t="shared" si="356"/>
        <v>0</v>
      </c>
      <c r="BE207" s="341">
        <f t="shared" si="356"/>
        <v>0</v>
      </c>
      <c r="BF207" s="341">
        <f t="shared" si="356"/>
        <v>0</v>
      </c>
      <c r="BG207" s="341">
        <f t="shared" si="356"/>
        <v>0</v>
      </c>
      <c r="BH207" s="341">
        <f t="shared" si="356"/>
        <v>0</v>
      </c>
      <c r="BI207" s="341">
        <f t="shared" si="356"/>
        <v>0</v>
      </c>
      <c r="BJ207" s="341">
        <f t="shared" si="356"/>
        <v>0</v>
      </c>
      <c r="BK207" s="341">
        <f t="shared" si="356"/>
        <v>0</v>
      </c>
      <c r="BL207" s="341">
        <f t="shared" si="356"/>
        <v>0</v>
      </c>
      <c r="BM207" s="341">
        <f t="shared" si="356"/>
        <v>0</v>
      </c>
      <c r="BN207" s="341">
        <f t="shared" si="356"/>
        <v>0</v>
      </c>
      <c r="BO207" s="341">
        <f t="shared" si="356"/>
        <v>0</v>
      </c>
      <c r="BP207" s="341">
        <f t="shared" ref="BP207:CU207" si="357">BP$118*BP92</f>
        <v>0</v>
      </c>
      <c r="BQ207" s="341">
        <f t="shared" si="357"/>
        <v>0</v>
      </c>
      <c r="BR207" s="341">
        <f t="shared" si="357"/>
        <v>0</v>
      </c>
      <c r="BS207" s="341">
        <f t="shared" si="357"/>
        <v>0</v>
      </c>
      <c r="BT207" s="341">
        <f t="shared" si="357"/>
        <v>0</v>
      </c>
      <c r="BU207" s="341">
        <f t="shared" si="357"/>
        <v>0</v>
      </c>
      <c r="BV207" s="341">
        <f t="shared" si="357"/>
        <v>0</v>
      </c>
      <c r="BW207" s="341">
        <f t="shared" si="357"/>
        <v>0</v>
      </c>
      <c r="BX207" s="341">
        <f t="shared" si="357"/>
        <v>0</v>
      </c>
      <c r="BY207" s="341">
        <f t="shared" si="357"/>
        <v>0</v>
      </c>
      <c r="BZ207" s="341">
        <f t="shared" si="357"/>
        <v>0</v>
      </c>
      <c r="CA207" s="341">
        <f t="shared" si="357"/>
        <v>0</v>
      </c>
      <c r="CB207" s="341">
        <f t="shared" si="357"/>
        <v>0</v>
      </c>
      <c r="CC207" s="341">
        <f t="shared" si="357"/>
        <v>0</v>
      </c>
      <c r="CD207" s="341">
        <f t="shared" si="357"/>
        <v>0</v>
      </c>
      <c r="CE207" s="341">
        <f t="shared" si="357"/>
        <v>0</v>
      </c>
      <c r="CF207" s="341">
        <f t="shared" si="357"/>
        <v>0</v>
      </c>
      <c r="CG207" s="341">
        <f t="shared" si="357"/>
        <v>0</v>
      </c>
      <c r="CH207" s="341">
        <f t="shared" si="357"/>
        <v>0</v>
      </c>
      <c r="CI207" s="341">
        <f t="shared" si="357"/>
        <v>0</v>
      </c>
      <c r="CJ207" s="341">
        <f t="shared" si="357"/>
        <v>0</v>
      </c>
      <c r="CK207" s="341">
        <f t="shared" si="357"/>
        <v>0</v>
      </c>
      <c r="CL207" s="341">
        <f t="shared" si="357"/>
        <v>0</v>
      </c>
      <c r="CM207" s="341">
        <f t="shared" si="357"/>
        <v>0</v>
      </c>
      <c r="CN207" s="341">
        <f t="shared" si="357"/>
        <v>0</v>
      </c>
      <c r="CO207" s="341">
        <f t="shared" si="357"/>
        <v>0</v>
      </c>
      <c r="CP207" s="341">
        <f t="shared" si="357"/>
        <v>0</v>
      </c>
      <c r="CQ207" s="341">
        <f t="shared" si="357"/>
        <v>0</v>
      </c>
      <c r="CR207" s="341">
        <f t="shared" si="357"/>
        <v>0</v>
      </c>
      <c r="CS207" s="341">
        <f t="shared" si="357"/>
        <v>0</v>
      </c>
      <c r="CT207" s="341">
        <f t="shared" si="357"/>
        <v>0</v>
      </c>
      <c r="CU207" s="341">
        <f t="shared" si="357"/>
        <v>0</v>
      </c>
      <c r="CV207" s="341">
        <f t="shared" ref="CV207:DG207" si="358">CV$118*CV92</f>
        <v>0</v>
      </c>
      <c r="CW207" s="341">
        <f t="shared" si="358"/>
        <v>0</v>
      </c>
      <c r="CX207" s="341">
        <f t="shared" si="358"/>
        <v>0</v>
      </c>
      <c r="CY207" s="341">
        <f t="shared" si="358"/>
        <v>0</v>
      </c>
      <c r="CZ207" s="341">
        <f t="shared" si="358"/>
        <v>0</v>
      </c>
      <c r="DA207" s="341">
        <f t="shared" si="358"/>
        <v>0</v>
      </c>
      <c r="DB207" s="341">
        <f t="shared" si="358"/>
        <v>0</v>
      </c>
      <c r="DC207" s="341">
        <f t="shared" si="358"/>
        <v>0</v>
      </c>
      <c r="DD207" s="341">
        <f t="shared" si="358"/>
        <v>0</v>
      </c>
      <c r="DE207" s="341">
        <f t="shared" si="358"/>
        <v>0</v>
      </c>
      <c r="DF207" s="341">
        <f t="shared" si="358"/>
        <v>0</v>
      </c>
      <c r="DG207" s="341">
        <f t="shared" si="358"/>
        <v>0</v>
      </c>
      <c r="DH207" s="341">
        <f t="shared" si="258"/>
        <v>0</v>
      </c>
      <c r="DI207" s="89"/>
    </row>
    <row r="208" spans="2:113" x14ac:dyDescent="0.15">
      <c r="B208" s="30" t="s">
        <v>307</v>
      </c>
      <c r="C208" s="262" t="s">
        <v>907</v>
      </c>
      <c r="D208" s="342">
        <f t="shared" ref="D208:AI208" si="359">D$118*D93</f>
        <v>0</v>
      </c>
      <c r="E208" s="342">
        <f t="shared" si="359"/>
        <v>0</v>
      </c>
      <c r="F208" s="342">
        <f t="shared" si="359"/>
        <v>0</v>
      </c>
      <c r="G208" s="342">
        <f t="shared" si="359"/>
        <v>0</v>
      </c>
      <c r="H208" s="342">
        <f t="shared" si="359"/>
        <v>0</v>
      </c>
      <c r="I208" s="342">
        <f t="shared" si="359"/>
        <v>0</v>
      </c>
      <c r="J208" s="342">
        <f t="shared" si="359"/>
        <v>0</v>
      </c>
      <c r="K208" s="342">
        <f t="shared" si="359"/>
        <v>0</v>
      </c>
      <c r="L208" s="342">
        <f t="shared" si="359"/>
        <v>0</v>
      </c>
      <c r="M208" s="342">
        <f t="shared" si="359"/>
        <v>0</v>
      </c>
      <c r="N208" s="342">
        <f t="shared" si="359"/>
        <v>0</v>
      </c>
      <c r="O208" s="342">
        <f t="shared" si="359"/>
        <v>0</v>
      </c>
      <c r="P208" s="342">
        <f t="shared" si="359"/>
        <v>0</v>
      </c>
      <c r="Q208" s="342">
        <f t="shared" si="359"/>
        <v>0</v>
      </c>
      <c r="R208" s="342">
        <f t="shared" si="359"/>
        <v>0</v>
      </c>
      <c r="S208" s="342">
        <f t="shared" si="359"/>
        <v>0</v>
      </c>
      <c r="T208" s="342">
        <f t="shared" si="359"/>
        <v>0</v>
      </c>
      <c r="U208" s="342">
        <f t="shared" si="359"/>
        <v>0</v>
      </c>
      <c r="V208" s="342">
        <f t="shared" si="359"/>
        <v>0</v>
      </c>
      <c r="W208" s="342">
        <f t="shared" si="359"/>
        <v>0</v>
      </c>
      <c r="X208" s="342">
        <f t="shared" si="359"/>
        <v>0</v>
      </c>
      <c r="Y208" s="342">
        <f t="shared" si="359"/>
        <v>0</v>
      </c>
      <c r="Z208" s="342">
        <f t="shared" si="359"/>
        <v>0</v>
      </c>
      <c r="AA208" s="342">
        <f t="shared" si="359"/>
        <v>0</v>
      </c>
      <c r="AB208" s="342">
        <f t="shared" si="359"/>
        <v>0</v>
      </c>
      <c r="AC208" s="342">
        <f t="shared" si="359"/>
        <v>0</v>
      </c>
      <c r="AD208" s="342">
        <f t="shared" si="359"/>
        <v>0</v>
      </c>
      <c r="AE208" s="342">
        <f t="shared" si="359"/>
        <v>0</v>
      </c>
      <c r="AF208" s="342">
        <f t="shared" si="359"/>
        <v>0</v>
      </c>
      <c r="AG208" s="342">
        <f t="shared" si="359"/>
        <v>0</v>
      </c>
      <c r="AH208" s="342">
        <f t="shared" si="359"/>
        <v>0</v>
      </c>
      <c r="AI208" s="342">
        <f t="shared" si="359"/>
        <v>0</v>
      </c>
      <c r="AJ208" s="342">
        <f t="shared" ref="AJ208:BO208" si="360">AJ$118*AJ93</f>
        <v>0</v>
      </c>
      <c r="AK208" s="342">
        <f t="shared" si="360"/>
        <v>0</v>
      </c>
      <c r="AL208" s="342">
        <f t="shared" si="360"/>
        <v>0</v>
      </c>
      <c r="AM208" s="342">
        <f t="shared" si="360"/>
        <v>0</v>
      </c>
      <c r="AN208" s="342">
        <f t="shared" si="360"/>
        <v>0</v>
      </c>
      <c r="AO208" s="342">
        <f t="shared" si="360"/>
        <v>0</v>
      </c>
      <c r="AP208" s="342">
        <f t="shared" si="360"/>
        <v>0</v>
      </c>
      <c r="AQ208" s="342">
        <f t="shared" si="360"/>
        <v>0</v>
      </c>
      <c r="AR208" s="342">
        <f t="shared" si="360"/>
        <v>0</v>
      </c>
      <c r="AS208" s="342">
        <f t="shared" si="360"/>
        <v>0</v>
      </c>
      <c r="AT208" s="342">
        <f t="shared" si="360"/>
        <v>0</v>
      </c>
      <c r="AU208" s="342">
        <f t="shared" si="360"/>
        <v>0</v>
      </c>
      <c r="AV208" s="342">
        <f t="shared" si="360"/>
        <v>0</v>
      </c>
      <c r="AW208" s="342">
        <f t="shared" si="360"/>
        <v>0</v>
      </c>
      <c r="AX208" s="342">
        <f t="shared" si="360"/>
        <v>0</v>
      </c>
      <c r="AY208" s="342">
        <f t="shared" si="360"/>
        <v>0</v>
      </c>
      <c r="AZ208" s="342">
        <f t="shared" si="360"/>
        <v>0</v>
      </c>
      <c r="BA208" s="342">
        <f t="shared" si="360"/>
        <v>0</v>
      </c>
      <c r="BB208" s="342">
        <f t="shared" si="360"/>
        <v>0</v>
      </c>
      <c r="BC208" s="342">
        <f t="shared" si="360"/>
        <v>0</v>
      </c>
      <c r="BD208" s="342">
        <f t="shared" si="360"/>
        <v>0</v>
      </c>
      <c r="BE208" s="342">
        <f t="shared" si="360"/>
        <v>0</v>
      </c>
      <c r="BF208" s="342">
        <f t="shared" si="360"/>
        <v>0</v>
      </c>
      <c r="BG208" s="342">
        <f t="shared" si="360"/>
        <v>0</v>
      </c>
      <c r="BH208" s="342">
        <f t="shared" si="360"/>
        <v>0</v>
      </c>
      <c r="BI208" s="342">
        <f t="shared" si="360"/>
        <v>0</v>
      </c>
      <c r="BJ208" s="342">
        <f t="shared" si="360"/>
        <v>0</v>
      </c>
      <c r="BK208" s="342">
        <f t="shared" si="360"/>
        <v>0</v>
      </c>
      <c r="BL208" s="342">
        <f t="shared" si="360"/>
        <v>0</v>
      </c>
      <c r="BM208" s="342">
        <f t="shared" si="360"/>
        <v>0</v>
      </c>
      <c r="BN208" s="342">
        <f t="shared" si="360"/>
        <v>0</v>
      </c>
      <c r="BO208" s="342">
        <f t="shared" si="360"/>
        <v>0</v>
      </c>
      <c r="BP208" s="342">
        <f t="shared" ref="BP208:CU208" si="361">BP$118*BP93</f>
        <v>0</v>
      </c>
      <c r="BQ208" s="342">
        <f t="shared" si="361"/>
        <v>0</v>
      </c>
      <c r="BR208" s="342">
        <f t="shared" si="361"/>
        <v>0</v>
      </c>
      <c r="BS208" s="342">
        <f t="shared" si="361"/>
        <v>0</v>
      </c>
      <c r="BT208" s="342">
        <f t="shared" si="361"/>
        <v>0</v>
      </c>
      <c r="BU208" s="342">
        <f t="shared" si="361"/>
        <v>0</v>
      </c>
      <c r="BV208" s="342">
        <f t="shared" si="361"/>
        <v>0</v>
      </c>
      <c r="BW208" s="342">
        <f t="shared" si="361"/>
        <v>0</v>
      </c>
      <c r="BX208" s="342">
        <f t="shared" si="361"/>
        <v>0</v>
      </c>
      <c r="BY208" s="342">
        <f t="shared" si="361"/>
        <v>0</v>
      </c>
      <c r="BZ208" s="342">
        <f t="shared" si="361"/>
        <v>0</v>
      </c>
      <c r="CA208" s="342">
        <f t="shared" si="361"/>
        <v>0</v>
      </c>
      <c r="CB208" s="342">
        <f t="shared" si="361"/>
        <v>0</v>
      </c>
      <c r="CC208" s="342">
        <f t="shared" si="361"/>
        <v>0</v>
      </c>
      <c r="CD208" s="342">
        <f t="shared" si="361"/>
        <v>0</v>
      </c>
      <c r="CE208" s="342">
        <f t="shared" si="361"/>
        <v>0</v>
      </c>
      <c r="CF208" s="342">
        <f t="shared" si="361"/>
        <v>0</v>
      </c>
      <c r="CG208" s="342">
        <f t="shared" si="361"/>
        <v>0</v>
      </c>
      <c r="CH208" s="342">
        <f t="shared" si="361"/>
        <v>0</v>
      </c>
      <c r="CI208" s="342">
        <f t="shared" si="361"/>
        <v>0</v>
      </c>
      <c r="CJ208" s="342">
        <f t="shared" si="361"/>
        <v>0</v>
      </c>
      <c r="CK208" s="342">
        <f t="shared" si="361"/>
        <v>0</v>
      </c>
      <c r="CL208" s="342">
        <f t="shared" si="361"/>
        <v>0</v>
      </c>
      <c r="CM208" s="342">
        <f t="shared" si="361"/>
        <v>0</v>
      </c>
      <c r="CN208" s="342">
        <f t="shared" si="361"/>
        <v>0</v>
      </c>
      <c r="CO208" s="342">
        <f t="shared" si="361"/>
        <v>0</v>
      </c>
      <c r="CP208" s="342">
        <f t="shared" si="361"/>
        <v>0</v>
      </c>
      <c r="CQ208" s="342">
        <f t="shared" si="361"/>
        <v>0</v>
      </c>
      <c r="CR208" s="342">
        <f t="shared" si="361"/>
        <v>0</v>
      </c>
      <c r="CS208" s="342">
        <f t="shared" si="361"/>
        <v>0</v>
      </c>
      <c r="CT208" s="342">
        <f t="shared" si="361"/>
        <v>0</v>
      </c>
      <c r="CU208" s="342">
        <f t="shared" si="361"/>
        <v>0</v>
      </c>
      <c r="CV208" s="342">
        <f t="shared" ref="CV208:DG208" si="362">CV$118*CV93</f>
        <v>0</v>
      </c>
      <c r="CW208" s="342">
        <f t="shared" si="362"/>
        <v>0</v>
      </c>
      <c r="CX208" s="342">
        <f t="shared" si="362"/>
        <v>0</v>
      </c>
      <c r="CY208" s="342">
        <f t="shared" si="362"/>
        <v>0</v>
      </c>
      <c r="CZ208" s="342">
        <f t="shared" si="362"/>
        <v>0</v>
      </c>
      <c r="DA208" s="342">
        <f t="shared" si="362"/>
        <v>0</v>
      </c>
      <c r="DB208" s="342">
        <f t="shared" si="362"/>
        <v>0</v>
      </c>
      <c r="DC208" s="342">
        <f t="shared" si="362"/>
        <v>0</v>
      </c>
      <c r="DD208" s="342">
        <f t="shared" si="362"/>
        <v>0</v>
      </c>
      <c r="DE208" s="342">
        <f t="shared" si="362"/>
        <v>0</v>
      </c>
      <c r="DF208" s="342">
        <f t="shared" si="362"/>
        <v>0</v>
      </c>
      <c r="DG208" s="342">
        <f t="shared" si="362"/>
        <v>0</v>
      </c>
      <c r="DH208" s="342">
        <f t="shared" si="258"/>
        <v>0</v>
      </c>
      <c r="DI208" s="89"/>
    </row>
    <row r="209" spans="2:113" x14ac:dyDescent="0.15">
      <c r="B209" s="26" t="s">
        <v>308</v>
      </c>
      <c r="C209" s="261" t="s">
        <v>908</v>
      </c>
      <c r="D209" s="341">
        <f t="shared" ref="D209:AI209" si="363">D$118*D94</f>
        <v>0</v>
      </c>
      <c r="E209" s="341">
        <f t="shared" si="363"/>
        <v>0</v>
      </c>
      <c r="F209" s="341">
        <f t="shared" si="363"/>
        <v>0</v>
      </c>
      <c r="G209" s="341">
        <f t="shared" si="363"/>
        <v>0</v>
      </c>
      <c r="H209" s="341">
        <f t="shared" si="363"/>
        <v>0</v>
      </c>
      <c r="I209" s="341">
        <f t="shared" si="363"/>
        <v>0</v>
      </c>
      <c r="J209" s="341">
        <f t="shared" si="363"/>
        <v>0</v>
      </c>
      <c r="K209" s="341">
        <f t="shared" si="363"/>
        <v>0</v>
      </c>
      <c r="L209" s="341">
        <f t="shared" si="363"/>
        <v>0</v>
      </c>
      <c r="M209" s="341">
        <f t="shared" si="363"/>
        <v>0</v>
      </c>
      <c r="N209" s="341">
        <f t="shared" si="363"/>
        <v>0</v>
      </c>
      <c r="O209" s="341">
        <f t="shared" si="363"/>
        <v>0</v>
      </c>
      <c r="P209" s="341">
        <f t="shared" si="363"/>
        <v>0</v>
      </c>
      <c r="Q209" s="341">
        <f t="shared" si="363"/>
        <v>0</v>
      </c>
      <c r="R209" s="341">
        <f t="shared" si="363"/>
        <v>0</v>
      </c>
      <c r="S209" s="341">
        <f t="shared" si="363"/>
        <v>0</v>
      </c>
      <c r="T209" s="341">
        <f t="shared" si="363"/>
        <v>0</v>
      </c>
      <c r="U209" s="341">
        <f t="shared" si="363"/>
        <v>0</v>
      </c>
      <c r="V209" s="341">
        <f t="shared" si="363"/>
        <v>0</v>
      </c>
      <c r="W209" s="341">
        <f t="shared" si="363"/>
        <v>0</v>
      </c>
      <c r="X209" s="341">
        <f t="shared" si="363"/>
        <v>0</v>
      </c>
      <c r="Y209" s="341">
        <f t="shared" si="363"/>
        <v>0</v>
      </c>
      <c r="Z209" s="341">
        <f t="shared" si="363"/>
        <v>0</v>
      </c>
      <c r="AA209" s="341">
        <f t="shared" si="363"/>
        <v>0</v>
      </c>
      <c r="AB209" s="341">
        <f t="shared" si="363"/>
        <v>0</v>
      </c>
      <c r="AC209" s="341">
        <f t="shared" si="363"/>
        <v>0</v>
      </c>
      <c r="AD209" s="341">
        <f t="shared" si="363"/>
        <v>0</v>
      </c>
      <c r="AE209" s="341">
        <f t="shared" si="363"/>
        <v>0</v>
      </c>
      <c r="AF209" s="341">
        <f t="shared" si="363"/>
        <v>0</v>
      </c>
      <c r="AG209" s="341">
        <f t="shared" si="363"/>
        <v>0</v>
      </c>
      <c r="AH209" s="341">
        <f t="shared" si="363"/>
        <v>0</v>
      </c>
      <c r="AI209" s="341">
        <f t="shared" si="363"/>
        <v>0</v>
      </c>
      <c r="AJ209" s="341">
        <f t="shared" ref="AJ209:BO209" si="364">AJ$118*AJ94</f>
        <v>0</v>
      </c>
      <c r="AK209" s="341">
        <f t="shared" si="364"/>
        <v>0</v>
      </c>
      <c r="AL209" s="341">
        <f t="shared" si="364"/>
        <v>0</v>
      </c>
      <c r="AM209" s="341">
        <f t="shared" si="364"/>
        <v>0</v>
      </c>
      <c r="AN209" s="341">
        <f t="shared" si="364"/>
        <v>0</v>
      </c>
      <c r="AO209" s="341">
        <f t="shared" si="364"/>
        <v>0</v>
      </c>
      <c r="AP209" s="341">
        <f t="shared" si="364"/>
        <v>0</v>
      </c>
      <c r="AQ209" s="341">
        <f t="shared" si="364"/>
        <v>0</v>
      </c>
      <c r="AR209" s="341">
        <f t="shared" si="364"/>
        <v>0</v>
      </c>
      <c r="AS209" s="341">
        <f t="shared" si="364"/>
        <v>0</v>
      </c>
      <c r="AT209" s="341">
        <f t="shared" si="364"/>
        <v>0</v>
      </c>
      <c r="AU209" s="341">
        <f t="shared" si="364"/>
        <v>0</v>
      </c>
      <c r="AV209" s="341">
        <f t="shared" si="364"/>
        <v>0</v>
      </c>
      <c r="AW209" s="341">
        <f t="shared" si="364"/>
        <v>0</v>
      </c>
      <c r="AX209" s="341">
        <f t="shared" si="364"/>
        <v>0</v>
      </c>
      <c r="AY209" s="341">
        <f t="shared" si="364"/>
        <v>0</v>
      </c>
      <c r="AZ209" s="341">
        <f t="shared" si="364"/>
        <v>0</v>
      </c>
      <c r="BA209" s="341">
        <f t="shared" si="364"/>
        <v>0</v>
      </c>
      <c r="BB209" s="341">
        <f t="shared" si="364"/>
        <v>0</v>
      </c>
      <c r="BC209" s="341">
        <f t="shared" si="364"/>
        <v>0</v>
      </c>
      <c r="BD209" s="341">
        <f t="shared" si="364"/>
        <v>0</v>
      </c>
      <c r="BE209" s="341">
        <f t="shared" si="364"/>
        <v>0</v>
      </c>
      <c r="BF209" s="341">
        <f t="shared" si="364"/>
        <v>0</v>
      </c>
      <c r="BG209" s="341">
        <f t="shared" si="364"/>
        <v>0</v>
      </c>
      <c r="BH209" s="341">
        <f t="shared" si="364"/>
        <v>0</v>
      </c>
      <c r="BI209" s="341">
        <f t="shared" si="364"/>
        <v>0</v>
      </c>
      <c r="BJ209" s="341">
        <f t="shared" si="364"/>
        <v>0</v>
      </c>
      <c r="BK209" s="341">
        <f t="shared" si="364"/>
        <v>0</v>
      </c>
      <c r="BL209" s="341">
        <f t="shared" si="364"/>
        <v>0</v>
      </c>
      <c r="BM209" s="341">
        <f t="shared" si="364"/>
        <v>0</v>
      </c>
      <c r="BN209" s="341">
        <f t="shared" si="364"/>
        <v>0</v>
      </c>
      <c r="BO209" s="341">
        <f t="shared" si="364"/>
        <v>0</v>
      </c>
      <c r="BP209" s="341">
        <f t="shared" ref="BP209:CU209" si="365">BP$118*BP94</f>
        <v>0</v>
      </c>
      <c r="BQ209" s="341">
        <f t="shared" si="365"/>
        <v>0</v>
      </c>
      <c r="BR209" s="341">
        <f t="shared" si="365"/>
        <v>0</v>
      </c>
      <c r="BS209" s="341">
        <f t="shared" si="365"/>
        <v>0</v>
      </c>
      <c r="BT209" s="341">
        <f t="shared" si="365"/>
        <v>0</v>
      </c>
      <c r="BU209" s="341">
        <f t="shared" si="365"/>
        <v>0</v>
      </c>
      <c r="BV209" s="341">
        <f t="shared" si="365"/>
        <v>0</v>
      </c>
      <c r="BW209" s="341">
        <f t="shared" si="365"/>
        <v>0</v>
      </c>
      <c r="BX209" s="341">
        <f t="shared" si="365"/>
        <v>0</v>
      </c>
      <c r="BY209" s="341">
        <f t="shared" si="365"/>
        <v>0</v>
      </c>
      <c r="BZ209" s="341">
        <f t="shared" si="365"/>
        <v>0</v>
      </c>
      <c r="CA209" s="341">
        <f t="shared" si="365"/>
        <v>0</v>
      </c>
      <c r="CB209" s="341">
        <f t="shared" si="365"/>
        <v>0</v>
      </c>
      <c r="CC209" s="341">
        <f t="shared" si="365"/>
        <v>0</v>
      </c>
      <c r="CD209" s="341">
        <f t="shared" si="365"/>
        <v>0</v>
      </c>
      <c r="CE209" s="341">
        <f t="shared" si="365"/>
        <v>0</v>
      </c>
      <c r="CF209" s="341">
        <f t="shared" si="365"/>
        <v>0</v>
      </c>
      <c r="CG209" s="341">
        <f t="shared" si="365"/>
        <v>0</v>
      </c>
      <c r="CH209" s="341">
        <f t="shared" si="365"/>
        <v>0</v>
      </c>
      <c r="CI209" s="341">
        <f t="shared" si="365"/>
        <v>0</v>
      </c>
      <c r="CJ209" s="341">
        <f t="shared" si="365"/>
        <v>0</v>
      </c>
      <c r="CK209" s="341">
        <f t="shared" si="365"/>
        <v>0</v>
      </c>
      <c r="CL209" s="341">
        <f t="shared" si="365"/>
        <v>0</v>
      </c>
      <c r="CM209" s="341">
        <f t="shared" si="365"/>
        <v>0</v>
      </c>
      <c r="CN209" s="341">
        <f t="shared" si="365"/>
        <v>0</v>
      </c>
      <c r="CO209" s="341">
        <f t="shared" si="365"/>
        <v>0</v>
      </c>
      <c r="CP209" s="341">
        <f t="shared" si="365"/>
        <v>0</v>
      </c>
      <c r="CQ209" s="341">
        <f t="shared" si="365"/>
        <v>0</v>
      </c>
      <c r="CR209" s="341">
        <f t="shared" si="365"/>
        <v>0</v>
      </c>
      <c r="CS209" s="341">
        <f t="shared" si="365"/>
        <v>0</v>
      </c>
      <c r="CT209" s="341">
        <f t="shared" si="365"/>
        <v>0</v>
      </c>
      <c r="CU209" s="341">
        <f t="shared" si="365"/>
        <v>0</v>
      </c>
      <c r="CV209" s="341">
        <f t="shared" ref="CV209:DG209" si="366">CV$118*CV94</f>
        <v>0</v>
      </c>
      <c r="CW209" s="341">
        <f t="shared" si="366"/>
        <v>0</v>
      </c>
      <c r="CX209" s="341">
        <f t="shared" si="366"/>
        <v>0</v>
      </c>
      <c r="CY209" s="341">
        <f t="shared" si="366"/>
        <v>0</v>
      </c>
      <c r="CZ209" s="341">
        <f t="shared" si="366"/>
        <v>0</v>
      </c>
      <c r="DA209" s="341">
        <f t="shared" si="366"/>
        <v>0</v>
      </c>
      <c r="DB209" s="341">
        <f t="shared" si="366"/>
        <v>0</v>
      </c>
      <c r="DC209" s="341">
        <f t="shared" si="366"/>
        <v>0</v>
      </c>
      <c r="DD209" s="341">
        <f t="shared" si="366"/>
        <v>0</v>
      </c>
      <c r="DE209" s="341">
        <f t="shared" si="366"/>
        <v>0</v>
      </c>
      <c r="DF209" s="341">
        <f t="shared" si="366"/>
        <v>0</v>
      </c>
      <c r="DG209" s="341">
        <f t="shared" si="366"/>
        <v>0</v>
      </c>
      <c r="DH209" s="341">
        <f t="shared" si="258"/>
        <v>0</v>
      </c>
      <c r="DI209" s="89"/>
    </row>
    <row r="210" spans="2:113" x14ac:dyDescent="0.15">
      <c r="B210" s="26" t="s">
        <v>309</v>
      </c>
      <c r="C210" s="261" t="s">
        <v>909</v>
      </c>
      <c r="D210" s="341">
        <f t="shared" ref="D210:AI210" si="367">D$118*D95</f>
        <v>0</v>
      </c>
      <c r="E210" s="341">
        <f t="shared" si="367"/>
        <v>0</v>
      </c>
      <c r="F210" s="341">
        <f t="shared" si="367"/>
        <v>0</v>
      </c>
      <c r="G210" s="341">
        <f t="shared" si="367"/>
        <v>0</v>
      </c>
      <c r="H210" s="341">
        <f t="shared" si="367"/>
        <v>0</v>
      </c>
      <c r="I210" s="341">
        <f t="shared" si="367"/>
        <v>0</v>
      </c>
      <c r="J210" s="341">
        <f t="shared" si="367"/>
        <v>0</v>
      </c>
      <c r="K210" s="341">
        <f t="shared" si="367"/>
        <v>0</v>
      </c>
      <c r="L210" s="341">
        <f t="shared" si="367"/>
        <v>0</v>
      </c>
      <c r="M210" s="341">
        <f t="shared" si="367"/>
        <v>0</v>
      </c>
      <c r="N210" s="341">
        <f t="shared" si="367"/>
        <v>0</v>
      </c>
      <c r="O210" s="341">
        <f t="shared" si="367"/>
        <v>0</v>
      </c>
      <c r="P210" s="341">
        <f t="shared" si="367"/>
        <v>0</v>
      </c>
      <c r="Q210" s="341">
        <f t="shared" si="367"/>
        <v>0</v>
      </c>
      <c r="R210" s="341">
        <f t="shared" si="367"/>
        <v>0</v>
      </c>
      <c r="S210" s="341">
        <f t="shared" si="367"/>
        <v>0</v>
      </c>
      <c r="T210" s="341">
        <f t="shared" si="367"/>
        <v>0</v>
      </c>
      <c r="U210" s="341">
        <f t="shared" si="367"/>
        <v>0</v>
      </c>
      <c r="V210" s="341">
        <f t="shared" si="367"/>
        <v>0</v>
      </c>
      <c r="W210" s="341">
        <f t="shared" si="367"/>
        <v>0</v>
      </c>
      <c r="X210" s="341">
        <f t="shared" si="367"/>
        <v>0</v>
      </c>
      <c r="Y210" s="341">
        <f t="shared" si="367"/>
        <v>0</v>
      </c>
      <c r="Z210" s="341">
        <f t="shared" si="367"/>
        <v>0</v>
      </c>
      <c r="AA210" s="341">
        <f t="shared" si="367"/>
        <v>0</v>
      </c>
      <c r="AB210" s="341">
        <f t="shared" si="367"/>
        <v>0</v>
      </c>
      <c r="AC210" s="341">
        <f t="shared" si="367"/>
        <v>0</v>
      </c>
      <c r="AD210" s="341">
        <f t="shared" si="367"/>
        <v>0</v>
      </c>
      <c r="AE210" s="341">
        <f t="shared" si="367"/>
        <v>0</v>
      </c>
      <c r="AF210" s="341">
        <f t="shared" si="367"/>
        <v>0</v>
      </c>
      <c r="AG210" s="341">
        <f t="shared" si="367"/>
        <v>0</v>
      </c>
      <c r="AH210" s="341">
        <f t="shared" si="367"/>
        <v>0</v>
      </c>
      <c r="AI210" s="341">
        <f t="shared" si="367"/>
        <v>0</v>
      </c>
      <c r="AJ210" s="341">
        <f t="shared" ref="AJ210:BO210" si="368">AJ$118*AJ95</f>
        <v>0</v>
      </c>
      <c r="AK210" s="341">
        <f t="shared" si="368"/>
        <v>0</v>
      </c>
      <c r="AL210" s="341">
        <f t="shared" si="368"/>
        <v>0</v>
      </c>
      <c r="AM210" s="341">
        <f t="shared" si="368"/>
        <v>0</v>
      </c>
      <c r="AN210" s="341">
        <f t="shared" si="368"/>
        <v>0</v>
      </c>
      <c r="AO210" s="341">
        <f t="shared" si="368"/>
        <v>0</v>
      </c>
      <c r="AP210" s="341">
        <f t="shared" si="368"/>
        <v>0</v>
      </c>
      <c r="AQ210" s="341">
        <f t="shared" si="368"/>
        <v>0</v>
      </c>
      <c r="AR210" s="341">
        <f t="shared" si="368"/>
        <v>0</v>
      </c>
      <c r="AS210" s="341">
        <f t="shared" si="368"/>
        <v>0</v>
      </c>
      <c r="AT210" s="341">
        <f t="shared" si="368"/>
        <v>0</v>
      </c>
      <c r="AU210" s="341">
        <f t="shared" si="368"/>
        <v>0</v>
      </c>
      <c r="AV210" s="341">
        <f t="shared" si="368"/>
        <v>0</v>
      </c>
      <c r="AW210" s="341">
        <f t="shared" si="368"/>
        <v>0</v>
      </c>
      <c r="AX210" s="341">
        <f t="shared" si="368"/>
        <v>0</v>
      </c>
      <c r="AY210" s="341">
        <f t="shared" si="368"/>
        <v>0</v>
      </c>
      <c r="AZ210" s="341">
        <f t="shared" si="368"/>
        <v>0</v>
      </c>
      <c r="BA210" s="341">
        <f t="shared" si="368"/>
        <v>0</v>
      </c>
      <c r="BB210" s="341">
        <f t="shared" si="368"/>
        <v>0</v>
      </c>
      <c r="BC210" s="341">
        <f t="shared" si="368"/>
        <v>0</v>
      </c>
      <c r="BD210" s="341">
        <f t="shared" si="368"/>
        <v>0</v>
      </c>
      <c r="BE210" s="341">
        <f t="shared" si="368"/>
        <v>0</v>
      </c>
      <c r="BF210" s="341">
        <f t="shared" si="368"/>
        <v>0</v>
      </c>
      <c r="BG210" s="341">
        <f t="shared" si="368"/>
        <v>0</v>
      </c>
      <c r="BH210" s="341">
        <f t="shared" si="368"/>
        <v>0</v>
      </c>
      <c r="BI210" s="341">
        <f t="shared" si="368"/>
        <v>0</v>
      </c>
      <c r="BJ210" s="341">
        <f t="shared" si="368"/>
        <v>0</v>
      </c>
      <c r="BK210" s="341">
        <f t="shared" si="368"/>
        <v>0</v>
      </c>
      <c r="BL210" s="341">
        <f t="shared" si="368"/>
        <v>0</v>
      </c>
      <c r="BM210" s="341">
        <f t="shared" si="368"/>
        <v>0</v>
      </c>
      <c r="BN210" s="341">
        <f t="shared" si="368"/>
        <v>0</v>
      </c>
      <c r="BO210" s="341">
        <f t="shared" si="368"/>
        <v>0</v>
      </c>
      <c r="BP210" s="341">
        <f t="shared" ref="BP210:CU210" si="369">BP$118*BP95</f>
        <v>0</v>
      </c>
      <c r="BQ210" s="341">
        <f t="shared" si="369"/>
        <v>0</v>
      </c>
      <c r="BR210" s="341">
        <f t="shared" si="369"/>
        <v>0</v>
      </c>
      <c r="BS210" s="341">
        <f t="shared" si="369"/>
        <v>0</v>
      </c>
      <c r="BT210" s="341">
        <f t="shared" si="369"/>
        <v>0</v>
      </c>
      <c r="BU210" s="341">
        <f t="shared" si="369"/>
        <v>0</v>
      </c>
      <c r="BV210" s="341">
        <f t="shared" si="369"/>
        <v>0</v>
      </c>
      <c r="BW210" s="341">
        <f t="shared" si="369"/>
        <v>0</v>
      </c>
      <c r="BX210" s="341">
        <f t="shared" si="369"/>
        <v>0</v>
      </c>
      <c r="BY210" s="341">
        <f t="shared" si="369"/>
        <v>0</v>
      </c>
      <c r="BZ210" s="341">
        <f t="shared" si="369"/>
        <v>0</v>
      </c>
      <c r="CA210" s="341">
        <f t="shared" si="369"/>
        <v>0</v>
      </c>
      <c r="CB210" s="341">
        <f t="shared" si="369"/>
        <v>0</v>
      </c>
      <c r="CC210" s="341">
        <f t="shared" si="369"/>
        <v>0</v>
      </c>
      <c r="CD210" s="341">
        <f t="shared" si="369"/>
        <v>0</v>
      </c>
      <c r="CE210" s="341">
        <f t="shared" si="369"/>
        <v>0</v>
      </c>
      <c r="CF210" s="341">
        <f t="shared" si="369"/>
        <v>0</v>
      </c>
      <c r="CG210" s="341">
        <f t="shared" si="369"/>
        <v>0</v>
      </c>
      <c r="CH210" s="341">
        <f t="shared" si="369"/>
        <v>0</v>
      </c>
      <c r="CI210" s="341">
        <f t="shared" si="369"/>
        <v>0</v>
      </c>
      <c r="CJ210" s="341">
        <f t="shared" si="369"/>
        <v>0</v>
      </c>
      <c r="CK210" s="341">
        <f t="shared" si="369"/>
        <v>0</v>
      </c>
      <c r="CL210" s="341">
        <f t="shared" si="369"/>
        <v>0</v>
      </c>
      <c r="CM210" s="341">
        <f t="shared" si="369"/>
        <v>0</v>
      </c>
      <c r="CN210" s="341">
        <f t="shared" si="369"/>
        <v>0</v>
      </c>
      <c r="CO210" s="341">
        <f t="shared" si="369"/>
        <v>0</v>
      </c>
      <c r="CP210" s="341">
        <f t="shared" si="369"/>
        <v>0</v>
      </c>
      <c r="CQ210" s="341">
        <f t="shared" si="369"/>
        <v>0</v>
      </c>
      <c r="CR210" s="341">
        <f t="shared" si="369"/>
        <v>0</v>
      </c>
      <c r="CS210" s="341">
        <f t="shared" si="369"/>
        <v>0</v>
      </c>
      <c r="CT210" s="341">
        <f t="shared" si="369"/>
        <v>0</v>
      </c>
      <c r="CU210" s="341">
        <f t="shared" si="369"/>
        <v>0</v>
      </c>
      <c r="CV210" s="341">
        <f t="shared" ref="CV210:DG210" si="370">CV$118*CV95</f>
        <v>0</v>
      </c>
      <c r="CW210" s="341">
        <f t="shared" si="370"/>
        <v>0</v>
      </c>
      <c r="CX210" s="341">
        <f t="shared" si="370"/>
        <v>0</v>
      </c>
      <c r="CY210" s="341">
        <f t="shared" si="370"/>
        <v>0</v>
      </c>
      <c r="CZ210" s="341">
        <f t="shared" si="370"/>
        <v>0</v>
      </c>
      <c r="DA210" s="341">
        <f t="shared" si="370"/>
        <v>0</v>
      </c>
      <c r="DB210" s="341">
        <f t="shared" si="370"/>
        <v>0</v>
      </c>
      <c r="DC210" s="341">
        <f t="shared" si="370"/>
        <v>0</v>
      </c>
      <c r="DD210" s="341">
        <f t="shared" si="370"/>
        <v>0</v>
      </c>
      <c r="DE210" s="341">
        <f t="shared" si="370"/>
        <v>0</v>
      </c>
      <c r="DF210" s="341">
        <f t="shared" si="370"/>
        <v>0</v>
      </c>
      <c r="DG210" s="341">
        <f t="shared" si="370"/>
        <v>0</v>
      </c>
      <c r="DH210" s="341">
        <f t="shared" si="258"/>
        <v>0</v>
      </c>
      <c r="DI210" s="89"/>
    </row>
    <row r="211" spans="2:113" x14ac:dyDescent="0.15">
      <c r="B211" s="26" t="s">
        <v>310</v>
      </c>
      <c r="C211" s="261" t="s">
        <v>910</v>
      </c>
      <c r="D211" s="341">
        <f t="shared" ref="D211:AI211" si="371">D$118*D96</f>
        <v>0</v>
      </c>
      <c r="E211" s="341">
        <f t="shared" si="371"/>
        <v>0</v>
      </c>
      <c r="F211" s="341">
        <f t="shared" si="371"/>
        <v>0</v>
      </c>
      <c r="G211" s="341">
        <f t="shared" si="371"/>
        <v>0</v>
      </c>
      <c r="H211" s="341">
        <f t="shared" si="371"/>
        <v>0</v>
      </c>
      <c r="I211" s="341">
        <f t="shared" si="371"/>
        <v>0</v>
      </c>
      <c r="J211" s="341">
        <f t="shared" si="371"/>
        <v>0</v>
      </c>
      <c r="K211" s="341">
        <f t="shared" si="371"/>
        <v>0</v>
      </c>
      <c r="L211" s="341">
        <f t="shared" si="371"/>
        <v>0</v>
      </c>
      <c r="M211" s="341">
        <f t="shared" si="371"/>
        <v>0</v>
      </c>
      <c r="N211" s="341">
        <f t="shared" si="371"/>
        <v>0</v>
      </c>
      <c r="O211" s="341">
        <f t="shared" si="371"/>
        <v>0</v>
      </c>
      <c r="P211" s="341">
        <f t="shared" si="371"/>
        <v>0</v>
      </c>
      <c r="Q211" s="341">
        <f t="shared" si="371"/>
        <v>0</v>
      </c>
      <c r="R211" s="341">
        <f t="shared" si="371"/>
        <v>0</v>
      </c>
      <c r="S211" s="341">
        <f t="shared" si="371"/>
        <v>0</v>
      </c>
      <c r="T211" s="341">
        <f t="shared" si="371"/>
        <v>0</v>
      </c>
      <c r="U211" s="341">
        <f t="shared" si="371"/>
        <v>0</v>
      </c>
      <c r="V211" s="341">
        <f t="shared" si="371"/>
        <v>0</v>
      </c>
      <c r="W211" s="341">
        <f t="shared" si="371"/>
        <v>0</v>
      </c>
      <c r="X211" s="341">
        <f t="shared" si="371"/>
        <v>0</v>
      </c>
      <c r="Y211" s="341">
        <f t="shared" si="371"/>
        <v>0</v>
      </c>
      <c r="Z211" s="341">
        <f t="shared" si="371"/>
        <v>0</v>
      </c>
      <c r="AA211" s="341">
        <f t="shared" si="371"/>
        <v>0</v>
      </c>
      <c r="AB211" s="341">
        <f t="shared" si="371"/>
        <v>0</v>
      </c>
      <c r="AC211" s="341">
        <f t="shared" si="371"/>
        <v>0</v>
      </c>
      <c r="AD211" s="341">
        <f t="shared" si="371"/>
        <v>0</v>
      </c>
      <c r="AE211" s="341">
        <f t="shared" si="371"/>
        <v>0</v>
      </c>
      <c r="AF211" s="341">
        <f t="shared" si="371"/>
        <v>0</v>
      </c>
      <c r="AG211" s="341">
        <f t="shared" si="371"/>
        <v>0</v>
      </c>
      <c r="AH211" s="341">
        <f t="shared" si="371"/>
        <v>0</v>
      </c>
      <c r="AI211" s="341">
        <f t="shared" si="371"/>
        <v>0</v>
      </c>
      <c r="AJ211" s="341">
        <f t="shared" ref="AJ211:BO211" si="372">AJ$118*AJ96</f>
        <v>0</v>
      </c>
      <c r="AK211" s="341">
        <f t="shared" si="372"/>
        <v>0</v>
      </c>
      <c r="AL211" s="341">
        <f t="shared" si="372"/>
        <v>0</v>
      </c>
      <c r="AM211" s="341">
        <f t="shared" si="372"/>
        <v>0</v>
      </c>
      <c r="AN211" s="341">
        <f t="shared" si="372"/>
        <v>0</v>
      </c>
      <c r="AO211" s="341">
        <f t="shared" si="372"/>
        <v>0</v>
      </c>
      <c r="AP211" s="341">
        <f t="shared" si="372"/>
        <v>0</v>
      </c>
      <c r="AQ211" s="341">
        <f t="shared" si="372"/>
        <v>0</v>
      </c>
      <c r="AR211" s="341">
        <f t="shared" si="372"/>
        <v>0</v>
      </c>
      <c r="AS211" s="341">
        <f t="shared" si="372"/>
        <v>0</v>
      </c>
      <c r="AT211" s="341">
        <f t="shared" si="372"/>
        <v>0</v>
      </c>
      <c r="AU211" s="341">
        <f t="shared" si="372"/>
        <v>0</v>
      </c>
      <c r="AV211" s="341">
        <f t="shared" si="372"/>
        <v>0</v>
      </c>
      <c r="AW211" s="341">
        <f t="shared" si="372"/>
        <v>0</v>
      </c>
      <c r="AX211" s="341">
        <f t="shared" si="372"/>
        <v>0</v>
      </c>
      <c r="AY211" s="341">
        <f t="shared" si="372"/>
        <v>0</v>
      </c>
      <c r="AZ211" s="341">
        <f t="shared" si="372"/>
        <v>0</v>
      </c>
      <c r="BA211" s="341">
        <f t="shared" si="372"/>
        <v>0</v>
      </c>
      <c r="BB211" s="341">
        <f t="shared" si="372"/>
        <v>0</v>
      </c>
      <c r="BC211" s="341">
        <f t="shared" si="372"/>
        <v>0</v>
      </c>
      <c r="BD211" s="341">
        <f t="shared" si="372"/>
        <v>0</v>
      </c>
      <c r="BE211" s="341">
        <f t="shared" si="372"/>
        <v>0</v>
      </c>
      <c r="BF211" s="341">
        <f t="shared" si="372"/>
        <v>0</v>
      </c>
      <c r="BG211" s="341">
        <f t="shared" si="372"/>
        <v>0</v>
      </c>
      <c r="BH211" s="341">
        <f t="shared" si="372"/>
        <v>0</v>
      </c>
      <c r="BI211" s="341">
        <f t="shared" si="372"/>
        <v>0</v>
      </c>
      <c r="BJ211" s="341">
        <f t="shared" si="372"/>
        <v>0</v>
      </c>
      <c r="BK211" s="341">
        <f t="shared" si="372"/>
        <v>0</v>
      </c>
      <c r="BL211" s="341">
        <f t="shared" si="372"/>
        <v>0</v>
      </c>
      <c r="BM211" s="341">
        <f t="shared" si="372"/>
        <v>0</v>
      </c>
      <c r="BN211" s="341">
        <f t="shared" si="372"/>
        <v>0</v>
      </c>
      <c r="BO211" s="341">
        <f t="shared" si="372"/>
        <v>0</v>
      </c>
      <c r="BP211" s="341">
        <f t="shared" ref="BP211:CU211" si="373">BP$118*BP96</f>
        <v>0</v>
      </c>
      <c r="BQ211" s="341">
        <f t="shared" si="373"/>
        <v>0</v>
      </c>
      <c r="BR211" s="341">
        <f t="shared" si="373"/>
        <v>0</v>
      </c>
      <c r="BS211" s="341">
        <f t="shared" si="373"/>
        <v>0</v>
      </c>
      <c r="BT211" s="341">
        <f t="shared" si="373"/>
        <v>0</v>
      </c>
      <c r="BU211" s="341">
        <f t="shared" si="373"/>
        <v>0</v>
      </c>
      <c r="BV211" s="341">
        <f t="shared" si="373"/>
        <v>0</v>
      </c>
      <c r="BW211" s="341">
        <f t="shared" si="373"/>
        <v>0</v>
      </c>
      <c r="BX211" s="341">
        <f t="shared" si="373"/>
        <v>0</v>
      </c>
      <c r="BY211" s="341">
        <f t="shared" si="373"/>
        <v>0</v>
      </c>
      <c r="BZ211" s="341">
        <f t="shared" si="373"/>
        <v>0</v>
      </c>
      <c r="CA211" s="341">
        <f t="shared" si="373"/>
        <v>0</v>
      </c>
      <c r="CB211" s="341">
        <f t="shared" si="373"/>
        <v>0</v>
      </c>
      <c r="CC211" s="341">
        <f t="shared" si="373"/>
        <v>0</v>
      </c>
      <c r="CD211" s="341">
        <f t="shared" si="373"/>
        <v>0</v>
      </c>
      <c r="CE211" s="341">
        <f t="shared" si="373"/>
        <v>0</v>
      </c>
      <c r="CF211" s="341">
        <f t="shared" si="373"/>
        <v>0</v>
      </c>
      <c r="CG211" s="341">
        <f t="shared" si="373"/>
        <v>0</v>
      </c>
      <c r="CH211" s="341">
        <f t="shared" si="373"/>
        <v>0</v>
      </c>
      <c r="CI211" s="341">
        <f t="shared" si="373"/>
        <v>0</v>
      </c>
      <c r="CJ211" s="341">
        <f t="shared" si="373"/>
        <v>0</v>
      </c>
      <c r="CK211" s="341">
        <f t="shared" si="373"/>
        <v>0</v>
      </c>
      <c r="CL211" s="341">
        <f t="shared" si="373"/>
        <v>0</v>
      </c>
      <c r="CM211" s="341">
        <f t="shared" si="373"/>
        <v>0</v>
      </c>
      <c r="CN211" s="341">
        <f t="shared" si="373"/>
        <v>0</v>
      </c>
      <c r="CO211" s="341">
        <f t="shared" si="373"/>
        <v>0</v>
      </c>
      <c r="CP211" s="341">
        <f t="shared" si="373"/>
        <v>0</v>
      </c>
      <c r="CQ211" s="341">
        <f t="shared" si="373"/>
        <v>0</v>
      </c>
      <c r="CR211" s="341">
        <f t="shared" si="373"/>
        <v>0</v>
      </c>
      <c r="CS211" s="341">
        <f t="shared" si="373"/>
        <v>0</v>
      </c>
      <c r="CT211" s="341">
        <f t="shared" si="373"/>
        <v>0</v>
      </c>
      <c r="CU211" s="341">
        <f t="shared" si="373"/>
        <v>0</v>
      </c>
      <c r="CV211" s="341">
        <f t="shared" ref="CV211:DG211" si="374">CV$118*CV96</f>
        <v>0</v>
      </c>
      <c r="CW211" s="341">
        <f t="shared" si="374"/>
        <v>0</v>
      </c>
      <c r="CX211" s="341">
        <f t="shared" si="374"/>
        <v>0</v>
      </c>
      <c r="CY211" s="341">
        <f t="shared" si="374"/>
        <v>0</v>
      </c>
      <c r="CZ211" s="341">
        <f t="shared" si="374"/>
        <v>0</v>
      </c>
      <c r="DA211" s="341">
        <f t="shared" si="374"/>
        <v>0</v>
      </c>
      <c r="DB211" s="341">
        <f t="shared" si="374"/>
        <v>0</v>
      </c>
      <c r="DC211" s="341">
        <f t="shared" si="374"/>
        <v>0</v>
      </c>
      <c r="DD211" s="341">
        <f t="shared" si="374"/>
        <v>0</v>
      </c>
      <c r="DE211" s="341">
        <f t="shared" si="374"/>
        <v>0</v>
      </c>
      <c r="DF211" s="341">
        <f t="shared" si="374"/>
        <v>0</v>
      </c>
      <c r="DG211" s="341">
        <f t="shared" si="374"/>
        <v>0</v>
      </c>
      <c r="DH211" s="341">
        <f t="shared" si="258"/>
        <v>0</v>
      </c>
      <c r="DI211" s="89"/>
    </row>
    <row r="212" spans="2:113" x14ac:dyDescent="0.15">
      <c r="B212" s="26" t="s">
        <v>311</v>
      </c>
      <c r="C212" s="261" t="s">
        <v>911</v>
      </c>
      <c r="D212" s="341">
        <f t="shared" ref="D212:AI212" si="375">D$118*D97</f>
        <v>0</v>
      </c>
      <c r="E212" s="341">
        <f t="shared" si="375"/>
        <v>0</v>
      </c>
      <c r="F212" s="341">
        <f t="shared" si="375"/>
        <v>0</v>
      </c>
      <c r="G212" s="341">
        <f t="shared" si="375"/>
        <v>0</v>
      </c>
      <c r="H212" s="341">
        <f t="shared" si="375"/>
        <v>0</v>
      </c>
      <c r="I212" s="341">
        <f t="shared" si="375"/>
        <v>0</v>
      </c>
      <c r="J212" s="341">
        <f t="shared" si="375"/>
        <v>0</v>
      </c>
      <c r="K212" s="341">
        <f t="shared" si="375"/>
        <v>0</v>
      </c>
      <c r="L212" s="341">
        <f t="shared" si="375"/>
        <v>0</v>
      </c>
      <c r="M212" s="341">
        <f t="shared" si="375"/>
        <v>0</v>
      </c>
      <c r="N212" s="341">
        <f t="shared" si="375"/>
        <v>0</v>
      </c>
      <c r="O212" s="341">
        <f t="shared" si="375"/>
        <v>0</v>
      </c>
      <c r="P212" s="341">
        <f t="shared" si="375"/>
        <v>0</v>
      </c>
      <c r="Q212" s="341">
        <f t="shared" si="375"/>
        <v>0</v>
      </c>
      <c r="R212" s="341">
        <f t="shared" si="375"/>
        <v>0</v>
      </c>
      <c r="S212" s="341">
        <f t="shared" si="375"/>
        <v>0</v>
      </c>
      <c r="T212" s="341">
        <f t="shared" si="375"/>
        <v>0</v>
      </c>
      <c r="U212" s="341">
        <f t="shared" si="375"/>
        <v>0</v>
      </c>
      <c r="V212" s="341">
        <f t="shared" si="375"/>
        <v>0</v>
      </c>
      <c r="W212" s="341">
        <f t="shared" si="375"/>
        <v>0</v>
      </c>
      <c r="X212" s="341">
        <f t="shared" si="375"/>
        <v>0</v>
      </c>
      <c r="Y212" s="341">
        <f t="shared" si="375"/>
        <v>0</v>
      </c>
      <c r="Z212" s="341">
        <f t="shared" si="375"/>
        <v>0</v>
      </c>
      <c r="AA212" s="341">
        <f t="shared" si="375"/>
        <v>0</v>
      </c>
      <c r="AB212" s="341">
        <f t="shared" si="375"/>
        <v>0</v>
      </c>
      <c r="AC212" s="341">
        <f t="shared" si="375"/>
        <v>0</v>
      </c>
      <c r="AD212" s="341">
        <f t="shared" si="375"/>
        <v>0</v>
      </c>
      <c r="AE212" s="341">
        <f t="shared" si="375"/>
        <v>0</v>
      </c>
      <c r="AF212" s="341">
        <f t="shared" si="375"/>
        <v>0</v>
      </c>
      <c r="AG212" s="341">
        <f t="shared" si="375"/>
        <v>0</v>
      </c>
      <c r="AH212" s="341">
        <f t="shared" si="375"/>
        <v>0</v>
      </c>
      <c r="AI212" s="341">
        <f t="shared" si="375"/>
        <v>0</v>
      </c>
      <c r="AJ212" s="341">
        <f t="shared" ref="AJ212:BO212" si="376">AJ$118*AJ97</f>
        <v>0</v>
      </c>
      <c r="AK212" s="341">
        <f t="shared" si="376"/>
        <v>0</v>
      </c>
      <c r="AL212" s="341">
        <f t="shared" si="376"/>
        <v>0</v>
      </c>
      <c r="AM212" s="341">
        <f t="shared" si="376"/>
        <v>0</v>
      </c>
      <c r="AN212" s="341">
        <f t="shared" si="376"/>
        <v>0</v>
      </c>
      <c r="AO212" s="341">
        <f t="shared" si="376"/>
        <v>0</v>
      </c>
      <c r="AP212" s="341">
        <f t="shared" si="376"/>
        <v>0</v>
      </c>
      <c r="AQ212" s="341">
        <f t="shared" si="376"/>
        <v>0</v>
      </c>
      <c r="AR212" s="341">
        <f t="shared" si="376"/>
        <v>0</v>
      </c>
      <c r="AS212" s="341">
        <f t="shared" si="376"/>
        <v>0</v>
      </c>
      <c r="AT212" s="341">
        <f t="shared" si="376"/>
        <v>0</v>
      </c>
      <c r="AU212" s="341">
        <f t="shared" si="376"/>
        <v>0</v>
      </c>
      <c r="AV212" s="341">
        <f t="shared" si="376"/>
        <v>0</v>
      </c>
      <c r="AW212" s="341">
        <f t="shared" si="376"/>
        <v>0</v>
      </c>
      <c r="AX212" s="341">
        <f t="shared" si="376"/>
        <v>0</v>
      </c>
      <c r="AY212" s="341">
        <f t="shared" si="376"/>
        <v>0</v>
      </c>
      <c r="AZ212" s="341">
        <f t="shared" si="376"/>
        <v>0</v>
      </c>
      <c r="BA212" s="341">
        <f t="shared" si="376"/>
        <v>0</v>
      </c>
      <c r="BB212" s="341">
        <f t="shared" si="376"/>
        <v>0</v>
      </c>
      <c r="BC212" s="341">
        <f t="shared" si="376"/>
        <v>0</v>
      </c>
      <c r="BD212" s="341">
        <f t="shared" si="376"/>
        <v>0</v>
      </c>
      <c r="BE212" s="341">
        <f t="shared" si="376"/>
        <v>0</v>
      </c>
      <c r="BF212" s="341">
        <f t="shared" si="376"/>
        <v>0</v>
      </c>
      <c r="BG212" s="341">
        <f t="shared" si="376"/>
        <v>0</v>
      </c>
      <c r="BH212" s="341">
        <f t="shared" si="376"/>
        <v>0</v>
      </c>
      <c r="BI212" s="341">
        <f t="shared" si="376"/>
        <v>0</v>
      </c>
      <c r="BJ212" s="341">
        <f t="shared" si="376"/>
        <v>0</v>
      </c>
      <c r="BK212" s="341">
        <f t="shared" si="376"/>
        <v>0</v>
      </c>
      <c r="BL212" s="341">
        <f t="shared" si="376"/>
        <v>0</v>
      </c>
      <c r="BM212" s="341">
        <f t="shared" si="376"/>
        <v>0</v>
      </c>
      <c r="BN212" s="341">
        <f t="shared" si="376"/>
        <v>0</v>
      </c>
      <c r="BO212" s="341">
        <f t="shared" si="376"/>
        <v>0</v>
      </c>
      <c r="BP212" s="341">
        <f t="shared" ref="BP212:CU212" si="377">BP$118*BP97</f>
        <v>0</v>
      </c>
      <c r="BQ212" s="341">
        <f t="shared" si="377"/>
        <v>0</v>
      </c>
      <c r="BR212" s="341">
        <f t="shared" si="377"/>
        <v>0</v>
      </c>
      <c r="BS212" s="341">
        <f t="shared" si="377"/>
        <v>0</v>
      </c>
      <c r="BT212" s="341">
        <f t="shared" si="377"/>
        <v>0</v>
      </c>
      <c r="BU212" s="341">
        <f t="shared" si="377"/>
        <v>0</v>
      </c>
      <c r="BV212" s="341">
        <f t="shared" si="377"/>
        <v>0</v>
      </c>
      <c r="BW212" s="341">
        <f t="shared" si="377"/>
        <v>0</v>
      </c>
      <c r="BX212" s="341">
        <f t="shared" si="377"/>
        <v>0</v>
      </c>
      <c r="BY212" s="341">
        <f t="shared" si="377"/>
        <v>0</v>
      </c>
      <c r="BZ212" s="341">
        <f t="shared" si="377"/>
        <v>0</v>
      </c>
      <c r="CA212" s="341">
        <f t="shared" si="377"/>
        <v>0</v>
      </c>
      <c r="CB212" s="341">
        <f t="shared" si="377"/>
        <v>0</v>
      </c>
      <c r="CC212" s="341">
        <f t="shared" si="377"/>
        <v>0</v>
      </c>
      <c r="CD212" s="341">
        <f t="shared" si="377"/>
        <v>0</v>
      </c>
      <c r="CE212" s="341">
        <f t="shared" si="377"/>
        <v>0</v>
      </c>
      <c r="CF212" s="341">
        <f t="shared" si="377"/>
        <v>0</v>
      </c>
      <c r="CG212" s="341">
        <f t="shared" si="377"/>
        <v>0</v>
      </c>
      <c r="CH212" s="341">
        <f t="shared" si="377"/>
        <v>0</v>
      </c>
      <c r="CI212" s="341">
        <f t="shared" si="377"/>
        <v>0</v>
      </c>
      <c r="CJ212" s="341">
        <f t="shared" si="377"/>
        <v>0</v>
      </c>
      <c r="CK212" s="341">
        <f t="shared" si="377"/>
        <v>0</v>
      </c>
      <c r="CL212" s="341">
        <f t="shared" si="377"/>
        <v>0</v>
      </c>
      <c r="CM212" s="341">
        <f t="shared" si="377"/>
        <v>0</v>
      </c>
      <c r="CN212" s="341">
        <f t="shared" si="377"/>
        <v>0</v>
      </c>
      <c r="CO212" s="341">
        <f t="shared" si="377"/>
        <v>0</v>
      </c>
      <c r="CP212" s="341">
        <f t="shared" si="377"/>
        <v>0</v>
      </c>
      <c r="CQ212" s="341">
        <f t="shared" si="377"/>
        <v>0</v>
      </c>
      <c r="CR212" s="341">
        <f t="shared" si="377"/>
        <v>0</v>
      </c>
      <c r="CS212" s="341">
        <f t="shared" si="377"/>
        <v>0</v>
      </c>
      <c r="CT212" s="341">
        <f t="shared" si="377"/>
        <v>0</v>
      </c>
      <c r="CU212" s="341">
        <f t="shared" si="377"/>
        <v>0</v>
      </c>
      <c r="CV212" s="341">
        <f t="shared" ref="CV212:DG212" si="378">CV$118*CV97</f>
        <v>0</v>
      </c>
      <c r="CW212" s="341">
        <f t="shared" si="378"/>
        <v>0</v>
      </c>
      <c r="CX212" s="341">
        <f t="shared" si="378"/>
        <v>0</v>
      </c>
      <c r="CY212" s="341">
        <f t="shared" si="378"/>
        <v>0</v>
      </c>
      <c r="CZ212" s="341">
        <f t="shared" si="378"/>
        <v>0</v>
      </c>
      <c r="DA212" s="341">
        <f t="shared" si="378"/>
        <v>0</v>
      </c>
      <c r="DB212" s="341">
        <f t="shared" si="378"/>
        <v>0</v>
      </c>
      <c r="DC212" s="341">
        <f t="shared" si="378"/>
        <v>0</v>
      </c>
      <c r="DD212" s="341">
        <f t="shared" si="378"/>
        <v>0</v>
      </c>
      <c r="DE212" s="341">
        <f t="shared" si="378"/>
        <v>0</v>
      </c>
      <c r="DF212" s="341">
        <f t="shared" si="378"/>
        <v>0</v>
      </c>
      <c r="DG212" s="341">
        <f t="shared" si="378"/>
        <v>0</v>
      </c>
      <c r="DH212" s="341">
        <f t="shared" si="258"/>
        <v>0</v>
      </c>
      <c r="DI212" s="89"/>
    </row>
    <row r="213" spans="2:113" x14ac:dyDescent="0.15">
      <c r="B213" s="30" t="s">
        <v>312</v>
      </c>
      <c r="C213" s="262" t="s">
        <v>912</v>
      </c>
      <c r="D213" s="342">
        <f t="shared" ref="D213:AI213" si="379">D$118*D98</f>
        <v>0</v>
      </c>
      <c r="E213" s="342">
        <f t="shared" si="379"/>
        <v>0</v>
      </c>
      <c r="F213" s="342">
        <f t="shared" si="379"/>
        <v>0</v>
      </c>
      <c r="G213" s="342">
        <f t="shared" si="379"/>
        <v>0</v>
      </c>
      <c r="H213" s="342">
        <f t="shared" si="379"/>
        <v>0</v>
      </c>
      <c r="I213" s="342">
        <f t="shared" si="379"/>
        <v>0</v>
      </c>
      <c r="J213" s="342">
        <f t="shared" si="379"/>
        <v>0</v>
      </c>
      <c r="K213" s="342">
        <f t="shared" si="379"/>
        <v>0</v>
      </c>
      <c r="L213" s="342">
        <f t="shared" si="379"/>
        <v>0</v>
      </c>
      <c r="M213" s="342">
        <f t="shared" si="379"/>
        <v>0</v>
      </c>
      <c r="N213" s="342">
        <f t="shared" si="379"/>
        <v>0</v>
      </c>
      <c r="O213" s="342">
        <f t="shared" si="379"/>
        <v>0</v>
      </c>
      <c r="P213" s="342">
        <f t="shared" si="379"/>
        <v>0</v>
      </c>
      <c r="Q213" s="342">
        <f t="shared" si="379"/>
        <v>0</v>
      </c>
      <c r="R213" s="342">
        <f t="shared" si="379"/>
        <v>0</v>
      </c>
      <c r="S213" s="342">
        <f t="shared" si="379"/>
        <v>0</v>
      </c>
      <c r="T213" s="342">
        <f t="shared" si="379"/>
        <v>0</v>
      </c>
      <c r="U213" s="342">
        <f t="shared" si="379"/>
        <v>0</v>
      </c>
      <c r="V213" s="342">
        <f t="shared" si="379"/>
        <v>0</v>
      </c>
      <c r="W213" s="342">
        <f t="shared" si="379"/>
        <v>0</v>
      </c>
      <c r="X213" s="342">
        <f t="shared" si="379"/>
        <v>0</v>
      </c>
      <c r="Y213" s="342">
        <f t="shared" si="379"/>
        <v>0</v>
      </c>
      <c r="Z213" s="342">
        <f t="shared" si="379"/>
        <v>0</v>
      </c>
      <c r="AA213" s="342">
        <f t="shared" si="379"/>
        <v>0</v>
      </c>
      <c r="AB213" s="342">
        <f t="shared" si="379"/>
        <v>0</v>
      </c>
      <c r="AC213" s="342">
        <f t="shared" si="379"/>
        <v>0</v>
      </c>
      <c r="AD213" s="342">
        <f t="shared" si="379"/>
        <v>0</v>
      </c>
      <c r="AE213" s="342">
        <f t="shared" si="379"/>
        <v>0</v>
      </c>
      <c r="AF213" s="342">
        <f t="shared" si="379"/>
        <v>0</v>
      </c>
      <c r="AG213" s="342">
        <f t="shared" si="379"/>
        <v>0</v>
      </c>
      <c r="AH213" s="342">
        <f t="shared" si="379"/>
        <v>0</v>
      </c>
      <c r="AI213" s="342">
        <f t="shared" si="379"/>
        <v>0</v>
      </c>
      <c r="AJ213" s="342">
        <f t="shared" ref="AJ213:BO213" si="380">AJ$118*AJ98</f>
        <v>0</v>
      </c>
      <c r="AK213" s="342">
        <f t="shared" si="380"/>
        <v>0</v>
      </c>
      <c r="AL213" s="342">
        <f t="shared" si="380"/>
        <v>0</v>
      </c>
      <c r="AM213" s="342">
        <f t="shared" si="380"/>
        <v>0</v>
      </c>
      <c r="AN213" s="342">
        <f t="shared" si="380"/>
        <v>0</v>
      </c>
      <c r="AO213" s="342">
        <f t="shared" si="380"/>
        <v>0</v>
      </c>
      <c r="AP213" s="342">
        <f t="shared" si="380"/>
        <v>0</v>
      </c>
      <c r="AQ213" s="342">
        <f t="shared" si="380"/>
        <v>0</v>
      </c>
      <c r="AR213" s="342">
        <f t="shared" si="380"/>
        <v>0</v>
      </c>
      <c r="AS213" s="342">
        <f t="shared" si="380"/>
        <v>0</v>
      </c>
      <c r="AT213" s="342">
        <f t="shared" si="380"/>
        <v>0</v>
      </c>
      <c r="AU213" s="342">
        <f t="shared" si="380"/>
        <v>0</v>
      </c>
      <c r="AV213" s="342">
        <f t="shared" si="380"/>
        <v>0</v>
      </c>
      <c r="AW213" s="342">
        <f t="shared" si="380"/>
        <v>0</v>
      </c>
      <c r="AX213" s="342">
        <f t="shared" si="380"/>
        <v>0</v>
      </c>
      <c r="AY213" s="342">
        <f t="shared" si="380"/>
        <v>0</v>
      </c>
      <c r="AZ213" s="342">
        <f t="shared" si="380"/>
        <v>0</v>
      </c>
      <c r="BA213" s="342">
        <f t="shared" si="380"/>
        <v>0</v>
      </c>
      <c r="BB213" s="342">
        <f t="shared" si="380"/>
        <v>0</v>
      </c>
      <c r="BC213" s="342">
        <f t="shared" si="380"/>
        <v>0</v>
      </c>
      <c r="BD213" s="342">
        <f t="shared" si="380"/>
        <v>0</v>
      </c>
      <c r="BE213" s="342">
        <f t="shared" si="380"/>
        <v>0</v>
      </c>
      <c r="BF213" s="342">
        <f t="shared" si="380"/>
        <v>0</v>
      </c>
      <c r="BG213" s="342">
        <f t="shared" si="380"/>
        <v>0</v>
      </c>
      <c r="BH213" s="342">
        <f t="shared" si="380"/>
        <v>0</v>
      </c>
      <c r="BI213" s="342">
        <f t="shared" si="380"/>
        <v>0</v>
      </c>
      <c r="BJ213" s="342">
        <f t="shared" si="380"/>
        <v>0</v>
      </c>
      <c r="BK213" s="342">
        <f t="shared" si="380"/>
        <v>0</v>
      </c>
      <c r="BL213" s="342">
        <f t="shared" si="380"/>
        <v>0</v>
      </c>
      <c r="BM213" s="342">
        <f t="shared" si="380"/>
        <v>0</v>
      </c>
      <c r="BN213" s="342">
        <f t="shared" si="380"/>
        <v>0</v>
      </c>
      <c r="BO213" s="342">
        <f t="shared" si="380"/>
        <v>0</v>
      </c>
      <c r="BP213" s="342">
        <f t="shared" ref="BP213:CU213" si="381">BP$118*BP98</f>
        <v>0</v>
      </c>
      <c r="BQ213" s="342">
        <f t="shared" si="381"/>
        <v>0</v>
      </c>
      <c r="BR213" s="342">
        <f t="shared" si="381"/>
        <v>0</v>
      </c>
      <c r="BS213" s="342">
        <f t="shared" si="381"/>
        <v>0</v>
      </c>
      <c r="BT213" s="342">
        <f t="shared" si="381"/>
        <v>0</v>
      </c>
      <c r="BU213" s="342">
        <f t="shared" si="381"/>
        <v>0</v>
      </c>
      <c r="BV213" s="342">
        <f t="shared" si="381"/>
        <v>0</v>
      </c>
      <c r="BW213" s="342">
        <f t="shared" si="381"/>
        <v>0</v>
      </c>
      <c r="BX213" s="342">
        <f t="shared" si="381"/>
        <v>0</v>
      </c>
      <c r="BY213" s="342">
        <f t="shared" si="381"/>
        <v>0</v>
      </c>
      <c r="BZ213" s="342">
        <f t="shared" si="381"/>
        <v>0</v>
      </c>
      <c r="CA213" s="342">
        <f t="shared" si="381"/>
        <v>0</v>
      </c>
      <c r="CB213" s="342">
        <f t="shared" si="381"/>
        <v>0</v>
      </c>
      <c r="CC213" s="342">
        <f t="shared" si="381"/>
        <v>0</v>
      </c>
      <c r="CD213" s="342">
        <f t="shared" si="381"/>
        <v>0</v>
      </c>
      <c r="CE213" s="342">
        <f t="shared" si="381"/>
        <v>0</v>
      </c>
      <c r="CF213" s="342">
        <f t="shared" si="381"/>
        <v>0</v>
      </c>
      <c r="CG213" s="342">
        <f t="shared" si="381"/>
        <v>0</v>
      </c>
      <c r="CH213" s="342">
        <f t="shared" si="381"/>
        <v>0</v>
      </c>
      <c r="CI213" s="342">
        <f t="shared" si="381"/>
        <v>0</v>
      </c>
      <c r="CJ213" s="342">
        <f t="shared" si="381"/>
        <v>0</v>
      </c>
      <c r="CK213" s="342">
        <f t="shared" si="381"/>
        <v>0</v>
      </c>
      <c r="CL213" s="342">
        <f t="shared" si="381"/>
        <v>0</v>
      </c>
      <c r="CM213" s="342">
        <f t="shared" si="381"/>
        <v>0</v>
      </c>
      <c r="CN213" s="342">
        <f t="shared" si="381"/>
        <v>0</v>
      </c>
      <c r="CO213" s="342">
        <f t="shared" si="381"/>
        <v>0</v>
      </c>
      <c r="CP213" s="342">
        <f t="shared" si="381"/>
        <v>0</v>
      </c>
      <c r="CQ213" s="342">
        <f t="shared" si="381"/>
        <v>0</v>
      </c>
      <c r="CR213" s="342">
        <f t="shared" si="381"/>
        <v>0</v>
      </c>
      <c r="CS213" s="342">
        <f t="shared" si="381"/>
        <v>0</v>
      </c>
      <c r="CT213" s="342">
        <f t="shared" si="381"/>
        <v>0</v>
      </c>
      <c r="CU213" s="342">
        <f t="shared" si="381"/>
        <v>0</v>
      </c>
      <c r="CV213" s="342">
        <f t="shared" ref="CV213:DG213" si="382">CV$118*CV98</f>
        <v>0</v>
      </c>
      <c r="CW213" s="342">
        <f t="shared" si="382"/>
        <v>0</v>
      </c>
      <c r="CX213" s="342">
        <f t="shared" si="382"/>
        <v>0</v>
      </c>
      <c r="CY213" s="342">
        <f t="shared" si="382"/>
        <v>0</v>
      </c>
      <c r="CZ213" s="342">
        <f t="shared" si="382"/>
        <v>0</v>
      </c>
      <c r="DA213" s="342">
        <f t="shared" si="382"/>
        <v>0</v>
      </c>
      <c r="DB213" s="342">
        <f t="shared" si="382"/>
        <v>0</v>
      </c>
      <c r="DC213" s="342">
        <f t="shared" si="382"/>
        <v>0</v>
      </c>
      <c r="DD213" s="342">
        <f t="shared" si="382"/>
        <v>0</v>
      </c>
      <c r="DE213" s="342">
        <f t="shared" si="382"/>
        <v>0</v>
      </c>
      <c r="DF213" s="342">
        <f t="shared" si="382"/>
        <v>0</v>
      </c>
      <c r="DG213" s="342">
        <f t="shared" si="382"/>
        <v>0</v>
      </c>
      <c r="DH213" s="342">
        <f t="shared" si="258"/>
        <v>0</v>
      </c>
      <c r="DI213" s="89"/>
    </row>
    <row r="214" spans="2:113" x14ac:dyDescent="0.15">
      <c r="B214" s="26" t="s">
        <v>313</v>
      </c>
      <c r="C214" s="261" t="s">
        <v>743</v>
      </c>
      <c r="D214" s="341">
        <f t="shared" ref="D214:AI214" si="383">D$118*D99</f>
        <v>0</v>
      </c>
      <c r="E214" s="341">
        <f t="shared" si="383"/>
        <v>0</v>
      </c>
      <c r="F214" s="341">
        <f t="shared" si="383"/>
        <v>0</v>
      </c>
      <c r="G214" s="341">
        <f t="shared" si="383"/>
        <v>0</v>
      </c>
      <c r="H214" s="341">
        <f t="shared" si="383"/>
        <v>0</v>
      </c>
      <c r="I214" s="341">
        <f t="shared" si="383"/>
        <v>0</v>
      </c>
      <c r="J214" s="341">
        <f t="shared" si="383"/>
        <v>0</v>
      </c>
      <c r="K214" s="341">
        <f t="shared" si="383"/>
        <v>0</v>
      </c>
      <c r="L214" s="341">
        <f t="shared" si="383"/>
        <v>0</v>
      </c>
      <c r="M214" s="341">
        <f t="shared" si="383"/>
        <v>0</v>
      </c>
      <c r="N214" s="341">
        <f t="shared" si="383"/>
        <v>0</v>
      </c>
      <c r="O214" s="341">
        <f t="shared" si="383"/>
        <v>0</v>
      </c>
      <c r="P214" s="341">
        <f t="shared" si="383"/>
        <v>0</v>
      </c>
      <c r="Q214" s="341">
        <f t="shared" si="383"/>
        <v>0</v>
      </c>
      <c r="R214" s="341">
        <f t="shared" si="383"/>
        <v>0</v>
      </c>
      <c r="S214" s="341">
        <f t="shared" si="383"/>
        <v>0</v>
      </c>
      <c r="T214" s="341">
        <f t="shared" si="383"/>
        <v>0</v>
      </c>
      <c r="U214" s="341">
        <f t="shared" si="383"/>
        <v>0</v>
      </c>
      <c r="V214" s="341">
        <f t="shared" si="383"/>
        <v>0</v>
      </c>
      <c r="W214" s="341">
        <f t="shared" si="383"/>
        <v>0</v>
      </c>
      <c r="X214" s="341">
        <f t="shared" si="383"/>
        <v>0</v>
      </c>
      <c r="Y214" s="341">
        <f t="shared" si="383"/>
        <v>0</v>
      </c>
      <c r="Z214" s="341">
        <f t="shared" si="383"/>
        <v>0</v>
      </c>
      <c r="AA214" s="341">
        <f t="shared" si="383"/>
        <v>0</v>
      </c>
      <c r="AB214" s="341">
        <f t="shared" si="383"/>
        <v>0</v>
      </c>
      <c r="AC214" s="341">
        <f t="shared" si="383"/>
        <v>0</v>
      </c>
      <c r="AD214" s="341">
        <f t="shared" si="383"/>
        <v>0</v>
      </c>
      <c r="AE214" s="341">
        <f t="shared" si="383"/>
        <v>0</v>
      </c>
      <c r="AF214" s="341">
        <f t="shared" si="383"/>
        <v>0</v>
      </c>
      <c r="AG214" s="341">
        <f t="shared" si="383"/>
        <v>0</v>
      </c>
      <c r="AH214" s="341">
        <f t="shared" si="383"/>
        <v>0</v>
      </c>
      <c r="AI214" s="341">
        <f t="shared" si="383"/>
        <v>0</v>
      </c>
      <c r="AJ214" s="341">
        <f t="shared" ref="AJ214:BO214" si="384">AJ$118*AJ99</f>
        <v>0</v>
      </c>
      <c r="AK214" s="341">
        <f t="shared" si="384"/>
        <v>0</v>
      </c>
      <c r="AL214" s="341">
        <f t="shared" si="384"/>
        <v>0</v>
      </c>
      <c r="AM214" s="341">
        <f t="shared" si="384"/>
        <v>0</v>
      </c>
      <c r="AN214" s="341">
        <f t="shared" si="384"/>
        <v>0</v>
      </c>
      <c r="AO214" s="341">
        <f t="shared" si="384"/>
        <v>0</v>
      </c>
      <c r="AP214" s="341">
        <f t="shared" si="384"/>
        <v>0</v>
      </c>
      <c r="AQ214" s="341">
        <f t="shared" si="384"/>
        <v>0</v>
      </c>
      <c r="AR214" s="341">
        <f t="shared" si="384"/>
        <v>0</v>
      </c>
      <c r="AS214" s="341">
        <f t="shared" si="384"/>
        <v>0</v>
      </c>
      <c r="AT214" s="341">
        <f t="shared" si="384"/>
        <v>0</v>
      </c>
      <c r="AU214" s="341">
        <f t="shared" si="384"/>
        <v>0</v>
      </c>
      <c r="AV214" s="341">
        <f t="shared" si="384"/>
        <v>0</v>
      </c>
      <c r="AW214" s="341">
        <f t="shared" si="384"/>
        <v>0</v>
      </c>
      <c r="AX214" s="341">
        <f t="shared" si="384"/>
        <v>0</v>
      </c>
      <c r="AY214" s="341">
        <f t="shared" si="384"/>
        <v>0</v>
      </c>
      <c r="AZ214" s="341">
        <f t="shared" si="384"/>
        <v>0</v>
      </c>
      <c r="BA214" s="341">
        <f t="shared" si="384"/>
        <v>0</v>
      </c>
      <c r="BB214" s="341">
        <f t="shared" si="384"/>
        <v>0</v>
      </c>
      <c r="BC214" s="341">
        <f t="shared" si="384"/>
        <v>0</v>
      </c>
      <c r="BD214" s="341">
        <f t="shared" si="384"/>
        <v>0</v>
      </c>
      <c r="BE214" s="341">
        <f t="shared" si="384"/>
        <v>0</v>
      </c>
      <c r="BF214" s="341">
        <f t="shared" si="384"/>
        <v>0</v>
      </c>
      <c r="BG214" s="341">
        <f t="shared" si="384"/>
        <v>0</v>
      </c>
      <c r="BH214" s="341">
        <f t="shared" si="384"/>
        <v>0</v>
      </c>
      <c r="BI214" s="341">
        <f t="shared" si="384"/>
        <v>0</v>
      </c>
      <c r="BJ214" s="341">
        <f t="shared" si="384"/>
        <v>0</v>
      </c>
      <c r="BK214" s="341">
        <f t="shared" si="384"/>
        <v>0</v>
      </c>
      <c r="BL214" s="341">
        <f t="shared" si="384"/>
        <v>0</v>
      </c>
      <c r="BM214" s="341">
        <f t="shared" si="384"/>
        <v>0</v>
      </c>
      <c r="BN214" s="341">
        <f t="shared" si="384"/>
        <v>0</v>
      </c>
      <c r="BO214" s="341">
        <f t="shared" si="384"/>
        <v>0</v>
      </c>
      <c r="BP214" s="341">
        <f t="shared" ref="BP214:CU214" si="385">BP$118*BP99</f>
        <v>0</v>
      </c>
      <c r="BQ214" s="341">
        <f t="shared" si="385"/>
        <v>0</v>
      </c>
      <c r="BR214" s="341">
        <f t="shared" si="385"/>
        <v>0</v>
      </c>
      <c r="BS214" s="341">
        <f t="shared" si="385"/>
        <v>0</v>
      </c>
      <c r="BT214" s="341">
        <f t="shared" si="385"/>
        <v>0</v>
      </c>
      <c r="BU214" s="341">
        <f t="shared" si="385"/>
        <v>0</v>
      </c>
      <c r="BV214" s="341">
        <f t="shared" si="385"/>
        <v>0</v>
      </c>
      <c r="BW214" s="341">
        <f t="shared" si="385"/>
        <v>0</v>
      </c>
      <c r="BX214" s="341">
        <f t="shared" si="385"/>
        <v>0</v>
      </c>
      <c r="BY214" s="341">
        <f t="shared" si="385"/>
        <v>0</v>
      </c>
      <c r="BZ214" s="341">
        <f t="shared" si="385"/>
        <v>0</v>
      </c>
      <c r="CA214" s="341">
        <f t="shared" si="385"/>
        <v>0</v>
      </c>
      <c r="CB214" s="341">
        <f t="shared" si="385"/>
        <v>0</v>
      </c>
      <c r="CC214" s="341">
        <f t="shared" si="385"/>
        <v>0</v>
      </c>
      <c r="CD214" s="341">
        <f t="shared" si="385"/>
        <v>0</v>
      </c>
      <c r="CE214" s="341">
        <f t="shared" si="385"/>
        <v>0</v>
      </c>
      <c r="CF214" s="341">
        <f t="shared" si="385"/>
        <v>0</v>
      </c>
      <c r="CG214" s="341">
        <f t="shared" si="385"/>
        <v>0</v>
      </c>
      <c r="CH214" s="341">
        <f t="shared" si="385"/>
        <v>0</v>
      </c>
      <c r="CI214" s="341">
        <f t="shared" si="385"/>
        <v>0</v>
      </c>
      <c r="CJ214" s="341">
        <f t="shared" si="385"/>
        <v>0</v>
      </c>
      <c r="CK214" s="341">
        <f t="shared" si="385"/>
        <v>0</v>
      </c>
      <c r="CL214" s="341">
        <f t="shared" si="385"/>
        <v>0</v>
      </c>
      <c r="CM214" s="341">
        <f t="shared" si="385"/>
        <v>0</v>
      </c>
      <c r="CN214" s="341">
        <f t="shared" si="385"/>
        <v>0</v>
      </c>
      <c r="CO214" s="341">
        <f t="shared" si="385"/>
        <v>0</v>
      </c>
      <c r="CP214" s="341">
        <f t="shared" si="385"/>
        <v>0</v>
      </c>
      <c r="CQ214" s="341">
        <f t="shared" si="385"/>
        <v>0</v>
      </c>
      <c r="CR214" s="341">
        <f t="shared" si="385"/>
        <v>0</v>
      </c>
      <c r="CS214" s="341">
        <f t="shared" si="385"/>
        <v>0</v>
      </c>
      <c r="CT214" s="341">
        <f t="shared" si="385"/>
        <v>0</v>
      </c>
      <c r="CU214" s="341">
        <f t="shared" si="385"/>
        <v>0</v>
      </c>
      <c r="CV214" s="341">
        <f t="shared" ref="CV214:DG214" si="386">CV$118*CV99</f>
        <v>0</v>
      </c>
      <c r="CW214" s="341">
        <f t="shared" si="386"/>
        <v>0</v>
      </c>
      <c r="CX214" s="341">
        <f t="shared" si="386"/>
        <v>0</v>
      </c>
      <c r="CY214" s="341">
        <f t="shared" si="386"/>
        <v>0</v>
      </c>
      <c r="CZ214" s="341">
        <f t="shared" si="386"/>
        <v>0</v>
      </c>
      <c r="DA214" s="341">
        <f t="shared" si="386"/>
        <v>0</v>
      </c>
      <c r="DB214" s="341">
        <f t="shared" si="386"/>
        <v>0</v>
      </c>
      <c r="DC214" s="341">
        <f t="shared" si="386"/>
        <v>0</v>
      </c>
      <c r="DD214" s="341">
        <f t="shared" si="386"/>
        <v>0</v>
      </c>
      <c r="DE214" s="341">
        <f t="shared" si="386"/>
        <v>0</v>
      </c>
      <c r="DF214" s="341">
        <f t="shared" si="386"/>
        <v>0</v>
      </c>
      <c r="DG214" s="341">
        <f t="shared" si="386"/>
        <v>0</v>
      </c>
      <c r="DH214" s="341">
        <f t="shared" ref="DH214:DH226" si="387">SUM(D214:DG214)</f>
        <v>0</v>
      </c>
      <c r="DI214" s="89"/>
    </row>
    <row r="215" spans="2:113" x14ac:dyDescent="0.15">
      <c r="B215" s="26" t="s">
        <v>314</v>
      </c>
      <c r="C215" s="261" t="s">
        <v>913</v>
      </c>
      <c r="D215" s="341">
        <f t="shared" ref="D215:AI215" si="388">D$118*D100</f>
        <v>0</v>
      </c>
      <c r="E215" s="341">
        <f t="shared" si="388"/>
        <v>0</v>
      </c>
      <c r="F215" s="341">
        <f t="shared" si="388"/>
        <v>0</v>
      </c>
      <c r="G215" s="341">
        <f t="shared" si="388"/>
        <v>0</v>
      </c>
      <c r="H215" s="341">
        <f t="shared" si="388"/>
        <v>0</v>
      </c>
      <c r="I215" s="341">
        <f t="shared" si="388"/>
        <v>0</v>
      </c>
      <c r="J215" s="341">
        <f t="shared" si="388"/>
        <v>0</v>
      </c>
      <c r="K215" s="341">
        <f t="shared" si="388"/>
        <v>0</v>
      </c>
      <c r="L215" s="341">
        <f t="shared" si="388"/>
        <v>0</v>
      </c>
      <c r="M215" s="341">
        <f t="shared" si="388"/>
        <v>0</v>
      </c>
      <c r="N215" s="341">
        <f t="shared" si="388"/>
        <v>0</v>
      </c>
      <c r="O215" s="341">
        <f t="shared" si="388"/>
        <v>0</v>
      </c>
      <c r="P215" s="341">
        <f t="shared" si="388"/>
        <v>0</v>
      </c>
      <c r="Q215" s="341">
        <f t="shared" si="388"/>
        <v>0</v>
      </c>
      <c r="R215" s="341">
        <f t="shared" si="388"/>
        <v>0</v>
      </c>
      <c r="S215" s="341">
        <f t="shared" si="388"/>
        <v>0</v>
      </c>
      <c r="T215" s="341">
        <f t="shared" si="388"/>
        <v>0</v>
      </c>
      <c r="U215" s="341">
        <f t="shared" si="388"/>
        <v>0</v>
      </c>
      <c r="V215" s="341">
        <f t="shared" si="388"/>
        <v>0</v>
      </c>
      <c r="W215" s="341">
        <f t="shared" si="388"/>
        <v>0</v>
      </c>
      <c r="X215" s="341">
        <f t="shared" si="388"/>
        <v>0</v>
      </c>
      <c r="Y215" s="341">
        <f t="shared" si="388"/>
        <v>0</v>
      </c>
      <c r="Z215" s="341">
        <f t="shared" si="388"/>
        <v>0</v>
      </c>
      <c r="AA215" s="341">
        <f t="shared" si="388"/>
        <v>0</v>
      </c>
      <c r="AB215" s="341">
        <f t="shared" si="388"/>
        <v>0</v>
      </c>
      <c r="AC215" s="341">
        <f t="shared" si="388"/>
        <v>0</v>
      </c>
      <c r="AD215" s="341">
        <f t="shared" si="388"/>
        <v>0</v>
      </c>
      <c r="AE215" s="341">
        <f t="shared" si="388"/>
        <v>0</v>
      </c>
      <c r="AF215" s="341">
        <f t="shared" si="388"/>
        <v>0</v>
      </c>
      <c r="AG215" s="341">
        <f t="shared" si="388"/>
        <v>0</v>
      </c>
      <c r="AH215" s="341">
        <f t="shared" si="388"/>
        <v>0</v>
      </c>
      <c r="AI215" s="341">
        <f t="shared" si="388"/>
        <v>0</v>
      </c>
      <c r="AJ215" s="341">
        <f t="shared" ref="AJ215:BO215" si="389">AJ$118*AJ100</f>
        <v>0</v>
      </c>
      <c r="AK215" s="341">
        <f t="shared" si="389"/>
        <v>0</v>
      </c>
      <c r="AL215" s="341">
        <f t="shared" si="389"/>
        <v>0</v>
      </c>
      <c r="AM215" s="341">
        <f t="shared" si="389"/>
        <v>0</v>
      </c>
      <c r="AN215" s="341">
        <f t="shared" si="389"/>
        <v>0</v>
      </c>
      <c r="AO215" s="341">
        <f t="shared" si="389"/>
        <v>0</v>
      </c>
      <c r="AP215" s="341">
        <f t="shared" si="389"/>
        <v>0</v>
      </c>
      <c r="AQ215" s="341">
        <f t="shared" si="389"/>
        <v>0</v>
      </c>
      <c r="AR215" s="341">
        <f t="shared" si="389"/>
        <v>0</v>
      </c>
      <c r="AS215" s="341">
        <f t="shared" si="389"/>
        <v>0</v>
      </c>
      <c r="AT215" s="341">
        <f t="shared" si="389"/>
        <v>0</v>
      </c>
      <c r="AU215" s="341">
        <f t="shared" si="389"/>
        <v>0</v>
      </c>
      <c r="AV215" s="341">
        <f t="shared" si="389"/>
        <v>0</v>
      </c>
      <c r="AW215" s="341">
        <f t="shared" si="389"/>
        <v>0</v>
      </c>
      <c r="AX215" s="341">
        <f t="shared" si="389"/>
        <v>0</v>
      </c>
      <c r="AY215" s="341">
        <f t="shared" si="389"/>
        <v>0</v>
      </c>
      <c r="AZ215" s="341">
        <f t="shared" si="389"/>
        <v>0</v>
      </c>
      <c r="BA215" s="341">
        <f t="shared" si="389"/>
        <v>0</v>
      </c>
      <c r="BB215" s="341">
        <f t="shared" si="389"/>
        <v>0</v>
      </c>
      <c r="BC215" s="341">
        <f t="shared" si="389"/>
        <v>0</v>
      </c>
      <c r="BD215" s="341">
        <f t="shared" si="389"/>
        <v>0</v>
      </c>
      <c r="BE215" s="341">
        <f t="shared" si="389"/>
        <v>0</v>
      </c>
      <c r="BF215" s="341">
        <f t="shared" si="389"/>
        <v>0</v>
      </c>
      <c r="BG215" s="341">
        <f t="shared" si="389"/>
        <v>0</v>
      </c>
      <c r="BH215" s="341">
        <f t="shared" si="389"/>
        <v>0</v>
      </c>
      <c r="BI215" s="341">
        <f t="shared" si="389"/>
        <v>0</v>
      </c>
      <c r="BJ215" s="341">
        <f t="shared" si="389"/>
        <v>0</v>
      </c>
      <c r="BK215" s="341">
        <f t="shared" si="389"/>
        <v>0</v>
      </c>
      <c r="BL215" s="341">
        <f t="shared" si="389"/>
        <v>0</v>
      </c>
      <c r="BM215" s="341">
        <f t="shared" si="389"/>
        <v>0</v>
      </c>
      <c r="BN215" s="341">
        <f t="shared" si="389"/>
        <v>0</v>
      </c>
      <c r="BO215" s="341">
        <f t="shared" si="389"/>
        <v>0</v>
      </c>
      <c r="BP215" s="341">
        <f t="shared" ref="BP215:CU215" si="390">BP$118*BP100</f>
        <v>0</v>
      </c>
      <c r="BQ215" s="341">
        <f t="shared" si="390"/>
        <v>0</v>
      </c>
      <c r="BR215" s="341">
        <f t="shared" si="390"/>
        <v>0</v>
      </c>
      <c r="BS215" s="341">
        <f t="shared" si="390"/>
        <v>0</v>
      </c>
      <c r="BT215" s="341">
        <f t="shared" si="390"/>
        <v>0</v>
      </c>
      <c r="BU215" s="341">
        <f t="shared" si="390"/>
        <v>0</v>
      </c>
      <c r="BV215" s="341">
        <f t="shared" si="390"/>
        <v>0</v>
      </c>
      <c r="BW215" s="341">
        <f t="shared" si="390"/>
        <v>0</v>
      </c>
      <c r="BX215" s="341">
        <f t="shared" si="390"/>
        <v>0</v>
      </c>
      <c r="BY215" s="341">
        <f t="shared" si="390"/>
        <v>0</v>
      </c>
      <c r="BZ215" s="341">
        <f t="shared" si="390"/>
        <v>0</v>
      </c>
      <c r="CA215" s="341">
        <f t="shared" si="390"/>
        <v>0</v>
      </c>
      <c r="CB215" s="341">
        <f t="shared" si="390"/>
        <v>0</v>
      </c>
      <c r="CC215" s="341">
        <f t="shared" si="390"/>
        <v>0</v>
      </c>
      <c r="CD215" s="341">
        <f t="shared" si="390"/>
        <v>0</v>
      </c>
      <c r="CE215" s="341">
        <f t="shared" si="390"/>
        <v>0</v>
      </c>
      <c r="CF215" s="341">
        <f t="shared" si="390"/>
        <v>0</v>
      </c>
      <c r="CG215" s="341">
        <f t="shared" si="390"/>
        <v>0</v>
      </c>
      <c r="CH215" s="341">
        <f t="shared" si="390"/>
        <v>0</v>
      </c>
      <c r="CI215" s="341">
        <f t="shared" si="390"/>
        <v>0</v>
      </c>
      <c r="CJ215" s="341">
        <f t="shared" si="390"/>
        <v>0</v>
      </c>
      <c r="CK215" s="341">
        <f t="shared" si="390"/>
        <v>0</v>
      </c>
      <c r="CL215" s="341">
        <f t="shared" si="390"/>
        <v>0</v>
      </c>
      <c r="CM215" s="341">
        <f t="shared" si="390"/>
        <v>0</v>
      </c>
      <c r="CN215" s="341">
        <f t="shared" si="390"/>
        <v>0</v>
      </c>
      <c r="CO215" s="341">
        <f t="shared" si="390"/>
        <v>0</v>
      </c>
      <c r="CP215" s="341">
        <f t="shared" si="390"/>
        <v>0</v>
      </c>
      <c r="CQ215" s="341">
        <f t="shared" si="390"/>
        <v>0</v>
      </c>
      <c r="CR215" s="341">
        <f t="shared" si="390"/>
        <v>0</v>
      </c>
      <c r="CS215" s="341">
        <f t="shared" si="390"/>
        <v>0</v>
      </c>
      <c r="CT215" s="341">
        <f t="shared" si="390"/>
        <v>0</v>
      </c>
      <c r="CU215" s="341">
        <f t="shared" si="390"/>
        <v>0</v>
      </c>
      <c r="CV215" s="341">
        <f t="shared" ref="CV215:DG215" si="391">CV$118*CV100</f>
        <v>0</v>
      </c>
      <c r="CW215" s="341">
        <f t="shared" si="391"/>
        <v>0</v>
      </c>
      <c r="CX215" s="341">
        <f t="shared" si="391"/>
        <v>0</v>
      </c>
      <c r="CY215" s="341">
        <f t="shared" si="391"/>
        <v>0</v>
      </c>
      <c r="CZ215" s="341">
        <f t="shared" si="391"/>
        <v>0</v>
      </c>
      <c r="DA215" s="341">
        <f t="shared" si="391"/>
        <v>0</v>
      </c>
      <c r="DB215" s="341">
        <f t="shared" si="391"/>
        <v>0</v>
      </c>
      <c r="DC215" s="341">
        <f t="shared" si="391"/>
        <v>0</v>
      </c>
      <c r="DD215" s="341">
        <f t="shared" si="391"/>
        <v>0</v>
      </c>
      <c r="DE215" s="341">
        <f t="shared" si="391"/>
        <v>0</v>
      </c>
      <c r="DF215" s="341">
        <f t="shared" si="391"/>
        <v>0</v>
      </c>
      <c r="DG215" s="341">
        <f t="shared" si="391"/>
        <v>0</v>
      </c>
      <c r="DH215" s="341">
        <f t="shared" si="387"/>
        <v>0</v>
      </c>
      <c r="DI215" s="89"/>
    </row>
    <row r="216" spans="2:113" x14ac:dyDescent="0.15">
      <c r="B216" s="26" t="s">
        <v>315</v>
      </c>
      <c r="C216" s="261" t="s">
        <v>914</v>
      </c>
      <c r="D216" s="341">
        <f t="shared" ref="D216:AI216" si="392">D$118*D101</f>
        <v>0</v>
      </c>
      <c r="E216" s="341">
        <f t="shared" si="392"/>
        <v>0</v>
      </c>
      <c r="F216" s="341">
        <f t="shared" si="392"/>
        <v>0</v>
      </c>
      <c r="G216" s="341">
        <f t="shared" si="392"/>
        <v>0</v>
      </c>
      <c r="H216" s="341">
        <f t="shared" si="392"/>
        <v>0</v>
      </c>
      <c r="I216" s="341">
        <f t="shared" si="392"/>
        <v>0</v>
      </c>
      <c r="J216" s="341">
        <f t="shared" si="392"/>
        <v>0</v>
      </c>
      <c r="K216" s="341">
        <f t="shared" si="392"/>
        <v>0</v>
      </c>
      <c r="L216" s="341">
        <f t="shared" si="392"/>
        <v>0</v>
      </c>
      <c r="M216" s="341">
        <f t="shared" si="392"/>
        <v>0</v>
      </c>
      <c r="N216" s="341">
        <f t="shared" si="392"/>
        <v>0</v>
      </c>
      <c r="O216" s="341">
        <f t="shared" si="392"/>
        <v>0</v>
      </c>
      <c r="P216" s="341">
        <f t="shared" si="392"/>
        <v>0</v>
      </c>
      <c r="Q216" s="341">
        <f t="shared" si="392"/>
        <v>0</v>
      </c>
      <c r="R216" s="341">
        <f t="shared" si="392"/>
        <v>0</v>
      </c>
      <c r="S216" s="341">
        <f t="shared" si="392"/>
        <v>0</v>
      </c>
      <c r="T216" s="341">
        <f t="shared" si="392"/>
        <v>0</v>
      </c>
      <c r="U216" s="341">
        <f t="shared" si="392"/>
        <v>0</v>
      </c>
      <c r="V216" s="341">
        <f t="shared" si="392"/>
        <v>0</v>
      </c>
      <c r="W216" s="341">
        <f t="shared" si="392"/>
        <v>0</v>
      </c>
      <c r="X216" s="341">
        <f t="shared" si="392"/>
        <v>0</v>
      </c>
      <c r="Y216" s="341">
        <f t="shared" si="392"/>
        <v>0</v>
      </c>
      <c r="Z216" s="341">
        <f t="shared" si="392"/>
        <v>0</v>
      </c>
      <c r="AA216" s="341">
        <f t="shared" si="392"/>
        <v>0</v>
      </c>
      <c r="AB216" s="341">
        <f t="shared" si="392"/>
        <v>0</v>
      </c>
      <c r="AC216" s="341">
        <f t="shared" si="392"/>
        <v>0</v>
      </c>
      <c r="AD216" s="341">
        <f t="shared" si="392"/>
        <v>0</v>
      </c>
      <c r="AE216" s="341">
        <f t="shared" si="392"/>
        <v>0</v>
      </c>
      <c r="AF216" s="341">
        <f t="shared" si="392"/>
        <v>0</v>
      </c>
      <c r="AG216" s="341">
        <f t="shared" si="392"/>
        <v>0</v>
      </c>
      <c r="AH216" s="341">
        <f t="shared" si="392"/>
        <v>0</v>
      </c>
      <c r="AI216" s="341">
        <f t="shared" si="392"/>
        <v>0</v>
      </c>
      <c r="AJ216" s="341">
        <f t="shared" ref="AJ216:BO216" si="393">AJ$118*AJ101</f>
        <v>0</v>
      </c>
      <c r="AK216" s="341">
        <f t="shared" si="393"/>
        <v>0</v>
      </c>
      <c r="AL216" s="341">
        <f t="shared" si="393"/>
        <v>0</v>
      </c>
      <c r="AM216" s="341">
        <f t="shared" si="393"/>
        <v>0</v>
      </c>
      <c r="AN216" s="341">
        <f t="shared" si="393"/>
        <v>0</v>
      </c>
      <c r="AO216" s="341">
        <f t="shared" si="393"/>
        <v>0</v>
      </c>
      <c r="AP216" s="341">
        <f t="shared" si="393"/>
        <v>0</v>
      </c>
      <c r="AQ216" s="341">
        <f t="shared" si="393"/>
        <v>0</v>
      </c>
      <c r="AR216" s="341">
        <f t="shared" si="393"/>
        <v>0</v>
      </c>
      <c r="AS216" s="341">
        <f t="shared" si="393"/>
        <v>0</v>
      </c>
      <c r="AT216" s="341">
        <f t="shared" si="393"/>
        <v>0</v>
      </c>
      <c r="AU216" s="341">
        <f t="shared" si="393"/>
        <v>0</v>
      </c>
      <c r="AV216" s="341">
        <f t="shared" si="393"/>
        <v>0</v>
      </c>
      <c r="AW216" s="341">
        <f t="shared" si="393"/>
        <v>0</v>
      </c>
      <c r="AX216" s="341">
        <f t="shared" si="393"/>
        <v>0</v>
      </c>
      <c r="AY216" s="341">
        <f t="shared" si="393"/>
        <v>0</v>
      </c>
      <c r="AZ216" s="341">
        <f t="shared" si="393"/>
        <v>0</v>
      </c>
      <c r="BA216" s="341">
        <f t="shared" si="393"/>
        <v>0</v>
      </c>
      <c r="BB216" s="341">
        <f t="shared" si="393"/>
        <v>0</v>
      </c>
      <c r="BC216" s="341">
        <f t="shared" si="393"/>
        <v>0</v>
      </c>
      <c r="BD216" s="341">
        <f t="shared" si="393"/>
        <v>0</v>
      </c>
      <c r="BE216" s="341">
        <f t="shared" si="393"/>
        <v>0</v>
      </c>
      <c r="BF216" s="341">
        <f t="shared" si="393"/>
        <v>0</v>
      </c>
      <c r="BG216" s="341">
        <f t="shared" si="393"/>
        <v>0</v>
      </c>
      <c r="BH216" s="341">
        <f t="shared" si="393"/>
        <v>0</v>
      </c>
      <c r="BI216" s="341">
        <f t="shared" si="393"/>
        <v>0</v>
      </c>
      <c r="BJ216" s="341">
        <f t="shared" si="393"/>
        <v>0</v>
      </c>
      <c r="BK216" s="341">
        <f t="shared" si="393"/>
        <v>0</v>
      </c>
      <c r="BL216" s="341">
        <f t="shared" si="393"/>
        <v>0</v>
      </c>
      <c r="BM216" s="341">
        <f t="shared" si="393"/>
        <v>0</v>
      </c>
      <c r="BN216" s="341">
        <f t="shared" si="393"/>
        <v>0</v>
      </c>
      <c r="BO216" s="341">
        <f t="shared" si="393"/>
        <v>0</v>
      </c>
      <c r="BP216" s="341">
        <f t="shared" ref="BP216:CU216" si="394">BP$118*BP101</f>
        <v>0</v>
      </c>
      <c r="BQ216" s="341">
        <f t="shared" si="394"/>
        <v>0</v>
      </c>
      <c r="BR216" s="341">
        <f t="shared" si="394"/>
        <v>0</v>
      </c>
      <c r="BS216" s="341">
        <f t="shared" si="394"/>
        <v>0</v>
      </c>
      <c r="BT216" s="341">
        <f t="shared" si="394"/>
        <v>0</v>
      </c>
      <c r="BU216" s="341">
        <f t="shared" si="394"/>
        <v>0</v>
      </c>
      <c r="BV216" s="341">
        <f t="shared" si="394"/>
        <v>0</v>
      </c>
      <c r="BW216" s="341">
        <f t="shared" si="394"/>
        <v>0</v>
      </c>
      <c r="BX216" s="341">
        <f t="shared" si="394"/>
        <v>0</v>
      </c>
      <c r="BY216" s="341">
        <f t="shared" si="394"/>
        <v>0</v>
      </c>
      <c r="BZ216" s="341">
        <f t="shared" si="394"/>
        <v>0</v>
      </c>
      <c r="CA216" s="341">
        <f t="shared" si="394"/>
        <v>0</v>
      </c>
      <c r="CB216" s="341">
        <f t="shared" si="394"/>
        <v>0</v>
      </c>
      <c r="CC216" s="341">
        <f t="shared" si="394"/>
        <v>0</v>
      </c>
      <c r="CD216" s="341">
        <f t="shared" si="394"/>
        <v>0</v>
      </c>
      <c r="CE216" s="341">
        <f t="shared" si="394"/>
        <v>0</v>
      </c>
      <c r="CF216" s="341">
        <f t="shared" si="394"/>
        <v>0</v>
      </c>
      <c r="CG216" s="341">
        <f t="shared" si="394"/>
        <v>0</v>
      </c>
      <c r="CH216" s="341">
        <f t="shared" si="394"/>
        <v>0</v>
      </c>
      <c r="CI216" s="341">
        <f t="shared" si="394"/>
        <v>0</v>
      </c>
      <c r="CJ216" s="341">
        <f t="shared" si="394"/>
        <v>0</v>
      </c>
      <c r="CK216" s="341">
        <f t="shared" si="394"/>
        <v>0</v>
      </c>
      <c r="CL216" s="341">
        <f t="shared" si="394"/>
        <v>0</v>
      </c>
      <c r="CM216" s="341">
        <f t="shared" si="394"/>
        <v>0</v>
      </c>
      <c r="CN216" s="341">
        <f t="shared" si="394"/>
        <v>0</v>
      </c>
      <c r="CO216" s="341">
        <f t="shared" si="394"/>
        <v>0</v>
      </c>
      <c r="CP216" s="341">
        <f t="shared" si="394"/>
        <v>0</v>
      </c>
      <c r="CQ216" s="341">
        <f t="shared" si="394"/>
        <v>0</v>
      </c>
      <c r="CR216" s="341">
        <f t="shared" si="394"/>
        <v>0</v>
      </c>
      <c r="CS216" s="341">
        <f t="shared" si="394"/>
        <v>0</v>
      </c>
      <c r="CT216" s="341">
        <f t="shared" si="394"/>
        <v>0</v>
      </c>
      <c r="CU216" s="341">
        <f t="shared" si="394"/>
        <v>0</v>
      </c>
      <c r="CV216" s="341">
        <f t="shared" ref="CV216:DG216" si="395">CV$118*CV101</f>
        <v>0</v>
      </c>
      <c r="CW216" s="341">
        <f t="shared" si="395"/>
        <v>0</v>
      </c>
      <c r="CX216" s="341">
        <f t="shared" si="395"/>
        <v>0</v>
      </c>
      <c r="CY216" s="341">
        <f t="shared" si="395"/>
        <v>0</v>
      </c>
      <c r="CZ216" s="341">
        <f t="shared" si="395"/>
        <v>0</v>
      </c>
      <c r="DA216" s="341">
        <f t="shared" si="395"/>
        <v>0</v>
      </c>
      <c r="DB216" s="341">
        <f t="shared" si="395"/>
        <v>0</v>
      </c>
      <c r="DC216" s="341">
        <f t="shared" si="395"/>
        <v>0</v>
      </c>
      <c r="DD216" s="341">
        <f t="shared" si="395"/>
        <v>0</v>
      </c>
      <c r="DE216" s="341">
        <f t="shared" si="395"/>
        <v>0</v>
      </c>
      <c r="DF216" s="341">
        <f t="shared" si="395"/>
        <v>0</v>
      </c>
      <c r="DG216" s="341">
        <f t="shared" si="395"/>
        <v>0</v>
      </c>
      <c r="DH216" s="341">
        <f t="shared" si="387"/>
        <v>0</v>
      </c>
      <c r="DI216" s="89"/>
    </row>
    <row r="217" spans="2:113" x14ac:dyDescent="0.15">
      <c r="B217" s="26" t="s">
        <v>316</v>
      </c>
      <c r="C217" s="261" t="s">
        <v>915</v>
      </c>
      <c r="D217" s="341">
        <f t="shared" ref="D217:AI217" si="396">D$118*D102</f>
        <v>0</v>
      </c>
      <c r="E217" s="341">
        <f t="shared" si="396"/>
        <v>0</v>
      </c>
      <c r="F217" s="341">
        <f t="shared" si="396"/>
        <v>0</v>
      </c>
      <c r="G217" s="341">
        <f t="shared" si="396"/>
        <v>0</v>
      </c>
      <c r="H217" s="341">
        <f t="shared" si="396"/>
        <v>0</v>
      </c>
      <c r="I217" s="341">
        <f t="shared" si="396"/>
        <v>0</v>
      </c>
      <c r="J217" s="341">
        <f t="shared" si="396"/>
        <v>0</v>
      </c>
      <c r="K217" s="341">
        <f t="shared" si="396"/>
        <v>0</v>
      </c>
      <c r="L217" s="341">
        <f t="shared" si="396"/>
        <v>0</v>
      </c>
      <c r="M217" s="341">
        <f t="shared" si="396"/>
        <v>0</v>
      </c>
      <c r="N217" s="341">
        <f t="shared" si="396"/>
        <v>0</v>
      </c>
      <c r="O217" s="341">
        <f t="shared" si="396"/>
        <v>0</v>
      </c>
      <c r="P217" s="341">
        <f t="shared" si="396"/>
        <v>0</v>
      </c>
      <c r="Q217" s="341">
        <f t="shared" si="396"/>
        <v>0</v>
      </c>
      <c r="R217" s="341">
        <f t="shared" si="396"/>
        <v>0</v>
      </c>
      <c r="S217" s="341">
        <f t="shared" si="396"/>
        <v>0</v>
      </c>
      <c r="T217" s="341">
        <f t="shared" si="396"/>
        <v>0</v>
      </c>
      <c r="U217" s="341">
        <f t="shared" si="396"/>
        <v>0</v>
      </c>
      <c r="V217" s="341">
        <f t="shared" si="396"/>
        <v>0</v>
      </c>
      <c r="W217" s="341">
        <f t="shared" si="396"/>
        <v>0</v>
      </c>
      <c r="X217" s="341">
        <f t="shared" si="396"/>
        <v>0</v>
      </c>
      <c r="Y217" s="341">
        <f t="shared" si="396"/>
        <v>0</v>
      </c>
      <c r="Z217" s="341">
        <f t="shared" si="396"/>
        <v>0</v>
      </c>
      <c r="AA217" s="341">
        <f t="shared" si="396"/>
        <v>0</v>
      </c>
      <c r="AB217" s="341">
        <f t="shared" si="396"/>
        <v>0</v>
      </c>
      <c r="AC217" s="341">
        <f t="shared" si="396"/>
        <v>0</v>
      </c>
      <c r="AD217" s="341">
        <f t="shared" si="396"/>
        <v>0</v>
      </c>
      <c r="AE217" s="341">
        <f t="shared" si="396"/>
        <v>0</v>
      </c>
      <c r="AF217" s="341">
        <f t="shared" si="396"/>
        <v>0</v>
      </c>
      <c r="AG217" s="341">
        <f t="shared" si="396"/>
        <v>0</v>
      </c>
      <c r="AH217" s="341">
        <f t="shared" si="396"/>
        <v>0</v>
      </c>
      <c r="AI217" s="341">
        <f t="shared" si="396"/>
        <v>0</v>
      </c>
      <c r="AJ217" s="341">
        <f t="shared" ref="AJ217:BO217" si="397">AJ$118*AJ102</f>
        <v>0</v>
      </c>
      <c r="AK217" s="341">
        <f t="shared" si="397"/>
        <v>0</v>
      </c>
      <c r="AL217" s="341">
        <f t="shared" si="397"/>
        <v>0</v>
      </c>
      <c r="AM217" s="341">
        <f t="shared" si="397"/>
        <v>0</v>
      </c>
      <c r="AN217" s="341">
        <f t="shared" si="397"/>
        <v>0</v>
      </c>
      <c r="AO217" s="341">
        <f t="shared" si="397"/>
        <v>0</v>
      </c>
      <c r="AP217" s="341">
        <f t="shared" si="397"/>
        <v>0</v>
      </c>
      <c r="AQ217" s="341">
        <f t="shared" si="397"/>
        <v>0</v>
      </c>
      <c r="AR217" s="341">
        <f t="shared" si="397"/>
        <v>0</v>
      </c>
      <c r="AS217" s="341">
        <f t="shared" si="397"/>
        <v>0</v>
      </c>
      <c r="AT217" s="341">
        <f t="shared" si="397"/>
        <v>0</v>
      </c>
      <c r="AU217" s="341">
        <f t="shared" si="397"/>
        <v>0</v>
      </c>
      <c r="AV217" s="341">
        <f t="shared" si="397"/>
        <v>0</v>
      </c>
      <c r="AW217" s="341">
        <f t="shared" si="397"/>
        <v>0</v>
      </c>
      <c r="AX217" s="341">
        <f t="shared" si="397"/>
        <v>0</v>
      </c>
      <c r="AY217" s="341">
        <f t="shared" si="397"/>
        <v>0</v>
      </c>
      <c r="AZ217" s="341">
        <f t="shared" si="397"/>
        <v>0</v>
      </c>
      <c r="BA217" s="341">
        <f t="shared" si="397"/>
        <v>0</v>
      </c>
      <c r="BB217" s="341">
        <f t="shared" si="397"/>
        <v>0</v>
      </c>
      <c r="BC217" s="341">
        <f t="shared" si="397"/>
        <v>0</v>
      </c>
      <c r="BD217" s="341">
        <f t="shared" si="397"/>
        <v>0</v>
      </c>
      <c r="BE217" s="341">
        <f t="shared" si="397"/>
        <v>0</v>
      </c>
      <c r="BF217" s="341">
        <f t="shared" si="397"/>
        <v>0</v>
      </c>
      <c r="BG217" s="341">
        <f t="shared" si="397"/>
        <v>0</v>
      </c>
      <c r="BH217" s="341">
        <f t="shared" si="397"/>
        <v>0</v>
      </c>
      <c r="BI217" s="341">
        <f t="shared" si="397"/>
        <v>0</v>
      </c>
      <c r="BJ217" s="341">
        <f t="shared" si="397"/>
        <v>0</v>
      </c>
      <c r="BK217" s="341">
        <f t="shared" si="397"/>
        <v>0</v>
      </c>
      <c r="BL217" s="341">
        <f t="shared" si="397"/>
        <v>0</v>
      </c>
      <c r="BM217" s="341">
        <f t="shared" si="397"/>
        <v>0</v>
      </c>
      <c r="BN217" s="341">
        <f t="shared" si="397"/>
        <v>0</v>
      </c>
      <c r="BO217" s="341">
        <f t="shared" si="397"/>
        <v>0</v>
      </c>
      <c r="BP217" s="341">
        <f t="shared" ref="BP217:CU217" si="398">BP$118*BP102</f>
        <v>0</v>
      </c>
      <c r="BQ217" s="341">
        <f t="shared" si="398"/>
        <v>0</v>
      </c>
      <c r="BR217" s="341">
        <f t="shared" si="398"/>
        <v>0</v>
      </c>
      <c r="BS217" s="341">
        <f t="shared" si="398"/>
        <v>0</v>
      </c>
      <c r="BT217" s="341">
        <f t="shared" si="398"/>
        <v>0</v>
      </c>
      <c r="BU217" s="341">
        <f t="shared" si="398"/>
        <v>0</v>
      </c>
      <c r="BV217" s="341">
        <f t="shared" si="398"/>
        <v>0</v>
      </c>
      <c r="BW217" s="341">
        <f t="shared" si="398"/>
        <v>0</v>
      </c>
      <c r="BX217" s="341">
        <f t="shared" si="398"/>
        <v>0</v>
      </c>
      <c r="BY217" s="341">
        <f t="shared" si="398"/>
        <v>0</v>
      </c>
      <c r="BZ217" s="341">
        <f t="shared" si="398"/>
        <v>0</v>
      </c>
      <c r="CA217" s="341">
        <f t="shared" si="398"/>
        <v>0</v>
      </c>
      <c r="CB217" s="341">
        <f t="shared" si="398"/>
        <v>0</v>
      </c>
      <c r="CC217" s="341">
        <f t="shared" si="398"/>
        <v>0</v>
      </c>
      <c r="CD217" s="341">
        <f t="shared" si="398"/>
        <v>0</v>
      </c>
      <c r="CE217" s="341">
        <f t="shared" si="398"/>
        <v>0</v>
      </c>
      <c r="CF217" s="341">
        <f t="shared" si="398"/>
        <v>0</v>
      </c>
      <c r="CG217" s="341">
        <f t="shared" si="398"/>
        <v>0</v>
      </c>
      <c r="CH217" s="341">
        <f t="shared" si="398"/>
        <v>0</v>
      </c>
      <c r="CI217" s="341">
        <f t="shared" si="398"/>
        <v>0</v>
      </c>
      <c r="CJ217" s="341">
        <f t="shared" si="398"/>
        <v>0</v>
      </c>
      <c r="CK217" s="341">
        <f t="shared" si="398"/>
        <v>0</v>
      </c>
      <c r="CL217" s="341">
        <f t="shared" si="398"/>
        <v>0</v>
      </c>
      <c r="CM217" s="341">
        <f t="shared" si="398"/>
        <v>0</v>
      </c>
      <c r="CN217" s="341">
        <f t="shared" si="398"/>
        <v>0</v>
      </c>
      <c r="CO217" s="341">
        <f t="shared" si="398"/>
        <v>0</v>
      </c>
      <c r="CP217" s="341">
        <f t="shared" si="398"/>
        <v>0</v>
      </c>
      <c r="CQ217" s="341">
        <f t="shared" si="398"/>
        <v>0</v>
      </c>
      <c r="CR217" s="341">
        <f t="shared" si="398"/>
        <v>0</v>
      </c>
      <c r="CS217" s="341">
        <f t="shared" si="398"/>
        <v>0</v>
      </c>
      <c r="CT217" s="341">
        <f t="shared" si="398"/>
        <v>0</v>
      </c>
      <c r="CU217" s="341">
        <f t="shared" si="398"/>
        <v>0</v>
      </c>
      <c r="CV217" s="341">
        <f t="shared" ref="CV217:DG217" si="399">CV$118*CV102</f>
        <v>0</v>
      </c>
      <c r="CW217" s="341">
        <f t="shared" si="399"/>
        <v>0</v>
      </c>
      <c r="CX217" s="341">
        <f t="shared" si="399"/>
        <v>0</v>
      </c>
      <c r="CY217" s="341">
        <f t="shared" si="399"/>
        <v>0</v>
      </c>
      <c r="CZ217" s="341">
        <f t="shared" si="399"/>
        <v>0</v>
      </c>
      <c r="DA217" s="341">
        <f t="shared" si="399"/>
        <v>0</v>
      </c>
      <c r="DB217" s="341">
        <f t="shared" si="399"/>
        <v>0</v>
      </c>
      <c r="DC217" s="341">
        <f t="shared" si="399"/>
        <v>0</v>
      </c>
      <c r="DD217" s="341">
        <f t="shared" si="399"/>
        <v>0</v>
      </c>
      <c r="DE217" s="341">
        <f t="shared" si="399"/>
        <v>0</v>
      </c>
      <c r="DF217" s="341">
        <f t="shared" si="399"/>
        <v>0</v>
      </c>
      <c r="DG217" s="341">
        <f t="shared" si="399"/>
        <v>0</v>
      </c>
      <c r="DH217" s="341">
        <f t="shared" si="387"/>
        <v>0</v>
      </c>
      <c r="DI217" s="89"/>
    </row>
    <row r="218" spans="2:113" x14ac:dyDescent="0.15">
      <c r="B218" s="30" t="s">
        <v>150</v>
      </c>
      <c r="C218" s="262" t="s">
        <v>916</v>
      </c>
      <c r="D218" s="342">
        <f t="shared" ref="D218:AI218" si="400">D$118*D103</f>
        <v>0</v>
      </c>
      <c r="E218" s="342">
        <f t="shared" si="400"/>
        <v>0</v>
      </c>
      <c r="F218" s="342">
        <f t="shared" si="400"/>
        <v>0</v>
      </c>
      <c r="G218" s="342">
        <f t="shared" si="400"/>
        <v>0</v>
      </c>
      <c r="H218" s="342">
        <f t="shared" si="400"/>
        <v>0</v>
      </c>
      <c r="I218" s="342">
        <f t="shared" si="400"/>
        <v>0</v>
      </c>
      <c r="J218" s="342">
        <f t="shared" si="400"/>
        <v>0</v>
      </c>
      <c r="K218" s="342">
        <f t="shared" si="400"/>
        <v>0</v>
      </c>
      <c r="L218" s="342">
        <f t="shared" si="400"/>
        <v>0</v>
      </c>
      <c r="M218" s="342">
        <f t="shared" si="400"/>
        <v>0</v>
      </c>
      <c r="N218" s="342">
        <f t="shared" si="400"/>
        <v>0</v>
      </c>
      <c r="O218" s="342">
        <f t="shared" si="400"/>
        <v>0</v>
      </c>
      <c r="P218" s="342">
        <f t="shared" si="400"/>
        <v>0</v>
      </c>
      <c r="Q218" s="342">
        <f t="shared" si="400"/>
        <v>0</v>
      </c>
      <c r="R218" s="342">
        <f t="shared" si="400"/>
        <v>0</v>
      </c>
      <c r="S218" s="342">
        <f t="shared" si="400"/>
        <v>0</v>
      </c>
      <c r="T218" s="342">
        <f t="shared" si="400"/>
        <v>0</v>
      </c>
      <c r="U218" s="342">
        <f t="shared" si="400"/>
        <v>0</v>
      </c>
      <c r="V218" s="342">
        <f t="shared" si="400"/>
        <v>0</v>
      </c>
      <c r="W218" s="342">
        <f t="shared" si="400"/>
        <v>0</v>
      </c>
      <c r="X218" s="342">
        <f t="shared" si="400"/>
        <v>0</v>
      </c>
      <c r="Y218" s="342">
        <f t="shared" si="400"/>
        <v>0</v>
      </c>
      <c r="Z218" s="342">
        <f t="shared" si="400"/>
        <v>0</v>
      </c>
      <c r="AA218" s="342">
        <f t="shared" si="400"/>
        <v>0</v>
      </c>
      <c r="AB218" s="342">
        <f t="shared" si="400"/>
        <v>0</v>
      </c>
      <c r="AC218" s="342">
        <f t="shared" si="400"/>
        <v>0</v>
      </c>
      <c r="AD218" s="342">
        <f t="shared" si="400"/>
        <v>0</v>
      </c>
      <c r="AE218" s="342">
        <f t="shared" si="400"/>
        <v>0</v>
      </c>
      <c r="AF218" s="342">
        <f t="shared" si="400"/>
        <v>0</v>
      </c>
      <c r="AG218" s="342">
        <f t="shared" si="400"/>
        <v>0</v>
      </c>
      <c r="AH218" s="342">
        <f t="shared" si="400"/>
        <v>0</v>
      </c>
      <c r="AI218" s="342">
        <f t="shared" si="400"/>
        <v>0</v>
      </c>
      <c r="AJ218" s="342">
        <f t="shared" ref="AJ218:BO218" si="401">AJ$118*AJ103</f>
        <v>0</v>
      </c>
      <c r="AK218" s="342">
        <f t="shared" si="401"/>
        <v>0</v>
      </c>
      <c r="AL218" s="342">
        <f t="shared" si="401"/>
        <v>0</v>
      </c>
      <c r="AM218" s="342">
        <f t="shared" si="401"/>
        <v>0</v>
      </c>
      <c r="AN218" s="342">
        <f t="shared" si="401"/>
        <v>0</v>
      </c>
      <c r="AO218" s="342">
        <f t="shared" si="401"/>
        <v>0</v>
      </c>
      <c r="AP218" s="342">
        <f t="shared" si="401"/>
        <v>0</v>
      </c>
      <c r="AQ218" s="342">
        <f t="shared" si="401"/>
        <v>0</v>
      </c>
      <c r="AR218" s="342">
        <f t="shared" si="401"/>
        <v>0</v>
      </c>
      <c r="AS218" s="342">
        <f t="shared" si="401"/>
        <v>0</v>
      </c>
      <c r="AT218" s="342">
        <f t="shared" si="401"/>
        <v>0</v>
      </c>
      <c r="AU218" s="342">
        <f t="shared" si="401"/>
        <v>0</v>
      </c>
      <c r="AV218" s="342">
        <f t="shared" si="401"/>
        <v>0</v>
      </c>
      <c r="AW218" s="342">
        <f t="shared" si="401"/>
        <v>0</v>
      </c>
      <c r="AX218" s="342">
        <f t="shared" si="401"/>
        <v>0</v>
      </c>
      <c r="AY218" s="342">
        <f t="shared" si="401"/>
        <v>0</v>
      </c>
      <c r="AZ218" s="342">
        <f t="shared" si="401"/>
        <v>0</v>
      </c>
      <c r="BA218" s="342">
        <f t="shared" si="401"/>
        <v>0</v>
      </c>
      <c r="BB218" s="342">
        <f t="shared" si="401"/>
        <v>0</v>
      </c>
      <c r="BC218" s="342">
        <f t="shared" si="401"/>
        <v>0</v>
      </c>
      <c r="BD218" s="342">
        <f t="shared" si="401"/>
        <v>0</v>
      </c>
      <c r="BE218" s="342">
        <f t="shared" si="401"/>
        <v>0</v>
      </c>
      <c r="BF218" s="342">
        <f t="shared" si="401"/>
        <v>0</v>
      </c>
      <c r="BG218" s="342">
        <f t="shared" si="401"/>
        <v>0</v>
      </c>
      <c r="BH218" s="342">
        <f t="shared" si="401"/>
        <v>0</v>
      </c>
      <c r="BI218" s="342">
        <f t="shared" si="401"/>
        <v>0</v>
      </c>
      <c r="BJ218" s="342">
        <f t="shared" si="401"/>
        <v>0</v>
      </c>
      <c r="BK218" s="342">
        <f t="shared" si="401"/>
        <v>0</v>
      </c>
      <c r="BL218" s="342">
        <f t="shared" si="401"/>
        <v>0</v>
      </c>
      <c r="BM218" s="342">
        <f t="shared" si="401"/>
        <v>0</v>
      </c>
      <c r="BN218" s="342">
        <f t="shared" si="401"/>
        <v>0</v>
      </c>
      <c r="BO218" s="342">
        <f t="shared" si="401"/>
        <v>0</v>
      </c>
      <c r="BP218" s="342">
        <f t="shared" ref="BP218:CU218" si="402">BP$118*BP103</f>
        <v>0</v>
      </c>
      <c r="BQ218" s="342">
        <f t="shared" si="402"/>
        <v>0</v>
      </c>
      <c r="BR218" s="342">
        <f t="shared" si="402"/>
        <v>0</v>
      </c>
      <c r="BS218" s="342">
        <f t="shared" si="402"/>
        <v>0</v>
      </c>
      <c r="BT218" s="342">
        <f t="shared" si="402"/>
        <v>0</v>
      </c>
      <c r="BU218" s="342">
        <f t="shared" si="402"/>
        <v>0</v>
      </c>
      <c r="BV218" s="342">
        <f t="shared" si="402"/>
        <v>0</v>
      </c>
      <c r="BW218" s="342">
        <f t="shared" si="402"/>
        <v>0</v>
      </c>
      <c r="BX218" s="342">
        <f t="shared" si="402"/>
        <v>0</v>
      </c>
      <c r="BY218" s="342">
        <f t="shared" si="402"/>
        <v>0</v>
      </c>
      <c r="BZ218" s="342">
        <f t="shared" si="402"/>
        <v>0</v>
      </c>
      <c r="CA218" s="342">
        <f t="shared" si="402"/>
        <v>0</v>
      </c>
      <c r="CB218" s="342">
        <f t="shared" si="402"/>
        <v>0</v>
      </c>
      <c r="CC218" s="342">
        <f t="shared" si="402"/>
        <v>0</v>
      </c>
      <c r="CD218" s="342">
        <f t="shared" si="402"/>
        <v>0</v>
      </c>
      <c r="CE218" s="342">
        <f t="shared" si="402"/>
        <v>0</v>
      </c>
      <c r="CF218" s="342">
        <f t="shared" si="402"/>
        <v>0</v>
      </c>
      <c r="CG218" s="342">
        <f t="shared" si="402"/>
        <v>0</v>
      </c>
      <c r="CH218" s="342">
        <f t="shared" si="402"/>
        <v>0</v>
      </c>
      <c r="CI218" s="342">
        <f t="shared" si="402"/>
        <v>0</v>
      </c>
      <c r="CJ218" s="342">
        <f t="shared" si="402"/>
        <v>0</v>
      </c>
      <c r="CK218" s="342">
        <f t="shared" si="402"/>
        <v>0</v>
      </c>
      <c r="CL218" s="342">
        <f t="shared" si="402"/>
        <v>0</v>
      </c>
      <c r="CM218" s="342">
        <f t="shared" si="402"/>
        <v>0</v>
      </c>
      <c r="CN218" s="342">
        <f t="shared" si="402"/>
        <v>0</v>
      </c>
      <c r="CO218" s="342">
        <f t="shared" si="402"/>
        <v>0</v>
      </c>
      <c r="CP218" s="342">
        <f t="shared" si="402"/>
        <v>0</v>
      </c>
      <c r="CQ218" s="342">
        <f t="shared" si="402"/>
        <v>0</v>
      </c>
      <c r="CR218" s="342">
        <f t="shared" si="402"/>
        <v>0</v>
      </c>
      <c r="CS218" s="342">
        <f t="shared" si="402"/>
        <v>0</v>
      </c>
      <c r="CT218" s="342">
        <f t="shared" si="402"/>
        <v>0</v>
      </c>
      <c r="CU218" s="342">
        <f t="shared" si="402"/>
        <v>0</v>
      </c>
      <c r="CV218" s="342">
        <f t="shared" ref="CV218:DG218" si="403">CV$118*CV103</f>
        <v>0</v>
      </c>
      <c r="CW218" s="342">
        <f t="shared" si="403"/>
        <v>0</v>
      </c>
      <c r="CX218" s="342">
        <f t="shared" si="403"/>
        <v>0</v>
      </c>
      <c r="CY218" s="342">
        <f t="shared" si="403"/>
        <v>0</v>
      </c>
      <c r="CZ218" s="342">
        <f t="shared" si="403"/>
        <v>0</v>
      </c>
      <c r="DA218" s="342">
        <f t="shared" si="403"/>
        <v>0</v>
      </c>
      <c r="DB218" s="342">
        <f t="shared" si="403"/>
        <v>0</v>
      </c>
      <c r="DC218" s="342">
        <f t="shared" si="403"/>
        <v>0</v>
      </c>
      <c r="DD218" s="342">
        <f t="shared" si="403"/>
        <v>0</v>
      </c>
      <c r="DE218" s="342">
        <f t="shared" si="403"/>
        <v>0</v>
      </c>
      <c r="DF218" s="342">
        <f t="shared" si="403"/>
        <v>0</v>
      </c>
      <c r="DG218" s="342">
        <f t="shared" si="403"/>
        <v>0</v>
      </c>
      <c r="DH218" s="342">
        <f t="shared" si="387"/>
        <v>0</v>
      </c>
      <c r="DI218" s="89"/>
    </row>
    <row r="219" spans="2:113" x14ac:dyDescent="0.15">
      <c r="B219" s="26" t="s">
        <v>151</v>
      </c>
      <c r="C219" s="261" t="s">
        <v>917</v>
      </c>
      <c r="D219" s="341">
        <f t="shared" ref="D219:AI219" si="404">D$118*D104</f>
        <v>0</v>
      </c>
      <c r="E219" s="341">
        <f t="shared" si="404"/>
        <v>0</v>
      </c>
      <c r="F219" s="341">
        <f t="shared" si="404"/>
        <v>0</v>
      </c>
      <c r="G219" s="341">
        <f t="shared" si="404"/>
        <v>0</v>
      </c>
      <c r="H219" s="341">
        <f t="shared" si="404"/>
        <v>0</v>
      </c>
      <c r="I219" s="341">
        <f t="shared" si="404"/>
        <v>0</v>
      </c>
      <c r="J219" s="341">
        <f t="shared" si="404"/>
        <v>0</v>
      </c>
      <c r="K219" s="341">
        <f t="shared" si="404"/>
        <v>0</v>
      </c>
      <c r="L219" s="341">
        <f t="shared" si="404"/>
        <v>0</v>
      </c>
      <c r="M219" s="341">
        <f t="shared" si="404"/>
        <v>0</v>
      </c>
      <c r="N219" s="341">
        <f t="shared" si="404"/>
        <v>0</v>
      </c>
      <c r="O219" s="341">
        <f t="shared" si="404"/>
        <v>0</v>
      </c>
      <c r="P219" s="341">
        <f t="shared" si="404"/>
        <v>0</v>
      </c>
      <c r="Q219" s="341">
        <f t="shared" si="404"/>
        <v>0</v>
      </c>
      <c r="R219" s="341">
        <f t="shared" si="404"/>
        <v>0</v>
      </c>
      <c r="S219" s="341">
        <f t="shared" si="404"/>
        <v>0</v>
      </c>
      <c r="T219" s="341">
        <f t="shared" si="404"/>
        <v>0</v>
      </c>
      <c r="U219" s="341">
        <f t="shared" si="404"/>
        <v>0</v>
      </c>
      <c r="V219" s="341">
        <f t="shared" si="404"/>
        <v>0</v>
      </c>
      <c r="W219" s="341">
        <f t="shared" si="404"/>
        <v>0</v>
      </c>
      <c r="X219" s="341">
        <f t="shared" si="404"/>
        <v>0</v>
      </c>
      <c r="Y219" s="341">
        <f t="shared" si="404"/>
        <v>0</v>
      </c>
      <c r="Z219" s="341">
        <f t="shared" si="404"/>
        <v>0</v>
      </c>
      <c r="AA219" s="341">
        <f t="shared" si="404"/>
        <v>0</v>
      </c>
      <c r="AB219" s="341">
        <f t="shared" si="404"/>
        <v>0</v>
      </c>
      <c r="AC219" s="341">
        <f t="shared" si="404"/>
        <v>0</v>
      </c>
      <c r="AD219" s="341">
        <f t="shared" si="404"/>
        <v>0</v>
      </c>
      <c r="AE219" s="341">
        <f t="shared" si="404"/>
        <v>0</v>
      </c>
      <c r="AF219" s="341">
        <f t="shared" si="404"/>
        <v>0</v>
      </c>
      <c r="AG219" s="341">
        <f t="shared" si="404"/>
        <v>0</v>
      </c>
      <c r="AH219" s="341">
        <f t="shared" si="404"/>
        <v>0</v>
      </c>
      <c r="AI219" s="341">
        <f t="shared" si="404"/>
        <v>0</v>
      </c>
      <c r="AJ219" s="341">
        <f t="shared" ref="AJ219:BO219" si="405">AJ$118*AJ104</f>
        <v>0</v>
      </c>
      <c r="AK219" s="341">
        <f t="shared" si="405"/>
        <v>0</v>
      </c>
      <c r="AL219" s="341">
        <f t="shared" si="405"/>
        <v>0</v>
      </c>
      <c r="AM219" s="341">
        <f t="shared" si="405"/>
        <v>0</v>
      </c>
      <c r="AN219" s="341">
        <f t="shared" si="405"/>
        <v>0</v>
      </c>
      <c r="AO219" s="341">
        <f t="shared" si="405"/>
        <v>0</v>
      </c>
      <c r="AP219" s="341">
        <f t="shared" si="405"/>
        <v>0</v>
      </c>
      <c r="AQ219" s="341">
        <f t="shared" si="405"/>
        <v>0</v>
      </c>
      <c r="AR219" s="341">
        <f t="shared" si="405"/>
        <v>0</v>
      </c>
      <c r="AS219" s="341">
        <f t="shared" si="405"/>
        <v>0</v>
      </c>
      <c r="AT219" s="341">
        <f t="shared" si="405"/>
        <v>0</v>
      </c>
      <c r="AU219" s="341">
        <f t="shared" si="405"/>
        <v>0</v>
      </c>
      <c r="AV219" s="341">
        <f t="shared" si="405"/>
        <v>0</v>
      </c>
      <c r="AW219" s="341">
        <f t="shared" si="405"/>
        <v>0</v>
      </c>
      <c r="AX219" s="341">
        <f t="shared" si="405"/>
        <v>0</v>
      </c>
      <c r="AY219" s="341">
        <f t="shared" si="405"/>
        <v>0</v>
      </c>
      <c r="AZ219" s="341">
        <f t="shared" si="405"/>
        <v>0</v>
      </c>
      <c r="BA219" s="341">
        <f t="shared" si="405"/>
        <v>0</v>
      </c>
      <c r="BB219" s="341">
        <f t="shared" si="405"/>
        <v>0</v>
      </c>
      <c r="BC219" s="341">
        <f t="shared" si="405"/>
        <v>0</v>
      </c>
      <c r="BD219" s="341">
        <f t="shared" si="405"/>
        <v>0</v>
      </c>
      <c r="BE219" s="341">
        <f t="shared" si="405"/>
        <v>0</v>
      </c>
      <c r="BF219" s="341">
        <f t="shared" si="405"/>
        <v>0</v>
      </c>
      <c r="BG219" s="341">
        <f t="shared" si="405"/>
        <v>0</v>
      </c>
      <c r="BH219" s="341">
        <f t="shared" si="405"/>
        <v>0</v>
      </c>
      <c r="BI219" s="341">
        <f t="shared" si="405"/>
        <v>0</v>
      </c>
      <c r="BJ219" s="341">
        <f t="shared" si="405"/>
        <v>0</v>
      </c>
      <c r="BK219" s="341">
        <f t="shared" si="405"/>
        <v>0</v>
      </c>
      <c r="BL219" s="341">
        <f t="shared" si="405"/>
        <v>0</v>
      </c>
      <c r="BM219" s="341">
        <f t="shared" si="405"/>
        <v>0</v>
      </c>
      <c r="BN219" s="341">
        <f t="shared" si="405"/>
        <v>0</v>
      </c>
      <c r="BO219" s="341">
        <f t="shared" si="405"/>
        <v>0</v>
      </c>
      <c r="BP219" s="341">
        <f t="shared" ref="BP219:CU219" si="406">BP$118*BP104</f>
        <v>0</v>
      </c>
      <c r="BQ219" s="341">
        <f t="shared" si="406"/>
        <v>0</v>
      </c>
      <c r="BR219" s="341">
        <f t="shared" si="406"/>
        <v>0</v>
      </c>
      <c r="BS219" s="341">
        <f t="shared" si="406"/>
        <v>0</v>
      </c>
      <c r="BT219" s="341">
        <f t="shared" si="406"/>
        <v>0</v>
      </c>
      <c r="BU219" s="341">
        <f t="shared" si="406"/>
        <v>0</v>
      </c>
      <c r="BV219" s="341">
        <f t="shared" si="406"/>
        <v>0</v>
      </c>
      <c r="BW219" s="341">
        <f t="shared" si="406"/>
        <v>0</v>
      </c>
      <c r="BX219" s="341">
        <f t="shared" si="406"/>
        <v>0</v>
      </c>
      <c r="BY219" s="341">
        <f t="shared" si="406"/>
        <v>0</v>
      </c>
      <c r="BZ219" s="341">
        <f t="shared" si="406"/>
        <v>0</v>
      </c>
      <c r="CA219" s="341">
        <f t="shared" si="406"/>
        <v>0</v>
      </c>
      <c r="CB219" s="341">
        <f t="shared" si="406"/>
        <v>0</v>
      </c>
      <c r="CC219" s="341">
        <f t="shared" si="406"/>
        <v>0</v>
      </c>
      <c r="CD219" s="341">
        <f t="shared" si="406"/>
        <v>0</v>
      </c>
      <c r="CE219" s="341">
        <f t="shared" si="406"/>
        <v>0</v>
      </c>
      <c r="CF219" s="341">
        <f t="shared" si="406"/>
        <v>0</v>
      </c>
      <c r="CG219" s="341">
        <f t="shared" si="406"/>
        <v>0</v>
      </c>
      <c r="CH219" s="341">
        <f t="shared" si="406"/>
        <v>0</v>
      </c>
      <c r="CI219" s="341">
        <f t="shared" si="406"/>
        <v>0</v>
      </c>
      <c r="CJ219" s="341">
        <f t="shared" si="406"/>
        <v>0</v>
      </c>
      <c r="CK219" s="341">
        <f t="shared" si="406"/>
        <v>0</v>
      </c>
      <c r="CL219" s="341">
        <f t="shared" si="406"/>
        <v>0</v>
      </c>
      <c r="CM219" s="341">
        <f t="shared" si="406"/>
        <v>0</v>
      </c>
      <c r="CN219" s="341">
        <f t="shared" si="406"/>
        <v>0</v>
      </c>
      <c r="CO219" s="341">
        <f t="shared" si="406"/>
        <v>0</v>
      </c>
      <c r="CP219" s="341">
        <f t="shared" si="406"/>
        <v>0</v>
      </c>
      <c r="CQ219" s="341">
        <f t="shared" si="406"/>
        <v>0</v>
      </c>
      <c r="CR219" s="341">
        <f t="shared" si="406"/>
        <v>0</v>
      </c>
      <c r="CS219" s="341">
        <f t="shared" si="406"/>
        <v>0</v>
      </c>
      <c r="CT219" s="341">
        <f t="shared" si="406"/>
        <v>0</v>
      </c>
      <c r="CU219" s="341">
        <f t="shared" si="406"/>
        <v>0</v>
      </c>
      <c r="CV219" s="341">
        <f t="shared" ref="CV219:DG219" si="407">CV$118*CV104</f>
        <v>0</v>
      </c>
      <c r="CW219" s="341">
        <f t="shared" si="407"/>
        <v>0</v>
      </c>
      <c r="CX219" s="341">
        <f t="shared" si="407"/>
        <v>0</v>
      </c>
      <c r="CY219" s="341">
        <f t="shared" si="407"/>
        <v>0</v>
      </c>
      <c r="CZ219" s="341">
        <f t="shared" si="407"/>
        <v>0</v>
      </c>
      <c r="DA219" s="341">
        <f t="shared" si="407"/>
        <v>0</v>
      </c>
      <c r="DB219" s="341">
        <f t="shared" si="407"/>
        <v>0</v>
      </c>
      <c r="DC219" s="341">
        <f t="shared" si="407"/>
        <v>0</v>
      </c>
      <c r="DD219" s="341">
        <f t="shared" si="407"/>
        <v>0</v>
      </c>
      <c r="DE219" s="341">
        <f t="shared" si="407"/>
        <v>0</v>
      </c>
      <c r="DF219" s="341">
        <f t="shared" si="407"/>
        <v>0</v>
      </c>
      <c r="DG219" s="341">
        <f t="shared" si="407"/>
        <v>0</v>
      </c>
      <c r="DH219" s="341">
        <f t="shared" si="387"/>
        <v>0</v>
      </c>
      <c r="DI219" s="89"/>
    </row>
    <row r="220" spans="2:113" x14ac:dyDescent="0.15">
      <c r="B220" s="26" t="s">
        <v>152</v>
      </c>
      <c r="C220" s="261" t="s">
        <v>918</v>
      </c>
      <c r="D220" s="341">
        <f t="shared" ref="D220:AI220" si="408">D$118*D105</f>
        <v>0</v>
      </c>
      <c r="E220" s="341">
        <f t="shared" si="408"/>
        <v>0</v>
      </c>
      <c r="F220" s="341">
        <f t="shared" si="408"/>
        <v>0</v>
      </c>
      <c r="G220" s="341">
        <f t="shared" si="408"/>
        <v>0</v>
      </c>
      <c r="H220" s="341">
        <f t="shared" si="408"/>
        <v>0</v>
      </c>
      <c r="I220" s="341">
        <f t="shared" si="408"/>
        <v>0</v>
      </c>
      <c r="J220" s="341">
        <f t="shared" si="408"/>
        <v>0</v>
      </c>
      <c r="K220" s="341">
        <f t="shared" si="408"/>
        <v>0</v>
      </c>
      <c r="L220" s="341">
        <f t="shared" si="408"/>
        <v>0</v>
      </c>
      <c r="M220" s="341">
        <f t="shared" si="408"/>
        <v>0</v>
      </c>
      <c r="N220" s="341">
        <f t="shared" si="408"/>
        <v>0</v>
      </c>
      <c r="O220" s="341">
        <f t="shared" si="408"/>
        <v>0</v>
      </c>
      <c r="P220" s="341">
        <f t="shared" si="408"/>
        <v>0</v>
      </c>
      <c r="Q220" s="341">
        <f t="shared" si="408"/>
        <v>0</v>
      </c>
      <c r="R220" s="341">
        <f t="shared" si="408"/>
        <v>0</v>
      </c>
      <c r="S220" s="341">
        <f t="shared" si="408"/>
        <v>0</v>
      </c>
      <c r="T220" s="341">
        <f t="shared" si="408"/>
        <v>0</v>
      </c>
      <c r="U220" s="341">
        <f t="shared" si="408"/>
        <v>0</v>
      </c>
      <c r="V220" s="341">
        <f t="shared" si="408"/>
        <v>0</v>
      </c>
      <c r="W220" s="341">
        <f t="shared" si="408"/>
        <v>0</v>
      </c>
      <c r="X220" s="341">
        <f t="shared" si="408"/>
        <v>0</v>
      </c>
      <c r="Y220" s="341">
        <f t="shared" si="408"/>
        <v>0</v>
      </c>
      <c r="Z220" s="341">
        <f t="shared" si="408"/>
        <v>0</v>
      </c>
      <c r="AA220" s="341">
        <f t="shared" si="408"/>
        <v>0</v>
      </c>
      <c r="AB220" s="341">
        <f t="shared" si="408"/>
        <v>0</v>
      </c>
      <c r="AC220" s="341">
        <f t="shared" si="408"/>
        <v>0</v>
      </c>
      <c r="AD220" s="341">
        <f t="shared" si="408"/>
        <v>0</v>
      </c>
      <c r="AE220" s="341">
        <f t="shared" si="408"/>
        <v>0</v>
      </c>
      <c r="AF220" s="341">
        <f t="shared" si="408"/>
        <v>0</v>
      </c>
      <c r="AG220" s="341">
        <f t="shared" si="408"/>
        <v>0</v>
      </c>
      <c r="AH220" s="341">
        <f t="shared" si="408"/>
        <v>0</v>
      </c>
      <c r="AI220" s="341">
        <f t="shared" si="408"/>
        <v>0</v>
      </c>
      <c r="AJ220" s="341">
        <f t="shared" ref="AJ220:BO220" si="409">AJ$118*AJ105</f>
        <v>0</v>
      </c>
      <c r="AK220" s="341">
        <f t="shared" si="409"/>
        <v>0</v>
      </c>
      <c r="AL220" s="341">
        <f t="shared" si="409"/>
        <v>0</v>
      </c>
      <c r="AM220" s="341">
        <f t="shared" si="409"/>
        <v>0</v>
      </c>
      <c r="AN220" s="341">
        <f t="shared" si="409"/>
        <v>0</v>
      </c>
      <c r="AO220" s="341">
        <f t="shared" si="409"/>
        <v>0</v>
      </c>
      <c r="AP220" s="341">
        <f t="shared" si="409"/>
        <v>0</v>
      </c>
      <c r="AQ220" s="341">
        <f t="shared" si="409"/>
        <v>0</v>
      </c>
      <c r="AR220" s="341">
        <f t="shared" si="409"/>
        <v>0</v>
      </c>
      <c r="AS220" s="341">
        <f t="shared" si="409"/>
        <v>0</v>
      </c>
      <c r="AT220" s="341">
        <f t="shared" si="409"/>
        <v>0</v>
      </c>
      <c r="AU220" s="341">
        <f t="shared" si="409"/>
        <v>0</v>
      </c>
      <c r="AV220" s="341">
        <f t="shared" si="409"/>
        <v>0</v>
      </c>
      <c r="AW220" s="341">
        <f t="shared" si="409"/>
        <v>0</v>
      </c>
      <c r="AX220" s="341">
        <f t="shared" si="409"/>
        <v>0</v>
      </c>
      <c r="AY220" s="341">
        <f t="shared" si="409"/>
        <v>0</v>
      </c>
      <c r="AZ220" s="341">
        <f t="shared" si="409"/>
        <v>0</v>
      </c>
      <c r="BA220" s="341">
        <f t="shared" si="409"/>
        <v>0</v>
      </c>
      <c r="BB220" s="341">
        <f t="shared" si="409"/>
        <v>0</v>
      </c>
      <c r="BC220" s="341">
        <f t="shared" si="409"/>
        <v>0</v>
      </c>
      <c r="BD220" s="341">
        <f t="shared" si="409"/>
        <v>0</v>
      </c>
      <c r="BE220" s="341">
        <f t="shared" si="409"/>
        <v>0</v>
      </c>
      <c r="BF220" s="341">
        <f t="shared" si="409"/>
        <v>0</v>
      </c>
      <c r="BG220" s="341">
        <f t="shared" si="409"/>
        <v>0</v>
      </c>
      <c r="BH220" s="341">
        <f t="shared" si="409"/>
        <v>0</v>
      </c>
      <c r="BI220" s="341">
        <f t="shared" si="409"/>
        <v>0</v>
      </c>
      <c r="BJ220" s="341">
        <f t="shared" si="409"/>
        <v>0</v>
      </c>
      <c r="BK220" s="341">
        <f t="shared" si="409"/>
        <v>0</v>
      </c>
      <c r="BL220" s="341">
        <f t="shared" si="409"/>
        <v>0</v>
      </c>
      <c r="BM220" s="341">
        <f t="shared" si="409"/>
        <v>0</v>
      </c>
      <c r="BN220" s="341">
        <f t="shared" si="409"/>
        <v>0</v>
      </c>
      <c r="BO220" s="341">
        <f t="shared" si="409"/>
        <v>0</v>
      </c>
      <c r="BP220" s="341">
        <f t="shared" ref="BP220:CU220" si="410">BP$118*BP105</f>
        <v>0</v>
      </c>
      <c r="BQ220" s="341">
        <f t="shared" si="410"/>
        <v>0</v>
      </c>
      <c r="BR220" s="341">
        <f t="shared" si="410"/>
        <v>0</v>
      </c>
      <c r="BS220" s="341">
        <f t="shared" si="410"/>
        <v>0</v>
      </c>
      <c r="BT220" s="341">
        <f t="shared" si="410"/>
        <v>0</v>
      </c>
      <c r="BU220" s="341">
        <f t="shared" si="410"/>
        <v>0</v>
      </c>
      <c r="BV220" s="341">
        <f t="shared" si="410"/>
        <v>0</v>
      </c>
      <c r="BW220" s="341">
        <f t="shared" si="410"/>
        <v>0</v>
      </c>
      <c r="BX220" s="341">
        <f t="shared" si="410"/>
        <v>0</v>
      </c>
      <c r="BY220" s="341">
        <f t="shared" si="410"/>
        <v>0</v>
      </c>
      <c r="BZ220" s="341">
        <f t="shared" si="410"/>
        <v>0</v>
      </c>
      <c r="CA220" s="341">
        <f t="shared" si="410"/>
        <v>0</v>
      </c>
      <c r="CB220" s="341">
        <f t="shared" si="410"/>
        <v>0</v>
      </c>
      <c r="CC220" s="341">
        <f t="shared" si="410"/>
        <v>0</v>
      </c>
      <c r="CD220" s="341">
        <f t="shared" si="410"/>
        <v>0</v>
      </c>
      <c r="CE220" s="341">
        <f t="shared" si="410"/>
        <v>0</v>
      </c>
      <c r="CF220" s="341">
        <f t="shared" si="410"/>
        <v>0</v>
      </c>
      <c r="CG220" s="341">
        <f t="shared" si="410"/>
        <v>0</v>
      </c>
      <c r="CH220" s="341">
        <f t="shared" si="410"/>
        <v>0</v>
      </c>
      <c r="CI220" s="341">
        <f t="shared" si="410"/>
        <v>0</v>
      </c>
      <c r="CJ220" s="341">
        <f t="shared" si="410"/>
        <v>0</v>
      </c>
      <c r="CK220" s="341">
        <f t="shared" si="410"/>
        <v>0</v>
      </c>
      <c r="CL220" s="341">
        <f t="shared" si="410"/>
        <v>0</v>
      </c>
      <c r="CM220" s="341">
        <f t="shared" si="410"/>
        <v>0</v>
      </c>
      <c r="CN220" s="341">
        <f t="shared" si="410"/>
        <v>0</v>
      </c>
      <c r="CO220" s="341">
        <f t="shared" si="410"/>
        <v>0</v>
      </c>
      <c r="CP220" s="341">
        <f t="shared" si="410"/>
        <v>0</v>
      </c>
      <c r="CQ220" s="341">
        <f t="shared" si="410"/>
        <v>0</v>
      </c>
      <c r="CR220" s="341">
        <f t="shared" si="410"/>
        <v>0</v>
      </c>
      <c r="CS220" s="341">
        <f t="shared" si="410"/>
        <v>0</v>
      </c>
      <c r="CT220" s="341">
        <f t="shared" si="410"/>
        <v>0</v>
      </c>
      <c r="CU220" s="341">
        <f t="shared" si="410"/>
        <v>0</v>
      </c>
      <c r="CV220" s="341">
        <f t="shared" ref="CV220:DG220" si="411">CV$118*CV105</f>
        <v>0</v>
      </c>
      <c r="CW220" s="341">
        <f t="shared" si="411"/>
        <v>0</v>
      </c>
      <c r="CX220" s="341">
        <f t="shared" si="411"/>
        <v>0</v>
      </c>
      <c r="CY220" s="341">
        <f t="shared" si="411"/>
        <v>0</v>
      </c>
      <c r="CZ220" s="341">
        <f t="shared" si="411"/>
        <v>0</v>
      </c>
      <c r="DA220" s="341">
        <f t="shared" si="411"/>
        <v>0</v>
      </c>
      <c r="DB220" s="341">
        <f t="shared" si="411"/>
        <v>0</v>
      </c>
      <c r="DC220" s="341">
        <f t="shared" si="411"/>
        <v>0</v>
      </c>
      <c r="DD220" s="341">
        <f t="shared" si="411"/>
        <v>0</v>
      </c>
      <c r="DE220" s="341">
        <f t="shared" si="411"/>
        <v>0</v>
      </c>
      <c r="DF220" s="341">
        <f t="shared" si="411"/>
        <v>0</v>
      </c>
      <c r="DG220" s="341">
        <f t="shared" si="411"/>
        <v>0</v>
      </c>
      <c r="DH220" s="341">
        <f t="shared" si="387"/>
        <v>0</v>
      </c>
      <c r="DI220" s="89"/>
    </row>
    <row r="221" spans="2:113" x14ac:dyDescent="0.15">
      <c r="B221" s="26" t="s">
        <v>153</v>
      </c>
      <c r="C221" s="261" t="s">
        <v>919</v>
      </c>
      <c r="D221" s="341">
        <f t="shared" ref="D221:AI221" si="412">D$118*D106</f>
        <v>0</v>
      </c>
      <c r="E221" s="341">
        <f t="shared" si="412"/>
        <v>0</v>
      </c>
      <c r="F221" s="341">
        <f t="shared" si="412"/>
        <v>0</v>
      </c>
      <c r="G221" s="341">
        <f t="shared" si="412"/>
        <v>0</v>
      </c>
      <c r="H221" s="341">
        <f t="shared" si="412"/>
        <v>0</v>
      </c>
      <c r="I221" s="341">
        <f t="shared" si="412"/>
        <v>0</v>
      </c>
      <c r="J221" s="341">
        <f t="shared" si="412"/>
        <v>0</v>
      </c>
      <c r="K221" s="341">
        <f t="shared" si="412"/>
        <v>0</v>
      </c>
      <c r="L221" s="341">
        <f t="shared" si="412"/>
        <v>0</v>
      </c>
      <c r="M221" s="341">
        <f t="shared" si="412"/>
        <v>0</v>
      </c>
      <c r="N221" s="341">
        <f t="shared" si="412"/>
        <v>0</v>
      </c>
      <c r="O221" s="341">
        <f t="shared" si="412"/>
        <v>0</v>
      </c>
      <c r="P221" s="341">
        <f t="shared" si="412"/>
        <v>0</v>
      </c>
      <c r="Q221" s="341">
        <f t="shared" si="412"/>
        <v>0</v>
      </c>
      <c r="R221" s="341">
        <f t="shared" si="412"/>
        <v>0</v>
      </c>
      <c r="S221" s="341">
        <f t="shared" si="412"/>
        <v>0</v>
      </c>
      <c r="T221" s="341">
        <f t="shared" si="412"/>
        <v>0</v>
      </c>
      <c r="U221" s="341">
        <f t="shared" si="412"/>
        <v>0</v>
      </c>
      <c r="V221" s="341">
        <f t="shared" si="412"/>
        <v>0</v>
      </c>
      <c r="W221" s="341">
        <f t="shared" si="412"/>
        <v>0</v>
      </c>
      <c r="X221" s="341">
        <f t="shared" si="412"/>
        <v>0</v>
      </c>
      <c r="Y221" s="341">
        <f t="shared" si="412"/>
        <v>0</v>
      </c>
      <c r="Z221" s="341">
        <f t="shared" si="412"/>
        <v>0</v>
      </c>
      <c r="AA221" s="341">
        <f t="shared" si="412"/>
        <v>0</v>
      </c>
      <c r="AB221" s="341">
        <f t="shared" si="412"/>
        <v>0</v>
      </c>
      <c r="AC221" s="341">
        <f t="shared" si="412"/>
        <v>0</v>
      </c>
      <c r="AD221" s="341">
        <f t="shared" si="412"/>
        <v>0</v>
      </c>
      <c r="AE221" s="341">
        <f t="shared" si="412"/>
        <v>0</v>
      </c>
      <c r="AF221" s="341">
        <f t="shared" si="412"/>
        <v>0</v>
      </c>
      <c r="AG221" s="341">
        <f t="shared" si="412"/>
        <v>0</v>
      </c>
      <c r="AH221" s="341">
        <f t="shared" si="412"/>
        <v>0</v>
      </c>
      <c r="AI221" s="341">
        <f t="shared" si="412"/>
        <v>0</v>
      </c>
      <c r="AJ221" s="341">
        <f t="shared" ref="AJ221:BO221" si="413">AJ$118*AJ106</f>
        <v>0</v>
      </c>
      <c r="AK221" s="341">
        <f t="shared" si="413"/>
        <v>0</v>
      </c>
      <c r="AL221" s="341">
        <f t="shared" si="413"/>
        <v>0</v>
      </c>
      <c r="AM221" s="341">
        <f t="shared" si="413"/>
        <v>0</v>
      </c>
      <c r="AN221" s="341">
        <f t="shared" si="413"/>
        <v>0</v>
      </c>
      <c r="AO221" s="341">
        <f t="shared" si="413"/>
        <v>0</v>
      </c>
      <c r="AP221" s="341">
        <f t="shared" si="413"/>
        <v>0</v>
      </c>
      <c r="AQ221" s="341">
        <f t="shared" si="413"/>
        <v>0</v>
      </c>
      <c r="AR221" s="341">
        <f t="shared" si="413"/>
        <v>0</v>
      </c>
      <c r="AS221" s="341">
        <f t="shared" si="413"/>
        <v>0</v>
      </c>
      <c r="AT221" s="341">
        <f t="shared" si="413"/>
        <v>0</v>
      </c>
      <c r="AU221" s="341">
        <f t="shared" si="413"/>
        <v>0</v>
      </c>
      <c r="AV221" s="341">
        <f t="shared" si="413"/>
        <v>0</v>
      </c>
      <c r="AW221" s="341">
        <f t="shared" si="413"/>
        <v>0</v>
      </c>
      <c r="AX221" s="341">
        <f t="shared" si="413"/>
        <v>0</v>
      </c>
      <c r="AY221" s="341">
        <f t="shared" si="413"/>
        <v>0</v>
      </c>
      <c r="AZ221" s="341">
        <f t="shared" si="413"/>
        <v>0</v>
      </c>
      <c r="BA221" s="341">
        <f t="shared" si="413"/>
        <v>0</v>
      </c>
      <c r="BB221" s="341">
        <f t="shared" si="413"/>
        <v>0</v>
      </c>
      <c r="BC221" s="341">
        <f t="shared" si="413"/>
        <v>0</v>
      </c>
      <c r="BD221" s="341">
        <f t="shared" si="413"/>
        <v>0</v>
      </c>
      <c r="BE221" s="341">
        <f t="shared" si="413"/>
        <v>0</v>
      </c>
      <c r="BF221" s="341">
        <f t="shared" si="413"/>
        <v>0</v>
      </c>
      <c r="BG221" s="341">
        <f t="shared" si="413"/>
        <v>0</v>
      </c>
      <c r="BH221" s="341">
        <f t="shared" si="413"/>
        <v>0</v>
      </c>
      <c r="BI221" s="341">
        <f t="shared" si="413"/>
        <v>0</v>
      </c>
      <c r="BJ221" s="341">
        <f t="shared" si="413"/>
        <v>0</v>
      </c>
      <c r="BK221" s="341">
        <f t="shared" si="413"/>
        <v>0</v>
      </c>
      <c r="BL221" s="341">
        <f t="shared" si="413"/>
        <v>0</v>
      </c>
      <c r="BM221" s="341">
        <f t="shared" si="413"/>
        <v>0</v>
      </c>
      <c r="BN221" s="341">
        <f t="shared" si="413"/>
        <v>0</v>
      </c>
      <c r="BO221" s="341">
        <f t="shared" si="413"/>
        <v>0</v>
      </c>
      <c r="BP221" s="341">
        <f t="shared" ref="BP221:CU221" si="414">BP$118*BP106</f>
        <v>0</v>
      </c>
      <c r="BQ221" s="341">
        <f t="shared" si="414"/>
        <v>0</v>
      </c>
      <c r="BR221" s="341">
        <f t="shared" si="414"/>
        <v>0</v>
      </c>
      <c r="BS221" s="341">
        <f t="shared" si="414"/>
        <v>0</v>
      </c>
      <c r="BT221" s="341">
        <f t="shared" si="414"/>
        <v>0</v>
      </c>
      <c r="BU221" s="341">
        <f t="shared" si="414"/>
        <v>0</v>
      </c>
      <c r="BV221" s="341">
        <f t="shared" si="414"/>
        <v>0</v>
      </c>
      <c r="BW221" s="341">
        <f t="shared" si="414"/>
        <v>0</v>
      </c>
      <c r="BX221" s="341">
        <f t="shared" si="414"/>
        <v>0</v>
      </c>
      <c r="BY221" s="341">
        <f t="shared" si="414"/>
        <v>0</v>
      </c>
      <c r="BZ221" s="341">
        <f t="shared" si="414"/>
        <v>0</v>
      </c>
      <c r="CA221" s="341">
        <f t="shared" si="414"/>
        <v>0</v>
      </c>
      <c r="CB221" s="341">
        <f t="shared" si="414"/>
        <v>0</v>
      </c>
      <c r="CC221" s="341">
        <f t="shared" si="414"/>
        <v>0</v>
      </c>
      <c r="CD221" s="341">
        <f t="shared" si="414"/>
        <v>0</v>
      </c>
      <c r="CE221" s="341">
        <f t="shared" si="414"/>
        <v>0</v>
      </c>
      <c r="CF221" s="341">
        <f t="shared" si="414"/>
        <v>0</v>
      </c>
      <c r="CG221" s="341">
        <f t="shared" si="414"/>
        <v>0</v>
      </c>
      <c r="CH221" s="341">
        <f t="shared" si="414"/>
        <v>0</v>
      </c>
      <c r="CI221" s="341">
        <f t="shared" si="414"/>
        <v>0</v>
      </c>
      <c r="CJ221" s="341">
        <f t="shared" si="414"/>
        <v>0</v>
      </c>
      <c r="CK221" s="341">
        <f t="shared" si="414"/>
        <v>0</v>
      </c>
      <c r="CL221" s="341">
        <f t="shared" si="414"/>
        <v>0</v>
      </c>
      <c r="CM221" s="341">
        <f t="shared" si="414"/>
        <v>0</v>
      </c>
      <c r="CN221" s="341">
        <f t="shared" si="414"/>
        <v>0</v>
      </c>
      <c r="CO221" s="341">
        <f t="shared" si="414"/>
        <v>0</v>
      </c>
      <c r="CP221" s="341">
        <f t="shared" si="414"/>
        <v>0</v>
      </c>
      <c r="CQ221" s="341">
        <f t="shared" si="414"/>
        <v>0</v>
      </c>
      <c r="CR221" s="341">
        <f t="shared" si="414"/>
        <v>0</v>
      </c>
      <c r="CS221" s="341">
        <f t="shared" si="414"/>
        <v>0</v>
      </c>
      <c r="CT221" s="341">
        <f t="shared" si="414"/>
        <v>0</v>
      </c>
      <c r="CU221" s="341">
        <f t="shared" si="414"/>
        <v>0</v>
      </c>
      <c r="CV221" s="341">
        <f t="shared" ref="CV221:DG221" si="415">CV$118*CV106</f>
        <v>0</v>
      </c>
      <c r="CW221" s="341">
        <f t="shared" si="415"/>
        <v>0</v>
      </c>
      <c r="CX221" s="341">
        <f t="shared" si="415"/>
        <v>0</v>
      </c>
      <c r="CY221" s="341">
        <f t="shared" si="415"/>
        <v>0</v>
      </c>
      <c r="CZ221" s="341">
        <f t="shared" si="415"/>
        <v>0</v>
      </c>
      <c r="DA221" s="341">
        <f t="shared" si="415"/>
        <v>0</v>
      </c>
      <c r="DB221" s="341">
        <f t="shared" si="415"/>
        <v>0</v>
      </c>
      <c r="DC221" s="341">
        <f t="shared" si="415"/>
        <v>0</v>
      </c>
      <c r="DD221" s="341">
        <f t="shared" si="415"/>
        <v>0</v>
      </c>
      <c r="DE221" s="341">
        <f t="shared" si="415"/>
        <v>0</v>
      </c>
      <c r="DF221" s="341">
        <f t="shared" si="415"/>
        <v>0</v>
      </c>
      <c r="DG221" s="341">
        <f t="shared" si="415"/>
        <v>0</v>
      </c>
      <c r="DH221" s="341">
        <f t="shared" si="387"/>
        <v>0</v>
      </c>
      <c r="DI221" s="89"/>
    </row>
    <row r="222" spans="2:113" x14ac:dyDescent="0.15">
      <c r="B222" s="26" t="s">
        <v>154</v>
      </c>
      <c r="C222" s="261" t="s">
        <v>920</v>
      </c>
      <c r="D222" s="341">
        <f t="shared" ref="D222:AI222" si="416">D$118*D107</f>
        <v>0</v>
      </c>
      <c r="E222" s="341">
        <f t="shared" si="416"/>
        <v>0</v>
      </c>
      <c r="F222" s="341">
        <f t="shared" si="416"/>
        <v>0</v>
      </c>
      <c r="G222" s="341">
        <f t="shared" si="416"/>
        <v>0</v>
      </c>
      <c r="H222" s="341">
        <f t="shared" si="416"/>
        <v>0</v>
      </c>
      <c r="I222" s="341">
        <f t="shared" si="416"/>
        <v>0</v>
      </c>
      <c r="J222" s="341">
        <f t="shared" si="416"/>
        <v>0</v>
      </c>
      <c r="K222" s="341">
        <f t="shared" si="416"/>
        <v>0</v>
      </c>
      <c r="L222" s="341">
        <f t="shared" si="416"/>
        <v>0</v>
      </c>
      <c r="M222" s="341">
        <f t="shared" si="416"/>
        <v>0</v>
      </c>
      <c r="N222" s="341">
        <f t="shared" si="416"/>
        <v>0</v>
      </c>
      <c r="O222" s="341">
        <f t="shared" si="416"/>
        <v>0</v>
      </c>
      <c r="P222" s="341">
        <f t="shared" si="416"/>
        <v>0</v>
      </c>
      <c r="Q222" s="341">
        <f t="shared" si="416"/>
        <v>0</v>
      </c>
      <c r="R222" s="341">
        <f t="shared" si="416"/>
        <v>0</v>
      </c>
      <c r="S222" s="341">
        <f t="shared" si="416"/>
        <v>0</v>
      </c>
      <c r="T222" s="341">
        <f t="shared" si="416"/>
        <v>0</v>
      </c>
      <c r="U222" s="341">
        <f t="shared" si="416"/>
        <v>0</v>
      </c>
      <c r="V222" s="341">
        <f t="shared" si="416"/>
        <v>0</v>
      </c>
      <c r="W222" s="341">
        <f t="shared" si="416"/>
        <v>0</v>
      </c>
      <c r="X222" s="341">
        <f t="shared" si="416"/>
        <v>0</v>
      </c>
      <c r="Y222" s="341">
        <f t="shared" si="416"/>
        <v>0</v>
      </c>
      <c r="Z222" s="341">
        <f t="shared" si="416"/>
        <v>0</v>
      </c>
      <c r="AA222" s="341">
        <f t="shared" si="416"/>
        <v>0</v>
      </c>
      <c r="AB222" s="341">
        <f t="shared" si="416"/>
        <v>0</v>
      </c>
      <c r="AC222" s="341">
        <f t="shared" si="416"/>
        <v>0</v>
      </c>
      <c r="AD222" s="341">
        <f t="shared" si="416"/>
        <v>0</v>
      </c>
      <c r="AE222" s="341">
        <f t="shared" si="416"/>
        <v>0</v>
      </c>
      <c r="AF222" s="341">
        <f t="shared" si="416"/>
        <v>0</v>
      </c>
      <c r="AG222" s="341">
        <f t="shared" si="416"/>
        <v>0</v>
      </c>
      <c r="AH222" s="341">
        <f t="shared" si="416"/>
        <v>0</v>
      </c>
      <c r="AI222" s="341">
        <f t="shared" si="416"/>
        <v>0</v>
      </c>
      <c r="AJ222" s="341">
        <f t="shared" ref="AJ222:BO222" si="417">AJ$118*AJ107</f>
        <v>0</v>
      </c>
      <c r="AK222" s="341">
        <f t="shared" si="417"/>
        <v>0</v>
      </c>
      <c r="AL222" s="341">
        <f t="shared" si="417"/>
        <v>0</v>
      </c>
      <c r="AM222" s="341">
        <f t="shared" si="417"/>
        <v>0</v>
      </c>
      <c r="AN222" s="341">
        <f t="shared" si="417"/>
        <v>0</v>
      </c>
      <c r="AO222" s="341">
        <f t="shared" si="417"/>
        <v>0</v>
      </c>
      <c r="AP222" s="341">
        <f t="shared" si="417"/>
        <v>0</v>
      </c>
      <c r="AQ222" s="341">
        <f t="shared" si="417"/>
        <v>0</v>
      </c>
      <c r="AR222" s="341">
        <f t="shared" si="417"/>
        <v>0</v>
      </c>
      <c r="AS222" s="341">
        <f t="shared" si="417"/>
        <v>0</v>
      </c>
      <c r="AT222" s="341">
        <f t="shared" si="417"/>
        <v>0</v>
      </c>
      <c r="AU222" s="341">
        <f t="shared" si="417"/>
        <v>0</v>
      </c>
      <c r="AV222" s="341">
        <f t="shared" si="417"/>
        <v>0</v>
      </c>
      <c r="AW222" s="341">
        <f t="shared" si="417"/>
        <v>0</v>
      </c>
      <c r="AX222" s="341">
        <f t="shared" si="417"/>
        <v>0</v>
      </c>
      <c r="AY222" s="341">
        <f t="shared" si="417"/>
        <v>0</v>
      </c>
      <c r="AZ222" s="341">
        <f t="shared" si="417"/>
        <v>0</v>
      </c>
      <c r="BA222" s="341">
        <f t="shared" si="417"/>
        <v>0</v>
      </c>
      <c r="BB222" s="341">
        <f t="shared" si="417"/>
        <v>0</v>
      </c>
      <c r="BC222" s="341">
        <f t="shared" si="417"/>
        <v>0</v>
      </c>
      <c r="BD222" s="341">
        <f t="shared" si="417"/>
        <v>0</v>
      </c>
      <c r="BE222" s="341">
        <f t="shared" si="417"/>
        <v>0</v>
      </c>
      <c r="BF222" s="341">
        <f t="shared" si="417"/>
        <v>0</v>
      </c>
      <c r="BG222" s="341">
        <f t="shared" si="417"/>
        <v>0</v>
      </c>
      <c r="BH222" s="341">
        <f t="shared" si="417"/>
        <v>0</v>
      </c>
      <c r="BI222" s="341">
        <f t="shared" si="417"/>
        <v>0</v>
      </c>
      <c r="BJ222" s="341">
        <f t="shared" si="417"/>
        <v>0</v>
      </c>
      <c r="BK222" s="341">
        <f t="shared" si="417"/>
        <v>0</v>
      </c>
      <c r="BL222" s="341">
        <f t="shared" si="417"/>
        <v>0</v>
      </c>
      <c r="BM222" s="341">
        <f t="shared" si="417"/>
        <v>0</v>
      </c>
      <c r="BN222" s="341">
        <f t="shared" si="417"/>
        <v>0</v>
      </c>
      <c r="BO222" s="341">
        <f t="shared" si="417"/>
        <v>0</v>
      </c>
      <c r="BP222" s="341">
        <f t="shared" ref="BP222:CU222" si="418">BP$118*BP107</f>
        <v>0</v>
      </c>
      <c r="BQ222" s="341">
        <f t="shared" si="418"/>
        <v>0</v>
      </c>
      <c r="BR222" s="341">
        <f t="shared" si="418"/>
        <v>0</v>
      </c>
      <c r="BS222" s="341">
        <f t="shared" si="418"/>
        <v>0</v>
      </c>
      <c r="BT222" s="341">
        <f t="shared" si="418"/>
        <v>0</v>
      </c>
      <c r="BU222" s="341">
        <f t="shared" si="418"/>
        <v>0</v>
      </c>
      <c r="BV222" s="341">
        <f t="shared" si="418"/>
        <v>0</v>
      </c>
      <c r="BW222" s="341">
        <f t="shared" si="418"/>
        <v>0</v>
      </c>
      <c r="BX222" s="341">
        <f t="shared" si="418"/>
        <v>0</v>
      </c>
      <c r="BY222" s="341">
        <f t="shared" si="418"/>
        <v>0</v>
      </c>
      <c r="BZ222" s="341">
        <f t="shared" si="418"/>
        <v>0</v>
      </c>
      <c r="CA222" s="341">
        <f t="shared" si="418"/>
        <v>0</v>
      </c>
      <c r="CB222" s="341">
        <f t="shared" si="418"/>
        <v>0</v>
      </c>
      <c r="CC222" s="341">
        <f t="shared" si="418"/>
        <v>0</v>
      </c>
      <c r="CD222" s="341">
        <f t="shared" si="418"/>
        <v>0</v>
      </c>
      <c r="CE222" s="341">
        <f t="shared" si="418"/>
        <v>0</v>
      </c>
      <c r="CF222" s="341">
        <f t="shared" si="418"/>
        <v>0</v>
      </c>
      <c r="CG222" s="341">
        <f t="shared" si="418"/>
        <v>0</v>
      </c>
      <c r="CH222" s="341">
        <f t="shared" si="418"/>
        <v>0</v>
      </c>
      <c r="CI222" s="341">
        <f t="shared" si="418"/>
        <v>0</v>
      </c>
      <c r="CJ222" s="341">
        <f t="shared" si="418"/>
        <v>0</v>
      </c>
      <c r="CK222" s="341">
        <f t="shared" si="418"/>
        <v>0</v>
      </c>
      <c r="CL222" s="341">
        <f t="shared" si="418"/>
        <v>0</v>
      </c>
      <c r="CM222" s="341">
        <f t="shared" si="418"/>
        <v>0</v>
      </c>
      <c r="CN222" s="341">
        <f t="shared" si="418"/>
        <v>0</v>
      </c>
      <c r="CO222" s="341">
        <f t="shared" si="418"/>
        <v>0</v>
      </c>
      <c r="CP222" s="341">
        <f t="shared" si="418"/>
        <v>0</v>
      </c>
      <c r="CQ222" s="341">
        <f t="shared" si="418"/>
        <v>0</v>
      </c>
      <c r="CR222" s="341">
        <f t="shared" si="418"/>
        <v>0</v>
      </c>
      <c r="CS222" s="341">
        <f t="shared" si="418"/>
        <v>0</v>
      </c>
      <c r="CT222" s="341">
        <f t="shared" si="418"/>
        <v>0</v>
      </c>
      <c r="CU222" s="341">
        <f t="shared" si="418"/>
        <v>0</v>
      </c>
      <c r="CV222" s="341">
        <f t="shared" ref="CV222:DG222" si="419">CV$118*CV107</f>
        <v>0</v>
      </c>
      <c r="CW222" s="341">
        <f t="shared" si="419"/>
        <v>0</v>
      </c>
      <c r="CX222" s="341">
        <f t="shared" si="419"/>
        <v>0</v>
      </c>
      <c r="CY222" s="341">
        <f t="shared" si="419"/>
        <v>0</v>
      </c>
      <c r="CZ222" s="341">
        <f t="shared" si="419"/>
        <v>0</v>
      </c>
      <c r="DA222" s="341">
        <f t="shared" si="419"/>
        <v>0</v>
      </c>
      <c r="DB222" s="341">
        <f t="shared" si="419"/>
        <v>0</v>
      </c>
      <c r="DC222" s="341">
        <f t="shared" si="419"/>
        <v>0</v>
      </c>
      <c r="DD222" s="341">
        <f t="shared" si="419"/>
        <v>0</v>
      </c>
      <c r="DE222" s="341">
        <f t="shared" si="419"/>
        <v>0</v>
      </c>
      <c r="DF222" s="341">
        <f t="shared" si="419"/>
        <v>0</v>
      </c>
      <c r="DG222" s="341">
        <f t="shared" si="419"/>
        <v>0</v>
      </c>
      <c r="DH222" s="341">
        <f t="shared" si="387"/>
        <v>0</v>
      </c>
      <c r="DI222" s="89"/>
    </row>
    <row r="223" spans="2:113" x14ac:dyDescent="0.15">
      <c r="B223" s="30" t="s">
        <v>155</v>
      </c>
      <c r="C223" s="262" t="s">
        <v>754</v>
      </c>
      <c r="D223" s="342">
        <f t="shared" ref="D223:AI223" si="420">D$118*D108</f>
        <v>0</v>
      </c>
      <c r="E223" s="342">
        <f t="shared" si="420"/>
        <v>0</v>
      </c>
      <c r="F223" s="342">
        <f t="shared" si="420"/>
        <v>0</v>
      </c>
      <c r="G223" s="342">
        <f t="shared" si="420"/>
        <v>0</v>
      </c>
      <c r="H223" s="342">
        <f t="shared" si="420"/>
        <v>0</v>
      </c>
      <c r="I223" s="342">
        <f t="shared" si="420"/>
        <v>0</v>
      </c>
      <c r="J223" s="342">
        <f t="shared" si="420"/>
        <v>0</v>
      </c>
      <c r="K223" s="342">
        <f t="shared" si="420"/>
        <v>0</v>
      </c>
      <c r="L223" s="342">
        <f t="shared" si="420"/>
        <v>0</v>
      </c>
      <c r="M223" s="342">
        <f t="shared" si="420"/>
        <v>0</v>
      </c>
      <c r="N223" s="342">
        <f t="shared" si="420"/>
        <v>0</v>
      </c>
      <c r="O223" s="342">
        <f t="shared" si="420"/>
        <v>0</v>
      </c>
      <c r="P223" s="342">
        <f t="shared" si="420"/>
        <v>0</v>
      </c>
      <c r="Q223" s="342">
        <f t="shared" si="420"/>
        <v>0</v>
      </c>
      <c r="R223" s="342">
        <f t="shared" si="420"/>
        <v>0</v>
      </c>
      <c r="S223" s="342">
        <f t="shared" si="420"/>
        <v>0</v>
      </c>
      <c r="T223" s="342">
        <f t="shared" si="420"/>
        <v>0</v>
      </c>
      <c r="U223" s="342">
        <f t="shared" si="420"/>
        <v>0</v>
      </c>
      <c r="V223" s="342">
        <f t="shared" si="420"/>
        <v>0</v>
      </c>
      <c r="W223" s="342">
        <f t="shared" si="420"/>
        <v>0</v>
      </c>
      <c r="X223" s="342">
        <f t="shared" si="420"/>
        <v>0</v>
      </c>
      <c r="Y223" s="342">
        <f t="shared" si="420"/>
        <v>0</v>
      </c>
      <c r="Z223" s="342">
        <f t="shared" si="420"/>
        <v>0</v>
      </c>
      <c r="AA223" s="342">
        <f t="shared" si="420"/>
        <v>0</v>
      </c>
      <c r="AB223" s="342">
        <f t="shared" si="420"/>
        <v>0</v>
      </c>
      <c r="AC223" s="342">
        <f t="shared" si="420"/>
        <v>0</v>
      </c>
      <c r="AD223" s="342">
        <f t="shared" si="420"/>
        <v>0</v>
      </c>
      <c r="AE223" s="342">
        <f t="shared" si="420"/>
        <v>0</v>
      </c>
      <c r="AF223" s="342">
        <f t="shared" si="420"/>
        <v>0</v>
      </c>
      <c r="AG223" s="342">
        <f t="shared" si="420"/>
        <v>0</v>
      </c>
      <c r="AH223" s="342">
        <f t="shared" si="420"/>
        <v>0</v>
      </c>
      <c r="AI223" s="342">
        <f t="shared" si="420"/>
        <v>0</v>
      </c>
      <c r="AJ223" s="342">
        <f t="shared" ref="AJ223:BO223" si="421">AJ$118*AJ108</f>
        <v>0</v>
      </c>
      <c r="AK223" s="342">
        <f t="shared" si="421"/>
        <v>0</v>
      </c>
      <c r="AL223" s="342">
        <f t="shared" si="421"/>
        <v>0</v>
      </c>
      <c r="AM223" s="342">
        <f t="shared" si="421"/>
        <v>0</v>
      </c>
      <c r="AN223" s="342">
        <f t="shared" si="421"/>
        <v>0</v>
      </c>
      <c r="AO223" s="342">
        <f t="shared" si="421"/>
        <v>0</v>
      </c>
      <c r="AP223" s="342">
        <f t="shared" si="421"/>
        <v>0</v>
      </c>
      <c r="AQ223" s="342">
        <f t="shared" si="421"/>
        <v>0</v>
      </c>
      <c r="AR223" s="342">
        <f t="shared" si="421"/>
        <v>0</v>
      </c>
      <c r="AS223" s="342">
        <f t="shared" si="421"/>
        <v>0</v>
      </c>
      <c r="AT223" s="342">
        <f t="shared" si="421"/>
        <v>0</v>
      </c>
      <c r="AU223" s="342">
        <f t="shared" si="421"/>
        <v>0</v>
      </c>
      <c r="AV223" s="342">
        <f t="shared" si="421"/>
        <v>0</v>
      </c>
      <c r="AW223" s="342">
        <f t="shared" si="421"/>
        <v>0</v>
      </c>
      <c r="AX223" s="342">
        <f t="shared" si="421"/>
        <v>0</v>
      </c>
      <c r="AY223" s="342">
        <f t="shared" si="421"/>
        <v>0</v>
      </c>
      <c r="AZ223" s="342">
        <f t="shared" si="421"/>
        <v>0</v>
      </c>
      <c r="BA223" s="342">
        <f t="shared" si="421"/>
        <v>0</v>
      </c>
      <c r="BB223" s="342">
        <f t="shared" si="421"/>
        <v>0</v>
      </c>
      <c r="BC223" s="342">
        <f t="shared" si="421"/>
        <v>0</v>
      </c>
      <c r="BD223" s="342">
        <f t="shared" si="421"/>
        <v>0</v>
      </c>
      <c r="BE223" s="342">
        <f t="shared" si="421"/>
        <v>0</v>
      </c>
      <c r="BF223" s="342">
        <f t="shared" si="421"/>
        <v>0</v>
      </c>
      <c r="BG223" s="342">
        <f t="shared" si="421"/>
        <v>0</v>
      </c>
      <c r="BH223" s="342">
        <f t="shared" si="421"/>
        <v>0</v>
      </c>
      <c r="BI223" s="342">
        <f t="shared" si="421"/>
        <v>0</v>
      </c>
      <c r="BJ223" s="342">
        <f t="shared" si="421"/>
        <v>0</v>
      </c>
      <c r="BK223" s="342">
        <f t="shared" si="421"/>
        <v>0</v>
      </c>
      <c r="BL223" s="342">
        <f t="shared" si="421"/>
        <v>0</v>
      </c>
      <c r="BM223" s="342">
        <f t="shared" si="421"/>
        <v>0</v>
      </c>
      <c r="BN223" s="342">
        <f t="shared" si="421"/>
        <v>0</v>
      </c>
      <c r="BO223" s="342">
        <f t="shared" si="421"/>
        <v>0</v>
      </c>
      <c r="BP223" s="342">
        <f t="shared" ref="BP223:CU223" si="422">BP$118*BP108</f>
        <v>0</v>
      </c>
      <c r="BQ223" s="342">
        <f t="shared" si="422"/>
        <v>0</v>
      </c>
      <c r="BR223" s="342">
        <f t="shared" si="422"/>
        <v>0</v>
      </c>
      <c r="BS223" s="342">
        <f t="shared" si="422"/>
        <v>0</v>
      </c>
      <c r="BT223" s="342">
        <f t="shared" si="422"/>
        <v>0</v>
      </c>
      <c r="BU223" s="342">
        <f t="shared" si="422"/>
        <v>0</v>
      </c>
      <c r="BV223" s="342">
        <f t="shared" si="422"/>
        <v>0</v>
      </c>
      <c r="BW223" s="342">
        <f t="shared" si="422"/>
        <v>0</v>
      </c>
      <c r="BX223" s="342">
        <f t="shared" si="422"/>
        <v>0</v>
      </c>
      <c r="BY223" s="342">
        <f t="shared" si="422"/>
        <v>0</v>
      </c>
      <c r="BZ223" s="342">
        <f t="shared" si="422"/>
        <v>0</v>
      </c>
      <c r="CA223" s="342">
        <f t="shared" si="422"/>
        <v>0</v>
      </c>
      <c r="CB223" s="342">
        <f t="shared" si="422"/>
        <v>0</v>
      </c>
      <c r="CC223" s="342">
        <f t="shared" si="422"/>
        <v>0</v>
      </c>
      <c r="CD223" s="342">
        <f t="shared" si="422"/>
        <v>0</v>
      </c>
      <c r="CE223" s="342">
        <f t="shared" si="422"/>
        <v>0</v>
      </c>
      <c r="CF223" s="342">
        <f t="shared" si="422"/>
        <v>0</v>
      </c>
      <c r="CG223" s="342">
        <f t="shared" si="422"/>
        <v>0</v>
      </c>
      <c r="CH223" s="342">
        <f t="shared" si="422"/>
        <v>0</v>
      </c>
      <c r="CI223" s="342">
        <f t="shared" si="422"/>
        <v>0</v>
      </c>
      <c r="CJ223" s="342">
        <f t="shared" si="422"/>
        <v>0</v>
      </c>
      <c r="CK223" s="342">
        <f t="shared" si="422"/>
        <v>0</v>
      </c>
      <c r="CL223" s="342">
        <f t="shared" si="422"/>
        <v>0</v>
      </c>
      <c r="CM223" s="342">
        <f t="shared" si="422"/>
        <v>0</v>
      </c>
      <c r="CN223" s="342">
        <f t="shared" si="422"/>
        <v>0</v>
      </c>
      <c r="CO223" s="342">
        <f t="shared" si="422"/>
        <v>0</v>
      </c>
      <c r="CP223" s="342">
        <f t="shared" si="422"/>
        <v>0</v>
      </c>
      <c r="CQ223" s="342">
        <f t="shared" si="422"/>
        <v>0</v>
      </c>
      <c r="CR223" s="342">
        <f t="shared" si="422"/>
        <v>0</v>
      </c>
      <c r="CS223" s="342">
        <f t="shared" si="422"/>
        <v>0</v>
      </c>
      <c r="CT223" s="342">
        <f t="shared" si="422"/>
        <v>0</v>
      </c>
      <c r="CU223" s="342">
        <f t="shared" si="422"/>
        <v>0</v>
      </c>
      <c r="CV223" s="342">
        <f t="shared" ref="CV223:DG223" si="423">CV$118*CV108</f>
        <v>0</v>
      </c>
      <c r="CW223" s="342">
        <f t="shared" si="423"/>
        <v>0</v>
      </c>
      <c r="CX223" s="342">
        <f t="shared" si="423"/>
        <v>0</v>
      </c>
      <c r="CY223" s="342">
        <f t="shared" si="423"/>
        <v>0</v>
      </c>
      <c r="CZ223" s="342">
        <f t="shared" si="423"/>
        <v>0</v>
      </c>
      <c r="DA223" s="342">
        <f t="shared" si="423"/>
        <v>0</v>
      </c>
      <c r="DB223" s="342">
        <f t="shared" si="423"/>
        <v>0</v>
      </c>
      <c r="DC223" s="342">
        <f t="shared" si="423"/>
        <v>0</v>
      </c>
      <c r="DD223" s="342">
        <f t="shared" si="423"/>
        <v>0</v>
      </c>
      <c r="DE223" s="342">
        <f t="shared" si="423"/>
        <v>0</v>
      </c>
      <c r="DF223" s="342">
        <f t="shared" si="423"/>
        <v>0</v>
      </c>
      <c r="DG223" s="342">
        <f t="shared" si="423"/>
        <v>0</v>
      </c>
      <c r="DH223" s="342">
        <f t="shared" si="387"/>
        <v>0</v>
      </c>
      <c r="DI223" s="89"/>
    </row>
    <row r="224" spans="2:113" x14ac:dyDescent="0.15">
      <c r="B224" s="26" t="s">
        <v>156</v>
      </c>
      <c r="C224" s="261" t="s">
        <v>921</v>
      </c>
      <c r="D224" s="341">
        <f t="shared" ref="D224:AI224" si="424">D$118*D109</f>
        <v>0</v>
      </c>
      <c r="E224" s="341">
        <f t="shared" si="424"/>
        <v>0</v>
      </c>
      <c r="F224" s="341">
        <f t="shared" si="424"/>
        <v>0</v>
      </c>
      <c r="G224" s="341">
        <f t="shared" si="424"/>
        <v>0</v>
      </c>
      <c r="H224" s="341">
        <f t="shared" si="424"/>
        <v>0</v>
      </c>
      <c r="I224" s="341">
        <f t="shared" si="424"/>
        <v>0</v>
      </c>
      <c r="J224" s="341">
        <f t="shared" si="424"/>
        <v>0</v>
      </c>
      <c r="K224" s="341">
        <f t="shared" si="424"/>
        <v>0</v>
      </c>
      <c r="L224" s="341">
        <f t="shared" si="424"/>
        <v>0</v>
      </c>
      <c r="M224" s="341">
        <f t="shared" si="424"/>
        <v>0</v>
      </c>
      <c r="N224" s="341">
        <f t="shared" si="424"/>
        <v>0</v>
      </c>
      <c r="O224" s="341">
        <f t="shared" si="424"/>
        <v>0</v>
      </c>
      <c r="P224" s="341">
        <f t="shared" si="424"/>
        <v>0</v>
      </c>
      <c r="Q224" s="341">
        <f t="shared" si="424"/>
        <v>0</v>
      </c>
      <c r="R224" s="341">
        <f t="shared" si="424"/>
        <v>0</v>
      </c>
      <c r="S224" s="341">
        <f t="shared" si="424"/>
        <v>0</v>
      </c>
      <c r="T224" s="341">
        <f t="shared" si="424"/>
        <v>0</v>
      </c>
      <c r="U224" s="341">
        <f t="shared" si="424"/>
        <v>0</v>
      </c>
      <c r="V224" s="341">
        <f t="shared" si="424"/>
        <v>0</v>
      </c>
      <c r="W224" s="341">
        <f t="shared" si="424"/>
        <v>0</v>
      </c>
      <c r="X224" s="341">
        <f t="shared" si="424"/>
        <v>0</v>
      </c>
      <c r="Y224" s="341">
        <f t="shared" si="424"/>
        <v>0</v>
      </c>
      <c r="Z224" s="341">
        <f t="shared" si="424"/>
        <v>0</v>
      </c>
      <c r="AA224" s="341">
        <f t="shared" si="424"/>
        <v>0</v>
      </c>
      <c r="AB224" s="341">
        <f t="shared" si="424"/>
        <v>0</v>
      </c>
      <c r="AC224" s="341">
        <f t="shared" si="424"/>
        <v>0</v>
      </c>
      <c r="AD224" s="341">
        <f t="shared" si="424"/>
        <v>0</v>
      </c>
      <c r="AE224" s="341">
        <f t="shared" si="424"/>
        <v>0</v>
      </c>
      <c r="AF224" s="341">
        <f t="shared" si="424"/>
        <v>0</v>
      </c>
      <c r="AG224" s="341">
        <f t="shared" si="424"/>
        <v>0</v>
      </c>
      <c r="AH224" s="341">
        <f t="shared" si="424"/>
        <v>0</v>
      </c>
      <c r="AI224" s="341">
        <f t="shared" si="424"/>
        <v>0</v>
      </c>
      <c r="AJ224" s="341">
        <f t="shared" ref="AJ224:BO224" si="425">AJ$118*AJ109</f>
        <v>0</v>
      </c>
      <c r="AK224" s="341">
        <f t="shared" si="425"/>
        <v>0</v>
      </c>
      <c r="AL224" s="341">
        <f t="shared" si="425"/>
        <v>0</v>
      </c>
      <c r="AM224" s="341">
        <f t="shared" si="425"/>
        <v>0</v>
      </c>
      <c r="AN224" s="341">
        <f t="shared" si="425"/>
        <v>0</v>
      </c>
      <c r="AO224" s="341">
        <f t="shared" si="425"/>
        <v>0</v>
      </c>
      <c r="AP224" s="341">
        <f t="shared" si="425"/>
        <v>0</v>
      </c>
      <c r="AQ224" s="341">
        <f t="shared" si="425"/>
        <v>0</v>
      </c>
      <c r="AR224" s="341">
        <f t="shared" si="425"/>
        <v>0</v>
      </c>
      <c r="AS224" s="341">
        <f t="shared" si="425"/>
        <v>0</v>
      </c>
      <c r="AT224" s="341">
        <f t="shared" si="425"/>
        <v>0</v>
      </c>
      <c r="AU224" s="341">
        <f t="shared" si="425"/>
        <v>0</v>
      </c>
      <c r="AV224" s="341">
        <f t="shared" si="425"/>
        <v>0</v>
      </c>
      <c r="AW224" s="341">
        <f t="shared" si="425"/>
        <v>0</v>
      </c>
      <c r="AX224" s="341">
        <f t="shared" si="425"/>
        <v>0</v>
      </c>
      <c r="AY224" s="341">
        <f t="shared" si="425"/>
        <v>0</v>
      </c>
      <c r="AZ224" s="341">
        <f t="shared" si="425"/>
        <v>0</v>
      </c>
      <c r="BA224" s="341">
        <f t="shared" si="425"/>
        <v>0</v>
      </c>
      <c r="BB224" s="341">
        <f t="shared" si="425"/>
        <v>0</v>
      </c>
      <c r="BC224" s="341">
        <f t="shared" si="425"/>
        <v>0</v>
      </c>
      <c r="BD224" s="341">
        <f t="shared" si="425"/>
        <v>0</v>
      </c>
      <c r="BE224" s="341">
        <f t="shared" si="425"/>
        <v>0</v>
      </c>
      <c r="BF224" s="341">
        <f t="shared" si="425"/>
        <v>0</v>
      </c>
      <c r="BG224" s="341">
        <f t="shared" si="425"/>
        <v>0</v>
      </c>
      <c r="BH224" s="341">
        <f t="shared" si="425"/>
        <v>0</v>
      </c>
      <c r="BI224" s="341">
        <f t="shared" si="425"/>
        <v>0</v>
      </c>
      <c r="BJ224" s="341">
        <f t="shared" si="425"/>
        <v>0</v>
      </c>
      <c r="BK224" s="341">
        <f t="shared" si="425"/>
        <v>0</v>
      </c>
      <c r="BL224" s="341">
        <f t="shared" si="425"/>
        <v>0</v>
      </c>
      <c r="BM224" s="341">
        <f t="shared" si="425"/>
        <v>0</v>
      </c>
      <c r="BN224" s="341">
        <f t="shared" si="425"/>
        <v>0</v>
      </c>
      <c r="BO224" s="341">
        <f t="shared" si="425"/>
        <v>0</v>
      </c>
      <c r="BP224" s="341">
        <f t="shared" ref="BP224:CU224" si="426">BP$118*BP109</f>
        <v>0</v>
      </c>
      <c r="BQ224" s="341">
        <f t="shared" si="426"/>
        <v>0</v>
      </c>
      <c r="BR224" s="341">
        <f t="shared" si="426"/>
        <v>0</v>
      </c>
      <c r="BS224" s="341">
        <f t="shared" si="426"/>
        <v>0</v>
      </c>
      <c r="BT224" s="341">
        <f t="shared" si="426"/>
        <v>0</v>
      </c>
      <c r="BU224" s="341">
        <f t="shared" si="426"/>
        <v>0</v>
      </c>
      <c r="BV224" s="341">
        <f t="shared" si="426"/>
        <v>0</v>
      </c>
      <c r="BW224" s="341">
        <f t="shared" si="426"/>
        <v>0</v>
      </c>
      <c r="BX224" s="341">
        <f t="shared" si="426"/>
        <v>0</v>
      </c>
      <c r="BY224" s="341">
        <f t="shared" si="426"/>
        <v>0</v>
      </c>
      <c r="BZ224" s="341">
        <f t="shared" si="426"/>
        <v>0</v>
      </c>
      <c r="CA224" s="341">
        <f t="shared" si="426"/>
        <v>0</v>
      </c>
      <c r="CB224" s="341">
        <f t="shared" si="426"/>
        <v>0</v>
      </c>
      <c r="CC224" s="341">
        <f t="shared" si="426"/>
        <v>0</v>
      </c>
      <c r="CD224" s="341">
        <f t="shared" si="426"/>
        <v>0</v>
      </c>
      <c r="CE224" s="341">
        <f t="shared" si="426"/>
        <v>0</v>
      </c>
      <c r="CF224" s="341">
        <f t="shared" si="426"/>
        <v>0</v>
      </c>
      <c r="CG224" s="341">
        <f t="shared" si="426"/>
        <v>0</v>
      </c>
      <c r="CH224" s="341">
        <f t="shared" si="426"/>
        <v>0</v>
      </c>
      <c r="CI224" s="341">
        <f t="shared" si="426"/>
        <v>0</v>
      </c>
      <c r="CJ224" s="341">
        <f t="shared" si="426"/>
        <v>0</v>
      </c>
      <c r="CK224" s="341">
        <f t="shared" si="426"/>
        <v>0</v>
      </c>
      <c r="CL224" s="341">
        <f t="shared" si="426"/>
        <v>0</v>
      </c>
      <c r="CM224" s="341">
        <f t="shared" si="426"/>
        <v>0</v>
      </c>
      <c r="CN224" s="341">
        <f t="shared" si="426"/>
        <v>0</v>
      </c>
      <c r="CO224" s="341">
        <f t="shared" si="426"/>
        <v>0</v>
      </c>
      <c r="CP224" s="341">
        <f t="shared" si="426"/>
        <v>0</v>
      </c>
      <c r="CQ224" s="341">
        <f t="shared" si="426"/>
        <v>0</v>
      </c>
      <c r="CR224" s="341">
        <f t="shared" si="426"/>
        <v>0</v>
      </c>
      <c r="CS224" s="341">
        <f t="shared" si="426"/>
        <v>0</v>
      </c>
      <c r="CT224" s="341">
        <f t="shared" si="426"/>
        <v>0</v>
      </c>
      <c r="CU224" s="341">
        <f t="shared" si="426"/>
        <v>0</v>
      </c>
      <c r="CV224" s="341">
        <f t="shared" ref="CV224:DG224" si="427">CV$118*CV109</f>
        <v>0</v>
      </c>
      <c r="CW224" s="341">
        <f t="shared" si="427"/>
        <v>0</v>
      </c>
      <c r="CX224" s="341">
        <f t="shared" si="427"/>
        <v>0</v>
      </c>
      <c r="CY224" s="341">
        <f t="shared" si="427"/>
        <v>0</v>
      </c>
      <c r="CZ224" s="341">
        <f t="shared" si="427"/>
        <v>0</v>
      </c>
      <c r="DA224" s="341">
        <f t="shared" si="427"/>
        <v>0</v>
      </c>
      <c r="DB224" s="341">
        <f t="shared" si="427"/>
        <v>0</v>
      </c>
      <c r="DC224" s="341">
        <f t="shared" si="427"/>
        <v>0</v>
      </c>
      <c r="DD224" s="341">
        <f t="shared" si="427"/>
        <v>0</v>
      </c>
      <c r="DE224" s="341">
        <f t="shared" si="427"/>
        <v>0</v>
      </c>
      <c r="DF224" s="341">
        <f t="shared" si="427"/>
        <v>0</v>
      </c>
      <c r="DG224" s="341">
        <f t="shared" si="427"/>
        <v>0</v>
      </c>
      <c r="DH224" s="341">
        <f t="shared" si="387"/>
        <v>0</v>
      </c>
      <c r="DI224" s="89"/>
    </row>
    <row r="225" spans="2:113" x14ac:dyDescent="0.15">
      <c r="B225" s="26" t="s">
        <v>157</v>
      </c>
      <c r="C225" s="261" t="s">
        <v>922</v>
      </c>
      <c r="D225" s="341">
        <f t="shared" ref="D225:AI225" si="428">D$118*D110</f>
        <v>0</v>
      </c>
      <c r="E225" s="341">
        <f t="shared" si="428"/>
        <v>0</v>
      </c>
      <c r="F225" s="341">
        <f t="shared" si="428"/>
        <v>0</v>
      </c>
      <c r="G225" s="341">
        <f t="shared" si="428"/>
        <v>0</v>
      </c>
      <c r="H225" s="341">
        <f t="shared" si="428"/>
        <v>0</v>
      </c>
      <c r="I225" s="341">
        <f t="shared" si="428"/>
        <v>0</v>
      </c>
      <c r="J225" s="341">
        <f t="shared" si="428"/>
        <v>0</v>
      </c>
      <c r="K225" s="341">
        <f t="shared" si="428"/>
        <v>0</v>
      </c>
      <c r="L225" s="341">
        <f t="shared" si="428"/>
        <v>0</v>
      </c>
      <c r="M225" s="341">
        <f t="shared" si="428"/>
        <v>0</v>
      </c>
      <c r="N225" s="341">
        <f t="shared" si="428"/>
        <v>0</v>
      </c>
      <c r="O225" s="341">
        <f t="shared" si="428"/>
        <v>0</v>
      </c>
      <c r="P225" s="341">
        <f t="shared" si="428"/>
        <v>0</v>
      </c>
      <c r="Q225" s="341">
        <f t="shared" si="428"/>
        <v>0</v>
      </c>
      <c r="R225" s="341">
        <f t="shared" si="428"/>
        <v>0</v>
      </c>
      <c r="S225" s="341">
        <f t="shared" si="428"/>
        <v>0</v>
      </c>
      <c r="T225" s="341">
        <f t="shared" si="428"/>
        <v>0</v>
      </c>
      <c r="U225" s="341">
        <f t="shared" si="428"/>
        <v>0</v>
      </c>
      <c r="V225" s="341">
        <f t="shared" si="428"/>
        <v>0</v>
      </c>
      <c r="W225" s="341">
        <f t="shared" si="428"/>
        <v>0</v>
      </c>
      <c r="X225" s="341">
        <f t="shared" si="428"/>
        <v>0</v>
      </c>
      <c r="Y225" s="341">
        <f t="shared" si="428"/>
        <v>0</v>
      </c>
      <c r="Z225" s="341">
        <f t="shared" si="428"/>
        <v>0</v>
      </c>
      <c r="AA225" s="341">
        <f t="shared" si="428"/>
        <v>0</v>
      </c>
      <c r="AB225" s="341">
        <f t="shared" si="428"/>
        <v>0</v>
      </c>
      <c r="AC225" s="341">
        <f t="shared" si="428"/>
        <v>0</v>
      </c>
      <c r="AD225" s="341">
        <f t="shared" si="428"/>
        <v>0</v>
      </c>
      <c r="AE225" s="341">
        <f t="shared" si="428"/>
        <v>0</v>
      </c>
      <c r="AF225" s="341">
        <f t="shared" si="428"/>
        <v>0</v>
      </c>
      <c r="AG225" s="341">
        <f t="shared" si="428"/>
        <v>0</v>
      </c>
      <c r="AH225" s="341">
        <f t="shared" si="428"/>
        <v>0</v>
      </c>
      <c r="AI225" s="341">
        <f t="shared" si="428"/>
        <v>0</v>
      </c>
      <c r="AJ225" s="341">
        <f t="shared" ref="AJ225:BO225" si="429">AJ$118*AJ110</f>
        <v>0</v>
      </c>
      <c r="AK225" s="341">
        <f t="shared" si="429"/>
        <v>0</v>
      </c>
      <c r="AL225" s="341">
        <f t="shared" si="429"/>
        <v>0</v>
      </c>
      <c r="AM225" s="341">
        <f t="shared" si="429"/>
        <v>0</v>
      </c>
      <c r="AN225" s="341">
        <f t="shared" si="429"/>
        <v>0</v>
      </c>
      <c r="AO225" s="341">
        <f t="shared" si="429"/>
        <v>0</v>
      </c>
      <c r="AP225" s="341">
        <f t="shared" si="429"/>
        <v>0</v>
      </c>
      <c r="AQ225" s="341">
        <f t="shared" si="429"/>
        <v>0</v>
      </c>
      <c r="AR225" s="341">
        <f t="shared" si="429"/>
        <v>0</v>
      </c>
      <c r="AS225" s="341">
        <f t="shared" si="429"/>
        <v>0</v>
      </c>
      <c r="AT225" s="341">
        <f t="shared" si="429"/>
        <v>0</v>
      </c>
      <c r="AU225" s="341">
        <f t="shared" si="429"/>
        <v>0</v>
      </c>
      <c r="AV225" s="341">
        <f t="shared" si="429"/>
        <v>0</v>
      </c>
      <c r="AW225" s="341">
        <f t="shared" si="429"/>
        <v>0</v>
      </c>
      <c r="AX225" s="341">
        <f t="shared" si="429"/>
        <v>0</v>
      </c>
      <c r="AY225" s="341">
        <f t="shared" si="429"/>
        <v>0</v>
      </c>
      <c r="AZ225" s="341">
        <f t="shared" si="429"/>
        <v>0</v>
      </c>
      <c r="BA225" s="341">
        <f t="shared" si="429"/>
        <v>0</v>
      </c>
      <c r="BB225" s="341">
        <f t="shared" si="429"/>
        <v>0</v>
      </c>
      <c r="BC225" s="341">
        <f t="shared" si="429"/>
        <v>0</v>
      </c>
      <c r="BD225" s="341">
        <f t="shared" si="429"/>
        <v>0</v>
      </c>
      <c r="BE225" s="341">
        <f t="shared" si="429"/>
        <v>0</v>
      </c>
      <c r="BF225" s="341">
        <f t="shared" si="429"/>
        <v>0</v>
      </c>
      <c r="BG225" s="341">
        <f t="shared" si="429"/>
        <v>0</v>
      </c>
      <c r="BH225" s="341">
        <f t="shared" si="429"/>
        <v>0</v>
      </c>
      <c r="BI225" s="341">
        <f t="shared" si="429"/>
        <v>0</v>
      </c>
      <c r="BJ225" s="341">
        <f t="shared" si="429"/>
        <v>0</v>
      </c>
      <c r="BK225" s="341">
        <f t="shared" si="429"/>
        <v>0</v>
      </c>
      <c r="BL225" s="341">
        <f t="shared" si="429"/>
        <v>0</v>
      </c>
      <c r="BM225" s="341">
        <f t="shared" si="429"/>
        <v>0</v>
      </c>
      <c r="BN225" s="341">
        <f t="shared" si="429"/>
        <v>0</v>
      </c>
      <c r="BO225" s="341">
        <f t="shared" si="429"/>
        <v>0</v>
      </c>
      <c r="BP225" s="341">
        <f t="shared" ref="BP225:CU225" si="430">BP$118*BP110</f>
        <v>0</v>
      </c>
      <c r="BQ225" s="341">
        <f t="shared" si="430"/>
        <v>0</v>
      </c>
      <c r="BR225" s="341">
        <f t="shared" si="430"/>
        <v>0</v>
      </c>
      <c r="BS225" s="341">
        <f t="shared" si="430"/>
        <v>0</v>
      </c>
      <c r="BT225" s="341">
        <f t="shared" si="430"/>
        <v>0</v>
      </c>
      <c r="BU225" s="341">
        <f t="shared" si="430"/>
        <v>0</v>
      </c>
      <c r="BV225" s="341">
        <f t="shared" si="430"/>
        <v>0</v>
      </c>
      <c r="BW225" s="341">
        <f t="shared" si="430"/>
        <v>0</v>
      </c>
      <c r="BX225" s="341">
        <f t="shared" si="430"/>
        <v>0</v>
      </c>
      <c r="BY225" s="341">
        <f t="shared" si="430"/>
        <v>0</v>
      </c>
      <c r="BZ225" s="341">
        <f t="shared" si="430"/>
        <v>0</v>
      </c>
      <c r="CA225" s="341">
        <f t="shared" si="430"/>
        <v>0</v>
      </c>
      <c r="CB225" s="341">
        <f t="shared" si="430"/>
        <v>0</v>
      </c>
      <c r="CC225" s="341">
        <f t="shared" si="430"/>
        <v>0</v>
      </c>
      <c r="CD225" s="341">
        <f t="shared" si="430"/>
        <v>0</v>
      </c>
      <c r="CE225" s="341">
        <f t="shared" si="430"/>
        <v>0</v>
      </c>
      <c r="CF225" s="341">
        <f t="shared" si="430"/>
        <v>0</v>
      </c>
      <c r="CG225" s="341">
        <f t="shared" si="430"/>
        <v>0</v>
      </c>
      <c r="CH225" s="341">
        <f t="shared" si="430"/>
        <v>0</v>
      </c>
      <c r="CI225" s="341">
        <f t="shared" si="430"/>
        <v>0</v>
      </c>
      <c r="CJ225" s="341">
        <f t="shared" si="430"/>
        <v>0</v>
      </c>
      <c r="CK225" s="341">
        <f t="shared" si="430"/>
        <v>0</v>
      </c>
      <c r="CL225" s="341">
        <f t="shared" si="430"/>
        <v>0</v>
      </c>
      <c r="CM225" s="341">
        <f t="shared" si="430"/>
        <v>0</v>
      </c>
      <c r="CN225" s="341">
        <f t="shared" si="430"/>
        <v>0</v>
      </c>
      <c r="CO225" s="341">
        <f t="shared" si="430"/>
        <v>0</v>
      </c>
      <c r="CP225" s="341">
        <f t="shared" si="430"/>
        <v>0</v>
      </c>
      <c r="CQ225" s="341">
        <f t="shared" si="430"/>
        <v>0</v>
      </c>
      <c r="CR225" s="341">
        <f t="shared" si="430"/>
        <v>0</v>
      </c>
      <c r="CS225" s="341">
        <f t="shared" si="430"/>
        <v>0</v>
      </c>
      <c r="CT225" s="341">
        <f t="shared" si="430"/>
        <v>0</v>
      </c>
      <c r="CU225" s="341">
        <f t="shared" si="430"/>
        <v>0</v>
      </c>
      <c r="CV225" s="341">
        <f t="shared" ref="CV225:DG225" si="431">CV$118*CV110</f>
        <v>0</v>
      </c>
      <c r="CW225" s="341">
        <f t="shared" si="431"/>
        <v>0</v>
      </c>
      <c r="CX225" s="341">
        <f t="shared" si="431"/>
        <v>0</v>
      </c>
      <c r="CY225" s="341">
        <f t="shared" si="431"/>
        <v>0</v>
      </c>
      <c r="CZ225" s="341">
        <f t="shared" si="431"/>
        <v>0</v>
      </c>
      <c r="DA225" s="341">
        <f t="shared" si="431"/>
        <v>0</v>
      </c>
      <c r="DB225" s="341">
        <f t="shared" si="431"/>
        <v>0</v>
      </c>
      <c r="DC225" s="341">
        <f t="shared" si="431"/>
        <v>0</v>
      </c>
      <c r="DD225" s="341">
        <f t="shared" si="431"/>
        <v>0</v>
      </c>
      <c r="DE225" s="341">
        <f t="shared" si="431"/>
        <v>0</v>
      </c>
      <c r="DF225" s="341">
        <f t="shared" si="431"/>
        <v>0</v>
      </c>
      <c r="DG225" s="341">
        <f t="shared" si="431"/>
        <v>0</v>
      </c>
      <c r="DH225" s="341">
        <f t="shared" si="387"/>
        <v>0</v>
      </c>
      <c r="DI225" s="89"/>
    </row>
    <row r="226" spans="2:113" x14ac:dyDescent="0.15">
      <c r="B226" s="26" t="s">
        <v>158</v>
      </c>
      <c r="C226" s="261" t="s">
        <v>923</v>
      </c>
      <c r="D226" s="341">
        <f t="shared" ref="D226:AI226" si="432">D$118*D111</f>
        <v>0</v>
      </c>
      <c r="E226" s="341">
        <f t="shared" si="432"/>
        <v>0</v>
      </c>
      <c r="F226" s="341">
        <f t="shared" si="432"/>
        <v>0</v>
      </c>
      <c r="G226" s="341">
        <f t="shared" si="432"/>
        <v>0</v>
      </c>
      <c r="H226" s="341">
        <f t="shared" si="432"/>
        <v>0</v>
      </c>
      <c r="I226" s="341">
        <f t="shared" si="432"/>
        <v>0</v>
      </c>
      <c r="J226" s="341">
        <f t="shared" si="432"/>
        <v>0</v>
      </c>
      <c r="K226" s="341">
        <f t="shared" si="432"/>
        <v>0</v>
      </c>
      <c r="L226" s="341">
        <f t="shared" si="432"/>
        <v>0</v>
      </c>
      <c r="M226" s="341">
        <f t="shared" si="432"/>
        <v>0</v>
      </c>
      <c r="N226" s="341">
        <f t="shared" si="432"/>
        <v>0</v>
      </c>
      <c r="O226" s="341">
        <f t="shared" si="432"/>
        <v>0</v>
      </c>
      <c r="P226" s="341">
        <f t="shared" si="432"/>
        <v>0</v>
      </c>
      <c r="Q226" s="341">
        <f t="shared" si="432"/>
        <v>0</v>
      </c>
      <c r="R226" s="341">
        <f t="shared" si="432"/>
        <v>0</v>
      </c>
      <c r="S226" s="341">
        <f t="shared" si="432"/>
        <v>0</v>
      </c>
      <c r="T226" s="341">
        <f t="shared" si="432"/>
        <v>0</v>
      </c>
      <c r="U226" s="341">
        <f t="shared" si="432"/>
        <v>0</v>
      </c>
      <c r="V226" s="341">
        <f t="shared" si="432"/>
        <v>0</v>
      </c>
      <c r="W226" s="341">
        <f t="shared" si="432"/>
        <v>0</v>
      </c>
      <c r="X226" s="341">
        <f t="shared" si="432"/>
        <v>0</v>
      </c>
      <c r="Y226" s="341">
        <f t="shared" si="432"/>
        <v>0</v>
      </c>
      <c r="Z226" s="341">
        <f t="shared" si="432"/>
        <v>0</v>
      </c>
      <c r="AA226" s="341">
        <f t="shared" si="432"/>
        <v>0</v>
      </c>
      <c r="AB226" s="341">
        <f t="shared" si="432"/>
        <v>0</v>
      </c>
      <c r="AC226" s="341">
        <f t="shared" si="432"/>
        <v>0</v>
      </c>
      <c r="AD226" s="341">
        <f t="shared" si="432"/>
        <v>0</v>
      </c>
      <c r="AE226" s="341">
        <f t="shared" si="432"/>
        <v>0</v>
      </c>
      <c r="AF226" s="341">
        <f t="shared" si="432"/>
        <v>0</v>
      </c>
      <c r="AG226" s="341">
        <f t="shared" si="432"/>
        <v>0</v>
      </c>
      <c r="AH226" s="341">
        <f t="shared" si="432"/>
        <v>0</v>
      </c>
      <c r="AI226" s="341">
        <f t="shared" si="432"/>
        <v>0</v>
      </c>
      <c r="AJ226" s="341">
        <f t="shared" ref="AJ226:BO226" si="433">AJ$118*AJ111</f>
        <v>0</v>
      </c>
      <c r="AK226" s="341">
        <f t="shared" si="433"/>
        <v>0</v>
      </c>
      <c r="AL226" s="341">
        <f t="shared" si="433"/>
        <v>0</v>
      </c>
      <c r="AM226" s="341">
        <f t="shared" si="433"/>
        <v>0</v>
      </c>
      <c r="AN226" s="341">
        <f t="shared" si="433"/>
        <v>0</v>
      </c>
      <c r="AO226" s="341">
        <f t="shared" si="433"/>
        <v>0</v>
      </c>
      <c r="AP226" s="341">
        <f t="shared" si="433"/>
        <v>0</v>
      </c>
      <c r="AQ226" s="341">
        <f t="shared" si="433"/>
        <v>0</v>
      </c>
      <c r="AR226" s="341">
        <f t="shared" si="433"/>
        <v>0</v>
      </c>
      <c r="AS226" s="341">
        <f t="shared" si="433"/>
        <v>0</v>
      </c>
      <c r="AT226" s="341">
        <f t="shared" si="433"/>
        <v>0</v>
      </c>
      <c r="AU226" s="341">
        <f t="shared" si="433"/>
        <v>0</v>
      </c>
      <c r="AV226" s="341">
        <f t="shared" si="433"/>
        <v>0</v>
      </c>
      <c r="AW226" s="341">
        <f t="shared" si="433"/>
        <v>0</v>
      </c>
      <c r="AX226" s="341">
        <f t="shared" si="433"/>
        <v>0</v>
      </c>
      <c r="AY226" s="341">
        <f t="shared" si="433"/>
        <v>0</v>
      </c>
      <c r="AZ226" s="341">
        <f t="shared" si="433"/>
        <v>0</v>
      </c>
      <c r="BA226" s="341">
        <f t="shared" si="433"/>
        <v>0</v>
      </c>
      <c r="BB226" s="341">
        <f t="shared" si="433"/>
        <v>0</v>
      </c>
      <c r="BC226" s="341">
        <f t="shared" si="433"/>
        <v>0</v>
      </c>
      <c r="BD226" s="341">
        <f t="shared" si="433"/>
        <v>0</v>
      </c>
      <c r="BE226" s="341">
        <f t="shared" si="433"/>
        <v>0</v>
      </c>
      <c r="BF226" s="341">
        <f t="shared" si="433"/>
        <v>0</v>
      </c>
      <c r="BG226" s="341">
        <f t="shared" si="433"/>
        <v>0</v>
      </c>
      <c r="BH226" s="341">
        <f t="shared" si="433"/>
        <v>0</v>
      </c>
      <c r="BI226" s="341">
        <f t="shared" si="433"/>
        <v>0</v>
      </c>
      <c r="BJ226" s="341">
        <f t="shared" si="433"/>
        <v>0</v>
      </c>
      <c r="BK226" s="341">
        <f t="shared" si="433"/>
        <v>0</v>
      </c>
      <c r="BL226" s="341">
        <f t="shared" si="433"/>
        <v>0</v>
      </c>
      <c r="BM226" s="341">
        <f t="shared" si="433"/>
        <v>0</v>
      </c>
      <c r="BN226" s="341">
        <f t="shared" si="433"/>
        <v>0</v>
      </c>
      <c r="BO226" s="341">
        <f t="shared" si="433"/>
        <v>0</v>
      </c>
      <c r="BP226" s="341">
        <f t="shared" ref="BP226:CU226" si="434">BP$118*BP111</f>
        <v>0</v>
      </c>
      <c r="BQ226" s="341">
        <f t="shared" si="434"/>
        <v>0</v>
      </c>
      <c r="BR226" s="341">
        <f t="shared" si="434"/>
        <v>0</v>
      </c>
      <c r="BS226" s="341">
        <f t="shared" si="434"/>
        <v>0</v>
      </c>
      <c r="BT226" s="341">
        <f t="shared" si="434"/>
        <v>0</v>
      </c>
      <c r="BU226" s="341">
        <f t="shared" si="434"/>
        <v>0</v>
      </c>
      <c r="BV226" s="341">
        <f t="shared" si="434"/>
        <v>0</v>
      </c>
      <c r="BW226" s="341">
        <f t="shared" si="434"/>
        <v>0</v>
      </c>
      <c r="BX226" s="341">
        <f t="shared" si="434"/>
        <v>0</v>
      </c>
      <c r="BY226" s="341">
        <f t="shared" si="434"/>
        <v>0</v>
      </c>
      <c r="BZ226" s="341">
        <f t="shared" si="434"/>
        <v>0</v>
      </c>
      <c r="CA226" s="341">
        <f t="shared" si="434"/>
        <v>0</v>
      </c>
      <c r="CB226" s="341">
        <f t="shared" si="434"/>
        <v>0</v>
      </c>
      <c r="CC226" s="341">
        <f t="shared" si="434"/>
        <v>0</v>
      </c>
      <c r="CD226" s="341">
        <f t="shared" si="434"/>
        <v>0</v>
      </c>
      <c r="CE226" s="341">
        <f t="shared" si="434"/>
        <v>0</v>
      </c>
      <c r="CF226" s="341">
        <f t="shared" si="434"/>
        <v>0</v>
      </c>
      <c r="CG226" s="341">
        <f t="shared" si="434"/>
        <v>0</v>
      </c>
      <c r="CH226" s="341">
        <f t="shared" si="434"/>
        <v>0</v>
      </c>
      <c r="CI226" s="341">
        <f t="shared" si="434"/>
        <v>0</v>
      </c>
      <c r="CJ226" s="341">
        <f t="shared" si="434"/>
        <v>0</v>
      </c>
      <c r="CK226" s="341">
        <f t="shared" si="434"/>
        <v>0</v>
      </c>
      <c r="CL226" s="341">
        <f t="shared" si="434"/>
        <v>0</v>
      </c>
      <c r="CM226" s="341">
        <f t="shared" si="434"/>
        <v>0</v>
      </c>
      <c r="CN226" s="341">
        <f t="shared" si="434"/>
        <v>0</v>
      </c>
      <c r="CO226" s="341">
        <f t="shared" si="434"/>
        <v>0</v>
      </c>
      <c r="CP226" s="341">
        <f t="shared" si="434"/>
        <v>0</v>
      </c>
      <c r="CQ226" s="341">
        <f t="shared" si="434"/>
        <v>0</v>
      </c>
      <c r="CR226" s="341">
        <f t="shared" si="434"/>
        <v>0</v>
      </c>
      <c r="CS226" s="341">
        <f t="shared" si="434"/>
        <v>0</v>
      </c>
      <c r="CT226" s="341">
        <f t="shared" si="434"/>
        <v>0</v>
      </c>
      <c r="CU226" s="341">
        <f t="shared" si="434"/>
        <v>0</v>
      </c>
      <c r="CV226" s="341">
        <f t="shared" ref="CV226:DG226" si="435">CV$118*CV111</f>
        <v>0</v>
      </c>
      <c r="CW226" s="341">
        <f t="shared" si="435"/>
        <v>0</v>
      </c>
      <c r="CX226" s="341">
        <f t="shared" si="435"/>
        <v>0</v>
      </c>
      <c r="CY226" s="341">
        <f t="shared" si="435"/>
        <v>0</v>
      </c>
      <c r="CZ226" s="341">
        <f t="shared" si="435"/>
        <v>0</v>
      </c>
      <c r="DA226" s="341">
        <f t="shared" si="435"/>
        <v>0</v>
      </c>
      <c r="DB226" s="341">
        <f t="shared" si="435"/>
        <v>0</v>
      </c>
      <c r="DC226" s="341">
        <f t="shared" si="435"/>
        <v>0</v>
      </c>
      <c r="DD226" s="341">
        <f t="shared" si="435"/>
        <v>0</v>
      </c>
      <c r="DE226" s="341">
        <f t="shared" si="435"/>
        <v>0</v>
      </c>
      <c r="DF226" s="341">
        <f t="shared" si="435"/>
        <v>0</v>
      </c>
      <c r="DG226" s="341">
        <f t="shared" si="435"/>
        <v>0</v>
      </c>
      <c r="DH226" s="341">
        <f t="shared" si="387"/>
        <v>0</v>
      </c>
      <c r="DI226" s="89"/>
    </row>
    <row r="227" spans="2:113" x14ac:dyDescent="0.15">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row>
    <row r="228" spans="2:113" x14ac:dyDescent="0.15">
      <c r="D228" s="90"/>
      <c r="E228" s="90"/>
      <c r="F228" s="90"/>
      <c r="G228" s="90"/>
      <c r="H228" s="90"/>
      <c r="I228" s="90"/>
      <c r="J228" s="90"/>
      <c r="K228" s="90"/>
      <c r="L228" s="90"/>
      <c r="M228" s="90"/>
      <c r="N228" s="90"/>
      <c r="O228" s="90"/>
      <c r="P228" s="90"/>
      <c r="Q228" s="90"/>
      <c r="R228" s="90"/>
      <c r="S228" s="90"/>
      <c r="T228" s="90"/>
      <c r="U228" s="90"/>
      <c r="V228" s="90"/>
      <c r="W228" s="90"/>
      <c r="X228" s="90"/>
      <c r="Y228" s="90"/>
      <c r="Z228" s="90"/>
      <c r="AA228" s="90"/>
      <c r="AB228" s="90"/>
      <c r="AC228" s="90"/>
      <c r="AD228" s="90"/>
      <c r="AE228" s="90"/>
      <c r="AF228" s="90"/>
      <c r="AG228" s="90"/>
      <c r="AH228" s="90"/>
      <c r="AI228" s="90"/>
      <c r="AJ228" s="90"/>
      <c r="AK228" s="90"/>
      <c r="AL228" s="90"/>
      <c r="AM228" s="90"/>
      <c r="AN228" s="90"/>
      <c r="AO228" s="90"/>
      <c r="AP228" s="90"/>
      <c r="AQ228" s="90"/>
      <c r="AR228" s="90"/>
      <c r="AS228" s="90"/>
      <c r="AT228" s="90"/>
      <c r="AU228" s="90"/>
      <c r="AV228" s="90"/>
      <c r="AW228" s="90"/>
      <c r="AX228" s="90"/>
      <c r="AY228" s="90"/>
      <c r="AZ228" s="90"/>
      <c r="BA228" s="90"/>
      <c r="BB228" s="90"/>
      <c r="BC228" s="90"/>
      <c r="BD228" s="90"/>
      <c r="BE228" s="90"/>
      <c r="BF228" s="90"/>
      <c r="BG228" s="90"/>
      <c r="BH228" s="90"/>
      <c r="BI228" s="90"/>
      <c r="BJ228" s="90"/>
      <c r="BK228" s="90"/>
      <c r="BL228" s="90"/>
      <c r="BM228" s="90"/>
      <c r="BN228" s="90"/>
      <c r="BO228" s="90"/>
      <c r="BP228" s="90"/>
      <c r="BQ228" s="90"/>
      <c r="BR228" s="90"/>
      <c r="BS228" s="90"/>
      <c r="BT228" s="90"/>
      <c r="BU228" s="90"/>
      <c r="BV228" s="90"/>
      <c r="BW228" s="90"/>
      <c r="BX228" s="90"/>
      <c r="BY228" s="90"/>
      <c r="BZ228" s="90"/>
      <c r="CA228" s="90"/>
      <c r="CB228" s="90"/>
      <c r="CC228" s="90"/>
      <c r="CD228" s="90"/>
      <c r="CE228" s="90"/>
      <c r="CF228" s="90"/>
      <c r="CG228" s="90"/>
      <c r="CH228" s="90"/>
      <c r="CI228" s="90"/>
      <c r="CJ228" s="90"/>
      <c r="CK228" s="90"/>
      <c r="CL228" s="90"/>
      <c r="CM228" s="90"/>
      <c r="CN228" s="90"/>
      <c r="CO228" s="90"/>
      <c r="CP228" s="90"/>
      <c r="CQ228" s="90"/>
      <c r="CR228" s="90"/>
      <c r="CS228" s="90"/>
      <c r="CT228" s="90"/>
      <c r="CU228" s="90"/>
      <c r="CV228" s="90"/>
      <c r="CW228" s="90"/>
      <c r="CX228" s="90"/>
      <c r="CY228" s="90"/>
      <c r="CZ228" s="90"/>
      <c r="DA228" s="90"/>
      <c r="DB228" s="90"/>
      <c r="DC228" s="90"/>
      <c r="DD228" s="90"/>
      <c r="DE228" s="90"/>
      <c r="DF228" s="90"/>
      <c r="DG228" s="90"/>
    </row>
    <row r="229" spans="2:113" x14ac:dyDescent="0.15">
      <c r="D229" s="364"/>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row>
  </sheetData>
  <sheetProtection formatCells="0" formatColumns="0" formatRows="0" sort="0" autoFilter="0"/>
  <mergeCells count="1">
    <mergeCell ref="B2:C3"/>
  </mergeCells>
  <phoneticPr fontId="14"/>
  <pageMargins left="0.78740157480314965" right="0.78740157480314965" top="0.39370078740157483" bottom="0.39370078740157483" header="0" footer="0"/>
  <pageSetup paperSize="9" scale="19" fitToWidth="0" pageOrder="overThenDown" orientation="landscape" r:id="rId1"/>
  <headerFooter alignWithMargins="0"/>
  <rowBreaks count="1" manualBreakCount="1">
    <brk id="114" min="1" max="11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pageSetUpPr fitToPage="1"/>
  </sheetPr>
  <dimension ref="B1:AG66"/>
  <sheetViews>
    <sheetView workbookViewId="0">
      <pane xSplit="3" ySplit="8" topLeftCell="D30" activePane="bottomRight" state="frozen"/>
      <selection pane="topRight"/>
      <selection pane="bottomLeft"/>
      <selection pane="bottomRight" activeCell="L21" sqref="L21"/>
    </sheetView>
  </sheetViews>
  <sheetFormatPr defaultColWidth="9.140625" defaultRowHeight="12" x14ac:dyDescent="0.15"/>
  <cols>
    <col min="1" max="1" width="2.28515625" style="52" customWidth="1"/>
    <col min="2" max="2" width="4.42578125" style="52" customWidth="1"/>
    <col min="3" max="3" width="24.85546875" style="52" customWidth="1"/>
    <col min="4" max="7" width="9.28515625" style="52" customWidth="1"/>
    <col min="8" max="10" width="9.28515625" style="52" hidden="1" customWidth="1"/>
    <col min="11" max="13" width="9.28515625" style="52" customWidth="1"/>
    <col min="14" max="18" width="9.28515625" style="52" hidden="1" customWidth="1"/>
    <col min="19" max="24" width="9.28515625" style="52" customWidth="1"/>
    <col min="25" max="27" width="9.28515625" style="52" hidden="1" customWidth="1"/>
    <col min="28" max="28" width="9.28515625" style="52" customWidth="1"/>
    <col min="29" max="31" width="9.28515625" style="52" hidden="1" customWidth="1"/>
    <col min="32" max="32" width="9.28515625" style="52" customWidth="1"/>
    <col min="33" max="54" width="10.5703125" style="52" customWidth="1"/>
    <col min="55" max="91" width="10" style="52" customWidth="1"/>
    <col min="92" max="16384" width="9.140625" style="52"/>
  </cols>
  <sheetData>
    <row r="1" spans="2:33" s="42" customFormat="1" ht="12.75" thickBot="1" x14ac:dyDescent="0.2"/>
    <row r="2" spans="2:33" s="42" customFormat="1" ht="12.75" thickBot="1" x14ac:dyDescent="0.2">
      <c r="D2" s="43" t="s">
        <v>130</v>
      </c>
      <c r="E2" s="44"/>
      <c r="F2" s="45">
        <f>データ入力!D3</f>
        <v>0</v>
      </c>
      <c r="G2" s="46"/>
      <c r="H2" s="46"/>
      <c r="I2" s="46"/>
      <c r="J2" s="39"/>
      <c r="K2" s="44"/>
      <c r="L2" s="44"/>
      <c r="M2" s="44"/>
      <c r="N2" s="44"/>
      <c r="O2" s="44"/>
      <c r="P2" s="44"/>
      <c r="Q2" s="44"/>
      <c r="R2" s="44"/>
      <c r="S2" s="44"/>
      <c r="T2" s="44"/>
      <c r="U2" s="47"/>
    </row>
    <row r="3" spans="2:33" ht="12.75" thickBot="1" x14ac:dyDescent="0.2">
      <c r="B3" s="42"/>
      <c r="C3" s="42"/>
      <c r="D3" s="43" t="s">
        <v>29</v>
      </c>
      <c r="E3" s="48"/>
      <c r="F3" s="459">
        <f>データ入力!L3</f>
        <v>0</v>
      </c>
      <c r="G3" s="445"/>
      <c r="H3" s="446"/>
      <c r="I3" s="42"/>
      <c r="J3" s="49"/>
      <c r="K3" s="50"/>
      <c r="L3" s="42"/>
      <c r="M3" s="42"/>
      <c r="N3" s="42"/>
      <c r="O3" s="42"/>
      <c r="P3" s="42"/>
      <c r="Q3" s="42"/>
      <c r="R3" s="42"/>
      <c r="S3" s="42"/>
      <c r="T3" s="42"/>
      <c r="U3" s="42"/>
      <c r="V3" s="42"/>
      <c r="W3" s="42"/>
      <c r="X3" s="42"/>
      <c r="Y3" s="42"/>
      <c r="Z3" s="42"/>
      <c r="AA3" s="42"/>
      <c r="AB3" s="42"/>
      <c r="AC3" s="42"/>
      <c r="AD3" s="42"/>
      <c r="AE3" s="42"/>
      <c r="AF3" s="42"/>
      <c r="AG3" s="51"/>
    </row>
    <row r="4" spans="2:33" ht="12.75" thickBot="1" x14ac:dyDescent="0.2">
      <c r="B4" s="42"/>
      <c r="C4" s="42"/>
      <c r="D4" s="42"/>
      <c r="E4" s="42"/>
      <c r="F4" s="42"/>
      <c r="G4" s="42"/>
      <c r="H4" s="39"/>
      <c r="I4" s="42"/>
      <c r="J4" s="42"/>
      <c r="K4" s="42"/>
      <c r="L4" s="42"/>
      <c r="M4" s="42"/>
      <c r="N4" s="42"/>
      <c r="O4" s="42"/>
      <c r="P4" s="42"/>
      <c r="Q4" s="42"/>
      <c r="R4" s="42"/>
      <c r="S4" s="42"/>
      <c r="T4" s="42"/>
      <c r="U4" s="42"/>
    </row>
    <row r="5" spans="2:33" x14ac:dyDescent="0.15">
      <c r="B5" s="42"/>
      <c r="C5" s="42"/>
      <c r="J5" s="51" t="str">
        <f>"（単位："&amp;データ入力!L7&amp;"）"</f>
        <v>（単位：百万円）</v>
      </c>
      <c r="O5" s="51"/>
      <c r="R5" s="53" t="str">
        <f>J5</f>
        <v>（単位：百万円）</v>
      </c>
      <c r="X5" s="53" t="str">
        <f>J5</f>
        <v>（単位：百万円）</v>
      </c>
      <c r="AF5" s="51" t="s">
        <v>101</v>
      </c>
    </row>
    <row r="6" spans="2:33" x14ac:dyDescent="0.15">
      <c r="B6" s="54"/>
      <c r="C6" s="54"/>
      <c r="D6" s="460" t="s">
        <v>530</v>
      </c>
      <c r="E6" s="55" t="s">
        <v>75</v>
      </c>
      <c r="F6" s="55"/>
      <c r="G6" s="55"/>
      <c r="H6" s="56" t="s">
        <v>74</v>
      </c>
      <c r="I6" s="54"/>
      <c r="J6" s="54"/>
      <c r="K6" s="57" t="s">
        <v>134</v>
      </c>
      <c r="L6" s="58"/>
      <c r="M6" s="59"/>
      <c r="N6" s="54"/>
      <c r="O6" s="54"/>
      <c r="P6" s="54"/>
      <c r="Q6" s="54"/>
      <c r="R6" s="54"/>
      <c r="S6" s="57" t="s">
        <v>135</v>
      </c>
      <c r="T6" s="58"/>
      <c r="U6" s="59"/>
      <c r="V6" s="57" t="s">
        <v>37</v>
      </c>
      <c r="W6" s="58"/>
      <c r="X6" s="59"/>
      <c r="Y6" s="308" t="s">
        <v>74</v>
      </c>
      <c r="Z6" s="308" t="s">
        <v>102</v>
      </c>
      <c r="AA6" s="308" t="s">
        <v>103</v>
      </c>
      <c r="AB6" s="309"/>
      <c r="AC6" s="308" t="s">
        <v>74</v>
      </c>
      <c r="AD6" s="308" t="s">
        <v>102</v>
      </c>
      <c r="AE6" s="308" t="s">
        <v>103</v>
      </c>
      <c r="AF6" s="309"/>
      <c r="AG6" s="51"/>
    </row>
    <row r="7" spans="2:33" ht="24" x14ac:dyDescent="0.15">
      <c r="B7" s="60" t="s">
        <v>122</v>
      </c>
      <c r="C7" s="61" t="s">
        <v>58</v>
      </c>
      <c r="D7" s="443"/>
      <c r="E7" s="62" t="s">
        <v>69</v>
      </c>
      <c r="F7" s="62" t="s">
        <v>71</v>
      </c>
      <c r="G7" s="62" t="s">
        <v>72</v>
      </c>
      <c r="H7" s="61" t="s">
        <v>68</v>
      </c>
      <c r="I7" s="61" t="s">
        <v>70</v>
      </c>
      <c r="J7" s="61" t="s">
        <v>73</v>
      </c>
      <c r="K7" s="61" t="s">
        <v>66</v>
      </c>
      <c r="L7" s="61" t="s">
        <v>60</v>
      </c>
      <c r="M7" s="61" t="s">
        <v>88</v>
      </c>
      <c r="N7" s="61" t="s">
        <v>29</v>
      </c>
      <c r="O7" s="61" t="s">
        <v>61</v>
      </c>
      <c r="P7" s="61" t="s">
        <v>62</v>
      </c>
      <c r="Q7" s="61" t="s">
        <v>59</v>
      </c>
      <c r="R7" s="61" t="s">
        <v>42</v>
      </c>
      <c r="S7" s="61" t="s">
        <v>89</v>
      </c>
      <c r="T7" s="61" t="s">
        <v>91</v>
      </c>
      <c r="U7" s="61" t="s">
        <v>90</v>
      </c>
      <c r="V7" s="61" t="s">
        <v>83</v>
      </c>
      <c r="W7" s="61" t="s">
        <v>91</v>
      </c>
      <c r="X7" s="61" t="s">
        <v>90</v>
      </c>
      <c r="Y7" s="310" t="s">
        <v>123</v>
      </c>
      <c r="Z7" s="310" t="s">
        <v>123</v>
      </c>
      <c r="AA7" s="310" t="s">
        <v>123</v>
      </c>
      <c r="AB7" s="310" t="s">
        <v>63</v>
      </c>
      <c r="AC7" s="310" t="s">
        <v>124</v>
      </c>
      <c r="AD7" s="310" t="s">
        <v>124</v>
      </c>
      <c r="AE7" s="310" t="s">
        <v>124</v>
      </c>
      <c r="AF7" s="310" t="s">
        <v>64</v>
      </c>
    </row>
    <row r="8" spans="2:33" ht="21" x14ac:dyDescent="0.15">
      <c r="B8" s="63"/>
      <c r="C8" s="64"/>
      <c r="D8" s="65" t="s">
        <v>125</v>
      </c>
      <c r="E8" s="66" t="str">
        <f>IF(F4="県外産･県内産の区分不明","B=A×自給率","B=A")</f>
        <v>B=A</v>
      </c>
      <c r="F8" s="65" t="s">
        <v>76</v>
      </c>
      <c r="G8" s="65" t="s">
        <v>77</v>
      </c>
      <c r="H8" s="65" t="s">
        <v>78</v>
      </c>
      <c r="I8" s="65" t="s">
        <v>79</v>
      </c>
      <c r="J8" s="65" t="s">
        <v>80</v>
      </c>
      <c r="K8" s="65" t="s">
        <v>146</v>
      </c>
      <c r="L8" s="65" t="s">
        <v>81</v>
      </c>
      <c r="M8" s="65" t="s">
        <v>82</v>
      </c>
      <c r="N8" s="65" t="s">
        <v>92</v>
      </c>
      <c r="O8" s="65" t="s">
        <v>93</v>
      </c>
      <c r="P8" s="65" t="s">
        <v>94</v>
      </c>
      <c r="Q8" s="65" t="s">
        <v>95</v>
      </c>
      <c r="R8" s="65" t="s">
        <v>96</v>
      </c>
      <c r="S8" s="65" t="s">
        <v>147</v>
      </c>
      <c r="T8" s="65" t="s">
        <v>97</v>
      </c>
      <c r="U8" s="65" t="s">
        <v>98</v>
      </c>
      <c r="V8" s="65" t="s">
        <v>126</v>
      </c>
      <c r="W8" s="65" t="s">
        <v>127</v>
      </c>
      <c r="X8" s="65" t="s">
        <v>128</v>
      </c>
      <c r="Y8" s="311" t="s">
        <v>84</v>
      </c>
      <c r="Z8" s="311" t="s">
        <v>85</v>
      </c>
      <c r="AA8" s="311" t="s">
        <v>99</v>
      </c>
      <c r="AB8" s="311"/>
      <c r="AC8" s="311" t="s">
        <v>86</v>
      </c>
      <c r="AD8" s="311" t="s">
        <v>87</v>
      </c>
      <c r="AE8" s="311" t="s">
        <v>100</v>
      </c>
      <c r="AF8" s="312"/>
    </row>
    <row r="9" spans="2:33" x14ac:dyDescent="0.15">
      <c r="B9" s="68" t="s">
        <v>328</v>
      </c>
      <c r="C9" s="69" t="s">
        <v>600</v>
      </c>
      <c r="D9" s="70">
        <f>SUMIF(計算!$C$10:$C$117,'56'!$B9,計算!G$10:G$117)</f>
        <v>0</v>
      </c>
      <c r="E9" s="70">
        <f>SUMIF(計算!$C$10:$C$117,'56'!$B9,計算!H$10:H$117)</f>
        <v>0</v>
      </c>
      <c r="F9" s="70">
        <f>SUMIF(計算!$C$10:$C$117,'56'!$B9,計算!I$10:I$117)</f>
        <v>0</v>
      </c>
      <c r="G9" s="70">
        <f>SUMIF(計算!$C$10:$C$117,'56'!$B9,計算!J$10:J$117)</f>
        <v>0</v>
      </c>
      <c r="H9" s="70">
        <f>SUMIF(計算!$C$10:$C$117,'56'!$B9,計算!K$10:K$117)</f>
        <v>0</v>
      </c>
      <c r="I9" s="70">
        <f>SUMIF(計算!$C$10:$C$117,'56'!$B9,計算!L$10:L$117)</f>
        <v>0</v>
      </c>
      <c r="J9" s="70">
        <f>SUMIF(計算!$C$10:$C$117,'56'!$B9,計算!M$10:M$117)</f>
        <v>0</v>
      </c>
      <c r="K9" s="70">
        <f>SUMIF(計算!$C$10:$C$117,'56'!$B9,計算!N$10:N$117)</f>
        <v>0</v>
      </c>
      <c r="L9" s="70">
        <f>SUMIF(計算!$C$10:$C$117,'56'!$B9,計算!O$10:O$117)</f>
        <v>0</v>
      </c>
      <c r="M9" s="70">
        <f>SUMIF(計算!$C$10:$C$117,'56'!$B9,計算!P$10:P$117)</f>
        <v>0</v>
      </c>
      <c r="N9" s="70"/>
      <c r="O9" s="70"/>
      <c r="P9" s="70">
        <f>SUMIF(計算!$C$10:$C$117,'56'!$B9,計算!S$10:S$117)</f>
        <v>0</v>
      </c>
      <c r="Q9" s="70">
        <f>SUMIF(計算!$C$10:$C$117,'56'!$B9,計算!T$10:T$117)</f>
        <v>0</v>
      </c>
      <c r="R9" s="70">
        <f>SUMIF(計算!$C$10:$C$117,'56'!$B9,計算!U$10:U$117)</f>
        <v>0</v>
      </c>
      <c r="S9" s="70">
        <f>SUMIF(計算!$C$10:$C$117,'56'!$B9,計算!V$10:V$117)</f>
        <v>0</v>
      </c>
      <c r="T9" s="70">
        <f>SUMIF(計算!$C$10:$C$117,'56'!$B9,計算!W$10:W$117)</f>
        <v>0</v>
      </c>
      <c r="U9" s="70">
        <f>SUMIF(計算!$C$10:$C$117,'56'!$B9,計算!X$10:X$117)</f>
        <v>0</v>
      </c>
      <c r="V9" s="70">
        <f>SUMIF(計算!$C$10:$C$117,'56'!$B9,計算!Y$10:Y$117)</f>
        <v>0</v>
      </c>
      <c r="W9" s="70">
        <f>SUMIF(計算!$C$10:$C$117,'56'!$B9,計算!Z$10:Z$117)</f>
        <v>0</v>
      </c>
      <c r="X9" s="70">
        <f>SUMIF(計算!$C$10:$C$117,'56'!$B9,計算!AA$10:AA$117)</f>
        <v>0</v>
      </c>
      <c r="Y9" s="309">
        <f>SUMIF(計算!$C$10:$C$117,'56'!$B9,計算!AB$10:AB$117)</f>
        <v>0</v>
      </c>
      <c r="Z9" s="309">
        <f>SUMIF(計算!$C$10:$C$117,'56'!$B9,計算!AC$10:AC$117)</f>
        <v>0</v>
      </c>
      <c r="AA9" s="309">
        <f>SUMIF(計算!$C$10:$C$117,'56'!$B9,計算!AD$10:AD$117)</f>
        <v>0</v>
      </c>
      <c r="AB9" s="309">
        <f>SUMIF(計算!$C$10:$C$117,'56'!$B9,計算!AE$10:AE$117)</f>
        <v>0</v>
      </c>
      <c r="AC9" s="309">
        <f>SUMIF(計算!$C$10:$C$117,'56'!$B9,計算!AF$10:AF$117)</f>
        <v>0</v>
      </c>
      <c r="AD9" s="309">
        <f>SUMIF(計算!$C$10:$C$117,'56'!$B9,計算!AG$10:AG$117)</f>
        <v>0</v>
      </c>
      <c r="AE9" s="309">
        <f>SUMIF(計算!$C$10:$C$117,'56'!$B9,計算!AH$10:AH$117)</f>
        <v>0</v>
      </c>
      <c r="AF9" s="309">
        <f>SUMIF(計算!$C$10:$C$117,'56'!$B9,計算!AI$10:AI$117)</f>
        <v>0</v>
      </c>
    </row>
    <row r="10" spans="2:33" x14ac:dyDescent="0.15">
      <c r="B10" s="68" t="s">
        <v>329</v>
      </c>
      <c r="C10" s="69" t="s">
        <v>601</v>
      </c>
      <c r="D10" s="71">
        <f>SUMIF(計算!$C$10:$C$117,'56'!$B10,計算!G$10:G$117)</f>
        <v>0</v>
      </c>
      <c r="E10" s="71">
        <f>SUMIF(計算!$C$10:$C$117,'56'!$B10,計算!H$10:H$117)</f>
        <v>0</v>
      </c>
      <c r="F10" s="71">
        <f>SUMIF(計算!$C$10:$C$117,'56'!$B10,計算!I$10:I$117)</f>
        <v>0</v>
      </c>
      <c r="G10" s="71">
        <f>SUMIF(計算!$C$10:$C$117,'56'!$B10,計算!J$10:J$117)</f>
        <v>0</v>
      </c>
      <c r="H10" s="71">
        <f>SUMIF(計算!$C$10:$C$117,'56'!$B10,計算!K$10:K$117)</f>
        <v>0</v>
      </c>
      <c r="I10" s="71">
        <f>SUMIF(計算!$C$10:$C$117,'56'!$B10,計算!L$10:L$117)</f>
        <v>0</v>
      </c>
      <c r="J10" s="71">
        <f>SUMIF(計算!$C$10:$C$117,'56'!$B10,計算!M$10:M$117)</f>
        <v>0</v>
      </c>
      <c r="K10" s="71">
        <f>SUMIF(計算!$C$10:$C$117,'56'!$B10,計算!N$10:N$117)</f>
        <v>0</v>
      </c>
      <c r="L10" s="71">
        <f>SUMIF(計算!$C$10:$C$117,'56'!$B10,計算!O$10:O$117)</f>
        <v>0</v>
      </c>
      <c r="M10" s="71">
        <f>SUMIF(計算!$C$10:$C$117,'56'!$B10,計算!P$10:P$117)</f>
        <v>0</v>
      </c>
      <c r="N10" s="71"/>
      <c r="O10" s="71"/>
      <c r="P10" s="71">
        <f>SUMIF(計算!$C$10:$C$117,'56'!$B10,計算!S$10:S$117)</f>
        <v>0</v>
      </c>
      <c r="Q10" s="71">
        <f>SUMIF(計算!$C$10:$C$117,'56'!$B10,計算!T$10:T$117)</f>
        <v>0</v>
      </c>
      <c r="R10" s="71">
        <f>SUMIF(計算!$C$10:$C$117,'56'!$B10,計算!U$10:U$117)</f>
        <v>0</v>
      </c>
      <c r="S10" s="71">
        <f>SUMIF(計算!$C$10:$C$117,'56'!$B10,計算!V$10:V$117)</f>
        <v>0</v>
      </c>
      <c r="T10" s="71">
        <f>SUMIF(計算!$C$10:$C$117,'56'!$B10,計算!W$10:W$117)</f>
        <v>0</v>
      </c>
      <c r="U10" s="71">
        <f>SUMIF(計算!$C$10:$C$117,'56'!$B10,計算!X$10:X$117)</f>
        <v>0</v>
      </c>
      <c r="V10" s="71">
        <f>SUMIF(計算!$C$10:$C$117,'56'!$B10,計算!Y$10:Y$117)</f>
        <v>0</v>
      </c>
      <c r="W10" s="71">
        <f>SUMIF(計算!$C$10:$C$117,'56'!$B10,計算!Z$10:Z$117)</f>
        <v>0</v>
      </c>
      <c r="X10" s="71">
        <f>SUMIF(計算!$C$10:$C$117,'56'!$B10,計算!AA$10:AA$117)</f>
        <v>0</v>
      </c>
      <c r="Y10" s="313">
        <f>SUMIF(計算!$C$10:$C$117,'56'!$B10,計算!AB$10:AB$117)</f>
        <v>0</v>
      </c>
      <c r="Z10" s="313">
        <f>SUMIF(計算!$C$10:$C$117,'56'!$B10,計算!AC$10:AC$117)</f>
        <v>0</v>
      </c>
      <c r="AA10" s="313">
        <f>SUMIF(計算!$C$10:$C$117,'56'!$B10,計算!AD$10:AD$117)</f>
        <v>0</v>
      </c>
      <c r="AB10" s="313">
        <f>SUMIF(計算!$C$10:$C$117,'56'!$B10,計算!AE$10:AE$117)</f>
        <v>0</v>
      </c>
      <c r="AC10" s="313">
        <f>SUMIF(計算!$C$10:$C$117,'56'!$B10,計算!AF$10:AF$117)</f>
        <v>0</v>
      </c>
      <c r="AD10" s="313">
        <f>SUMIF(計算!$C$10:$C$117,'56'!$B10,計算!AG$10:AG$117)</f>
        <v>0</v>
      </c>
      <c r="AE10" s="313">
        <f>SUMIF(計算!$C$10:$C$117,'56'!$B10,計算!AH$10:AH$117)</f>
        <v>0</v>
      </c>
      <c r="AF10" s="313">
        <f>SUMIF(計算!$C$10:$C$117,'56'!$B10,計算!AI$10:AI$117)</f>
        <v>0</v>
      </c>
    </row>
    <row r="11" spans="2:33" x14ac:dyDescent="0.15">
      <c r="B11" s="68" t="s">
        <v>330</v>
      </c>
      <c r="C11" s="69" t="s">
        <v>602</v>
      </c>
      <c r="D11" s="71">
        <f>SUMIF(計算!$C$10:$C$117,'56'!$B11,計算!G$10:G$117)</f>
        <v>0</v>
      </c>
      <c r="E11" s="71">
        <f>SUMIF(計算!$C$10:$C$117,'56'!$B11,計算!H$10:H$117)</f>
        <v>0</v>
      </c>
      <c r="F11" s="71">
        <f>SUMIF(計算!$C$10:$C$117,'56'!$B11,計算!I$10:I$117)</f>
        <v>0</v>
      </c>
      <c r="G11" s="71">
        <f>SUMIF(計算!$C$10:$C$117,'56'!$B11,計算!J$10:J$117)</f>
        <v>0</v>
      </c>
      <c r="H11" s="71">
        <f>SUMIF(計算!$C$10:$C$117,'56'!$B11,計算!K$10:K$117)</f>
        <v>0</v>
      </c>
      <c r="I11" s="71">
        <f>SUMIF(計算!$C$10:$C$117,'56'!$B11,計算!L$10:L$117)</f>
        <v>0</v>
      </c>
      <c r="J11" s="71">
        <f>SUMIF(計算!$C$10:$C$117,'56'!$B11,計算!M$10:M$117)</f>
        <v>0</v>
      </c>
      <c r="K11" s="71">
        <f>SUMIF(計算!$C$10:$C$117,'56'!$B11,計算!N$10:N$117)</f>
        <v>0</v>
      </c>
      <c r="L11" s="71">
        <f>SUMIF(計算!$C$10:$C$117,'56'!$B11,計算!O$10:O$117)</f>
        <v>0</v>
      </c>
      <c r="M11" s="71">
        <f>SUMIF(計算!$C$10:$C$117,'56'!$B11,計算!P$10:P$117)</f>
        <v>0</v>
      </c>
      <c r="N11" s="71"/>
      <c r="O11" s="71"/>
      <c r="P11" s="71">
        <f>SUMIF(計算!$C$10:$C$117,'56'!$B11,計算!S$10:S$117)</f>
        <v>0</v>
      </c>
      <c r="Q11" s="71">
        <f>SUMIF(計算!$C$10:$C$117,'56'!$B11,計算!T$10:T$117)</f>
        <v>0</v>
      </c>
      <c r="R11" s="71">
        <f>SUMIF(計算!$C$10:$C$117,'56'!$B11,計算!U$10:U$117)</f>
        <v>0</v>
      </c>
      <c r="S11" s="71">
        <f>SUMIF(計算!$C$10:$C$117,'56'!$B11,計算!V$10:V$117)</f>
        <v>0</v>
      </c>
      <c r="T11" s="71">
        <f>SUMIF(計算!$C$10:$C$117,'56'!$B11,計算!W$10:W$117)</f>
        <v>0</v>
      </c>
      <c r="U11" s="71">
        <f>SUMIF(計算!$C$10:$C$117,'56'!$B11,計算!X$10:X$117)</f>
        <v>0</v>
      </c>
      <c r="V11" s="71">
        <f>SUMIF(計算!$C$10:$C$117,'56'!$B11,計算!Y$10:Y$117)</f>
        <v>0</v>
      </c>
      <c r="W11" s="71">
        <f>SUMIF(計算!$C$10:$C$117,'56'!$B11,計算!Z$10:Z$117)</f>
        <v>0</v>
      </c>
      <c r="X11" s="71">
        <f>SUMIF(計算!$C$10:$C$117,'56'!$B11,計算!AA$10:AA$117)</f>
        <v>0</v>
      </c>
      <c r="Y11" s="313">
        <f>SUMIF(計算!$C$10:$C$117,'56'!$B11,計算!AB$10:AB$117)</f>
        <v>0</v>
      </c>
      <c r="Z11" s="313">
        <f>SUMIF(計算!$C$10:$C$117,'56'!$B11,計算!AC$10:AC$117)</f>
        <v>0</v>
      </c>
      <c r="AA11" s="313">
        <f>SUMIF(計算!$C$10:$C$117,'56'!$B11,計算!AD$10:AD$117)</f>
        <v>0</v>
      </c>
      <c r="AB11" s="313">
        <f>SUMIF(計算!$C$10:$C$117,'56'!$B11,計算!AE$10:AE$117)</f>
        <v>0</v>
      </c>
      <c r="AC11" s="313">
        <f>SUMIF(計算!$C$10:$C$117,'56'!$B11,計算!AF$10:AF$117)</f>
        <v>0</v>
      </c>
      <c r="AD11" s="313">
        <f>SUMIF(計算!$C$10:$C$117,'56'!$B11,計算!AG$10:AG$117)</f>
        <v>0</v>
      </c>
      <c r="AE11" s="313">
        <f>SUMIF(計算!$C$10:$C$117,'56'!$B11,計算!AH$10:AH$117)</f>
        <v>0</v>
      </c>
      <c r="AF11" s="313">
        <f>SUMIF(計算!$C$10:$C$117,'56'!$B11,計算!AI$10:AI$117)</f>
        <v>0</v>
      </c>
    </row>
    <row r="12" spans="2:33" x14ac:dyDescent="0.15">
      <c r="B12" s="68" t="s">
        <v>331</v>
      </c>
      <c r="C12" s="69" t="s">
        <v>603</v>
      </c>
      <c r="D12" s="71">
        <f>SUMIF(計算!$C$10:$C$117,'56'!$B12,計算!G$10:G$117)</f>
        <v>0</v>
      </c>
      <c r="E12" s="71">
        <f>SUMIF(計算!$C$10:$C$117,'56'!$B12,計算!H$10:H$117)</f>
        <v>0</v>
      </c>
      <c r="F12" s="71">
        <f>SUMIF(計算!$C$10:$C$117,'56'!$B12,計算!I$10:I$117)</f>
        <v>0</v>
      </c>
      <c r="G12" s="71">
        <f>SUMIF(計算!$C$10:$C$117,'56'!$B12,計算!J$10:J$117)</f>
        <v>0</v>
      </c>
      <c r="H12" s="71">
        <f>SUMIF(計算!$C$10:$C$117,'56'!$B12,計算!K$10:K$117)</f>
        <v>0</v>
      </c>
      <c r="I12" s="71">
        <f>SUMIF(計算!$C$10:$C$117,'56'!$B12,計算!L$10:L$117)</f>
        <v>0</v>
      </c>
      <c r="J12" s="71">
        <f>SUMIF(計算!$C$10:$C$117,'56'!$B12,計算!M$10:M$117)</f>
        <v>0</v>
      </c>
      <c r="K12" s="71">
        <f>SUMIF(計算!$C$10:$C$117,'56'!$B12,計算!N$10:N$117)</f>
        <v>0</v>
      </c>
      <c r="L12" s="71">
        <f>SUMIF(計算!$C$10:$C$117,'56'!$B12,計算!O$10:O$117)</f>
        <v>0</v>
      </c>
      <c r="M12" s="71">
        <f>SUMIF(計算!$C$10:$C$117,'56'!$B12,計算!P$10:P$117)</f>
        <v>0</v>
      </c>
      <c r="N12" s="71"/>
      <c r="O12" s="71"/>
      <c r="P12" s="71">
        <f>SUMIF(計算!$C$10:$C$117,'56'!$B12,計算!S$10:S$117)</f>
        <v>0</v>
      </c>
      <c r="Q12" s="71">
        <f>SUMIF(計算!$C$10:$C$117,'56'!$B12,計算!T$10:T$117)</f>
        <v>0</v>
      </c>
      <c r="R12" s="71">
        <f>SUMIF(計算!$C$10:$C$117,'56'!$B12,計算!U$10:U$117)</f>
        <v>0</v>
      </c>
      <c r="S12" s="71">
        <f>SUMIF(計算!$C$10:$C$117,'56'!$B12,計算!V$10:V$117)</f>
        <v>0</v>
      </c>
      <c r="T12" s="71">
        <f>SUMIF(計算!$C$10:$C$117,'56'!$B12,計算!W$10:W$117)</f>
        <v>0</v>
      </c>
      <c r="U12" s="71">
        <f>SUMIF(計算!$C$10:$C$117,'56'!$B12,計算!X$10:X$117)</f>
        <v>0</v>
      </c>
      <c r="V12" s="71">
        <f>SUMIF(計算!$C$10:$C$117,'56'!$B12,計算!Y$10:Y$117)</f>
        <v>0</v>
      </c>
      <c r="W12" s="71">
        <f>SUMIF(計算!$C$10:$C$117,'56'!$B12,計算!Z$10:Z$117)</f>
        <v>0</v>
      </c>
      <c r="X12" s="71">
        <f>SUMIF(計算!$C$10:$C$117,'56'!$B12,計算!AA$10:AA$117)</f>
        <v>0</v>
      </c>
      <c r="Y12" s="313">
        <f>SUMIF(計算!$C$10:$C$117,'56'!$B12,計算!AB$10:AB$117)</f>
        <v>0</v>
      </c>
      <c r="Z12" s="313">
        <f>SUMIF(計算!$C$10:$C$117,'56'!$B12,計算!AC$10:AC$117)</f>
        <v>0</v>
      </c>
      <c r="AA12" s="313">
        <f>SUMIF(計算!$C$10:$C$117,'56'!$B12,計算!AD$10:AD$117)</f>
        <v>0</v>
      </c>
      <c r="AB12" s="313">
        <f>SUMIF(計算!$C$10:$C$117,'56'!$B12,計算!AE$10:AE$117)</f>
        <v>0</v>
      </c>
      <c r="AC12" s="313">
        <f>SUMIF(計算!$C$10:$C$117,'56'!$B12,計算!AF$10:AF$117)</f>
        <v>0</v>
      </c>
      <c r="AD12" s="313">
        <f>SUMIF(計算!$C$10:$C$117,'56'!$B12,計算!AG$10:AG$117)</f>
        <v>0</v>
      </c>
      <c r="AE12" s="313">
        <f>SUMIF(計算!$C$10:$C$117,'56'!$B12,計算!AH$10:AH$117)</f>
        <v>0</v>
      </c>
      <c r="AF12" s="313">
        <f>SUMIF(計算!$C$10:$C$117,'56'!$B12,計算!AI$10:AI$117)</f>
        <v>0</v>
      </c>
    </row>
    <row r="13" spans="2:33" x14ac:dyDescent="0.15">
      <c r="B13" s="72" t="s">
        <v>332</v>
      </c>
      <c r="C13" s="69" t="s">
        <v>604</v>
      </c>
      <c r="D13" s="71">
        <f>SUMIF(計算!$C$10:$C$117,'56'!$B13,計算!G$10:G$117)</f>
        <v>0</v>
      </c>
      <c r="E13" s="71">
        <f>SUMIF(計算!$C$10:$C$117,'56'!$B13,計算!H$10:H$117)</f>
        <v>0</v>
      </c>
      <c r="F13" s="71">
        <f>SUMIF(計算!$C$10:$C$117,'56'!$B13,計算!I$10:I$117)</f>
        <v>0</v>
      </c>
      <c r="G13" s="71">
        <f>SUMIF(計算!$C$10:$C$117,'56'!$B13,計算!J$10:J$117)</f>
        <v>0</v>
      </c>
      <c r="H13" s="71">
        <f>SUMIF(計算!$C$10:$C$117,'56'!$B13,計算!K$10:K$117)</f>
        <v>0</v>
      </c>
      <c r="I13" s="71">
        <f>SUMIF(計算!$C$10:$C$117,'56'!$B13,計算!L$10:L$117)</f>
        <v>0</v>
      </c>
      <c r="J13" s="71">
        <f>SUMIF(計算!$C$10:$C$117,'56'!$B13,計算!M$10:M$117)</f>
        <v>0</v>
      </c>
      <c r="K13" s="71">
        <f>SUMIF(計算!$C$10:$C$117,'56'!$B13,計算!N$10:N$117)</f>
        <v>0</v>
      </c>
      <c r="L13" s="71">
        <f>SUMIF(計算!$C$10:$C$117,'56'!$B13,計算!O$10:O$117)</f>
        <v>0</v>
      </c>
      <c r="M13" s="71">
        <f>SUMIF(計算!$C$10:$C$117,'56'!$B13,計算!P$10:P$117)</f>
        <v>0</v>
      </c>
      <c r="N13" s="71"/>
      <c r="O13" s="71"/>
      <c r="P13" s="71">
        <f>SUMIF(計算!$C$10:$C$117,'56'!$B13,計算!S$10:S$117)</f>
        <v>0</v>
      </c>
      <c r="Q13" s="71">
        <f>SUMIF(計算!$C$10:$C$117,'56'!$B13,計算!T$10:T$117)</f>
        <v>0</v>
      </c>
      <c r="R13" s="71">
        <f>SUMIF(計算!$C$10:$C$117,'56'!$B13,計算!U$10:U$117)</f>
        <v>0</v>
      </c>
      <c r="S13" s="71">
        <f>SUMIF(計算!$C$10:$C$117,'56'!$B13,計算!V$10:V$117)</f>
        <v>0</v>
      </c>
      <c r="T13" s="71">
        <f>SUMIF(計算!$C$10:$C$117,'56'!$B13,計算!W$10:W$117)</f>
        <v>0</v>
      </c>
      <c r="U13" s="71">
        <f>SUMIF(計算!$C$10:$C$117,'56'!$B13,計算!X$10:X$117)</f>
        <v>0</v>
      </c>
      <c r="V13" s="71">
        <f>SUMIF(計算!$C$10:$C$117,'56'!$B13,計算!Y$10:Y$117)</f>
        <v>0</v>
      </c>
      <c r="W13" s="71">
        <f>SUMIF(計算!$C$10:$C$117,'56'!$B13,計算!Z$10:Z$117)</f>
        <v>0</v>
      </c>
      <c r="X13" s="71">
        <f>SUMIF(計算!$C$10:$C$117,'56'!$B13,計算!AA$10:AA$117)</f>
        <v>0</v>
      </c>
      <c r="Y13" s="313">
        <f>SUMIF(計算!$C$10:$C$117,'56'!$B13,計算!AB$10:AB$117)</f>
        <v>0</v>
      </c>
      <c r="Z13" s="313">
        <f>SUMIF(計算!$C$10:$C$117,'56'!$B13,計算!AC$10:AC$117)</f>
        <v>0</v>
      </c>
      <c r="AA13" s="313">
        <f>SUMIF(計算!$C$10:$C$117,'56'!$B13,計算!AD$10:AD$117)</f>
        <v>0</v>
      </c>
      <c r="AB13" s="313">
        <f>SUMIF(計算!$C$10:$C$117,'56'!$B13,計算!AE$10:AE$117)</f>
        <v>0</v>
      </c>
      <c r="AC13" s="313">
        <f>SUMIF(計算!$C$10:$C$117,'56'!$B13,計算!AF$10:AF$117)</f>
        <v>0</v>
      </c>
      <c r="AD13" s="313">
        <f>SUMIF(計算!$C$10:$C$117,'56'!$B13,計算!AG$10:AG$117)</f>
        <v>0</v>
      </c>
      <c r="AE13" s="313">
        <f>SUMIF(計算!$C$10:$C$117,'56'!$B13,計算!AH$10:AH$117)</f>
        <v>0</v>
      </c>
      <c r="AF13" s="313">
        <f>SUMIF(計算!$C$10:$C$117,'56'!$B13,計算!AI$10:AI$117)</f>
        <v>0</v>
      </c>
    </row>
    <row r="14" spans="2:33" x14ac:dyDescent="0.15">
      <c r="B14" s="68" t="s">
        <v>333</v>
      </c>
      <c r="C14" s="54" t="s">
        <v>605</v>
      </c>
      <c r="D14" s="70">
        <f>SUMIF(計算!$C$10:$C$117,'56'!$B14,計算!G$10:G$117)</f>
        <v>0</v>
      </c>
      <c r="E14" s="70">
        <f>SUMIF(計算!$C$10:$C$117,'56'!$B14,計算!H$10:H$117)</f>
        <v>0</v>
      </c>
      <c r="F14" s="70">
        <f>SUMIF(計算!$C$10:$C$117,'56'!$B14,計算!I$10:I$117)</f>
        <v>0</v>
      </c>
      <c r="G14" s="70">
        <f>SUMIF(計算!$C$10:$C$117,'56'!$B14,計算!J$10:J$117)</f>
        <v>0</v>
      </c>
      <c r="H14" s="70">
        <f>SUMIF(計算!$C$10:$C$117,'56'!$B14,計算!K$10:K$117)</f>
        <v>0</v>
      </c>
      <c r="I14" s="70">
        <f>SUMIF(計算!$C$10:$C$117,'56'!$B14,計算!L$10:L$117)</f>
        <v>0</v>
      </c>
      <c r="J14" s="70">
        <f>SUMIF(計算!$C$10:$C$117,'56'!$B14,計算!M$10:M$117)</f>
        <v>0</v>
      </c>
      <c r="K14" s="70">
        <f>SUMIF(計算!$C$10:$C$117,'56'!$B14,計算!N$10:N$117)</f>
        <v>0</v>
      </c>
      <c r="L14" s="70">
        <f>SUMIF(計算!$C$10:$C$117,'56'!$B14,計算!O$10:O$117)</f>
        <v>0</v>
      </c>
      <c r="M14" s="70">
        <f>SUMIF(計算!$C$10:$C$117,'56'!$B14,計算!P$10:P$117)</f>
        <v>0</v>
      </c>
      <c r="N14" s="70"/>
      <c r="O14" s="70"/>
      <c r="P14" s="70">
        <f>SUMIF(計算!$C$10:$C$117,'56'!$B14,計算!S$10:S$117)</f>
        <v>0</v>
      </c>
      <c r="Q14" s="70">
        <f>SUMIF(計算!$C$10:$C$117,'56'!$B14,計算!T$10:T$117)</f>
        <v>0</v>
      </c>
      <c r="R14" s="70">
        <f>SUMIF(計算!$C$10:$C$117,'56'!$B14,計算!U$10:U$117)</f>
        <v>0</v>
      </c>
      <c r="S14" s="70">
        <f>SUMIF(計算!$C$10:$C$117,'56'!$B14,計算!V$10:V$117)</f>
        <v>0</v>
      </c>
      <c r="T14" s="70">
        <f>SUMIF(計算!$C$10:$C$117,'56'!$B14,計算!W$10:W$117)</f>
        <v>0</v>
      </c>
      <c r="U14" s="70">
        <f>SUMIF(計算!$C$10:$C$117,'56'!$B14,計算!X$10:X$117)</f>
        <v>0</v>
      </c>
      <c r="V14" s="70">
        <f>SUMIF(計算!$C$10:$C$117,'56'!$B14,計算!Y$10:Y$117)</f>
        <v>0</v>
      </c>
      <c r="W14" s="70">
        <f>SUMIF(計算!$C$10:$C$117,'56'!$B14,計算!Z$10:Z$117)</f>
        <v>0</v>
      </c>
      <c r="X14" s="70">
        <f>SUMIF(計算!$C$10:$C$117,'56'!$B14,計算!AA$10:AA$117)</f>
        <v>0</v>
      </c>
      <c r="Y14" s="309">
        <f>SUMIF(計算!$C$10:$C$117,'56'!$B14,計算!AB$10:AB$117)</f>
        <v>0</v>
      </c>
      <c r="Z14" s="309">
        <f>SUMIF(計算!$C$10:$C$117,'56'!$B14,計算!AC$10:AC$117)</f>
        <v>0</v>
      </c>
      <c r="AA14" s="309">
        <f>SUMIF(計算!$C$10:$C$117,'56'!$B14,計算!AD$10:AD$117)</f>
        <v>0</v>
      </c>
      <c r="AB14" s="309">
        <f>SUMIF(計算!$C$10:$C$117,'56'!$B14,計算!AE$10:AE$117)</f>
        <v>0</v>
      </c>
      <c r="AC14" s="309">
        <f>SUMIF(計算!$C$10:$C$117,'56'!$B14,計算!AF$10:AF$117)</f>
        <v>0</v>
      </c>
      <c r="AD14" s="309">
        <f>SUMIF(計算!$C$10:$C$117,'56'!$B14,計算!AG$10:AG$117)</f>
        <v>0</v>
      </c>
      <c r="AE14" s="309">
        <f>SUMIF(計算!$C$10:$C$117,'56'!$B14,計算!AH$10:AH$117)</f>
        <v>0</v>
      </c>
      <c r="AF14" s="309">
        <f>SUMIF(計算!$C$10:$C$117,'56'!$B14,計算!AI$10:AI$117)</f>
        <v>0</v>
      </c>
    </row>
    <row r="15" spans="2:33" x14ac:dyDescent="0.15">
      <c r="B15" s="68" t="s">
        <v>334</v>
      </c>
      <c r="C15" s="69" t="s">
        <v>606</v>
      </c>
      <c r="D15" s="71">
        <f>SUMIF(計算!$C$10:$C$117,'56'!$B15,計算!G$10:G$117)</f>
        <v>0</v>
      </c>
      <c r="E15" s="71">
        <f>SUMIF(計算!$C$10:$C$117,'56'!$B15,計算!H$10:H$117)</f>
        <v>0</v>
      </c>
      <c r="F15" s="71">
        <f>SUMIF(計算!$C$10:$C$117,'56'!$B15,計算!I$10:I$117)</f>
        <v>0</v>
      </c>
      <c r="G15" s="71">
        <f>SUMIF(計算!$C$10:$C$117,'56'!$B15,計算!J$10:J$117)</f>
        <v>0</v>
      </c>
      <c r="H15" s="71">
        <f>SUMIF(計算!$C$10:$C$117,'56'!$B15,計算!K$10:K$117)</f>
        <v>0</v>
      </c>
      <c r="I15" s="71">
        <f>SUMIF(計算!$C$10:$C$117,'56'!$B15,計算!L$10:L$117)</f>
        <v>0</v>
      </c>
      <c r="J15" s="71">
        <f>SUMIF(計算!$C$10:$C$117,'56'!$B15,計算!M$10:M$117)</f>
        <v>0</v>
      </c>
      <c r="K15" s="71">
        <f>SUMIF(計算!$C$10:$C$117,'56'!$B15,計算!N$10:N$117)</f>
        <v>0</v>
      </c>
      <c r="L15" s="71">
        <f>SUMIF(計算!$C$10:$C$117,'56'!$B15,計算!O$10:O$117)</f>
        <v>0</v>
      </c>
      <c r="M15" s="71">
        <f>SUMIF(計算!$C$10:$C$117,'56'!$B15,計算!P$10:P$117)</f>
        <v>0</v>
      </c>
      <c r="N15" s="71"/>
      <c r="O15" s="71"/>
      <c r="P15" s="71">
        <f>SUMIF(計算!$C$10:$C$117,'56'!$B15,計算!S$10:S$117)</f>
        <v>0</v>
      </c>
      <c r="Q15" s="71">
        <f>SUMIF(計算!$C$10:$C$117,'56'!$B15,計算!T$10:T$117)</f>
        <v>0</v>
      </c>
      <c r="R15" s="71">
        <f>SUMIF(計算!$C$10:$C$117,'56'!$B15,計算!U$10:U$117)</f>
        <v>0</v>
      </c>
      <c r="S15" s="71">
        <f>SUMIF(計算!$C$10:$C$117,'56'!$B15,計算!V$10:V$117)</f>
        <v>0</v>
      </c>
      <c r="T15" s="71">
        <f>SUMIF(計算!$C$10:$C$117,'56'!$B15,計算!W$10:W$117)</f>
        <v>0</v>
      </c>
      <c r="U15" s="71">
        <f>SUMIF(計算!$C$10:$C$117,'56'!$B15,計算!X$10:X$117)</f>
        <v>0</v>
      </c>
      <c r="V15" s="71">
        <f>SUMIF(計算!$C$10:$C$117,'56'!$B15,計算!Y$10:Y$117)</f>
        <v>0</v>
      </c>
      <c r="W15" s="71">
        <f>SUMIF(計算!$C$10:$C$117,'56'!$B15,計算!Z$10:Z$117)</f>
        <v>0</v>
      </c>
      <c r="X15" s="71">
        <f>SUMIF(計算!$C$10:$C$117,'56'!$B15,計算!AA$10:AA$117)</f>
        <v>0</v>
      </c>
      <c r="Y15" s="313">
        <f>SUMIF(計算!$C$10:$C$117,'56'!$B15,計算!AB$10:AB$117)</f>
        <v>0</v>
      </c>
      <c r="Z15" s="313">
        <f>SUMIF(計算!$C$10:$C$117,'56'!$B15,計算!AC$10:AC$117)</f>
        <v>0</v>
      </c>
      <c r="AA15" s="313">
        <f>SUMIF(計算!$C$10:$C$117,'56'!$B15,計算!AD$10:AD$117)</f>
        <v>0</v>
      </c>
      <c r="AB15" s="313">
        <f>SUMIF(計算!$C$10:$C$117,'56'!$B15,計算!AE$10:AE$117)</f>
        <v>0</v>
      </c>
      <c r="AC15" s="313">
        <f>SUMIF(計算!$C$10:$C$117,'56'!$B15,計算!AF$10:AF$117)</f>
        <v>0</v>
      </c>
      <c r="AD15" s="313">
        <f>SUMIF(計算!$C$10:$C$117,'56'!$B15,計算!AG$10:AG$117)</f>
        <v>0</v>
      </c>
      <c r="AE15" s="313">
        <f>SUMIF(計算!$C$10:$C$117,'56'!$B15,計算!AH$10:AH$117)</f>
        <v>0</v>
      </c>
      <c r="AF15" s="313">
        <f>SUMIF(計算!$C$10:$C$117,'56'!$B15,計算!AI$10:AI$117)</f>
        <v>0</v>
      </c>
    </row>
    <row r="16" spans="2:33" x14ac:dyDescent="0.15">
      <c r="B16" s="68" t="s">
        <v>335</v>
      </c>
      <c r="C16" s="69" t="s">
        <v>336</v>
      </c>
      <c r="D16" s="71">
        <f>SUMIF(計算!$C$10:$C$117,'56'!$B16,計算!G$10:G$117)</f>
        <v>0</v>
      </c>
      <c r="E16" s="71">
        <f>SUMIF(計算!$C$10:$C$117,'56'!$B16,計算!H$10:H$117)</f>
        <v>0</v>
      </c>
      <c r="F16" s="71">
        <f>SUMIF(計算!$C$10:$C$117,'56'!$B16,計算!I$10:I$117)</f>
        <v>0</v>
      </c>
      <c r="G16" s="71">
        <f>SUMIF(計算!$C$10:$C$117,'56'!$B16,計算!J$10:J$117)</f>
        <v>0</v>
      </c>
      <c r="H16" s="71">
        <f>SUMIF(計算!$C$10:$C$117,'56'!$B16,計算!K$10:K$117)</f>
        <v>0</v>
      </c>
      <c r="I16" s="71">
        <f>SUMIF(計算!$C$10:$C$117,'56'!$B16,計算!L$10:L$117)</f>
        <v>0</v>
      </c>
      <c r="J16" s="71">
        <f>SUMIF(計算!$C$10:$C$117,'56'!$B16,計算!M$10:M$117)</f>
        <v>0</v>
      </c>
      <c r="K16" s="71">
        <f>SUMIF(計算!$C$10:$C$117,'56'!$B16,計算!N$10:N$117)</f>
        <v>0</v>
      </c>
      <c r="L16" s="71">
        <f>SUMIF(計算!$C$10:$C$117,'56'!$B16,計算!O$10:O$117)</f>
        <v>0</v>
      </c>
      <c r="M16" s="71">
        <f>SUMIF(計算!$C$10:$C$117,'56'!$B16,計算!P$10:P$117)</f>
        <v>0</v>
      </c>
      <c r="N16" s="71"/>
      <c r="O16" s="71"/>
      <c r="P16" s="71">
        <f>SUMIF(計算!$C$10:$C$117,'56'!$B16,計算!S$10:S$117)</f>
        <v>0</v>
      </c>
      <c r="Q16" s="71">
        <f>SUMIF(計算!$C$10:$C$117,'56'!$B16,計算!T$10:T$117)</f>
        <v>0</v>
      </c>
      <c r="R16" s="71">
        <f>SUMIF(計算!$C$10:$C$117,'56'!$B16,計算!U$10:U$117)</f>
        <v>0</v>
      </c>
      <c r="S16" s="71">
        <f>SUMIF(計算!$C$10:$C$117,'56'!$B16,計算!V$10:V$117)</f>
        <v>0</v>
      </c>
      <c r="T16" s="71">
        <f>SUMIF(計算!$C$10:$C$117,'56'!$B16,計算!W$10:W$117)</f>
        <v>0</v>
      </c>
      <c r="U16" s="71">
        <f>SUMIF(計算!$C$10:$C$117,'56'!$B16,計算!X$10:X$117)</f>
        <v>0</v>
      </c>
      <c r="V16" s="71">
        <f>SUMIF(計算!$C$10:$C$117,'56'!$B16,計算!Y$10:Y$117)</f>
        <v>0</v>
      </c>
      <c r="W16" s="71">
        <f>SUMIF(計算!$C$10:$C$117,'56'!$B16,計算!Z$10:Z$117)</f>
        <v>0</v>
      </c>
      <c r="X16" s="71">
        <f>SUMIF(計算!$C$10:$C$117,'56'!$B16,計算!AA$10:AA$117)</f>
        <v>0</v>
      </c>
      <c r="Y16" s="313">
        <f>SUMIF(計算!$C$10:$C$117,'56'!$B16,計算!AB$10:AB$117)</f>
        <v>0</v>
      </c>
      <c r="Z16" s="313">
        <f>SUMIF(計算!$C$10:$C$117,'56'!$B16,計算!AC$10:AC$117)</f>
        <v>0</v>
      </c>
      <c r="AA16" s="313">
        <f>SUMIF(計算!$C$10:$C$117,'56'!$B16,計算!AD$10:AD$117)</f>
        <v>0</v>
      </c>
      <c r="AB16" s="313">
        <f>SUMIF(計算!$C$10:$C$117,'56'!$B16,計算!AE$10:AE$117)</f>
        <v>0</v>
      </c>
      <c r="AC16" s="313">
        <f>SUMIF(計算!$C$10:$C$117,'56'!$B16,計算!AF$10:AF$117)</f>
        <v>0</v>
      </c>
      <c r="AD16" s="313">
        <f>SUMIF(計算!$C$10:$C$117,'56'!$B16,計算!AG$10:AG$117)</f>
        <v>0</v>
      </c>
      <c r="AE16" s="313">
        <f>SUMIF(計算!$C$10:$C$117,'56'!$B16,計算!AH$10:AH$117)</f>
        <v>0</v>
      </c>
      <c r="AF16" s="313">
        <f>SUMIF(計算!$C$10:$C$117,'56'!$B16,計算!AI$10:AI$117)</f>
        <v>0</v>
      </c>
    </row>
    <row r="17" spans="2:32" x14ac:dyDescent="0.15">
      <c r="B17" s="68" t="s">
        <v>337</v>
      </c>
      <c r="C17" s="69" t="s">
        <v>607</v>
      </c>
      <c r="D17" s="71">
        <f>SUMIF(計算!$C$10:$C$117,'56'!$B17,計算!G$10:G$117)</f>
        <v>0</v>
      </c>
      <c r="E17" s="71">
        <f>SUMIF(計算!$C$10:$C$117,'56'!$B17,計算!H$10:H$117)</f>
        <v>0</v>
      </c>
      <c r="F17" s="71">
        <f>SUMIF(計算!$C$10:$C$117,'56'!$B17,計算!I$10:I$117)</f>
        <v>0</v>
      </c>
      <c r="G17" s="71">
        <f>SUMIF(計算!$C$10:$C$117,'56'!$B17,計算!J$10:J$117)</f>
        <v>0</v>
      </c>
      <c r="H17" s="71">
        <f>SUMIF(計算!$C$10:$C$117,'56'!$B17,計算!K$10:K$117)</f>
        <v>0</v>
      </c>
      <c r="I17" s="71">
        <f>SUMIF(計算!$C$10:$C$117,'56'!$B17,計算!L$10:L$117)</f>
        <v>0</v>
      </c>
      <c r="J17" s="71">
        <f>SUMIF(計算!$C$10:$C$117,'56'!$B17,計算!M$10:M$117)</f>
        <v>0</v>
      </c>
      <c r="K17" s="71">
        <f>SUMIF(計算!$C$10:$C$117,'56'!$B17,計算!N$10:N$117)</f>
        <v>0</v>
      </c>
      <c r="L17" s="71">
        <f>SUMIF(計算!$C$10:$C$117,'56'!$B17,計算!O$10:O$117)</f>
        <v>0</v>
      </c>
      <c r="M17" s="71">
        <f>SUMIF(計算!$C$10:$C$117,'56'!$B17,計算!P$10:P$117)</f>
        <v>0</v>
      </c>
      <c r="N17" s="71"/>
      <c r="O17" s="71"/>
      <c r="P17" s="71">
        <f>SUMIF(計算!$C$10:$C$117,'56'!$B17,計算!S$10:S$117)</f>
        <v>0</v>
      </c>
      <c r="Q17" s="71">
        <f>SUMIF(計算!$C$10:$C$117,'56'!$B17,計算!T$10:T$117)</f>
        <v>0</v>
      </c>
      <c r="R17" s="71">
        <f>SUMIF(計算!$C$10:$C$117,'56'!$B17,計算!U$10:U$117)</f>
        <v>0</v>
      </c>
      <c r="S17" s="71">
        <f>SUMIF(計算!$C$10:$C$117,'56'!$B17,計算!V$10:V$117)</f>
        <v>0</v>
      </c>
      <c r="T17" s="71">
        <f>SUMIF(計算!$C$10:$C$117,'56'!$B17,計算!W$10:W$117)</f>
        <v>0</v>
      </c>
      <c r="U17" s="71">
        <f>SUMIF(計算!$C$10:$C$117,'56'!$B17,計算!X$10:X$117)</f>
        <v>0</v>
      </c>
      <c r="V17" s="71">
        <f>SUMIF(計算!$C$10:$C$117,'56'!$B17,計算!Y$10:Y$117)</f>
        <v>0</v>
      </c>
      <c r="W17" s="71">
        <f>SUMIF(計算!$C$10:$C$117,'56'!$B17,計算!Z$10:Z$117)</f>
        <v>0</v>
      </c>
      <c r="X17" s="71">
        <f>SUMIF(計算!$C$10:$C$117,'56'!$B17,計算!AA$10:AA$117)</f>
        <v>0</v>
      </c>
      <c r="Y17" s="313">
        <f>SUMIF(計算!$C$10:$C$117,'56'!$B17,計算!AB$10:AB$117)</f>
        <v>0</v>
      </c>
      <c r="Z17" s="313">
        <f>SUMIF(計算!$C$10:$C$117,'56'!$B17,計算!AC$10:AC$117)</f>
        <v>0</v>
      </c>
      <c r="AA17" s="313">
        <f>SUMIF(計算!$C$10:$C$117,'56'!$B17,計算!AD$10:AD$117)</f>
        <v>0</v>
      </c>
      <c r="AB17" s="313">
        <f>SUMIF(計算!$C$10:$C$117,'56'!$B17,計算!AE$10:AE$117)</f>
        <v>0</v>
      </c>
      <c r="AC17" s="313">
        <f>SUMIF(計算!$C$10:$C$117,'56'!$B17,計算!AF$10:AF$117)</f>
        <v>0</v>
      </c>
      <c r="AD17" s="313">
        <f>SUMIF(計算!$C$10:$C$117,'56'!$B17,計算!AG$10:AG$117)</f>
        <v>0</v>
      </c>
      <c r="AE17" s="313">
        <f>SUMIF(計算!$C$10:$C$117,'56'!$B17,計算!AH$10:AH$117)</f>
        <v>0</v>
      </c>
      <c r="AF17" s="313">
        <f>SUMIF(計算!$C$10:$C$117,'56'!$B17,計算!AI$10:AI$117)</f>
        <v>0</v>
      </c>
    </row>
    <row r="18" spans="2:32" x14ac:dyDescent="0.15">
      <c r="B18" s="72" t="s">
        <v>338</v>
      </c>
      <c r="C18" s="63" t="s">
        <v>608</v>
      </c>
      <c r="D18" s="73">
        <f>SUMIF(計算!$C$10:$C$117,'56'!$B18,計算!G$10:G$117)</f>
        <v>0</v>
      </c>
      <c r="E18" s="73">
        <f>SUMIF(計算!$C$10:$C$117,'56'!$B18,計算!H$10:H$117)</f>
        <v>0</v>
      </c>
      <c r="F18" s="73">
        <f>SUMIF(計算!$C$10:$C$117,'56'!$B18,計算!I$10:I$117)</f>
        <v>0</v>
      </c>
      <c r="G18" s="73">
        <f>SUMIF(計算!$C$10:$C$117,'56'!$B18,計算!J$10:J$117)</f>
        <v>0</v>
      </c>
      <c r="H18" s="73">
        <f>SUMIF(計算!$C$10:$C$117,'56'!$B18,計算!K$10:K$117)</f>
        <v>0</v>
      </c>
      <c r="I18" s="73">
        <f>SUMIF(計算!$C$10:$C$117,'56'!$B18,計算!L$10:L$117)</f>
        <v>0</v>
      </c>
      <c r="J18" s="73">
        <f>SUMIF(計算!$C$10:$C$117,'56'!$B18,計算!M$10:M$117)</f>
        <v>0</v>
      </c>
      <c r="K18" s="73">
        <f>SUMIF(計算!$C$10:$C$117,'56'!$B18,計算!N$10:N$117)</f>
        <v>0</v>
      </c>
      <c r="L18" s="73">
        <f>SUMIF(計算!$C$10:$C$117,'56'!$B18,計算!O$10:O$117)</f>
        <v>0</v>
      </c>
      <c r="M18" s="73">
        <f>SUMIF(計算!$C$10:$C$117,'56'!$B18,計算!P$10:P$117)</f>
        <v>0</v>
      </c>
      <c r="N18" s="73"/>
      <c r="O18" s="73"/>
      <c r="P18" s="73">
        <f>SUMIF(計算!$C$10:$C$117,'56'!$B18,計算!S$10:S$117)</f>
        <v>0</v>
      </c>
      <c r="Q18" s="73">
        <f>SUMIF(計算!$C$10:$C$117,'56'!$B18,計算!T$10:T$117)</f>
        <v>0</v>
      </c>
      <c r="R18" s="73">
        <f>SUMIF(計算!$C$10:$C$117,'56'!$B18,計算!U$10:U$117)</f>
        <v>0</v>
      </c>
      <c r="S18" s="73">
        <f>SUMIF(計算!$C$10:$C$117,'56'!$B18,計算!V$10:V$117)</f>
        <v>0</v>
      </c>
      <c r="T18" s="73">
        <f>SUMIF(計算!$C$10:$C$117,'56'!$B18,計算!W$10:W$117)</f>
        <v>0</v>
      </c>
      <c r="U18" s="73">
        <f>SUMIF(計算!$C$10:$C$117,'56'!$B18,計算!X$10:X$117)</f>
        <v>0</v>
      </c>
      <c r="V18" s="73">
        <f>SUMIF(計算!$C$10:$C$117,'56'!$B18,計算!Y$10:Y$117)</f>
        <v>0</v>
      </c>
      <c r="W18" s="73">
        <f>SUMIF(計算!$C$10:$C$117,'56'!$B18,計算!Z$10:Z$117)</f>
        <v>0</v>
      </c>
      <c r="X18" s="73">
        <f>SUMIF(計算!$C$10:$C$117,'56'!$B18,計算!AA$10:AA$117)</f>
        <v>0</v>
      </c>
      <c r="Y18" s="314">
        <f>SUMIF(計算!$C$10:$C$117,'56'!$B18,計算!AB$10:AB$117)</f>
        <v>0</v>
      </c>
      <c r="Z18" s="314">
        <f>SUMIF(計算!$C$10:$C$117,'56'!$B18,計算!AC$10:AC$117)</f>
        <v>0</v>
      </c>
      <c r="AA18" s="314">
        <f>SUMIF(計算!$C$10:$C$117,'56'!$B18,計算!AD$10:AD$117)</f>
        <v>0</v>
      </c>
      <c r="AB18" s="314">
        <f>SUMIF(計算!$C$10:$C$117,'56'!$B18,計算!AE$10:AE$117)</f>
        <v>0</v>
      </c>
      <c r="AC18" s="314">
        <f>SUMIF(計算!$C$10:$C$117,'56'!$B18,計算!AF$10:AF$117)</f>
        <v>0</v>
      </c>
      <c r="AD18" s="314">
        <f>SUMIF(計算!$C$10:$C$117,'56'!$B18,計算!AG$10:AG$117)</f>
        <v>0</v>
      </c>
      <c r="AE18" s="314">
        <f>SUMIF(計算!$C$10:$C$117,'56'!$B18,計算!AH$10:AH$117)</f>
        <v>0</v>
      </c>
      <c r="AF18" s="314">
        <f>SUMIF(計算!$C$10:$C$117,'56'!$B18,計算!AI$10:AI$117)</f>
        <v>0</v>
      </c>
    </row>
    <row r="19" spans="2:32" x14ac:dyDescent="0.15">
      <c r="B19" s="68" t="s">
        <v>339</v>
      </c>
      <c r="C19" s="69" t="s">
        <v>609</v>
      </c>
      <c r="D19" s="71">
        <f>SUMIF(計算!$C$10:$C$117,'56'!$B19,計算!G$10:G$117)</f>
        <v>0</v>
      </c>
      <c r="E19" s="71">
        <f>SUMIF(計算!$C$10:$C$117,'56'!$B19,計算!H$10:H$117)</f>
        <v>0</v>
      </c>
      <c r="F19" s="71">
        <f>SUMIF(計算!$C$10:$C$117,'56'!$B19,計算!I$10:I$117)</f>
        <v>0</v>
      </c>
      <c r="G19" s="71">
        <f>SUMIF(計算!$C$10:$C$117,'56'!$B19,計算!J$10:J$117)</f>
        <v>0</v>
      </c>
      <c r="H19" s="71">
        <f>SUMIF(計算!$C$10:$C$117,'56'!$B19,計算!K$10:K$117)</f>
        <v>0</v>
      </c>
      <c r="I19" s="71">
        <f>SUMIF(計算!$C$10:$C$117,'56'!$B19,計算!L$10:L$117)</f>
        <v>0</v>
      </c>
      <c r="J19" s="71">
        <f>SUMIF(計算!$C$10:$C$117,'56'!$B19,計算!M$10:M$117)</f>
        <v>0</v>
      </c>
      <c r="K19" s="71">
        <f>SUMIF(計算!$C$10:$C$117,'56'!$B19,計算!N$10:N$117)</f>
        <v>0</v>
      </c>
      <c r="L19" s="71">
        <f>SUMIF(計算!$C$10:$C$117,'56'!$B19,計算!O$10:O$117)</f>
        <v>0</v>
      </c>
      <c r="M19" s="71">
        <f>SUMIF(計算!$C$10:$C$117,'56'!$B19,計算!P$10:P$117)</f>
        <v>0</v>
      </c>
      <c r="N19" s="71"/>
      <c r="O19" s="71"/>
      <c r="P19" s="71">
        <f>SUMIF(計算!$C$10:$C$117,'56'!$B19,計算!S$10:S$117)</f>
        <v>0</v>
      </c>
      <c r="Q19" s="71">
        <f>SUMIF(計算!$C$10:$C$117,'56'!$B19,計算!T$10:T$117)</f>
        <v>0</v>
      </c>
      <c r="R19" s="71">
        <f>SUMIF(計算!$C$10:$C$117,'56'!$B19,計算!U$10:U$117)</f>
        <v>0</v>
      </c>
      <c r="S19" s="71">
        <f>SUMIF(計算!$C$10:$C$117,'56'!$B19,計算!V$10:V$117)</f>
        <v>0</v>
      </c>
      <c r="T19" s="71">
        <f>SUMIF(計算!$C$10:$C$117,'56'!$B19,計算!W$10:W$117)</f>
        <v>0</v>
      </c>
      <c r="U19" s="71">
        <f>SUMIF(計算!$C$10:$C$117,'56'!$B19,計算!X$10:X$117)</f>
        <v>0</v>
      </c>
      <c r="V19" s="71">
        <f>SUMIF(計算!$C$10:$C$117,'56'!$B19,計算!Y$10:Y$117)</f>
        <v>0</v>
      </c>
      <c r="W19" s="71">
        <f>SUMIF(計算!$C$10:$C$117,'56'!$B19,計算!Z$10:Z$117)</f>
        <v>0</v>
      </c>
      <c r="X19" s="71">
        <f>SUMIF(計算!$C$10:$C$117,'56'!$B19,計算!AA$10:AA$117)</f>
        <v>0</v>
      </c>
      <c r="Y19" s="313">
        <f>SUMIF(計算!$C$10:$C$117,'56'!$B19,計算!AB$10:AB$117)</f>
        <v>0</v>
      </c>
      <c r="Z19" s="313">
        <f>SUMIF(計算!$C$10:$C$117,'56'!$B19,計算!AC$10:AC$117)</f>
        <v>0</v>
      </c>
      <c r="AA19" s="313">
        <f>SUMIF(計算!$C$10:$C$117,'56'!$B19,計算!AD$10:AD$117)</f>
        <v>0</v>
      </c>
      <c r="AB19" s="313">
        <f>SUMIF(計算!$C$10:$C$117,'56'!$B19,計算!AE$10:AE$117)</f>
        <v>0</v>
      </c>
      <c r="AC19" s="313">
        <f>SUMIF(計算!$C$10:$C$117,'56'!$B19,計算!AF$10:AF$117)</f>
        <v>0</v>
      </c>
      <c r="AD19" s="313">
        <f>SUMIF(計算!$C$10:$C$117,'56'!$B19,計算!AG$10:AG$117)</f>
        <v>0</v>
      </c>
      <c r="AE19" s="313">
        <f>SUMIF(計算!$C$10:$C$117,'56'!$B19,計算!AH$10:AH$117)</f>
        <v>0</v>
      </c>
      <c r="AF19" s="313">
        <f>SUMIF(計算!$C$10:$C$117,'56'!$B19,計算!AI$10:AI$117)</f>
        <v>0</v>
      </c>
    </row>
    <row r="20" spans="2:32" x14ac:dyDescent="0.15">
      <c r="B20" s="68" t="s">
        <v>340</v>
      </c>
      <c r="C20" s="69" t="s">
        <v>610</v>
      </c>
      <c r="D20" s="71">
        <f>SUMIF(計算!$C$10:$C$117,'56'!$B20,計算!G$10:G$117)</f>
        <v>0</v>
      </c>
      <c r="E20" s="71">
        <f>SUMIF(計算!$C$10:$C$117,'56'!$B20,計算!H$10:H$117)</f>
        <v>0</v>
      </c>
      <c r="F20" s="71">
        <f>SUMIF(計算!$C$10:$C$117,'56'!$B20,計算!I$10:I$117)</f>
        <v>0</v>
      </c>
      <c r="G20" s="71">
        <f>SUMIF(計算!$C$10:$C$117,'56'!$B20,計算!J$10:J$117)</f>
        <v>0</v>
      </c>
      <c r="H20" s="71">
        <f>SUMIF(計算!$C$10:$C$117,'56'!$B20,計算!K$10:K$117)</f>
        <v>0</v>
      </c>
      <c r="I20" s="71">
        <f>SUMIF(計算!$C$10:$C$117,'56'!$B20,計算!L$10:L$117)</f>
        <v>0</v>
      </c>
      <c r="J20" s="71">
        <f>SUMIF(計算!$C$10:$C$117,'56'!$B20,計算!M$10:M$117)</f>
        <v>0</v>
      </c>
      <c r="K20" s="71">
        <f>SUMIF(計算!$C$10:$C$117,'56'!$B20,計算!N$10:N$117)</f>
        <v>0</v>
      </c>
      <c r="L20" s="71">
        <f>SUMIF(計算!$C$10:$C$117,'56'!$B20,計算!O$10:O$117)</f>
        <v>0</v>
      </c>
      <c r="M20" s="71">
        <f>SUMIF(計算!$C$10:$C$117,'56'!$B20,計算!P$10:P$117)</f>
        <v>0</v>
      </c>
      <c r="N20" s="71"/>
      <c r="O20" s="71"/>
      <c r="P20" s="71">
        <f>SUMIF(計算!$C$10:$C$117,'56'!$B20,計算!S$10:S$117)</f>
        <v>0</v>
      </c>
      <c r="Q20" s="71">
        <f>SUMIF(計算!$C$10:$C$117,'56'!$B20,計算!T$10:T$117)</f>
        <v>0</v>
      </c>
      <c r="R20" s="71">
        <f>SUMIF(計算!$C$10:$C$117,'56'!$B20,計算!U$10:U$117)</f>
        <v>0</v>
      </c>
      <c r="S20" s="71">
        <f>SUMIF(計算!$C$10:$C$117,'56'!$B20,計算!V$10:V$117)</f>
        <v>0</v>
      </c>
      <c r="T20" s="71">
        <f>SUMIF(計算!$C$10:$C$117,'56'!$B20,計算!W$10:W$117)</f>
        <v>0</v>
      </c>
      <c r="U20" s="71">
        <f>SUMIF(計算!$C$10:$C$117,'56'!$B20,計算!X$10:X$117)</f>
        <v>0</v>
      </c>
      <c r="V20" s="71">
        <f>SUMIF(計算!$C$10:$C$117,'56'!$B20,計算!Y$10:Y$117)</f>
        <v>0</v>
      </c>
      <c r="W20" s="71">
        <f>SUMIF(計算!$C$10:$C$117,'56'!$B20,計算!Z$10:Z$117)</f>
        <v>0</v>
      </c>
      <c r="X20" s="71">
        <f>SUMIF(計算!$C$10:$C$117,'56'!$B20,計算!AA$10:AA$117)</f>
        <v>0</v>
      </c>
      <c r="Y20" s="313">
        <f>SUMIF(計算!$C$10:$C$117,'56'!$B20,計算!AB$10:AB$117)</f>
        <v>0</v>
      </c>
      <c r="Z20" s="313">
        <f>SUMIF(計算!$C$10:$C$117,'56'!$B20,計算!AC$10:AC$117)</f>
        <v>0</v>
      </c>
      <c r="AA20" s="313">
        <f>SUMIF(計算!$C$10:$C$117,'56'!$B20,計算!AD$10:AD$117)</f>
        <v>0</v>
      </c>
      <c r="AB20" s="313">
        <f>SUMIF(計算!$C$10:$C$117,'56'!$B20,計算!AE$10:AE$117)</f>
        <v>0</v>
      </c>
      <c r="AC20" s="313">
        <f>SUMIF(計算!$C$10:$C$117,'56'!$B20,計算!AF$10:AF$117)</f>
        <v>0</v>
      </c>
      <c r="AD20" s="313">
        <f>SUMIF(計算!$C$10:$C$117,'56'!$B20,計算!AG$10:AG$117)</f>
        <v>0</v>
      </c>
      <c r="AE20" s="313">
        <f>SUMIF(計算!$C$10:$C$117,'56'!$B20,計算!AH$10:AH$117)</f>
        <v>0</v>
      </c>
      <c r="AF20" s="313">
        <f>SUMIF(計算!$C$10:$C$117,'56'!$B20,計算!AI$10:AI$117)</f>
        <v>0</v>
      </c>
    </row>
    <row r="21" spans="2:32" x14ac:dyDescent="0.15">
      <c r="B21" s="68" t="s">
        <v>341</v>
      </c>
      <c r="C21" s="69" t="s">
        <v>611</v>
      </c>
      <c r="D21" s="71">
        <f>SUMIF(計算!$C$10:$C$117,'56'!$B21,計算!G$10:G$117)</f>
        <v>0</v>
      </c>
      <c r="E21" s="71">
        <f>SUMIF(計算!$C$10:$C$117,'56'!$B21,計算!H$10:H$117)</f>
        <v>0</v>
      </c>
      <c r="F21" s="71">
        <f>SUMIF(計算!$C$10:$C$117,'56'!$B21,計算!I$10:I$117)</f>
        <v>0</v>
      </c>
      <c r="G21" s="71">
        <f>SUMIF(計算!$C$10:$C$117,'56'!$B21,計算!J$10:J$117)</f>
        <v>0</v>
      </c>
      <c r="H21" s="71">
        <f>SUMIF(計算!$C$10:$C$117,'56'!$B21,計算!K$10:K$117)</f>
        <v>0</v>
      </c>
      <c r="I21" s="71">
        <f>SUMIF(計算!$C$10:$C$117,'56'!$B21,計算!L$10:L$117)</f>
        <v>0</v>
      </c>
      <c r="J21" s="71">
        <f>SUMIF(計算!$C$10:$C$117,'56'!$B21,計算!M$10:M$117)</f>
        <v>0</v>
      </c>
      <c r="K21" s="71">
        <f>SUMIF(計算!$C$10:$C$117,'56'!$B21,計算!N$10:N$117)</f>
        <v>0</v>
      </c>
      <c r="L21" s="71">
        <f>SUMIF(計算!$C$10:$C$117,'56'!$B21,計算!O$10:O$117)</f>
        <v>0</v>
      </c>
      <c r="M21" s="71">
        <f>SUMIF(計算!$C$10:$C$117,'56'!$B21,計算!P$10:P$117)</f>
        <v>0</v>
      </c>
      <c r="N21" s="71"/>
      <c r="O21" s="71"/>
      <c r="P21" s="71">
        <f>SUMIF(計算!$C$10:$C$117,'56'!$B21,計算!S$10:S$117)</f>
        <v>0</v>
      </c>
      <c r="Q21" s="71">
        <f>SUMIF(計算!$C$10:$C$117,'56'!$B21,計算!T$10:T$117)</f>
        <v>0</v>
      </c>
      <c r="R21" s="71">
        <f>SUMIF(計算!$C$10:$C$117,'56'!$B21,計算!U$10:U$117)</f>
        <v>0</v>
      </c>
      <c r="S21" s="71">
        <f>SUMIF(計算!$C$10:$C$117,'56'!$B21,計算!V$10:V$117)</f>
        <v>0</v>
      </c>
      <c r="T21" s="71">
        <f>SUMIF(計算!$C$10:$C$117,'56'!$B21,計算!W$10:W$117)</f>
        <v>0</v>
      </c>
      <c r="U21" s="71">
        <f>SUMIF(計算!$C$10:$C$117,'56'!$B21,計算!X$10:X$117)</f>
        <v>0</v>
      </c>
      <c r="V21" s="71">
        <f>SUMIF(計算!$C$10:$C$117,'56'!$B21,計算!Y$10:Y$117)</f>
        <v>0</v>
      </c>
      <c r="W21" s="71">
        <f>SUMIF(計算!$C$10:$C$117,'56'!$B21,計算!Z$10:Z$117)</f>
        <v>0</v>
      </c>
      <c r="X21" s="71">
        <f>SUMIF(計算!$C$10:$C$117,'56'!$B21,計算!AA$10:AA$117)</f>
        <v>0</v>
      </c>
      <c r="Y21" s="313">
        <f>SUMIF(計算!$C$10:$C$117,'56'!$B21,計算!AB$10:AB$117)</f>
        <v>0</v>
      </c>
      <c r="Z21" s="313">
        <f>SUMIF(計算!$C$10:$C$117,'56'!$B21,計算!AC$10:AC$117)</f>
        <v>0</v>
      </c>
      <c r="AA21" s="313">
        <f>SUMIF(計算!$C$10:$C$117,'56'!$B21,計算!AD$10:AD$117)</f>
        <v>0</v>
      </c>
      <c r="AB21" s="313">
        <f>SUMIF(計算!$C$10:$C$117,'56'!$B21,計算!AE$10:AE$117)</f>
        <v>0</v>
      </c>
      <c r="AC21" s="313">
        <f>SUMIF(計算!$C$10:$C$117,'56'!$B21,計算!AF$10:AF$117)</f>
        <v>0</v>
      </c>
      <c r="AD21" s="313">
        <f>SUMIF(計算!$C$10:$C$117,'56'!$B21,計算!AG$10:AG$117)</f>
        <v>0</v>
      </c>
      <c r="AE21" s="313">
        <f>SUMIF(計算!$C$10:$C$117,'56'!$B21,計算!AH$10:AH$117)</f>
        <v>0</v>
      </c>
      <c r="AF21" s="313">
        <f>SUMIF(計算!$C$10:$C$117,'56'!$B21,計算!AI$10:AI$117)</f>
        <v>0</v>
      </c>
    </row>
    <row r="22" spans="2:32" x14ac:dyDescent="0.15">
      <c r="B22" s="68" t="s">
        <v>342</v>
      </c>
      <c r="C22" s="69" t="s">
        <v>612</v>
      </c>
      <c r="D22" s="71">
        <f>SUMIF(計算!$C$10:$C$117,'56'!$B22,計算!G$10:G$117)</f>
        <v>0</v>
      </c>
      <c r="E22" s="71">
        <f>SUMIF(計算!$C$10:$C$117,'56'!$B22,計算!H$10:H$117)</f>
        <v>0</v>
      </c>
      <c r="F22" s="71">
        <f>SUMIF(計算!$C$10:$C$117,'56'!$B22,計算!I$10:I$117)</f>
        <v>0</v>
      </c>
      <c r="G22" s="71">
        <f>SUMIF(計算!$C$10:$C$117,'56'!$B22,計算!J$10:J$117)</f>
        <v>0</v>
      </c>
      <c r="H22" s="71">
        <f>SUMIF(計算!$C$10:$C$117,'56'!$B22,計算!K$10:K$117)</f>
        <v>0</v>
      </c>
      <c r="I22" s="71">
        <f>SUMIF(計算!$C$10:$C$117,'56'!$B22,計算!L$10:L$117)</f>
        <v>0</v>
      </c>
      <c r="J22" s="71">
        <f>SUMIF(計算!$C$10:$C$117,'56'!$B22,計算!M$10:M$117)</f>
        <v>0</v>
      </c>
      <c r="K22" s="71">
        <f>SUMIF(計算!$C$10:$C$117,'56'!$B22,計算!N$10:N$117)</f>
        <v>0</v>
      </c>
      <c r="L22" s="71">
        <f>SUMIF(計算!$C$10:$C$117,'56'!$B22,計算!O$10:O$117)</f>
        <v>0</v>
      </c>
      <c r="M22" s="71">
        <f>SUMIF(計算!$C$10:$C$117,'56'!$B22,計算!P$10:P$117)</f>
        <v>0</v>
      </c>
      <c r="N22" s="71"/>
      <c r="O22" s="71"/>
      <c r="P22" s="71">
        <f>SUMIF(計算!$C$10:$C$117,'56'!$B22,計算!S$10:S$117)</f>
        <v>0</v>
      </c>
      <c r="Q22" s="71">
        <f>SUMIF(計算!$C$10:$C$117,'56'!$B22,計算!T$10:T$117)</f>
        <v>0</v>
      </c>
      <c r="R22" s="71">
        <f>SUMIF(計算!$C$10:$C$117,'56'!$B22,計算!U$10:U$117)</f>
        <v>0</v>
      </c>
      <c r="S22" s="71">
        <f>SUMIF(計算!$C$10:$C$117,'56'!$B22,計算!V$10:V$117)</f>
        <v>0</v>
      </c>
      <c r="T22" s="71">
        <f>SUMIF(計算!$C$10:$C$117,'56'!$B22,計算!W$10:W$117)</f>
        <v>0</v>
      </c>
      <c r="U22" s="71">
        <f>SUMIF(計算!$C$10:$C$117,'56'!$B22,計算!X$10:X$117)</f>
        <v>0</v>
      </c>
      <c r="V22" s="71">
        <f>SUMIF(計算!$C$10:$C$117,'56'!$B22,計算!Y$10:Y$117)</f>
        <v>0</v>
      </c>
      <c r="W22" s="71">
        <f>SUMIF(計算!$C$10:$C$117,'56'!$B22,計算!Z$10:Z$117)</f>
        <v>0</v>
      </c>
      <c r="X22" s="71">
        <f>SUMIF(計算!$C$10:$C$117,'56'!$B22,計算!AA$10:AA$117)</f>
        <v>0</v>
      </c>
      <c r="Y22" s="313">
        <f>SUMIF(計算!$C$10:$C$117,'56'!$B22,計算!AB$10:AB$117)</f>
        <v>0</v>
      </c>
      <c r="Z22" s="313">
        <f>SUMIF(計算!$C$10:$C$117,'56'!$B22,計算!AC$10:AC$117)</f>
        <v>0</v>
      </c>
      <c r="AA22" s="313">
        <f>SUMIF(計算!$C$10:$C$117,'56'!$B22,計算!AD$10:AD$117)</f>
        <v>0</v>
      </c>
      <c r="AB22" s="313">
        <f>SUMIF(計算!$C$10:$C$117,'56'!$B22,計算!AE$10:AE$117)</f>
        <v>0</v>
      </c>
      <c r="AC22" s="313">
        <f>SUMIF(計算!$C$10:$C$117,'56'!$B22,計算!AF$10:AF$117)</f>
        <v>0</v>
      </c>
      <c r="AD22" s="313">
        <f>SUMIF(計算!$C$10:$C$117,'56'!$B22,計算!AG$10:AG$117)</f>
        <v>0</v>
      </c>
      <c r="AE22" s="313">
        <f>SUMIF(計算!$C$10:$C$117,'56'!$B22,計算!AH$10:AH$117)</f>
        <v>0</v>
      </c>
      <c r="AF22" s="313">
        <f>SUMIF(計算!$C$10:$C$117,'56'!$B22,計算!AI$10:AI$117)</f>
        <v>0</v>
      </c>
    </row>
    <row r="23" spans="2:32" x14ac:dyDescent="0.15">
      <c r="B23" s="72" t="s">
        <v>343</v>
      </c>
      <c r="C23" s="69" t="s">
        <v>613</v>
      </c>
      <c r="D23" s="71">
        <f>SUMIF(計算!$C$10:$C$117,'56'!$B23,計算!G$10:G$117)</f>
        <v>0</v>
      </c>
      <c r="E23" s="71">
        <f>SUMIF(計算!$C$10:$C$117,'56'!$B23,計算!H$10:H$117)</f>
        <v>0</v>
      </c>
      <c r="F23" s="71">
        <f>SUMIF(計算!$C$10:$C$117,'56'!$B23,計算!I$10:I$117)</f>
        <v>0</v>
      </c>
      <c r="G23" s="71">
        <f>SUMIF(計算!$C$10:$C$117,'56'!$B23,計算!J$10:J$117)</f>
        <v>0</v>
      </c>
      <c r="H23" s="71">
        <f>SUMIF(計算!$C$10:$C$117,'56'!$B23,計算!K$10:K$117)</f>
        <v>0</v>
      </c>
      <c r="I23" s="71">
        <f>SUMIF(計算!$C$10:$C$117,'56'!$B23,計算!L$10:L$117)</f>
        <v>0</v>
      </c>
      <c r="J23" s="71">
        <f>SUMIF(計算!$C$10:$C$117,'56'!$B23,計算!M$10:M$117)</f>
        <v>0</v>
      </c>
      <c r="K23" s="71">
        <f>SUMIF(計算!$C$10:$C$117,'56'!$B23,計算!N$10:N$117)</f>
        <v>0</v>
      </c>
      <c r="L23" s="71">
        <f>SUMIF(計算!$C$10:$C$117,'56'!$B23,計算!O$10:O$117)</f>
        <v>0</v>
      </c>
      <c r="M23" s="71">
        <f>SUMIF(計算!$C$10:$C$117,'56'!$B23,計算!P$10:P$117)</f>
        <v>0</v>
      </c>
      <c r="N23" s="71"/>
      <c r="O23" s="71"/>
      <c r="P23" s="71">
        <f>SUMIF(計算!$C$10:$C$117,'56'!$B23,計算!S$10:S$117)</f>
        <v>0</v>
      </c>
      <c r="Q23" s="71">
        <f>SUMIF(計算!$C$10:$C$117,'56'!$B23,計算!T$10:T$117)</f>
        <v>0</v>
      </c>
      <c r="R23" s="71">
        <f>SUMIF(計算!$C$10:$C$117,'56'!$B23,計算!U$10:U$117)</f>
        <v>0</v>
      </c>
      <c r="S23" s="71">
        <f>SUMIF(計算!$C$10:$C$117,'56'!$B23,計算!V$10:V$117)</f>
        <v>0</v>
      </c>
      <c r="T23" s="71">
        <f>SUMIF(計算!$C$10:$C$117,'56'!$B23,計算!W$10:W$117)</f>
        <v>0</v>
      </c>
      <c r="U23" s="71">
        <f>SUMIF(計算!$C$10:$C$117,'56'!$B23,計算!X$10:X$117)</f>
        <v>0</v>
      </c>
      <c r="V23" s="71">
        <f>SUMIF(計算!$C$10:$C$117,'56'!$B23,計算!Y$10:Y$117)</f>
        <v>0</v>
      </c>
      <c r="W23" s="71">
        <f>SUMIF(計算!$C$10:$C$117,'56'!$B23,計算!Z$10:Z$117)</f>
        <v>0</v>
      </c>
      <c r="X23" s="71">
        <f>SUMIF(計算!$C$10:$C$117,'56'!$B23,計算!AA$10:AA$117)</f>
        <v>0</v>
      </c>
      <c r="Y23" s="313">
        <f>SUMIF(計算!$C$10:$C$117,'56'!$B23,計算!AB$10:AB$117)</f>
        <v>0</v>
      </c>
      <c r="Z23" s="313">
        <f>SUMIF(計算!$C$10:$C$117,'56'!$B23,計算!AC$10:AC$117)</f>
        <v>0</v>
      </c>
      <c r="AA23" s="313">
        <f>SUMIF(計算!$C$10:$C$117,'56'!$B23,計算!AD$10:AD$117)</f>
        <v>0</v>
      </c>
      <c r="AB23" s="313">
        <f>SUMIF(計算!$C$10:$C$117,'56'!$B23,計算!AE$10:AE$117)</f>
        <v>0</v>
      </c>
      <c r="AC23" s="313">
        <f>SUMIF(計算!$C$10:$C$117,'56'!$B23,計算!AF$10:AF$117)</f>
        <v>0</v>
      </c>
      <c r="AD23" s="313">
        <f>SUMIF(計算!$C$10:$C$117,'56'!$B23,計算!AG$10:AG$117)</f>
        <v>0</v>
      </c>
      <c r="AE23" s="313">
        <f>SUMIF(計算!$C$10:$C$117,'56'!$B23,計算!AH$10:AH$117)</f>
        <v>0</v>
      </c>
      <c r="AF23" s="313">
        <f>SUMIF(計算!$C$10:$C$117,'56'!$B23,計算!AI$10:AI$117)</f>
        <v>0</v>
      </c>
    </row>
    <row r="24" spans="2:32" x14ac:dyDescent="0.15">
      <c r="B24" s="68" t="s">
        <v>344</v>
      </c>
      <c r="C24" s="54" t="s">
        <v>614</v>
      </c>
      <c r="D24" s="70">
        <f>SUMIF(計算!$C$10:$C$117,'56'!$B24,計算!G$10:G$117)</f>
        <v>0</v>
      </c>
      <c r="E24" s="70">
        <f>SUMIF(計算!$C$10:$C$117,'56'!$B24,計算!H$10:H$117)</f>
        <v>0</v>
      </c>
      <c r="F24" s="70">
        <f>SUMIF(計算!$C$10:$C$117,'56'!$B24,計算!I$10:I$117)</f>
        <v>0</v>
      </c>
      <c r="G24" s="70">
        <f>SUMIF(計算!$C$10:$C$117,'56'!$B24,計算!J$10:J$117)</f>
        <v>0</v>
      </c>
      <c r="H24" s="70">
        <f>SUMIF(計算!$C$10:$C$117,'56'!$B24,計算!K$10:K$117)</f>
        <v>0</v>
      </c>
      <c r="I24" s="70">
        <f>SUMIF(計算!$C$10:$C$117,'56'!$B24,計算!L$10:L$117)</f>
        <v>0</v>
      </c>
      <c r="J24" s="70">
        <f>SUMIF(計算!$C$10:$C$117,'56'!$B24,計算!M$10:M$117)</f>
        <v>0</v>
      </c>
      <c r="K24" s="70">
        <f>SUMIF(計算!$C$10:$C$117,'56'!$B24,計算!N$10:N$117)</f>
        <v>0</v>
      </c>
      <c r="L24" s="70">
        <f>SUMIF(計算!$C$10:$C$117,'56'!$B24,計算!O$10:O$117)</f>
        <v>0</v>
      </c>
      <c r="M24" s="70">
        <f>SUMIF(計算!$C$10:$C$117,'56'!$B24,計算!P$10:P$117)</f>
        <v>0</v>
      </c>
      <c r="N24" s="70"/>
      <c r="O24" s="70"/>
      <c r="P24" s="70">
        <f>SUMIF(計算!$C$10:$C$117,'56'!$B24,計算!S$10:S$117)</f>
        <v>0</v>
      </c>
      <c r="Q24" s="70">
        <f>SUMIF(計算!$C$10:$C$117,'56'!$B24,計算!T$10:T$117)</f>
        <v>0</v>
      </c>
      <c r="R24" s="70">
        <f>SUMIF(計算!$C$10:$C$117,'56'!$B24,計算!U$10:U$117)</f>
        <v>0</v>
      </c>
      <c r="S24" s="70">
        <f>SUMIF(計算!$C$10:$C$117,'56'!$B24,計算!V$10:V$117)</f>
        <v>0</v>
      </c>
      <c r="T24" s="70">
        <f>SUMIF(計算!$C$10:$C$117,'56'!$B24,計算!W$10:W$117)</f>
        <v>0</v>
      </c>
      <c r="U24" s="70">
        <f>SUMIF(計算!$C$10:$C$117,'56'!$B24,計算!X$10:X$117)</f>
        <v>0</v>
      </c>
      <c r="V24" s="70">
        <f>SUMIF(計算!$C$10:$C$117,'56'!$B24,計算!Y$10:Y$117)</f>
        <v>0</v>
      </c>
      <c r="W24" s="70">
        <f>SUMIF(計算!$C$10:$C$117,'56'!$B24,計算!Z$10:Z$117)</f>
        <v>0</v>
      </c>
      <c r="X24" s="70">
        <f>SUMIF(計算!$C$10:$C$117,'56'!$B24,計算!AA$10:AA$117)</f>
        <v>0</v>
      </c>
      <c r="Y24" s="309">
        <f>SUMIF(計算!$C$10:$C$117,'56'!$B24,計算!AB$10:AB$117)</f>
        <v>0</v>
      </c>
      <c r="Z24" s="309">
        <f>SUMIF(計算!$C$10:$C$117,'56'!$B24,計算!AC$10:AC$117)</f>
        <v>0</v>
      </c>
      <c r="AA24" s="309">
        <f>SUMIF(計算!$C$10:$C$117,'56'!$B24,計算!AD$10:AD$117)</f>
        <v>0</v>
      </c>
      <c r="AB24" s="309">
        <f>SUMIF(計算!$C$10:$C$117,'56'!$B24,計算!AE$10:AE$117)</f>
        <v>0</v>
      </c>
      <c r="AC24" s="309">
        <f>SUMIF(計算!$C$10:$C$117,'56'!$B24,計算!AF$10:AF$117)</f>
        <v>0</v>
      </c>
      <c r="AD24" s="309">
        <f>SUMIF(計算!$C$10:$C$117,'56'!$B24,計算!AG$10:AG$117)</f>
        <v>0</v>
      </c>
      <c r="AE24" s="309">
        <f>SUMIF(計算!$C$10:$C$117,'56'!$B24,計算!AH$10:AH$117)</f>
        <v>0</v>
      </c>
      <c r="AF24" s="309">
        <f>SUMIF(計算!$C$10:$C$117,'56'!$B24,計算!AI$10:AI$117)</f>
        <v>0</v>
      </c>
    </row>
    <row r="25" spans="2:32" x14ac:dyDescent="0.15">
      <c r="B25" s="68" t="s">
        <v>345</v>
      </c>
      <c r="C25" s="69" t="s">
        <v>615</v>
      </c>
      <c r="D25" s="71">
        <f>SUMIF(計算!$C$10:$C$117,'56'!$B25,計算!G$10:G$117)</f>
        <v>0</v>
      </c>
      <c r="E25" s="71">
        <f>SUMIF(計算!$C$10:$C$117,'56'!$B25,計算!H$10:H$117)</f>
        <v>0</v>
      </c>
      <c r="F25" s="71">
        <f>SUMIF(計算!$C$10:$C$117,'56'!$B25,計算!I$10:I$117)</f>
        <v>0</v>
      </c>
      <c r="G25" s="71">
        <f>SUMIF(計算!$C$10:$C$117,'56'!$B25,計算!J$10:J$117)</f>
        <v>0</v>
      </c>
      <c r="H25" s="71">
        <f>SUMIF(計算!$C$10:$C$117,'56'!$B25,計算!K$10:K$117)</f>
        <v>0</v>
      </c>
      <c r="I25" s="71">
        <f>SUMIF(計算!$C$10:$C$117,'56'!$B25,計算!L$10:L$117)</f>
        <v>0</v>
      </c>
      <c r="J25" s="71">
        <f>SUMIF(計算!$C$10:$C$117,'56'!$B25,計算!M$10:M$117)</f>
        <v>0</v>
      </c>
      <c r="K25" s="71">
        <f>SUMIF(計算!$C$10:$C$117,'56'!$B25,計算!N$10:N$117)</f>
        <v>0</v>
      </c>
      <c r="L25" s="71">
        <f>SUMIF(計算!$C$10:$C$117,'56'!$B25,計算!O$10:O$117)</f>
        <v>0</v>
      </c>
      <c r="M25" s="71">
        <f>SUMIF(計算!$C$10:$C$117,'56'!$B25,計算!P$10:P$117)</f>
        <v>0</v>
      </c>
      <c r="N25" s="71"/>
      <c r="O25" s="71"/>
      <c r="P25" s="71">
        <f>SUMIF(計算!$C$10:$C$117,'56'!$B25,計算!S$10:S$117)</f>
        <v>0</v>
      </c>
      <c r="Q25" s="71">
        <f>SUMIF(計算!$C$10:$C$117,'56'!$B25,計算!T$10:T$117)</f>
        <v>0</v>
      </c>
      <c r="R25" s="71">
        <f>SUMIF(計算!$C$10:$C$117,'56'!$B25,計算!U$10:U$117)</f>
        <v>0</v>
      </c>
      <c r="S25" s="71">
        <f>SUMIF(計算!$C$10:$C$117,'56'!$B25,計算!V$10:V$117)</f>
        <v>0</v>
      </c>
      <c r="T25" s="71">
        <f>SUMIF(計算!$C$10:$C$117,'56'!$B25,計算!W$10:W$117)</f>
        <v>0</v>
      </c>
      <c r="U25" s="71">
        <f>SUMIF(計算!$C$10:$C$117,'56'!$B25,計算!X$10:X$117)</f>
        <v>0</v>
      </c>
      <c r="V25" s="71">
        <f>SUMIF(計算!$C$10:$C$117,'56'!$B25,計算!Y$10:Y$117)</f>
        <v>0</v>
      </c>
      <c r="W25" s="71">
        <f>SUMIF(計算!$C$10:$C$117,'56'!$B25,計算!Z$10:Z$117)</f>
        <v>0</v>
      </c>
      <c r="X25" s="71">
        <f>SUMIF(計算!$C$10:$C$117,'56'!$B25,計算!AA$10:AA$117)</f>
        <v>0</v>
      </c>
      <c r="Y25" s="313">
        <f>SUMIF(計算!$C$10:$C$117,'56'!$B25,計算!AB$10:AB$117)</f>
        <v>0</v>
      </c>
      <c r="Z25" s="313">
        <f>SUMIF(計算!$C$10:$C$117,'56'!$B25,計算!AC$10:AC$117)</f>
        <v>0</v>
      </c>
      <c r="AA25" s="313">
        <f>SUMIF(計算!$C$10:$C$117,'56'!$B25,計算!AD$10:AD$117)</f>
        <v>0</v>
      </c>
      <c r="AB25" s="313">
        <f>SUMIF(計算!$C$10:$C$117,'56'!$B25,計算!AE$10:AE$117)</f>
        <v>0</v>
      </c>
      <c r="AC25" s="313">
        <f>SUMIF(計算!$C$10:$C$117,'56'!$B25,計算!AF$10:AF$117)</f>
        <v>0</v>
      </c>
      <c r="AD25" s="313">
        <f>SUMIF(計算!$C$10:$C$117,'56'!$B25,計算!AG$10:AG$117)</f>
        <v>0</v>
      </c>
      <c r="AE25" s="313">
        <f>SUMIF(計算!$C$10:$C$117,'56'!$B25,計算!AH$10:AH$117)</f>
        <v>0</v>
      </c>
      <c r="AF25" s="313">
        <f>SUMIF(計算!$C$10:$C$117,'56'!$B25,計算!AI$10:AI$117)</f>
        <v>0</v>
      </c>
    </row>
    <row r="26" spans="2:32" x14ac:dyDescent="0.15">
      <c r="B26" s="68" t="s">
        <v>347</v>
      </c>
      <c r="C26" s="69" t="s">
        <v>616</v>
      </c>
      <c r="D26" s="71">
        <f>SUMIF(計算!$C$10:$C$117,'56'!$B26,計算!G$10:G$117)</f>
        <v>0</v>
      </c>
      <c r="E26" s="71">
        <f>SUMIF(計算!$C$10:$C$117,'56'!$B26,計算!H$10:H$117)</f>
        <v>0</v>
      </c>
      <c r="F26" s="71">
        <f>SUMIF(計算!$C$10:$C$117,'56'!$B26,計算!I$10:I$117)</f>
        <v>0</v>
      </c>
      <c r="G26" s="71">
        <f>SUMIF(計算!$C$10:$C$117,'56'!$B26,計算!J$10:J$117)</f>
        <v>0</v>
      </c>
      <c r="H26" s="71">
        <f>SUMIF(計算!$C$10:$C$117,'56'!$B26,計算!K$10:K$117)</f>
        <v>0</v>
      </c>
      <c r="I26" s="71">
        <f>SUMIF(計算!$C$10:$C$117,'56'!$B26,計算!L$10:L$117)</f>
        <v>0</v>
      </c>
      <c r="J26" s="71">
        <f>SUMIF(計算!$C$10:$C$117,'56'!$B26,計算!M$10:M$117)</f>
        <v>0</v>
      </c>
      <c r="K26" s="71">
        <f>SUMIF(計算!$C$10:$C$117,'56'!$B26,計算!N$10:N$117)</f>
        <v>0</v>
      </c>
      <c r="L26" s="71">
        <f>SUMIF(計算!$C$10:$C$117,'56'!$B26,計算!O$10:O$117)</f>
        <v>0</v>
      </c>
      <c r="M26" s="71">
        <f>SUMIF(計算!$C$10:$C$117,'56'!$B26,計算!P$10:P$117)</f>
        <v>0</v>
      </c>
      <c r="N26" s="71"/>
      <c r="O26" s="71"/>
      <c r="P26" s="71">
        <f>SUMIF(計算!$C$10:$C$117,'56'!$B26,計算!S$10:S$117)</f>
        <v>0</v>
      </c>
      <c r="Q26" s="71">
        <f>SUMIF(計算!$C$10:$C$117,'56'!$B26,計算!T$10:T$117)</f>
        <v>0</v>
      </c>
      <c r="R26" s="71">
        <f>SUMIF(計算!$C$10:$C$117,'56'!$B26,計算!U$10:U$117)</f>
        <v>0</v>
      </c>
      <c r="S26" s="71">
        <f>SUMIF(計算!$C$10:$C$117,'56'!$B26,計算!V$10:V$117)</f>
        <v>0</v>
      </c>
      <c r="T26" s="71">
        <f>SUMIF(計算!$C$10:$C$117,'56'!$B26,計算!W$10:W$117)</f>
        <v>0</v>
      </c>
      <c r="U26" s="71">
        <f>SUMIF(計算!$C$10:$C$117,'56'!$B26,計算!X$10:X$117)</f>
        <v>0</v>
      </c>
      <c r="V26" s="71">
        <f>SUMIF(計算!$C$10:$C$117,'56'!$B26,計算!Y$10:Y$117)</f>
        <v>0</v>
      </c>
      <c r="W26" s="71">
        <f>SUMIF(計算!$C$10:$C$117,'56'!$B26,計算!Z$10:Z$117)</f>
        <v>0</v>
      </c>
      <c r="X26" s="71">
        <f>SUMIF(計算!$C$10:$C$117,'56'!$B26,計算!AA$10:AA$117)</f>
        <v>0</v>
      </c>
      <c r="Y26" s="313">
        <f>SUMIF(計算!$C$10:$C$117,'56'!$B26,計算!AB$10:AB$117)</f>
        <v>0</v>
      </c>
      <c r="Z26" s="313">
        <f>SUMIF(計算!$C$10:$C$117,'56'!$B26,計算!AC$10:AC$117)</f>
        <v>0</v>
      </c>
      <c r="AA26" s="313">
        <f>SUMIF(計算!$C$10:$C$117,'56'!$B26,計算!AD$10:AD$117)</f>
        <v>0</v>
      </c>
      <c r="AB26" s="313">
        <f>SUMIF(計算!$C$10:$C$117,'56'!$B26,計算!AE$10:AE$117)</f>
        <v>0</v>
      </c>
      <c r="AC26" s="313">
        <f>SUMIF(計算!$C$10:$C$117,'56'!$B26,計算!AF$10:AF$117)</f>
        <v>0</v>
      </c>
      <c r="AD26" s="313">
        <f>SUMIF(計算!$C$10:$C$117,'56'!$B26,計算!AG$10:AG$117)</f>
        <v>0</v>
      </c>
      <c r="AE26" s="313">
        <f>SUMIF(計算!$C$10:$C$117,'56'!$B26,計算!AH$10:AH$117)</f>
        <v>0</v>
      </c>
      <c r="AF26" s="313">
        <f>SUMIF(計算!$C$10:$C$117,'56'!$B26,計算!AI$10:AI$117)</f>
        <v>0</v>
      </c>
    </row>
    <row r="27" spans="2:32" x14ac:dyDescent="0.15">
      <c r="B27" s="68" t="s">
        <v>349</v>
      </c>
      <c r="C27" s="69" t="s">
        <v>617</v>
      </c>
      <c r="D27" s="71">
        <f>SUMIF(計算!$C$10:$C$117,'56'!$B27,計算!G$10:G$117)</f>
        <v>0</v>
      </c>
      <c r="E27" s="71">
        <f>SUMIF(計算!$C$10:$C$117,'56'!$B27,計算!H$10:H$117)</f>
        <v>0</v>
      </c>
      <c r="F27" s="71">
        <f>SUMIF(計算!$C$10:$C$117,'56'!$B27,計算!I$10:I$117)</f>
        <v>0</v>
      </c>
      <c r="G27" s="71">
        <f>SUMIF(計算!$C$10:$C$117,'56'!$B27,計算!J$10:J$117)</f>
        <v>0</v>
      </c>
      <c r="H27" s="71">
        <f>SUMIF(計算!$C$10:$C$117,'56'!$B27,計算!K$10:K$117)</f>
        <v>0</v>
      </c>
      <c r="I27" s="71">
        <f>SUMIF(計算!$C$10:$C$117,'56'!$B27,計算!L$10:L$117)</f>
        <v>0</v>
      </c>
      <c r="J27" s="71">
        <f>SUMIF(計算!$C$10:$C$117,'56'!$B27,計算!M$10:M$117)</f>
        <v>0</v>
      </c>
      <c r="K27" s="71">
        <f>SUMIF(計算!$C$10:$C$117,'56'!$B27,計算!N$10:N$117)</f>
        <v>0</v>
      </c>
      <c r="L27" s="71">
        <f>SUMIF(計算!$C$10:$C$117,'56'!$B27,計算!O$10:O$117)</f>
        <v>0</v>
      </c>
      <c r="M27" s="71">
        <f>SUMIF(計算!$C$10:$C$117,'56'!$B27,計算!P$10:P$117)</f>
        <v>0</v>
      </c>
      <c r="N27" s="71"/>
      <c r="O27" s="71"/>
      <c r="P27" s="71">
        <f>SUMIF(計算!$C$10:$C$117,'56'!$B27,計算!S$10:S$117)</f>
        <v>0</v>
      </c>
      <c r="Q27" s="71">
        <f>SUMIF(計算!$C$10:$C$117,'56'!$B27,計算!T$10:T$117)</f>
        <v>0</v>
      </c>
      <c r="R27" s="71">
        <f>SUMIF(計算!$C$10:$C$117,'56'!$B27,計算!U$10:U$117)</f>
        <v>0</v>
      </c>
      <c r="S27" s="71">
        <f>SUMIF(計算!$C$10:$C$117,'56'!$B27,計算!V$10:V$117)</f>
        <v>0</v>
      </c>
      <c r="T27" s="71">
        <f>SUMIF(計算!$C$10:$C$117,'56'!$B27,計算!W$10:W$117)</f>
        <v>0</v>
      </c>
      <c r="U27" s="71">
        <f>SUMIF(計算!$C$10:$C$117,'56'!$B27,計算!X$10:X$117)</f>
        <v>0</v>
      </c>
      <c r="V27" s="71">
        <f>SUMIF(計算!$C$10:$C$117,'56'!$B27,計算!Y$10:Y$117)</f>
        <v>0</v>
      </c>
      <c r="W27" s="71">
        <f>SUMIF(計算!$C$10:$C$117,'56'!$B27,計算!Z$10:Z$117)</f>
        <v>0</v>
      </c>
      <c r="X27" s="71">
        <f>SUMIF(計算!$C$10:$C$117,'56'!$B27,計算!AA$10:AA$117)</f>
        <v>0</v>
      </c>
      <c r="Y27" s="313">
        <f>SUMIF(計算!$C$10:$C$117,'56'!$B27,計算!AB$10:AB$117)</f>
        <v>0</v>
      </c>
      <c r="Z27" s="313">
        <f>SUMIF(計算!$C$10:$C$117,'56'!$B27,計算!AC$10:AC$117)</f>
        <v>0</v>
      </c>
      <c r="AA27" s="313">
        <f>SUMIF(計算!$C$10:$C$117,'56'!$B27,計算!AD$10:AD$117)</f>
        <v>0</v>
      </c>
      <c r="AB27" s="313">
        <f>SUMIF(計算!$C$10:$C$117,'56'!$B27,計算!AE$10:AE$117)</f>
        <v>0</v>
      </c>
      <c r="AC27" s="313">
        <f>SUMIF(計算!$C$10:$C$117,'56'!$B27,計算!AF$10:AF$117)</f>
        <v>0</v>
      </c>
      <c r="AD27" s="313">
        <f>SUMIF(計算!$C$10:$C$117,'56'!$B27,計算!AG$10:AG$117)</f>
        <v>0</v>
      </c>
      <c r="AE27" s="313">
        <f>SUMIF(計算!$C$10:$C$117,'56'!$B27,計算!AH$10:AH$117)</f>
        <v>0</v>
      </c>
      <c r="AF27" s="313">
        <f>SUMIF(計算!$C$10:$C$117,'56'!$B27,計算!AI$10:AI$117)</f>
        <v>0</v>
      </c>
    </row>
    <row r="28" spans="2:32" x14ac:dyDescent="0.15">
      <c r="B28" s="72" t="s">
        <v>350</v>
      </c>
      <c r="C28" s="63" t="s">
        <v>618</v>
      </c>
      <c r="D28" s="73">
        <f>SUMIF(計算!$C$10:$C$117,'56'!$B28,計算!G$10:G$117)</f>
        <v>0</v>
      </c>
      <c r="E28" s="73">
        <f>SUMIF(計算!$C$10:$C$117,'56'!$B28,計算!H$10:H$117)</f>
        <v>0</v>
      </c>
      <c r="F28" s="73">
        <f>SUMIF(計算!$C$10:$C$117,'56'!$B28,計算!I$10:I$117)</f>
        <v>0</v>
      </c>
      <c r="G28" s="73">
        <f>SUMIF(計算!$C$10:$C$117,'56'!$B28,計算!J$10:J$117)</f>
        <v>0</v>
      </c>
      <c r="H28" s="73">
        <f>SUMIF(計算!$C$10:$C$117,'56'!$B28,計算!K$10:K$117)</f>
        <v>0</v>
      </c>
      <c r="I28" s="73">
        <f>SUMIF(計算!$C$10:$C$117,'56'!$B28,計算!L$10:L$117)</f>
        <v>0</v>
      </c>
      <c r="J28" s="73">
        <f>SUMIF(計算!$C$10:$C$117,'56'!$B28,計算!M$10:M$117)</f>
        <v>0</v>
      </c>
      <c r="K28" s="73">
        <f>SUMIF(計算!$C$10:$C$117,'56'!$B28,計算!N$10:N$117)</f>
        <v>0</v>
      </c>
      <c r="L28" s="73">
        <f>SUMIF(計算!$C$10:$C$117,'56'!$B28,計算!O$10:O$117)</f>
        <v>0</v>
      </c>
      <c r="M28" s="73">
        <f>SUMIF(計算!$C$10:$C$117,'56'!$B28,計算!P$10:P$117)</f>
        <v>0</v>
      </c>
      <c r="N28" s="73"/>
      <c r="O28" s="73"/>
      <c r="P28" s="73">
        <f>SUMIF(計算!$C$10:$C$117,'56'!$B28,計算!S$10:S$117)</f>
        <v>0</v>
      </c>
      <c r="Q28" s="73">
        <f>SUMIF(計算!$C$10:$C$117,'56'!$B28,計算!T$10:T$117)</f>
        <v>0</v>
      </c>
      <c r="R28" s="73">
        <f>SUMIF(計算!$C$10:$C$117,'56'!$B28,計算!U$10:U$117)</f>
        <v>0</v>
      </c>
      <c r="S28" s="73">
        <f>SUMIF(計算!$C$10:$C$117,'56'!$B28,計算!V$10:V$117)</f>
        <v>0</v>
      </c>
      <c r="T28" s="73">
        <f>SUMIF(計算!$C$10:$C$117,'56'!$B28,計算!W$10:W$117)</f>
        <v>0</v>
      </c>
      <c r="U28" s="73">
        <f>SUMIF(計算!$C$10:$C$117,'56'!$B28,計算!X$10:X$117)</f>
        <v>0</v>
      </c>
      <c r="V28" s="73">
        <f>SUMIF(計算!$C$10:$C$117,'56'!$B28,計算!Y$10:Y$117)</f>
        <v>0</v>
      </c>
      <c r="W28" s="73">
        <f>SUMIF(計算!$C$10:$C$117,'56'!$B28,計算!Z$10:Z$117)</f>
        <v>0</v>
      </c>
      <c r="X28" s="73">
        <f>SUMIF(計算!$C$10:$C$117,'56'!$B28,計算!AA$10:AA$117)</f>
        <v>0</v>
      </c>
      <c r="Y28" s="314">
        <f>SUMIF(計算!$C$10:$C$117,'56'!$B28,計算!AB$10:AB$117)</f>
        <v>0</v>
      </c>
      <c r="Z28" s="314">
        <f>SUMIF(計算!$C$10:$C$117,'56'!$B28,計算!AC$10:AC$117)</f>
        <v>0</v>
      </c>
      <c r="AA28" s="314">
        <f>SUMIF(計算!$C$10:$C$117,'56'!$B28,計算!AD$10:AD$117)</f>
        <v>0</v>
      </c>
      <c r="AB28" s="314">
        <f>SUMIF(計算!$C$10:$C$117,'56'!$B28,計算!AE$10:AE$117)</f>
        <v>0</v>
      </c>
      <c r="AC28" s="314">
        <f>SUMIF(計算!$C$10:$C$117,'56'!$B28,計算!AF$10:AF$117)</f>
        <v>0</v>
      </c>
      <c r="AD28" s="314">
        <f>SUMIF(計算!$C$10:$C$117,'56'!$B28,計算!AG$10:AG$117)</f>
        <v>0</v>
      </c>
      <c r="AE28" s="314">
        <f>SUMIF(計算!$C$10:$C$117,'56'!$B28,計算!AH$10:AH$117)</f>
        <v>0</v>
      </c>
      <c r="AF28" s="314">
        <f>SUMIF(計算!$C$10:$C$117,'56'!$B28,計算!AI$10:AI$117)</f>
        <v>0</v>
      </c>
    </row>
    <row r="29" spans="2:32" x14ac:dyDescent="0.15">
      <c r="B29" s="68" t="s">
        <v>351</v>
      </c>
      <c r="C29" s="69" t="s">
        <v>619</v>
      </c>
      <c r="D29" s="71">
        <f>SUMIF(計算!$C$10:$C$117,'56'!$B29,計算!G$10:G$117)</f>
        <v>0</v>
      </c>
      <c r="E29" s="71">
        <f>SUMIF(計算!$C$10:$C$117,'56'!$B29,計算!H$10:H$117)</f>
        <v>0</v>
      </c>
      <c r="F29" s="71">
        <f>SUMIF(計算!$C$10:$C$117,'56'!$B29,計算!I$10:I$117)</f>
        <v>0</v>
      </c>
      <c r="G29" s="71">
        <f>SUMIF(計算!$C$10:$C$117,'56'!$B29,計算!J$10:J$117)</f>
        <v>0</v>
      </c>
      <c r="H29" s="71">
        <f>SUMIF(計算!$C$10:$C$117,'56'!$B29,計算!K$10:K$117)</f>
        <v>0</v>
      </c>
      <c r="I29" s="71">
        <f>SUMIF(計算!$C$10:$C$117,'56'!$B29,計算!L$10:L$117)</f>
        <v>0</v>
      </c>
      <c r="J29" s="71">
        <f>SUMIF(計算!$C$10:$C$117,'56'!$B29,計算!M$10:M$117)</f>
        <v>0</v>
      </c>
      <c r="K29" s="71">
        <f>SUMIF(計算!$C$10:$C$117,'56'!$B29,計算!N$10:N$117)</f>
        <v>0</v>
      </c>
      <c r="L29" s="71">
        <f>SUMIF(計算!$C$10:$C$117,'56'!$B29,計算!O$10:O$117)</f>
        <v>0</v>
      </c>
      <c r="M29" s="71">
        <f>SUMIF(計算!$C$10:$C$117,'56'!$B29,計算!P$10:P$117)</f>
        <v>0</v>
      </c>
      <c r="N29" s="71"/>
      <c r="O29" s="71"/>
      <c r="P29" s="71">
        <f>SUMIF(計算!$C$10:$C$117,'56'!$B29,計算!S$10:S$117)</f>
        <v>0</v>
      </c>
      <c r="Q29" s="71">
        <f>SUMIF(計算!$C$10:$C$117,'56'!$B29,計算!T$10:T$117)</f>
        <v>0</v>
      </c>
      <c r="R29" s="71">
        <f>SUMIF(計算!$C$10:$C$117,'56'!$B29,計算!U$10:U$117)</f>
        <v>0</v>
      </c>
      <c r="S29" s="71">
        <f>SUMIF(計算!$C$10:$C$117,'56'!$B29,計算!V$10:V$117)</f>
        <v>0</v>
      </c>
      <c r="T29" s="71">
        <f>SUMIF(計算!$C$10:$C$117,'56'!$B29,計算!W$10:W$117)</f>
        <v>0</v>
      </c>
      <c r="U29" s="71">
        <f>SUMIF(計算!$C$10:$C$117,'56'!$B29,計算!X$10:X$117)</f>
        <v>0</v>
      </c>
      <c r="V29" s="71">
        <f>SUMIF(計算!$C$10:$C$117,'56'!$B29,計算!Y$10:Y$117)</f>
        <v>0</v>
      </c>
      <c r="W29" s="71">
        <f>SUMIF(計算!$C$10:$C$117,'56'!$B29,計算!Z$10:Z$117)</f>
        <v>0</v>
      </c>
      <c r="X29" s="71">
        <f>SUMIF(計算!$C$10:$C$117,'56'!$B29,計算!AA$10:AA$117)</f>
        <v>0</v>
      </c>
      <c r="Y29" s="313">
        <f>SUMIF(計算!$C$10:$C$117,'56'!$B29,計算!AB$10:AB$117)</f>
        <v>0</v>
      </c>
      <c r="Z29" s="313">
        <f>SUMIF(計算!$C$10:$C$117,'56'!$B29,計算!AC$10:AC$117)</f>
        <v>0</v>
      </c>
      <c r="AA29" s="313">
        <f>SUMIF(計算!$C$10:$C$117,'56'!$B29,計算!AD$10:AD$117)</f>
        <v>0</v>
      </c>
      <c r="AB29" s="313">
        <f>SUMIF(計算!$C$10:$C$117,'56'!$B29,計算!AE$10:AE$117)</f>
        <v>0</v>
      </c>
      <c r="AC29" s="313">
        <f>SUMIF(計算!$C$10:$C$117,'56'!$B29,計算!AF$10:AF$117)</f>
        <v>0</v>
      </c>
      <c r="AD29" s="313">
        <f>SUMIF(計算!$C$10:$C$117,'56'!$B29,計算!AG$10:AG$117)</f>
        <v>0</v>
      </c>
      <c r="AE29" s="313">
        <f>SUMIF(計算!$C$10:$C$117,'56'!$B29,計算!AH$10:AH$117)</f>
        <v>0</v>
      </c>
      <c r="AF29" s="313">
        <f>SUMIF(計算!$C$10:$C$117,'56'!$B29,計算!AI$10:AI$117)</f>
        <v>0</v>
      </c>
    </row>
    <row r="30" spans="2:32" x14ac:dyDescent="0.15">
      <c r="B30" s="68" t="s">
        <v>352</v>
      </c>
      <c r="C30" s="69" t="s">
        <v>620</v>
      </c>
      <c r="D30" s="71">
        <f>SUMIF(計算!$C$10:$C$117,'56'!$B30,計算!G$10:G$117)</f>
        <v>0</v>
      </c>
      <c r="E30" s="71">
        <f>SUMIF(計算!$C$10:$C$117,'56'!$B30,計算!H$10:H$117)</f>
        <v>0</v>
      </c>
      <c r="F30" s="71">
        <f>SUMIF(計算!$C$10:$C$117,'56'!$B30,計算!I$10:I$117)</f>
        <v>0</v>
      </c>
      <c r="G30" s="71">
        <f>SUMIF(計算!$C$10:$C$117,'56'!$B30,計算!J$10:J$117)</f>
        <v>0</v>
      </c>
      <c r="H30" s="71">
        <f>SUMIF(計算!$C$10:$C$117,'56'!$B30,計算!K$10:K$117)</f>
        <v>0</v>
      </c>
      <c r="I30" s="71">
        <f>SUMIF(計算!$C$10:$C$117,'56'!$B30,計算!L$10:L$117)</f>
        <v>0</v>
      </c>
      <c r="J30" s="71">
        <f>SUMIF(計算!$C$10:$C$117,'56'!$B30,計算!M$10:M$117)</f>
        <v>0</v>
      </c>
      <c r="K30" s="71">
        <f>SUMIF(計算!$C$10:$C$117,'56'!$B30,計算!N$10:N$117)</f>
        <v>0</v>
      </c>
      <c r="L30" s="71">
        <f>SUMIF(計算!$C$10:$C$117,'56'!$B30,計算!O$10:O$117)</f>
        <v>0</v>
      </c>
      <c r="M30" s="71">
        <f>SUMIF(計算!$C$10:$C$117,'56'!$B30,計算!P$10:P$117)</f>
        <v>0</v>
      </c>
      <c r="N30" s="71"/>
      <c r="O30" s="71"/>
      <c r="P30" s="71">
        <f>SUMIF(計算!$C$10:$C$117,'56'!$B30,計算!S$10:S$117)</f>
        <v>0</v>
      </c>
      <c r="Q30" s="71">
        <f>SUMIF(計算!$C$10:$C$117,'56'!$B30,計算!T$10:T$117)</f>
        <v>0</v>
      </c>
      <c r="R30" s="71">
        <f>SUMIF(計算!$C$10:$C$117,'56'!$B30,計算!U$10:U$117)</f>
        <v>0</v>
      </c>
      <c r="S30" s="71">
        <f>SUMIF(計算!$C$10:$C$117,'56'!$B30,計算!V$10:V$117)</f>
        <v>0</v>
      </c>
      <c r="T30" s="71">
        <f>SUMIF(計算!$C$10:$C$117,'56'!$B30,計算!W$10:W$117)</f>
        <v>0</v>
      </c>
      <c r="U30" s="71">
        <f>SUMIF(計算!$C$10:$C$117,'56'!$B30,計算!X$10:X$117)</f>
        <v>0</v>
      </c>
      <c r="V30" s="71">
        <f>SUMIF(計算!$C$10:$C$117,'56'!$B30,計算!Y$10:Y$117)</f>
        <v>0</v>
      </c>
      <c r="W30" s="71">
        <f>SUMIF(計算!$C$10:$C$117,'56'!$B30,計算!Z$10:Z$117)</f>
        <v>0</v>
      </c>
      <c r="X30" s="71">
        <f>SUMIF(計算!$C$10:$C$117,'56'!$B30,計算!AA$10:AA$117)</f>
        <v>0</v>
      </c>
      <c r="Y30" s="313">
        <f>SUMIF(計算!$C$10:$C$117,'56'!$B30,計算!AB$10:AB$117)</f>
        <v>0</v>
      </c>
      <c r="Z30" s="313">
        <f>SUMIF(計算!$C$10:$C$117,'56'!$B30,計算!AC$10:AC$117)</f>
        <v>0</v>
      </c>
      <c r="AA30" s="313">
        <f>SUMIF(計算!$C$10:$C$117,'56'!$B30,計算!AD$10:AD$117)</f>
        <v>0</v>
      </c>
      <c r="AB30" s="313">
        <f>SUMIF(計算!$C$10:$C$117,'56'!$B30,計算!AE$10:AE$117)</f>
        <v>0</v>
      </c>
      <c r="AC30" s="313">
        <f>SUMIF(計算!$C$10:$C$117,'56'!$B30,計算!AF$10:AF$117)</f>
        <v>0</v>
      </c>
      <c r="AD30" s="313">
        <f>SUMIF(計算!$C$10:$C$117,'56'!$B30,計算!AG$10:AG$117)</f>
        <v>0</v>
      </c>
      <c r="AE30" s="313">
        <f>SUMIF(計算!$C$10:$C$117,'56'!$B30,計算!AH$10:AH$117)</f>
        <v>0</v>
      </c>
      <c r="AF30" s="313">
        <f>SUMIF(計算!$C$10:$C$117,'56'!$B30,計算!AI$10:AI$117)</f>
        <v>0</v>
      </c>
    </row>
    <row r="31" spans="2:32" x14ac:dyDescent="0.15">
      <c r="B31" s="68" t="s">
        <v>353</v>
      </c>
      <c r="C31" s="69" t="s">
        <v>2</v>
      </c>
      <c r="D31" s="71">
        <f>SUMIF(計算!$C$10:$C$117,'56'!$B31,計算!G$10:G$117)</f>
        <v>0</v>
      </c>
      <c r="E31" s="71">
        <f>SUMIF(計算!$C$10:$C$117,'56'!$B31,計算!H$10:H$117)</f>
        <v>0</v>
      </c>
      <c r="F31" s="71">
        <f>SUMIF(計算!$C$10:$C$117,'56'!$B31,計算!I$10:I$117)</f>
        <v>0</v>
      </c>
      <c r="G31" s="71">
        <f>SUMIF(計算!$C$10:$C$117,'56'!$B31,計算!J$10:J$117)</f>
        <v>0</v>
      </c>
      <c r="H31" s="71">
        <f>SUMIF(計算!$C$10:$C$117,'56'!$B31,計算!K$10:K$117)</f>
        <v>0</v>
      </c>
      <c r="I31" s="71">
        <f>SUMIF(計算!$C$10:$C$117,'56'!$B31,計算!L$10:L$117)</f>
        <v>0</v>
      </c>
      <c r="J31" s="71">
        <f>SUMIF(計算!$C$10:$C$117,'56'!$B31,計算!M$10:M$117)</f>
        <v>0</v>
      </c>
      <c r="K31" s="71">
        <f>SUMIF(計算!$C$10:$C$117,'56'!$B31,計算!N$10:N$117)</f>
        <v>0</v>
      </c>
      <c r="L31" s="71">
        <f>SUMIF(計算!$C$10:$C$117,'56'!$B31,計算!O$10:O$117)</f>
        <v>0</v>
      </c>
      <c r="M31" s="71">
        <f>SUMIF(計算!$C$10:$C$117,'56'!$B31,計算!P$10:P$117)</f>
        <v>0</v>
      </c>
      <c r="N31" s="71"/>
      <c r="O31" s="71"/>
      <c r="P31" s="71">
        <f>SUMIF(計算!$C$10:$C$117,'56'!$B31,計算!S$10:S$117)</f>
        <v>0</v>
      </c>
      <c r="Q31" s="71">
        <f>SUMIF(計算!$C$10:$C$117,'56'!$B31,計算!T$10:T$117)</f>
        <v>0</v>
      </c>
      <c r="R31" s="71">
        <f>SUMIF(計算!$C$10:$C$117,'56'!$B31,計算!U$10:U$117)</f>
        <v>0</v>
      </c>
      <c r="S31" s="71">
        <f>SUMIF(計算!$C$10:$C$117,'56'!$B31,計算!V$10:V$117)</f>
        <v>0</v>
      </c>
      <c r="T31" s="71">
        <f>SUMIF(計算!$C$10:$C$117,'56'!$B31,計算!W$10:W$117)</f>
        <v>0</v>
      </c>
      <c r="U31" s="71">
        <f>SUMIF(計算!$C$10:$C$117,'56'!$B31,計算!X$10:X$117)</f>
        <v>0</v>
      </c>
      <c r="V31" s="71">
        <f>SUMIF(計算!$C$10:$C$117,'56'!$B31,計算!Y$10:Y$117)</f>
        <v>0</v>
      </c>
      <c r="W31" s="71">
        <f>SUMIF(計算!$C$10:$C$117,'56'!$B31,計算!Z$10:Z$117)</f>
        <v>0</v>
      </c>
      <c r="X31" s="71">
        <f>SUMIF(計算!$C$10:$C$117,'56'!$B31,計算!AA$10:AA$117)</f>
        <v>0</v>
      </c>
      <c r="Y31" s="313">
        <f>SUMIF(計算!$C$10:$C$117,'56'!$B31,計算!AB$10:AB$117)</f>
        <v>0</v>
      </c>
      <c r="Z31" s="313">
        <f>SUMIF(計算!$C$10:$C$117,'56'!$B31,計算!AC$10:AC$117)</f>
        <v>0</v>
      </c>
      <c r="AA31" s="313">
        <f>SUMIF(計算!$C$10:$C$117,'56'!$B31,計算!AD$10:AD$117)</f>
        <v>0</v>
      </c>
      <c r="AB31" s="313">
        <f>SUMIF(計算!$C$10:$C$117,'56'!$B31,計算!AE$10:AE$117)</f>
        <v>0</v>
      </c>
      <c r="AC31" s="313">
        <f>SUMIF(計算!$C$10:$C$117,'56'!$B31,計算!AF$10:AF$117)</f>
        <v>0</v>
      </c>
      <c r="AD31" s="313">
        <f>SUMIF(計算!$C$10:$C$117,'56'!$B31,計算!AG$10:AG$117)</f>
        <v>0</v>
      </c>
      <c r="AE31" s="313">
        <f>SUMIF(計算!$C$10:$C$117,'56'!$B31,計算!AH$10:AH$117)</f>
        <v>0</v>
      </c>
      <c r="AF31" s="313">
        <f>SUMIF(計算!$C$10:$C$117,'56'!$B31,計算!AI$10:AI$117)</f>
        <v>0</v>
      </c>
    </row>
    <row r="32" spans="2:32" x14ac:dyDescent="0.15">
      <c r="B32" s="68" t="s">
        <v>354</v>
      </c>
      <c r="C32" s="69" t="s">
        <v>621</v>
      </c>
      <c r="D32" s="71">
        <f>SUMIF(計算!$C$10:$C$117,'56'!$B32,計算!G$10:G$117)</f>
        <v>0</v>
      </c>
      <c r="E32" s="71">
        <f>SUMIF(計算!$C$10:$C$117,'56'!$B32,計算!H$10:H$117)</f>
        <v>0</v>
      </c>
      <c r="F32" s="71">
        <f>SUMIF(計算!$C$10:$C$117,'56'!$B32,計算!I$10:I$117)</f>
        <v>0</v>
      </c>
      <c r="G32" s="71">
        <f>SUMIF(計算!$C$10:$C$117,'56'!$B32,計算!J$10:J$117)</f>
        <v>0</v>
      </c>
      <c r="H32" s="71">
        <f>SUMIF(計算!$C$10:$C$117,'56'!$B32,計算!K$10:K$117)</f>
        <v>0</v>
      </c>
      <c r="I32" s="71">
        <f>SUMIF(計算!$C$10:$C$117,'56'!$B32,計算!L$10:L$117)</f>
        <v>0</v>
      </c>
      <c r="J32" s="71">
        <f>SUMIF(計算!$C$10:$C$117,'56'!$B32,計算!M$10:M$117)</f>
        <v>0</v>
      </c>
      <c r="K32" s="71">
        <f>SUMIF(計算!$C$10:$C$117,'56'!$B32,計算!N$10:N$117)</f>
        <v>0</v>
      </c>
      <c r="L32" s="71">
        <f>SUMIF(計算!$C$10:$C$117,'56'!$B32,計算!O$10:O$117)</f>
        <v>0</v>
      </c>
      <c r="M32" s="71">
        <f>SUMIF(計算!$C$10:$C$117,'56'!$B32,計算!P$10:P$117)</f>
        <v>0</v>
      </c>
      <c r="N32" s="71"/>
      <c r="O32" s="71"/>
      <c r="P32" s="71">
        <f>SUMIF(計算!$C$10:$C$117,'56'!$B32,計算!S$10:S$117)</f>
        <v>0</v>
      </c>
      <c r="Q32" s="71">
        <f>SUMIF(計算!$C$10:$C$117,'56'!$B32,計算!T$10:T$117)</f>
        <v>0</v>
      </c>
      <c r="R32" s="71">
        <f>SUMIF(計算!$C$10:$C$117,'56'!$B32,計算!U$10:U$117)</f>
        <v>0</v>
      </c>
      <c r="S32" s="71">
        <f>SUMIF(計算!$C$10:$C$117,'56'!$B32,計算!V$10:V$117)</f>
        <v>0</v>
      </c>
      <c r="T32" s="71">
        <f>SUMIF(計算!$C$10:$C$117,'56'!$B32,計算!W$10:W$117)</f>
        <v>0</v>
      </c>
      <c r="U32" s="71">
        <f>SUMIF(計算!$C$10:$C$117,'56'!$B32,計算!X$10:X$117)</f>
        <v>0</v>
      </c>
      <c r="V32" s="71">
        <f>SUMIF(計算!$C$10:$C$117,'56'!$B32,計算!Y$10:Y$117)</f>
        <v>0</v>
      </c>
      <c r="W32" s="71">
        <f>SUMIF(計算!$C$10:$C$117,'56'!$B32,計算!Z$10:Z$117)</f>
        <v>0</v>
      </c>
      <c r="X32" s="71">
        <f>SUMIF(計算!$C$10:$C$117,'56'!$B32,計算!AA$10:AA$117)</f>
        <v>0</v>
      </c>
      <c r="Y32" s="313">
        <f>SUMIF(計算!$C$10:$C$117,'56'!$B32,計算!AB$10:AB$117)</f>
        <v>0</v>
      </c>
      <c r="Z32" s="313">
        <f>SUMIF(計算!$C$10:$C$117,'56'!$B32,計算!AC$10:AC$117)</f>
        <v>0</v>
      </c>
      <c r="AA32" s="313">
        <f>SUMIF(計算!$C$10:$C$117,'56'!$B32,計算!AD$10:AD$117)</f>
        <v>0</v>
      </c>
      <c r="AB32" s="313">
        <f>SUMIF(計算!$C$10:$C$117,'56'!$B32,計算!AE$10:AE$117)</f>
        <v>0</v>
      </c>
      <c r="AC32" s="313">
        <f>SUMIF(計算!$C$10:$C$117,'56'!$B32,計算!AF$10:AF$117)</f>
        <v>0</v>
      </c>
      <c r="AD32" s="313">
        <f>SUMIF(計算!$C$10:$C$117,'56'!$B32,計算!AG$10:AG$117)</f>
        <v>0</v>
      </c>
      <c r="AE32" s="313">
        <f>SUMIF(計算!$C$10:$C$117,'56'!$B32,計算!AH$10:AH$117)</f>
        <v>0</v>
      </c>
      <c r="AF32" s="313">
        <f>SUMIF(計算!$C$10:$C$117,'56'!$B32,計算!AI$10:AI$117)</f>
        <v>0</v>
      </c>
    </row>
    <row r="33" spans="2:32" x14ac:dyDescent="0.15">
      <c r="B33" s="72" t="s">
        <v>355</v>
      </c>
      <c r="C33" s="69" t="s">
        <v>622</v>
      </c>
      <c r="D33" s="71">
        <f>SUMIF(計算!$C$10:$C$117,'56'!$B33,計算!G$10:G$117)</f>
        <v>0</v>
      </c>
      <c r="E33" s="71">
        <f>SUMIF(計算!$C$10:$C$117,'56'!$B33,計算!H$10:H$117)</f>
        <v>0</v>
      </c>
      <c r="F33" s="71">
        <f>SUMIF(計算!$C$10:$C$117,'56'!$B33,計算!I$10:I$117)</f>
        <v>0</v>
      </c>
      <c r="G33" s="71">
        <f>SUMIF(計算!$C$10:$C$117,'56'!$B33,計算!J$10:J$117)</f>
        <v>0</v>
      </c>
      <c r="H33" s="71">
        <f>SUMIF(計算!$C$10:$C$117,'56'!$B33,計算!K$10:K$117)</f>
        <v>0</v>
      </c>
      <c r="I33" s="71">
        <f>SUMIF(計算!$C$10:$C$117,'56'!$B33,計算!L$10:L$117)</f>
        <v>0</v>
      </c>
      <c r="J33" s="71">
        <f>SUMIF(計算!$C$10:$C$117,'56'!$B33,計算!M$10:M$117)</f>
        <v>0</v>
      </c>
      <c r="K33" s="71">
        <f>SUMIF(計算!$C$10:$C$117,'56'!$B33,計算!N$10:N$117)</f>
        <v>0</v>
      </c>
      <c r="L33" s="71">
        <f>SUMIF(計算!$C$10:$C$117,'56'!$B33,計算!O$10:O$117)</f>
        <v>0</v>
      </c>
      <c r="M33" s="71">
        <f>SUMIF(計算!$C$10:$C$117,'56'!$B33,計算!P$10:P$117)</f>
        <v>0</v>
      </c>
      <c r="N33" s="71"/>
      <c r="O33" s="71"/>
      <c r="P33" s="71">
        <f>SUMIF(計算!$C$10:$C$117,'56'!$B33,計算!S$10:S$117)</f>
        <v>0</v>
      </c>
      <c r="Q33" s="71">
        <f>SUMIF(計算!$C$10:$C$117,'56'!$B33,計算!T$10:T$117)</f>
        <v>0</v>
      </c>
      <c r="R33" s="71">
        <f>SUMIF(計算!$C$10:$C$117,'56'!$B33,計算!U$10:U$117)</f>
        <v>0</v>
      </c>
      <c r="S33" s="71">
        <f>SUMIF(計算!$C$10:$C$117,'56'!$B33,計算!V$10:V$117)</f>
        <v>0</v>
      </c>
      <c r="T33" s="71">
        <f>SUMIF(計算!$C$10:$C$117,'56'!$B33,計算!W$10:W$117)</f>
        <v>0</v>
      </c>
      <c r="U33" s="71">
        <f>SUMIF(計算!$C$10:$C$117,'56'!$B33,計算!X$10:X$117)</f>
        <v>0</v>
      </c>
      <c r="V33" s="71">
        <f>SUMIF(計算!$C$10:$C$117,'56'!$B33,計算!Y$10:Y$117)</f>
        <v>0</v>
      </c>
      <c r="W33" s="71">
        <f>SUMIF(計算!$C$10:$C$117,'56'!$B33,計算!Z$10:Z$117)</f>
        <v>0</v>
      </c>
      <c r="X33" s="71">
        <f>SUMIF(計算!$C$10:$C$117,'56'!$B33,計算!AA$10:AA$117)</f>
        <v>0</v>
      </c>
      <c r="Y33" s="313">
        <f>SUMIF(計算!$C$10:$C$117,'56'!$B33,計算!AB$10:AB$117)</f>
        <v>0</v>
      </c>
      <c r="Z33" s="313">
        <f>SUMIF(計算!$C$10:$C$117,'56'!$B33,計算!AC$10:AC$117)</f>
        <v>0</v>
      </c>
      <c r="AA33" s="313">
        <f>SUMIF(計算!$C$10:$C$117,'56'!$B33,計算!AD$10:AD$117)</f>
        <v>0</v>
      </c>
      <c r="AB33" s="313">
        <f>SUMIF(計算!$C$10:$C$117,'56'!$B33,計算!AE$10:AE$117)</f>
        <v>0</v>
      </c>
      <c r="AC33" s="313">
        <f>SUMIF(計算!$C$10:$C$117,'56'!$B33,計算!AF$10:AF$117)</f>
        <v>0</v>
      </c>
      <c r="AD33" s="313">
        <f>SUMIF(計算!$C$10:$C$117,'56'!$B33,計算!AG$10:AG$117)</f>
        <v>0</v>
      </c>
      <c r="AE33" s="313">
        <f>SUMIF(計算!$C$10:$C$117,'56'!$B33,計算!AH$10:AH$117)</f>
        <v>0</v>
      </c>
      <c r="AF33" s="313">
        <f>SUMIF(計算!$C$10:$C$117,'56'!$B33,計算!AI$10:AI$117)</f>
        <v>0</v>
      </c>
    </row>
    <row r="34" spans="2:32" x14ac:dyDescent="0.15">
      <c r="B34" s="68" t="s">
        <v>357</v>
      </c>
      <c r="C34" s="54" t="s">
        <v>623</v>
      </c>
      <c r="D34" s="70">
        <f>SUMIF(計算!$C$10:$C$117,'56'!$B34,計算!G$10:G$117)</f>
        <v>0</v>
      </c>
      <c r="E34" s="70">
        <f>SUMIF(計算!$C$10:$C$117,'56'!$B34,計算!H$10:H$117)</f>
        <v>0</v>
      </c>
      <c r="F34" s="70">
        <f>SUMIF(計算!$C$10:$C$117,'56'!$B34,計算!I$10:I$117)</f>
        <v>0</v>
      </c>
      <c r="G34" s="70">
        <f>SUMIF(計算!$C$10:$C$117,'56'!$B34,計算!J$10:J$117)</f>
        <v>0</v>
      </c>
      <c r="H34" s="70">
        <f>SUMIF(計算!$C$10:$C$117,'56'!$B34,計算!K$10:K$117)</f>
        <v>0</v>
      </c>
      <c r="I34" s="70">
        <f>SUMIF(計算!$C$10:$C$117,'56'!$B34,計算!L$10:L$117)</f>
        <v>0</v>
      </c>
      <c r="J34" s="70">
        <f>SUMIF(計算!$C$10:$C$117,'56'!$B34,計算!M$10:M$117)</f>
        <v>0</v>
      </c>
      <c r="K34" s="70">
        <f>SUMIF(計算!$C$10:$C$117,'56'!$B34,計算!N$10:N$117)</f>
        <v>0</v>
      </c>
      <c r="L34" s="70">
        <f>SUMIF(計算!$C$10:$C$117,'56'!$B34,計算!O$10:O$117)</f>
        <v>0</v>
      </c>
      <c r="M34" s="70">
        <f>SUMIF(計算!$C$10:$C$117,'56'!$B34,計算!P$10:P$117)</f>
        <v>0</v>
      </c>
      <c r="N34" s="70"/>
      <c r="O34" s="70"/>
      <c r="P34" s="70">
        <f>SUMIF(計算!$C$10:$C$117,'56'!$B34,計算!S$10:S$117)</f>
        <v>0</v>
      </c>
      <c r="Q34" s="70">
        <f>SUMIF(計算!$C$10:$C$117,'56'!$B34,計算!T$10:T$117)</f>
        <v>0</v>
      </c>
      <c r="R34" s="70">
        <f>SUMIF(計算!$C$10:$C$117,'56'!$B34,計算!U$10:U$117)</f>
        <v>0</v>
      </c>
      <c r="S34" s="70">
        <f>SUMIF(計算!$C$10:$C$117,'56'!$B34,計算!V$10:V$117)</f>
        <v>0</v>
      </c>
      <c r="T34" s="70">
        <f>SUMIF(計算!$C$10:$C$117,'56'!$B34,計算!W$10:W$117)</f>
        <v>0</v>
      </c>
      <c r="U34" s="70">
        <f>SUMIF(計算!$C$10:$C$117,'56'!$B34,計算!X$10:X$117)</f>
        <v>0</v>
      </c>
      <c r="V34" s="70">
        <f>SUMIF(計算!$C$10:$C$117,'56'!$B34,計算!Y$10:Y$117)</f>
        <v>0</v>
      </c>
      <c r="W34" s="70">
        <f>SUMIF(計算!$C$10:$C$117,'56'!$B34,計算!Z$10:Z$117)</f>
        <v>0</v>
      </c>
      <c r="X34" s="70">
        <f>SUMIF(計算!$C$10:$C$117,'56'!$B34,計算!AA$10:AA$117)</f>
        <v>0</v>
      </c>
      <c r="Y34" s="309">
        <f>SUMIF(計算!$C$10:$C$117,'56'!$B34,計算!AB$10:AB$117)</f>
        <v>0</v>
      </c>
      <c r="Z34" s="309">
        <f>SUMIF(計算!$C$10:$C$117,'56'!$B34,計算!AC$10:AC$117)</f>
        <v>0</v>
      </c>
      <c r="AA34" s="309">
        <f>SUMIF(計算!$C$10:$C$117,'56'!$B34,計算!AD$10:AD$117)</f>
        <v>0</v>
      </c>
      <c r="AB34" s="309">
        <f>SUMIF(計算!$C$10:$C$117,'56'!$B34,計算!AE$10:AE$117)</f>
        <v>0</v>
      </c>
      <c r="AC34" s="309">
        <f>SUMIF(計算!$C$10:$C$117,'56'!$B34,計算!AF$10:AF$117)</f>
        <v>0</v>
      </c>
      <c r="AD34" s="309">
        <f>SUMIF(計算!$C$10:$C$117,'56'!$B34,計算!AG$10:AG$117)</f>
        <v>0</v>
      </c>
      <c r="AE34" s="309">
        <f>SUMIF(計算!$C$10:$C$117,'56'!$B34,計算!AH$10:AH$117)</f>
        <v>0</v>
      </c>
      <c r="AF34" s="309">
        <f>SUMIF(計算!$C$10:$C$117,'56'!$B34,計算!AI$10:AI$117)</f>
        <v>0</v>
      </c>
    </row>
    <row r="35" spans="2:32" x14ac:dyDescent="0.15">
      <c r="B35" s="68" t="s">
        <v>358</v>
      </c>
      <c r="C35" s="243" t="s">
        <v>802</v>
      </c>
      <c r="D35" s="71">
        <f>SUMIF(計算!$C$10:$C$117,'56'!$B35,計算!G$10:G$117)</f>
        <v>0</v>
      </c>
      <c r="E35" s="71">
        <f>SUMIF(計算!$C$10:$C$117,'56'!$B35,計算!H$10:H$117)</f>
        <v>0</v>
      </c>
      <c r="F35" s="71">
        <f>SUMIF(計算!$C$10:$C$117,'56'!$B35,計算!I$10:I$117)</f>
        <v>0</v>
      </c>
      <c r="G35" s="71">
        <f>SUMIF(計算!$C$10:$C$117,'56'!$B35,計算!J$10:J$117)</f>
        <v>0</v>
      </c>
      <c r="H35" s="71">
        <f>SUMIF(計算!$C$10:$C$117,'56'!$B35,計算!K$10:K$117)</f>
        <v>0</v>
      </c>
      <c r="I35" s="71">
        <f>SUMIF(計算!$C$10:$C$117,'56'!$B35,計算!L$10:L$117)</f>
        <v>0</v>
      </c>
      <c r="J35" s="71">
        <f>SUMIF(計算!$C$10:$C$117,'56'!$B35,計算!M$10:M$117)</f>
        <v>0</v>
      </c>
      <c r="K35" s="71">
        <f>SUMIF(計算!$C$10:$C$117,'56'!$B35,計算!N$10:N$117)</f>
        <v>0</v>
      </c>
      <c r="L35" s="71">
        <f>SUMIF(計算!$C$10:$C$117,'56'!$B35,計算!O$10:O$117)</f>
        <v>0</v>
      </c>
      <c r="M35" s="71">
        <f>SUMIF(計算!$C$10:$C$117,'56'!$B35,計算!P$10:P$117)</f>
        <v>0</v>
      </c>
      <c r="N35" s="71"/>
      <c r="O35" s="71"/>
      <c r="P35" s="71">
        <f>SUMIF(計算!$C$10:$C$117,'56'!$B35,計算!S$10:S$117)</f>
        <v>0</v>
      </c>
      <c r="Q35" s="71">
        <f>SUMIF(計算!$C$10:$C$117,'56'!$B35,計算!T$10:T$117)</f>
        <v>0</v>
      </c>
      <c r="R35" s="71">
        <f>SUMIF(計算!$C$10:$C$117,'56'!$B35,計算!U$10:U$117)</f>
        <v>0</v>
      </c>
      <c r="S35" s="71">
        <f>SUMIF(計算!$C$10:$C$117,'56'!$B35,計算!V$10:V$117)</f>
        <v>0</v>
      </c>
      <c r="T35" s="71">
        <f>SUMIF(計算!$C$10:$C$117,'56'!$B35,計算!W$10:W$117)</f>
        <v>0</v>
      </c>
      <c r="U35" s="71">
        <f>SUMIF(計算!$C$10:$C$117,'56'!$B35,計算!X$10:X$117)</f>
        <v>0</v>
      </c>
      <c r="V35" s="71">
        <f>SUMIF(計算!$C$10:$C$117,'56'!$B35,計算!Y$10:Y$117)</f>
        <v>0</v>
      </c>
      <c r="W35" s="71">
        <f>SUMIF(計算!$C$10:$C$117,'56'!$B35,計算!Z$10:Z$117)</f>
        <v>0</v>
      </c>
      <c r="X35" s="71">
        <f>SUMIF(計算!$C$10:$C$117,'56'!$B35,計算!AA$10:AA$117)</f>
        <v>0</v>
      </c>
      <c r="Y35" s="313">
        <f>SUMIF(計算!$C$10:$C$117,'56'!$B35,計算!AB$10:AB$117)</f>
        <v>0</v>
      </c>
      <c r="Z35" s="313">
        <f>SUMIF(計算!$C$10:$C$117,'56'!$B35,計算!AC$10:AC$117)</f>
        <v>0</v>
      </c>
      <c r="AA35" s="313">
        <f>SUMIF(計算!$C$10:$C$117,'56'!$B35,計算!AD$10:AD$117)</f>
        <v>0</v>
      </c>
      <c r="AB35" s="313">
        <f>SUMIF(計算!$C$10:$C$117,'56'!$B35,計算!AE$10:AE$117)</f>
        <v>0</v>
      </c>
      <c r="AC35" s="313">
        <f>SUMIF(計算!$C$10:$C$117,'56'!$B35,計算!AF$10:AF$117)</f>
        <v>0</v>
      </c>
      <c r="AD35" s="313">
        <f>SUMIF(計算!$C$10:$C$117,'56'!$B35,計算!AG$10:AG$117)</f>
        <v>0</v>
      </c>
      <c r="AE35" s="313">
        <f>SUMIF(計算!$C$10:$C$117,'56'!$B35,計算!AH$10:AH$117)</f>
        <v>0</v>
      </c>
      <c r="AF35" s="313">
        <f>SUMIF(計算!$C$10:$C$117,'56'!$B35,計算!AI$10:AI$117)</f>
        <v>0</v>
      </c>
    </row>
    <row r="36" spans="2:32" x14ac:dyDescent="0.15">
      <c r="B36" s="68" t="s">
        <v>818</v>
      </c>
      <c r="C36" s="243" t="s">
        <v>803</v>
      </c>
      <c r="D36" s="71">
        <f>SUMIF(計算!$C$10:$C$117,'56'!$B36,計算!G$10:G$117)</f>
        <v>0</v>
      </c>
      <c r="E36" s="71">
        <f>SUMIF(計算!$C$10:$C$117,'56'!$B36,計算!H$10:H$117)</f>
        <v>0</v>
      </c>
      <c r="F36" s="71">
        <f>SUMIF(計算!$C$10:$C$117,'56'!$B36,計算!I$10:I$117)</f>
        <v>0</v>
      </c>
      <c r="G36" s="71">
        <f>SUMIF(計算!$C$10:$C$117,'56'!$B36,計算!J$10:J$117)</f>
        <v>0</v>
      </c>
      <c r="H36" s="71">
        <f>SUMIF(計算!$C$10:$C$117,'56'!$B36,計算!K$10:K$117)</f>
        <v>0</v>
      </c>
      <c r="I36" s="71">
        <f>SUMIF(計算!$C$10:$C$117,'56'!$B36,計算!L$10:L$117)</f>
        <v>0</v>
      </c>
      <c r="J36" s="71">
        <f>SUMIF(計算!$C$10:$C$117,'56'!$B36,計算!M$10:M$117)</f>
        <v>0</v>
      </c>
      <c r="K36" s="71">
        <f>SUMIF(計算!$C$10:$C$117,'56'!$B36,計算!N$10:N$117)</f>
        <v>0</v>
      </c>
      <c r="L36" s="71">
        <f>SUMIF(計算!$C$10:$C$117,'56'!$B36,計算!O$10:O$117)</f>
        <v>0</v>
      </c>
      <c r="M36" s="71">
        <f>SUMIF(計算!$C$10:$C$117,'56'!$B36,計算!P$10:P$117)</f>
        <v>0</v>
      </c>
      <c r="N36" s="71"/>
      <c r="O36" s="71"/>
      <c r="P36" s="71">
        <f>SUMIF(計算!$C$10:$C$117,'56'!$B36,計算!S$10:S$117)</f>
        <v>0</v>
      </c>
      <c r="Q36" s="71">
        <f>SUMIF(計算!$C$10:$C$117,'56'!$B36,計算!T$10:T$117)</f>
        <v>0</v>
      </c>
      <c r="R36" s="71">
        <f>SUMIF(計算!$C$10:$C$117,'56'!$B36,計算!U$10:U$117)</f>
        <v>0</v>
      </c>
      <c r="S36" s="71">
        <f>SUMIF(計算!$C$10:$C$117,'56'!$B36,計算!V$10:V$117)</f>
        <v>0</v>
      </c>
      <c r="T36" s="71">
        <f>SUMIF(計算!$C$10:$C$117,'56'!$B36,計算!W$10:W$117)</f>
        <v>0</v>
      </c>
      <c r="U36" s="71">
        <f>SUMIF(計算!$C$10:$C$117,'56'!$B36,計算!X$10:X$117)</f>
        <v>0</v>
      </c>
      <c r="V36" s="71">
        <f>SUMIF(計算!$C$10:$C$117,'56'!$B36,計算!Y$10:Y$117)</f>
        <v>0</v>
      </c>
      <c r="W36" s="71">
        <f>SUMIF(計算!$C$10:$C$117,'56'!$B36,計算!Z$10:Z$117)</f>
        <v>0</v>
      </c>
      <c r="X36" s="71">
        <f>SUMIF(計算!$C$10:$C$117,'56'!$B36,計算!AA$10:AA$117)</f>
        <v>0</v>
      </c>
      <c r="Y36" s="313">
        <f>SUMIF(計算!$C$10:$C$117,'56'!$B36,計算!AB$10:AB$117)</f>
        <v>0</v>
      </c>
      <c r="Z36" s="313">
        <f>SUMIF(計算!$C$10:$C$117,'56'!$B36,計算!AC$10:AC$117)</f>
        <v>0</v>
      </c>
      <c r="AA36" s="313">
        <f>SUMIF(計算!$C$10:$C$117,'56'!$B36,計算!AD$10:AD$117)</f>
        <v>0</v>
      </c>
      <c r="AB36" s="313">
        <f>SUMIF(計算!$C$10:$C$117,'56'!$B36,計算!AE$10:AE$117)</f>
        <v>0</v>
      </c>
      <c r="AC36" s="313">
        <f>SUMIF(計算!$C$10:$C$117,'56'!$B36,計算!AF$10:AF$117)</f>
        <v>0</v>
      </c>
      <c r="AD36" s="313">
        <f>SUMIF(計算!$C$10:$C$117,'56'!$B36,計算!AG$10:AG$117)</f>
        <v>0</v>
      </c>
      <c r="AE36" s="313">
        <f>SUMIF(計算!$C$10:$C$117,'56'!$B36,計算!AH$10:AH$117)</f>
        <v>0</v>
      </c>
      <c r="AF36" s="313">
        <f>SUMIF(計算!$C$10:$C$117,'56'!$B36,計算!AI$10:AI$117)</f>
        <v>0</v>
      </c>
    </row>
    <row r="37" spans="2:32" x14ac:dyDescent="0.15">
      <c r="B37" s="68" t="s">
        <v>360</v>
      </c>
      <c r="C37" s="243" t="s">
        <v>804</v>
      </c>
      <c r="D37" s="71">
        <f>SUMIF(計算!$C$10:$C$117,'56'!$B37,計算!G$10:G$117)</f>
        <v>0</v>
      </c>
      <c r="E37" s="71">
        <f>SUMIF(計算!$C$10:$C$117,'56'!$B37,計算!H$10:H$117)</f>
        <v>0</v>
      </c>
      <c r="F37" s="71">
        <f>SUMIF(計算!$C$10:$C$117,'56'!$B37,計算!I$10:I$117)</f>
        <v>0</v>
      </c>
      <c r="G37" s="71">
        <f>SUMIF(計算!$C$10:$C$117,'56'!$B37,計算!J$10:J$117)</f>
        <v>0</v>
      </c>
      <c r="H37" s="71">
        <f>SUMIF(計算!$C$10:$C$117,'56'!$B37,計算!K$10:K$117)</f>
        <v>0</v>
      </c>
      <c r="I37" s="71">
        <f>SUMIF(計算!$C$10:$C$117,'56'!$B37,計算!L$10:L$117)</f>
        <v>0</v>
      </c>
      <c r="J37" s="71">
        <f>SUMIF(計算!$C$10:$C$117,'56'!$B37,計算!M$10:M$117)</f>
        <v>0</v>
      </c>
      <c r="K37" s="71">
        <f>SUMIF(計算!$C$10:$C$117,'56'!$B37,計算!N$10:N$117)</f>
        <v>0</v>
      </c>
      <c r="L37" s="71">
        <f>SUMIF(計算!$C$10:$C$117,'56'!$B37,計算!O$10:O$117)</f>
        <v>0</v>
      </c>
      <c r="M37" s="71">
        <f>SUMIF(計算!$C$10:$C$117,'56'!$B37,計算!P$10:P$117)</f>
        <v>0</v>
      </c>
      <c r="N37" s="71"/>
      <c r="O37" s="71"/>
      <c r="P37" s="71">
        <f>SUMIF(計算!$C$10:$C$117,'56'!$B37,計算!S$10:S$117)</f>
        <v>0</v>
      </c>
      <c r="Q37" s="71">
        <f>SUMIF(計算!$C$10:$C$117,'56'!$B37,計算!T$10:T$117)</f>
        <v>0</v>
      </c>
      <c r="R37" s="71">
        <f>SUMIF(計算!$C$10:$C$117,'56'!$B37,計算!U$10:U$117)</f>
        <v>0</v>
      </c>
      <c r="S37" s="71">
        <f>SUMIF(計算!$C$10:$C$117,'56'!$B37,計算!V$10:V$117)</f>
        <v>0</v>
      </c>
      <c r="T37" s="71">
        <f>SUMIF(計算!$C$10:$C$117,'56'!$B37,計算!W$10:W$117)</f>
        <v>0</v>
      </c>
      <c r="U37" s="71">
        <f>SUMIF(計算!$C$10:$C$117,'56'!$B37,計算!X$10:X$117)</f>
        <v>0</v>
      </c>
      <c r="V37" s="71">
        <f>SUMIF(計算!$C$10:$C$117,'56'!$B37,計算!Y$10:Y$117)</f>
        <v>0</v>
      </c>
      <c r="W37" s="71">
        <f>SUMIF(計算!$C$10:$C$117,'56'!$B37,計算!Z$10:Z$117)</f>
        <v>0</v>
      </c>
      <c r="X37" s="71">
        <f>SUMIF(計算!$C$10:$C$117,'56'!$B37,計算!AA$10:AA$117)</f>
        <v>0</v>
      </c>
      <c r="Y37" s="313">
        <f>SUMIF(計算!$C$10:$C$117,'56'!$B37,計算!AB$10:AB$117)</f>
        <v>0</v>
      </c>
      <c r="Z37" s="313">
        <f>SUMIF(計算!$C$10:$C$117,'56'!$B37,計算!AC$10:AC$117)</f>
        <v>0</v>
      </c>
      <c r="AA37" s="313">
        <f>SUMIF(計算!$C$10:$C$117,'56'!$B37,計算!AD$10:AD$117)</f>
        <v>0</v>
      </c>
      <c r="AB37" s="313">
        <f>SUMIF(計算!$C$10:$C$117,'56'!$B37,計算!AE$10:AE$117)</f>
        <v>0</v>
      </c>
      <c r="AC37" s="313">
        <f>SUMIF(計算!$C$10:$C$117,'56'!$B37,計算!AF$10:AF$117)</f>
        <v>0</v>
      </c>
      <c r="AD37" s="313">
        <f>SUMIF(計算!$C$10:$C$117,'56'!$B37,計算!AG$10:AG$117)</f>
        <v>0</v>
      </c>
      <c r="AE37" s="313">
        <f>SUMIF(計算!$C$10:$C$117,'56'!$B37,計算!AH$10:AH$117)</f>
        <v>0</v>
      </c>
      <c r="AF37" s="313">
        <f>SUMIF(計算!$C$10:$C$117,'56'!$B37,計算!AI$10:AI$117)</f>
        <v>0</v>
      </c>
    </row>
    <row r="38" spans="2:32" x14ac:dyDescent="0.15">
      <c r="B38" s="351" t="s">
        <v>361</v>
      </c>
      <c r="C38" s="348" t="s">
        <v>624</v>
      </c>
      <c r="D38" s="349">
        <f>SUMIF(計算!$C$10:$C$117,'56'!$B38,計算!G$10:G$117)</f>
        <v>0</v>
      </c>
      <c r="E38" s="349">
        <f>SUMIF(計算!$C$10:$C$117,'56'!$B38,計算!H$10:H$117)</f>
        <v>0</v>
      </c>
      <c r="F38" s="349">
        <f>SUMIF(計算!$C$10:$C$117,'56'!$B38,計算!I$10:I$117)</f>
        <v>0</v>
      </c>
      <c r="G38" s="349">
        <f>SUMIF(計算!$C$10:$C$117,'56'!$B38,計算!J$10:J$117)</f>
        <v>0</v>
      </c>
      <c r="H38" s="349">
        <f>SUMIF(計算!$C$10:$C$117,'56'!$B38,計算!K$10:K$117)</f>
        <v>0</v>
      </c>
      <c r="I38" s="349">
        <f>SUMIF(計算!$C$10:$C$117,'56'!$B38,計算!L$10:L$117)</f>
        <v>0</v>
      </c>
      <c r="J38" s="349">
        <f>SUMIF(計算!$C$10:$C$117,'56'!$B38,計算!M$10:M$117)</f>
        <v>0</v>
      </c>
      <c r="K38" s="349">
        <f>SUMIF(計算!$C$10:$C$117,'56'!$B38,計算!N$10:N$117)</f>
        <v>0</v>
      </c>
      <c r="L38" s="349">
        <f>SUMIF(計算!$C$10:$C$117,'56'!$B38,計算!O$10:O$117)</f>
        <v>0</v>
      </c>
      <c r="M38" s="349">
        <f>SUMIF(計算!$C$10:$C$117,'56'!$B38,計算!P$10:P$117)</f>
        <v>0</v>
      </c>
      <c r="N38" s="349"/>
      <c r="O38" s="349"/>
      <c r="P38" s="349">
        <f>SUMIF(計算!$C$10:$C$117,'56'!$B38,計算!S$10:S$117)</f>
        <v>0</v>
      </c>
      <c r="Q38" s="349">
        <f>SUMIF(計算!$C$10:$C$117,'56'!$B38,計算!T$10:T$117)</f>
        <v>0</v>
      </c>
      <c r="R38" s="349">
        <f>SUMIF(計算!$C$10:$C$117,'56'!$B38,計算!U$10:U$117)</f>
        <v>0</v>
      </c>
      <c r="S38" s="349">
        <f>SUMIF(計算!$C$10:$C$117,'56'!$B38,計算!V$10:V$117)</f>
        <v>0</v>
      </c>
      <c r="T38" s="349">
        <f>SUMIF(計算!$C$10:$C$117,'56'!$B38,計算!W$10:W$117)</f>
        <v>0</v>
      </c>
      <c r="U38" s="349">
        <f>SUMIF(計算!$C$10:$C$117,'56'!$B38,計算!X$10:X$117)</f>
        <v>0</v>
      </c>
      <c r="V38" s="349">
        <f>SUMIF(計算!$C$10:$C$117,'56'!$B38,計算!Y$10:Y$117)</f>
        <v>0</v>
      </c>
      <c r="W38" s="349">
        <f>SUMIF(計算!$C$10:$C$117,'56'!$B38,計算!Z$10:Z$117)</f>
        <v>0</v>
      </c>
      <c r="X38" s="349">
        <f>SUMIF(計算!$C$10:$C$117,'56'!$B38,計算!AA$10:AA$117)</f>
        <v>0</v>
      </c>
      <c r="Y38" s="361">
        <f>SUMIF(計算!$C$10:$C$117,'56'!$B38,計算!AB$10:AB$117)</f>
        <v>0</v>
      </c>
      <c r="Z38" s="361">
        <f>SUMIF(計算!$C$10:$C$117,'56'!$B38,計算!AC$10:AC$117)</f>
        <v>0</v>
      </c>
      <c r="AA38" s="361">
        <f>SUMIF(計算!$C$10:$C$117,'56'!$B38,計算!AD$10:AD$117)</f>
        <v>0</v>
      </c>
      <c r="AB38" s="361">
        <f>SUMIF(計算!$C$10:$C$117,'56'!$B38,計算!AE$10:AE$117)</f>
        <v>0</v>
      </c>
      <c r="AC38" s="361">
        <f>SUMIF(計算!$C$10:$C$117,'56'!$B38,計算!AF$10:AF$117)</f>
        <v>0</v>
      </c>
      <c r="AD38" s="361">
        <f>SUMIF(計算!$C$10:$C$117,'56'!$B38,計算!AG$10:AG$117)</f>
        <v>0</v>
      </c>
      <c r="AE38" s="361">
        <f>SUMIF(計算!$C$10:$C$117,'56'!$B38,計算!AH$10:AH$117)</f>
        <v>0</v>
      </c>
      <c r="AF38" s="361">
        <f>SUMIF(計算!$C$10:$C$117,'56'!$B38,計算!AI$10:AI$117)</f>
        <v>0</v>
      </c>
    </row>
    <row r="39" spans="2:32" x14ac:dyDescent="0.15">
      <c r="B39" s="68" t="s">
        <v>362</v>
      </c>
      <c r="C39" s="69" t="s">
        <v>625</v>
      </c>
      <c r="D39" s="71">
        <f>SUMIF(計算!$C$10:$C$117,'56'!$B39,計算!G$10:G$117)</f>
        <v>0</v>
      </c>
      <c r="E39" s="71">
        <f>SUMIF(計算!$C$10:$C$117,'56'!$B39,計算!H$10:H$117)</f>
        <v>0</v>
      </c>
      <c r="F39" s="71">
        <f>SUMIF(計算!$C$10:$C$117,'56'!$B39,計算!I$10:I$117)</f>
        <v>0</v>
      </c>
      <c r="G39" s="71">
        <f>SUMIF(計算!$C$10:$C$117,'56'!$B39,計算!J$10:J$117)</f>
        <v>0</v>
      </c>
      <c r="H39" s="71">
        <f>SUMIF(計算!$C$10:$C$117,'56'!$B39,計算!K$10:K$117)</f>
        <v>0</v>
      </c>
      <c r="I39" s="71">
        <f>SUMIF(計算!$C$10:$C$117,'56'!$B39,計算!L$10:L$117)</f>
        <v>0</v>
      </c>
      <c r="J39" s="71">
        <f>SUMIF(計算!$C$10:$C$117,'56'!$B39,計算!M$10:M$117)</f>
        <v>0</v>
      </c>
      <c r="K39" s="71">
        <f>SUMIF(計算!$C$10:$C$117,'56'!$B39,計算!N$10:N$117)</f>
        <v>0</v>
      </c>
      <c r="L39" s="71">
        <f>SUMIF(計算!$C$10:$C$117,'56'!$B39,計算!O$10:O$117)</f>
        <v>0</v>
      </c>
      <c r="M39" s="71">
        <f>SUMIF(計算!$C$10:$C$117,'56'!$B39,計算!P$10:P$117)</f>
        <v>0</v>
      </c>
      <c r="N39" s="71"/>
      <c r="O39" s="71"/>
      <c r="P39" s="71">
        <f>SUMIF(計算!$C$10:$C$117,'56'!$B39,計算!S$10:S$117)</f>
        <v>0</v>
      </c>
      <c r="Q39" s="71">
        <f>SUMIF(計算!$C$10:$C$117,'56'!$B39,計算!T$10:T$117)</f>
        <v>0</v>
      </c>
      <c r="R39" s="71">
        <f>SUMIF(計算!$C$10:$C$117,'56'!$B39,計算!U$10:U$117)</f>
        <v>0</v>
      </c>
      <c r="S39" s="71">
        <f>SUMIF(計算!$C$10:$C$117,'56'!$B39,計算!V$10:V$117)</f>
        <v>0</v>
      </c>
      <c r="T39" s="71">
        <f>SUMIF(計算!$C$10:$C$117,'56'!$B39,計算!W$10:W$117)</f>
        <v>0</v>
      </c>
      <c r="U39" s="71">
        <f>SUMIF(計算!$C$10:$C$117,'56'!$B39,計算!X$10:X$117)</f>
        <v>0</v>
      </c>
      <c r="V39" s="71">
        <f>SUMIF(計算!$C$10:$C$117,'56'!$B39,計算!Y$10:Y$117)</f>
        <v>0</v>
      </c>
      <c r="W39" s="71">
        <f>SUMIF(計算!$C$10:$C$117,'56'!$B39,計算!Z$10:Z$117)</f>
        <v>0</v>
      </c>
      <c r="X39" s="71">
        <f>SUMIF(計算!$C$10:$C$117,'56'!$B39,計算!AA$10:AA$117)</f>
        <v>0</v>
      </c>
      <c r="Y39" s="313">
        <f>SUMIF(計算!$C$10:$C$117,'56'!$B39,計算!AB$10:AB$117)</f>
        <v>0</v>
      </c>
      <c r="Z39" s="313">
        <f>SUMIF(計算!$C$10:$C$117,'56'!$B39,計算!AC$10:AC$117)</f>
        <v>0</v>
      </c>
      <c r="AA39" s="313">
        <f>SUMIF(計算!$C$10:$C$117,'56'!$B39,計算!AD$10:AD$117)</f>
        <v>0</v>
      </c>
      <c r="AB39" s="313">
        <f>SUMIF(計算!$C$10:$C$117,'56'!$B39,計算!AE$10:AE$117)</f>
        <v>0</v>
      </c>
      <c r="AC39" s="313">
        <f>SUMIF(計算!$C$10:$C$117,'56'!$B39,計算!AF$10:AF$117)</f>
        <v>0</v>
      </c>
      <c r="AD39" s="313">
        <f>SUMIF(計算!$C$10:$C$117,'56'!$B39,計算!AG$10:AG$117)</f>
        <v>0</v>
      </c>
      <c r="AE39" s="313">
        <f>SUMIF(計算!$C$10:$C$117,'56'!$B39,計算!AH$10:AH$117)</f>
        <v>0</v>
      </c>
      <c r="AF39" s="313">
        <f>SUMIF(計算!$C$10:$C$117,'56'!$B39,計算!AI$10:AI$117)</f>
        <v>0</v>
      </c>
    </row>
    <row r="40" spans="2:32" x14ac:dyDescent="0.15">
      <c r="B40" s="68" t="s">
        <v>363</v>
      </c>
      <c r="C40" s="69" t="s">
        <v>626</v>
      </c>
      <c r="D40" s="71">
        <f>SUMIF(計算!$C$10:$C$117,'56'!$B40,計算!G$10:G$117)</f>
        <v>0</v>
      </c>
      <c r="E40" s="71">
        <f>SUMIF(計算!$C$10:$C$117,'56'!$B40,計算!H$10:H$117)</f>
        <v>0</v>
      </c>
      <c r="F40" s="71">
        <f>SUMIF(計算!$C$10:$C$117,'56'!$B40,計算!I$10:I$117)</f>
        <v>0</v>
      </c>
      <c r="G40" s="71">
        <f>SUMIF(計算!$C$10:$C$117,'56'!$B40,計算!J$10:J$117)</f>
        <v>0</v>
      </c>
      <c r="H40" s="71">
        <f>SUMIF(計算!$C$10:$C$117,'56'!$B40,計算!K$10:K$117)</f>
        <v>0</v>
      </c>
      <c r="I40" s="71">
        <f>SUMIF(計算!$C$10:$C$117,'56'!$B40,計算!L$10:L$117)</f>
        <v>0</v>
      </c>
      <c r="J40" s="71">
        <f>SUMIF(計算!$C$10:$C$117,'56'!$B40,計算!M$10:M$117)</f>
        <v>0</v>
      </c>
      <c r="K40" s="71">
        <f>SUMIF(計算!$C$10:$C$117,'56'!$B40,計算!N$10:N$117)</f>
        <v>0</v>
      </c>
      <c r="L40" s="71">
        <f>SUMIF(計算!$C$10:$C$117,'56'!$B40,計算!O$10:O$117)</f>
        <v>0</v>
      </c>
      <c r="M40" s="71">
        <f>SUMIF(計算!$C$10:$C$117,'56'!$B40,計算!P$10:P$117)</f>
        <v>0</v>
      </c>
      <c r="N40" s="71"/>
      <c r="O40" s="71"/>
      <c r="P40" s="71">
        <f>SUMIF(計算!$C$10:$C$117,'56'!$B40,計算!S$10:S$117)</f>
        <v>0</v>
      </c>
      <c r="Q40" s="71">
        <f>SUMIF(計算!$C$10:$C$117,'56'!$B40,計算!T$10:T$117)</f>
        <v>0</v>
      </c>
      <c r="R40" s="71">
        <f>SUMIF(計算!$C$10:$C$117,'56'!$B40,計算!U$10:U$117)</f>
        <v>0</v>
      </c>
      <c r="S40" s="71">
        <f>SUMIF(計算!$C$10:$C$117,'56'!$B40,計算!V$10:V$117)</f>
        <v>0</v>
      </c>
      <c r="T40" s="71">
        <f>SUMIF(計算!$C$10:$C$117,'56'!$B40,計算!W$10:W$117)</f>
        <v>0</v>
      </c>
      <c r="U40" s="71">
        <f>SUMIF(計算!$C$10:$C$117,'56'!$B40,計算!X$10:X$117)</f>
        <v>0</v>
      </c>
      <c r="V40" s="71">
        <f>SUMIF(計算!$C$10:$C$117,'56'!$B40,計算!Y$10:Y$117)</f>
        <v>0</v>
      </c>
      <c r="W40" s="71">
        <f>SUMIF(計算!$C$10:$C$117,'56'!$B40,計算!Z$10:Z$117)</f>
        <v>0</v>
      </c>
      <c r="X40" s="71">
        <f>SUMIF(計算!$C$10:$C$117,'56'!$B40,計算!AA$10:AA$117)</f>
        <v>0</v>
      </c>
      <c r="Y40" s="313">
        <f>SUMIF(計算!$C$10:$C$117,'56'!$B40,計算!AB$10:AB$117)</f>
        <v>0</v>
      </c>
      <c r="Z40" s="313">
        <f>SUMIF(計算!$C$10:$C$117,'56'!$B40,計算!AC$10:AC$117)</f>
        <v>0</v>
      </c>
      <c r="AA40" s="313">
        <f>SUMIF(計算!$C$10:$C$117,'56'!$B40,計算!AD$10:AD$117)</f>
        <v>0</v>
      </c>
      <c r="AB40" s="313">
        <f>SUMIF(計算!$C$10:$C$117,'56'!$B40,計算!AE$10:AE$117)</f>
        <v>0</v>
      </c>
      <c r="AC40" s="313">
        <f>SUMIF(計算!$C$10:$C$117,'56'!$B40,計算!AF$10:AF$117)</f>
        <v>0</v>
      </c>
      <c r="AD40" s="313">
        <f>SUMIF(計算!$C$10:$C$117,'56'!$B40,計算!AG$10:AG$117)</f>
        <v>0</v>
      </c>
      <c r="AE40" s="313">
        <f>SUMIF(計算!$C$10:$C$117,'56'!$B40,計算!AH$10:AH$117)</f>
        <v>0</v>
      </c>
      <c r="AF40" s="313">
        <f>SUMIF(計算!$C$10:$C$117,'56'!$B40,計算!AI$10:AI$117)</f>
        <v>0</v>
      </c>
    </row>
    <row r="41" spans="2:32" x14ac:dyDescent="0.15">
      <c r="B41" s="68" t="s">
        <v>364</v>
      </c>
      <c r="C41" s="69" t="s">
        <v>7</v>
      </c>
      <c r="D41" s="71">
        <f>SUMIF(計算!$C$10:$C$117,'56'!$B41,計算!G$10:G$117)</f>
        <v>0</v>
      </c>
      <c r="E41" s="71">
        <f>SUMIF(計算!$C$10:$C$117,'56'!$B41,計算!H$10:H$117)</f>
        <v>0</v>
      </c>
      <c r="F41" s="71">
        <f>SUMIF(計算!$C$10:$C$117,'56'!$B41,計算!I$10:I$117)</f>
        <v>0</v>
      </c>
      <c r="G41" s="71">
        <f>SUMIF(計算!$C$10:$C$117,'56'!$B41,計算!J$10:J$117)</f>
        <v>0</v>
      </c>
      <c r="H41" s="71">
        <f>SUMIF(計算!$C$10:$C$117,'56'!$B41,計算!K$10:K$117)</f>
        <v>0</v>
      </c>
      <c r="I41" s="71">
        <f>SUMIF(計算!$C$10:$C$117,'56'!$B41,計算!L$10:L$117)</f>
        <v>0</v>
      </c>
      <c r="J41" s="71">
        <f>SUMIF(計算!$C$10:$C$117,'56'!$B41,計算!M$10:M$117)</f>
        <v>0</v>
      </c>
      <c r="K41" s="71">
        <f>SUMIF(計算!$C$10:$C$117,'56'!$B41,計算!N$10:N$117)</f>
        <v>0</v>
      </c>
      <c r="L41" s="71">
        <f>SUMIF(計算!$C$10:$C$117,'56'!$B41,計算!O$10:O$117)</f>
        <v>0</v>
      </c>
      <c r="M41" s="71">
        <f>SUMIF(計算!$C$10:$C$117,'56'!$B41,計算!P$10:P$117)</f>
        <v>0</v>
      </c>
      <c r="N41" s="71"/>
      <c r="O41" s="71"/>
      <c r="P41" s="71">
        <f>SUMIF(計算!$C$10:$C$117,'56'!$B41,計算!S$10:S$117)</f>
        <v>0</v>
      </c>
      <c r="Q41" s="71">
        <f>SUMIF(計算!$C$10:$C$117,'56'!$B41,計算!T$10:T$117)</f>
        <v>0</v>
      </c>
      <c r="R41" s="71">
        <f>SUMIF(計算!$C$10:$C$117,'56'!$B41,計算!U$10:U$117)</f>
        <v>0</v>
      </c>
      <c r="S41" s="71">
        <f>SUMIF(計算!$C$10:$C$117,'56'!$B41,計算!V$10:V$117)</f>
        <v>0</v>
      </c>
      <c r="T41" s="71">
        <f>SUMIF(計算!$C$10:$C$117,'56'!$B41,計算!W$10:W$117)</f>
        <v>0</v>
      </c>
      <c r="U41" s="71">
        <f>SUMIF(計算!$C$10:$C$117,'56'!$B41,計算!X$10:X$117)</f>
        <v>0</v>
      </c>
      <c r="V41" s="71">
        <f>SUMIF(計算!$C$10:$C$117,'56'!$B41,計算!Y$10:Y$117)</f>
        <v>0</v>
      </c>
      <c r="W41" s="71">
        <f>SUMIF(計算!$C$10:$C$117,'56'!$B41,計算!Z$10:Z$117)</f>
        <v>0</v>
      </c>
      <c r="X41" s="71">
        <f>SUMIF(計算!$C$10:$C$117,'56'!$B41,計算!AA$10:AA$117)</f>
        <v>0</v>
      </c>
      <c r="Y41" s="313">
        <f>SUMIF(計算!$C$10:$C$117,'56'!$B41,計算!AB$10:AB$117)</f>
        <v>0</v>
      </c>
      <c r="Z41" s="313">
        <f>SUMIF(計算!$C$10:$C$117,'56'!$B41,計算!AC$10:AC$117)</f>
        <v>0</v>
      </c>
      <c r="AA41" s="313">
        <f>SUMIF(計算!$C$10:$C$117,'56'!$B41,計算!AD$10:AD$117)</f>
        <v>0</v>
      </c>
      <c r="AB41" s="313">
        <f>SUMIF(計算!$C$10:$C$117,'56'!$B41,計算!AE$10:AE$117)</f>
        <v>0</v>
      </c>
      <c r="AC41" s="313">
        <f>SUMIF(計算!$C$10:$C$117,'56'!$B41,計算!AF$10:AF$117)</f>
        <v>0</v>
      </c>
      <c r="AD41" s="313">
        <f>SUMIF(計算!$C$10:$C$117,'56'!$B41,計算!AG$10:AG$117)</f>
        <v>0</v>
      </c>
      <c r="AE41" s="313">
        <f>SUMIF(計算!$C$10:$C$117,'56'!$B41,計算!AH$10:AH$117)</f>
        <v>0</v>
      </c>
      <c r="AF41" s="313">
        <f>SUMIF(計算!$C$10:$C$117,'56'!$B41,計算!AI$10:AI$117)</f>
        <v>0</v>
      </c>
    </row>
    <row r="42" spans="2:32" x14ac:dyDescent="0.15">
      <c r="B42" s="68" t="s">
        <v>365</v>
      </c>
      <c r="C42" s="69" t="s">
        <v>627</v>
      </c>
      <c r="D42" s="71">
        <f>SUMIF(計算!$C$10:$C$117,'56'!$B42,計算!G$10:G$117)</f>
        <v>0</v>
      </c>
      <c r="E42" s="71">
        <f>SUMIF(計算!$C$10:$C$117,'56'!$B42,計算!H$10:H$117)</f>
        <v>0</v>
      </c>
      <c r="F42" s="71">
        <f>SUMIF(計算!$C$10:$C$117,'56'!$B42,計算!I$10:I$117)</f>
        <v>0</v>
      </c>
      <c r="G42" s="71">
        <f>SUMIF(計算!$C$10:$C$117,'56'!$B42,計算!J$10:J$117)</f>
        <v>0</v>
      </c>
      <c r="H42" s="71">
        <f>SUMIF(計算!$C$10:$C$117,'56'!$B42,計算!K$10:K$117)</f>
        <v>0</v>
      </c>
      <c r="I42" s="71">
        <f>SUMIF(計算!$C$10:$C$117,'56'!$B42,計算!L$10:L$117)</f>
        <v>0</v>
      </c>
      <c r="J42" s="71">
        <f>SUMIF(計算!$C$10:$C$117,'56'!$B42,計算!M$10:M$117)</f>
        <v>0</v>
      </c>
      <c r="K42" s="71">
        <f>SUMIF(計算!$C$10:$C$117,'56'!$B42,計算!N$10:N$117)</f>
        <v>0</v>
      </c>
      <c r="L42" s="71">
        <f>SUMIF(計算!$C$10:$C$117,'56'!$B42,計算!O$10:O$117)</f>
        <v>0</v>
      </c>
      <c r="M42" s="71">
        <f>SUMIF(計算!$C$10:$C$117,'56'!$B42,計算!P$10:P$117)</f>
        <v>0</v>
      </c>
      <c r="N42" s="71"/>
      <c r="O42" s="71"/>
      <c r="P42" s="71">
        <f>SUMIF(計算!$C$10:$C$117,'56'!$B42,計算!S$10:S$117)</f>
        <v>0</v>
      </c>
      <c r="Q42" s="71">
        <f>SUMIF(計算!$C$10:$C$117,'56'!$B42,計算!T$10:T$117)</f>
        <v>0</v>
      </c>
      <c r="R42" s="71">
        <f>SUMIF(計算!$C$10:$C$117,'56'!$B42,計算!U$10:U$117)</f>
        <v>0</v>
      </c>
      <c r="S42" s="71">
        <f>SUMIF(計算!$C$10:$C$117,'56'!$B42,計算!V$10:V$117)</f>
        <v>0</v>
      </c>
      <c r="T42" s="71">
        <f>SUMIF(計算!$C$10:$C$117,'56'!$B42,計算!W$10:W$117)</f>
        <v>0</v>
      </c>
      <c r="U42" s="71">
        <f>SUMIF(計算!$C$10:$C$117,'56'!$B42,計算!X$10:X$117)</f>
        <v>0</v>
      </c>
      <c r="V42" s="71">
        <f>SUMIF(計算!$C$10:$C$117,'56'!$B42,計算!Y$10:Y$117)</f>
        <v>0</v>
      </c>
      <c r="W42" s="71">
        <f>SUMIF(計算!$C$10:$C$117,'56'!$B42,計算!Z$10:Z$117)</f>
        <v>0</v>
      </c>
      <c r="X42" s="71">
        <f>SUMIF(計算!$C$10:$C$117,'56'!$B42,計算!AA$10:AA$117)</f>
        <v>0</v>
      </c>
      <c r="Y42" s="313">
        <f>SUMIF(計算!$C$10:$C$117,'56'!$B42,計算!AB$10:AB$117)</f>
        <v>0</v>
      </c>
      <c r="Z42" s="313">
        <f>SUMIF(計算!$C$10:$C$117,'56'!$B42,計算!AC$10:AC$117)</f>
        <v>0</v>
      </c>
      <c r="AA42" s="313">
        <f>SUMIF(計算!$C$10:$C$117,'56'!$B42,計算!AD$10:AD$117)</f>
        <v>0</v>
      </c>
      <c r="AB42" s="313">
        <f>SUMIF(計算!$C$10:$C$117,'56'!$B42,計算!AE$10:AE$117)</f>
        <v>0</v>
      </c>
      <c r="AC42" s="313">
        <f>SUMIF(計算!$C$10:$C$117,'56'!$B42,計算!AF$10:AF$117)</f>
        <v>0</v>
      </c>
      <c r="AD42" s="313">
        <f>SUMIF(計算!$C$10:$C$117,'56'!$B42,計算!AG$10:AG$117)</f>
        <v>0</v>
      </c>
      <c r="AE42" s="313">
        <f>SUMIF(計算!$C$10:$C$117,'56'!$B42,計算!AH$10:AH$117)</f>
        <v>0</v>
      </c>
      <c r="AF42" s="313">
        <f>SUMIF(計算!$C$10:$C$117,'56'!$B42,計算!AI$10:AI$117)</f>
        <v>0</v>
      </c>
    </row>
    <row r="43" spans="2:32" x14ac:dyDescent="0.15">
      <c r="B43" s="351" t="s">
        <v>366</v>
      </c>
      <c r="C43" s="348" t="s">
        <v>24</v>
      </c>
      <c r="D43" s="349">
        <f>SUMIF(計算!$C$10:$C$117,'56'!$B43,計算!G$10:G$117)</f>
        <v>0</v>
      </c>
      <c r="E43" s="349">
        <f>SUMIF(計算!$C$10:$C$117,'56'!$B43,計算!H$10:H$117)</f>
        <v>0</v>
      </c>
      <c r="F43" s="349">
        <f>SUMIF(計算!$C$10:$C$117,'56'!$B43,計算!I$10:I$117)</f>
        <v>0</v>
      </c>
      <c r="G43" s="349">
        <f>SUMIF(計算!$C$10:$C$117,'56'!$B43,計算!J$10:J$117)</f>
        <v>0</v>
      </c>
      <c r="H43" s="349">
        <f>SUMIF(計算!$C$10:$C$117,'56'!$B43,計算!K$10:K$117)</f>
        <v>0</v>
      </c>
      <c r="I43" s="349">
        <f>SUMIF(計算!$C$10:$C$117,'56'!$B43,計算!L$10:L$117)</f>
        <v>0</v>
      </c>
      <c r="J43" s="349">
        <f>SUMIF(計算!$C$10:$C$117,'56'!$B43,計算!M$10:M$117)</f>
        <v>0</v>
      </c>
      <c r="K43" s="349">
        <f>SUMIF(計算!$C$10:$C$117,'56'!$B43,計算!N$10:N$117)</f>
        <v>0</v>
      </c>
      <c r="L43" s="349">
        <f>SUMIF(計算!$C$10:$C$117,'56'!$B43,計算!O$10:O$117)</f>
        <v>0</v>
      </c>
      <c r="M43" s="349">
        <f>SUMIF(計算!$C$10:$C$117,'56'!$B43,計算!P$10:P$117)</f>
        <v>0</v>
      </c>
      <c r="N43" s="349"/>
      <c r="O43" s="349"/>
      <c r="P43" s="349">
        <f>SUMIF(計算!$C$10:$C$117,'56'!$B43,計算!S$10:S$117)</f>
        <v>0</v>
      </c>
      <c r="Q43" s="349">
        <f>SUMIF(計算!$C$10:$C$117,'56'!$B43,計算!T$10:T$117)</f>
        <v>0</v>
      </c>
      <c r="R43" s="349">
        <f>SUMIF(計算!$C$10:$C$117,'56'!$B43,計算!U$10:U$117)</f>
        <v>0</v>
      </c>
      <c r="S43" s="349">
        <f>SUMIF(計算!$C$10:$C$117,'56'!$B43,計算!V$10:V$117)</f>
        <v>0</v>
      </c>
      <c r="T43" s="349">
        <f>SUMIF(計算!$C$10:$C$117,'56'!$B43,計算!W$10:W$117)</f>
        <v>0</v>
      </c>
      <c r="U43" s="349">
        <f>SUMIF(計算!$C$10:$C$117,'56'!$B43,計算!X$10:X$117)</f>
        <v>0</v>
      </c>
      <c r="V43" s="349">
        <f>SUMIF(計算!$C$10:$C$117,'56'!$B43,計算!Y$10:Y$117)</f>
        <v>0</v>
      </c>
      <c r="W43" s="349">
        <f>SUMIF(計算!$C$10:$C$117,'56'!$B43,計算!Z$10:Z$117)</f>
        <v>0</v>
      </c>
      <c r="X43" s="349">
        <f>SUMIF(計算!$C$10:$C$117,'56'!$B43,計算!AA$10:AA$117)</f>
        <v>0</v>
      </c>
      <c r="Y43" s="361">
        <f>SUMIF(計算!$C$10:$C$117,'56'!$B43,計算!AB$10:AB$117)</f>
        <v>0</v>
      </c>
      <c r="Z43" s="361">
        <f>SUMIF(計算!$C$10:$C$117,'56'!$B43,計算!AC$10:AC$117)</f>
        <v>0</v>
      </c>
      <c r="AA43" s="361">
        <f>SUMIF(計算!$C$10:$C$117,'56'!$B43,計算!AD$10:AD$117)</f>
        <v>0</v>
      </c>
      <c r="AB43" s="361">
        <f>SUMIF(計算!$C$10:$C$117,'56'!$B43,計算!AE$10:AE$117)</f>
        <v>0</v>
      </c>
      <c r="AC43" s="361">
        <f>SUMIF(計算!$C$10:$C$117,'56'!$B43,計算!AF$10:AF$117)</f>
        <v>0</v>
      </c>
      <c r="AD43" s="361">
        <f>SUMIF(計算!$C$10:$C$117,'56'!$B43,計算!AG$10:AG$117)</f>
        <v>0</v>
      </c>
      <c r="AE43" s="361">
        <f>SUMIF(計算!$C$10:$C$117,'56'!$B43,計算!AH$10:AH$117)</f>
        <v>0</v>
      </c>
      <c r="AF43" s="361">
        <f>SUMIF(計算!$C$10:$C$117,'56'!$B43,計算!AI$10:AI$117)</f>
        <v>0</v>
      </c>
    </row>
    <row r="44" spans="2:32" x14ac:dyDescent="0.15">
      <c r="B44" s="68" t="s">
        <v>367</v>
      </c>
      <c r="C44" s="69" t="s">
        <v>9</v>
      </c>
      <c r="D44" s="71">
        <f>SUMIF(計算!$C$10:$C$117,'56'!$B44,計算!G$10:G$117)</f>
        <v>0</v>
      </c>
      <c r="E44" s="71">
        <f>SUMIF(計算!$C$10:$C$117,'56'!$B44,計算!H$10:H$117)</f>
        <v>0</v>
      </c>
      <c r="F44" s="71">
        <f>SUMIF(計算!$C$10:$C$117,'56'!$B44,計算!I$10:I$117)</f>
        <v>0</v>
      </c>
      <c r="G44" s="71">
        <f>SUMIF(計算!$C$10:$C$117,'56'!$B44,計算!J$10:J$117)</f>
        <v>0</v>
      </c>
      <c r="H44" s="71">
        <f>SUMIF(計算!$C$10:$C$117,'56'!$B44,計算!K$10:K$117)</f>
        <v>0</v>
      </c>
      <c r="I44" s="71">
        <f>SUMIF(計算!$C$10:$C$117,'56'!$B44,計算!L$10:L$117)</f>
        <v>0</v>
      </c>
      <c r="J44" s="71">
        <f>SUMIF(計算!$C$10:$C$117,'56'!$B44,計算!M$10:M$117)</f>
        <v>0</v>
      </c>
      <c r="K44" s="71">
        <f>SUMIF(計算!$C$10:$C$117,'56'!$B44,計算!N$10:N$117)</f>
        <v>0</v>
      </c>
      <c r="L44" s="71">
        <f>SUMIF(計算!$C$10:$C$117,'56'!$B44,計算!O$10:O$117)</f>
        <v>0</v>
      </c>
      <c r="M44" s="71">
        <f>SUMIF(計算!$C$10:$C$117,'56'!$B44,計算!P$10:P$117)</f>
        <v>0</v>
      </c>
      <c r="N44" s="71"/>
      <c r="O44" s="71"/>
      <c r="P44" s="71">
        <f>SUMIF(計算!$C$10:$C$117,'56'!$B44,計算!S$10:S$117)</f>
        <v>0</v>
      </c>
      <c r="Q44" s="71">
        <f>SUMIF(計算!$C$10:$C$117,'56'!$B44,計算!T$10:T$117)</f>
        <v>0</v>
      </c>
      <c r="R44" s="71">
        <f>SUMIF(計算!$C$10:$C$117,'56'!$B44,計算!U$10:U$117)</f>
        <v>0</v>
      </c>
      <c r="S44" s="71">
        <f>SUMIF(計算!$C$10:$C$117,'56'!$B44,計算!V$10:V$117)</f>
        <v>0</v>
      </c>
      <c r="T44" s="71">
        <f>SUMIF(計算!$C$10:$C$117,'56'!$B44,計算!W$10:W$117)</f>
        <v>0</v>
      </c>
      <c r="U44" s="71">
        <f>SUMIF(計算!$C$10:$C$117,'56'!$B44,計算!X$10:X$117)</f>
        <v>0</v>
      </c>
      <c r="V44" s="71">
        <f>SUMIF(計算!$C$10:$C$117,'56'!$B44,計算!Y$10:Y$117)</f>
        <v>0</v>
      </c>
      <c r="W44" s="71">
        <f>SUMIF(計算!$C$10:$C$117,'56'!$B44,計算!Z$10:Z$117)</f>
        <v>0</v>
      </c>
      <c r="X44" s="71">
        <f>SUMIF(計算!$C$10:$C$117,'56'!$B44,計算!AA$10:AA$117)</f>
        <v>0</v>
      </c>
      <c r="Y44" s="313">
        <f>SUMIF(計算!$C$10:$C$117,'56'!$B44,計算!AB$10:AB$117)</f>
        <v>0</v>
      </c>
      <c r="Z44" s="313">
        <f>SUMIF(計算!$C$10:$C$117,'56'!$B44,計算!AC$10:AC$117)</f>
        <v>0</v>
      </c>
      <c r="AA44" s="313">
        <f>SUMIF(計算!$C$10:$C$117,'56'!$B44,計算!AD$10:AD$117)</f>
        <v>0</v>
      </c>
      <c r="AB44" s="313">
        <f>SUMIF(計算!$C$10:$C$117,'56'!$B44,計算!AE$10:AE$117)</f>
        <v>0</v>
      </c>
      <c r="AC44" s="313">
        <f>SUMIF(計算!$C$10:$C$117,'56'!$B44,計算!AF$10:AF$117)</f>
        <v>0</v>
      </c>
      <c r="AD44" s="313">
        <f>SUMIF(計算!$C$10:$C$117,'56'!$B44,計算!AG$10:AG$117)</f>
        <v>0</v>
      </c>
      <c r="AE44" s="313">
        <f>SUMIF(計算!$C$10:$C$117,'56'!$B44,計算!AH$10:AH$117)</f>
        <v>0</v>
      </c>
      <c r="AF44" s="313">
        <f>SUMIF(計算!$C$10:$C$117,'56'!$B44,計算!AI$10:AI$117)</f>
        <v>0</v>
      </c>
    </row>
    <row r="45" spans="2:32" x14ac:dyDescent="0.15">
      <c r="B45" s="68" t="s">
        <v>368</v>
      </c>
      <c r="C45" s="69" t="s">
        <v>10</v>
      </c>
      <c r="D45" s="71">
        <f>SUMIF(計算!$C$10:$C$117,'56'!$B45,計算!G$10:G$117)</f>
        <v>0</v>
      </c>
      <c r="E45" s="71">
        <f>SUMIF(計算!$C$10:$C$117,'56'!$B45,計算!H$10:H$117)</f>
        <v>0</v>
      </c>
      <c r="F45" s="71">
        <f>SUMIF(計算!$C$10:$C$117,'56'!$B45,計算!I$10:I$117)</f>
        <v>0</v>
      </c>
      <c r="G45" s="71">
        <f>SUMIF(計算!$C$10:$C$117,'56'!$B45,計算!J$10:J$117)</f>
        <v>0</v>
      </c>
      <c r="H45" s="71">
        <f>SUMIF(計算!$C$10:$C$117,'56'!$B45,計算!K$10:K$117)</f>
        <v>0</v>
      </c>
      <c r="I45" s="71">
        <f>SUMIF(計算!$C$10:$C$117,'56'!$B45,計算!L$10:L$117)</f>
        <v>0</v>
      </c>
      <c r="J45" s="71">
        <f>SUMIF(計算!$C$10:$C$117,'56'!$B45,計算!M$10:M$117)</f>
        <v>0</v>
      </c>
      <c r="K45" s="71">
        <f>SUMIF(計算!$C$10:$C$117,'56'!$B45,計算!N$10:N$117)</f>
        <v>0</v>
      </c>
      <c r="L45" s="71">
        <f>SUMIF(計算!$C$10:$C$117,'56'!$B45,計算!O$10:O$117)</f>
        <v>0</v>
      </c>
      <c r="M45" s="71">
        <f>SUMIF(計算!$C$10:$C$117,'56'!$B45,計算!P$10:P$117)</f>
        <v>0</v>
      </c>
      <c r="N45" s="71"/>
      <c r="O45" s="71"/>
      <c r="P45" s="71">
        <f>SUMIF(計算!$C$10:$C$117,'56'!$B45,計算!S$10:S$117)</f>
        <v>0</v>
      </c>
      <c r="Q45" s="71">
        <f>SUMIF(計算!$C$10:$C$117,'56'!$B45,計算!T$10:T$117)</f>
        <v>0</v>
      </c>
      <c r="R45" s="71">
        <f>SUMIF(計算!$C$10:$C$117,'56'!$B45,計算!U$10:U$117)</f>
        <v>0</v>
      </c>
      <c r="S45" s="71">
        <f>SUMIF(計算!$C$10:$C$117,'56'!$B45,計算!V$10:V$117)</f>
        <v>0</v>
      </c>
      <c r="T45" s="71">
        <f>SUMIF(計算!$C$10:$C$117,'56'!$B45,計算!W$10:W$117)</f>
        <v>0</v>
      </c>
      <c r="U45" s="71">
        <f>SUMIF(計算!$C$10:$C$117,'56'!$B45,計算!X$10:X$117)</f>
        <v>0</v>
      </c>
      <c r="V45" s="71">
        <f>SUMIF(計算!$C$10:$C$117,'56'!$B45,計算!Y$10:Y$117)</f>
        <v>0</v>
      </c>
      <c r="W45" s="71">
        <f>SUMIF(計算!$C$10:$C$117,'56'!$B45,計算!Z$10:Z$117)</f>
        <v>0</v>
      </c>
      <c r="X45" s="71">
        <f>SUMIF(計算!$C$10:$C$117,'56'!$B45,計算!AA$10:AA$117)</f>
        <v>0</v>
      </c>
      <c r="Y45" s="313">
        <f>SUMIF(計算!$C$10:$C$117,'56'!$B45,計算!AB$10:AB$117)</f>
        <v>0</v>
      </c>
      <c r="Z45" s="313">
        <f>SUMIF(計算!$C$10:$C$117,'56'!$B45,計算!AC$10:AC$117)</f>
        <v>0</v>
      </c>
      <c r="AA45" s="313">
        <f>SUMIF(計算!$C$10:$C$117,'56'!$B45,計算!AD$10:AD$117)</f>
        <v>0</v>
      </c>
      <c r="AB45" s="313">
        <f>SUMIF(計算!$C$10:$C$117,'56'!$B45,計算!AE$10:AE$117)</f>
        <v>0</v>
      </c>
      <c r="AC45" s="313">
        <f>SUMIF(計算!$C$10:$C$117,'56'!$B45,計算!AF$10:AF$117)</f>
        <v>0</v>
      </c>
      <c r="AD45" s="313">
        <f>SUMIF(計算!$C$10:$C$117,'56'!$B45,計算!AG$10:AG$117)</f>
        <v>0</v>
      </c>
      <c r="AE45" s="313">
        <f>SUMIF(計算!$C$10:$C$117,'56'!$B45,計算!AH$10:AH$117)</f>
        <v>0</v>
      </c>
      <c r="AF45" s="313">
        <f>SUMIF(計算!$C$10:$C$117,'56'!$B45,計算!AI$10:AI$117)</f>
        <v>0</v>
      </c>
    </row>
    <row r="46" spans="2:32" x14ac:dyDescent="0.15">
      <c r="B46" s="68" t="s">
        <v>369</v>
      </c>
      <c r="C46" s="69" t="s">
        <v>628</v>
      </c>
      <c r="D46" s="71">
        <f>SUMIF(計算!$C$10:$C$117,'56'!$B46,計算!G$10:G$117)</f>
        <v>0</v>
      </c>
      <c r="E46" s="71">
        <f>SUMIF(計算!$C$10:$C$117,'56'!$B46,計算!H$10:H$117)</f>
        <v>0</v>
      </c>
      <c r="F46" s="71">
        <f>SUMIF(計算!$C$10:$C$117,'56'!$B46,計算!I$10:I$117)</f>
        <v>0</v>
      </c>
      <c r="G46" s="71">
        <f>SUMIF(計算!$C$10:$C$117,'56'!$B46,計算!J$10:J$117)</f>
        <v>0</v>
      </c>
      <c r="H46" s="71">
        <f>SUMIF(計算!$C$10:$C$117,'56'!$B46,計算!K$10:K$117)</f>
        <v>0</v>
      </c>
      <c r="I46" s="71">
        <f>SUMIF(計算!$C$10:$C$117,'56'!$B46,計算!L$10:L$117)</f>
        <v>0</v>
      </c>
      <c r="J46" s="71">
        <f>SUMIF(計算!$C$10:$C$117,'56'!$B46,計算!M$10:M$117)</f>
        <v>0</v>
      </c>
      <c r="K46" s="71">
        <f>SUMIF(計算!$C$10:$C$117,'56'!$B46,計算!N$10:N$117)</f>
        <v>0</v>
      </c>
      <c r="L46" s="71">
        <f>SUMIF(計算!$C$10:$C$117,'56'!$B46,計算!O$10:O$117)</f>
        <v>0</v>
      </c>
      <c r="M46" s="71">
        <f>SUMIF(計算!$C$10:$C$117,'56'!$B46,計算!P$10:P$117)</f>
        <v>0</v>
      </c>
      <c r="N46" s="71"/>
      <c r="O46" s="71"/>
      <c r="P46" s="71">
        <f>SUMIF(計算!$C$10:$C$117,'56'!$B46,計算!S$10:S$117)</f>
        <v>0</v>
      </c>
      <c r="Q46" s="71">
        <f>SUMIF(計算!$C$10:$C$117,'56'!$B46,計算!T$10:T$117)</f>
        <v>0</v>
      </c>
      <c r="R46" s="71">
        <f>SUMIF(計算!$C$10:$C$117,'56'!$B46,計算!U$10:U$117)</f>
        <v>0</v>
      </c>
      <c r="S46" s="71">
        <f>SUMIF(計算!$C$10:$C$117,'56'!$B46,計算!V$10:V$117)</f>
        <v>0</v>
      </c>
      <c r="T46" s="71">
        <f>SUMIF(計算!$C$10:$C$117,'56'!$B46,計算!W$10:W$117)</f>
        <v>0</v>
      </c>
      <c r="U46" s="71">
        <f>SUMIF(計算!$C$10:$C$117,'56'!$B46,計算!X$10:X$117)</f>
        <v>0</v>
      </c>
      <c r="V46" s="71">
        <f>SUMIF(計算!$C$10:$C$117,'56'!$B46,計算!Y$10:Y$117)</f>
        <v>0</v>
      </c>
      <c r="W46" s="71">
        <f>SUMIF(計算!$C$10:$C$117,'56'!$B46,計算!Z$10:Z$117)</f>
        <v>0</v>
      </c>
      <c r="X46" s="71">
        <f>SUMIF(計算!$C$10:$C$117,'56'!$B46,計算!AA$10:AA$117)</f>
        <v>0</v>
      </c>
      <c r="Y46" s="313">
        <f>SUMIF(計算!$C$10:$C$117,'56'!$B46,計算!AB$10:AB$117)</f>
        <v>0</v>
      </c>
      <c r="Z46" s="313">
        <f>SUMIF(計算!$C$10:$C$117,'56'!$B46,計算!AC$10:AC$117)</f>
        <v>0</v>
      </c>
      <c r="AA46" s="313">
        <f>SUMIF(計算!$C$10:$C$117,'56'!$B46,計算!AD$10:AD$117)</f>
        <v>0</v>
      </c>
      <c r="AB46" s="313">
        <f>SUMIF(計算!$C$10:$C$117,'56'!$B46,計算!AE$10:AE$117)</f>
        <v>0</v>
      </c>
      <c r="AC46" s="313">
        <f>SUMIF(計算!$C$10:$C$117,'56'!$B46,計算!AF$10:AF$117)</f>
        <v>0</v>
      </c>
      <c r="AD46" s="313">
        <f>SUMIF(計算!$C$10:$C$117,'56'!$B46,計算!AG$10:AG$117)</f>
        <v>0</v>
      </c>
      <c r="AE46" s="313">
        <f>SUMIF(計算!$C$10:$C$117,'56'!$B46,計算!AH$10:AH$117)</f>
        <v>0</v>
      </c>
      <c r="AF46" s="313">
        <f>SUMIF(計算!$C$10:$C$117,'56'!$B46,計算!AI$10:AI$117)</f>
        <v>0</v>
      </c>
    </row>
    <row r="47" spans="2:32" x14ac:dyDescent="0.15">
      <c r="B47" s="68" t="s">
        <v>370</v>
      </c>
      <c r="C47" s="69" t="s">
        <v>11</v>
      </c>
      <c r="D47" s="71">
        <f>SUMIF(計算!$C$10:$C$117,'56'!$B47,計算!G$10:G$117)</f>
        <v>0</v>
      </c>
      <c r="E47" s="71">
        <f>SUMIF(計算!$C$10:$C$117,'56'!$B47,計算!H$10:H$117)</f>
        <v>0</v>
      </c>
      <c r="F47" s="71">
        <f>SUMIF(計算!$C$10:$C$117,'56'!$B47,計算!I$10:I$117)</f>
        <v>0</v>
      </c>
      <c r="G47" s="71">
        <f>SUMIF(計算!$C$10:$C$117,'56'!$B47,計算!J$10:J$117)</f>
        <v>0</v>
      </c>
      <c r="H47" s="71">
        <f>SUMIF(計算!$C$10:$C$117,'56'!$B47,計算!K$10:K$117)</f>
        <v>0</v>
      </c>
      <c r="I47" s="71">
        <f>SUMIF(計算!$C$10:$C$117,'56'!$B47,計算!L$10:L$117)</f>
        <v>0</v>
      </c>
      <c r="J47" s="71">
        <f>SUMIF(計算!$C$10:$C$117,'56'!$B47,計算!M$10:M$117)</f>
        <v>0</v>
      </c>
      <c r="K47" s="71">
        <f>SUMIF(計算!$C$10:$C$117,'56'!$B47,計算!N$10:N$117)</f>
        <v>0</v>
      </c>
      <c r="L47" s="71">
        <f>SUMIF(計算!$C$10:$C$117,'56'!$B47,計算!O$10:O$117)</f>
        <v>0</v>
      </c>
      <c r="M47" s="71">
        <f>SUMIF(計算!$C$10:$C$117,'56'!$B47,計算!P$10:P$117)</f>
        <v>0</v>
      </c>
      <c r="N47" s="71"/>
      <c r="O47" s="71"/>
      <c r="P47" s="71">
        <f>SUMIF(計算!$C$10:$C$117,'56'!$B47,計算!S$10:S$117)</f>
        <v>0</v>
      </c>
      <c r="Q47" s="71">
        <f>SUMIF(計算!$C$10:$C$117,'56'!$B47,計算!T$10:T$117)</f>
        <v>0</v>
      </c>
      <c r="R47" s="71">
        <f>SUMIF(計算!$C$10:$C$117,'56'!$B47,計算!U$10:U$117)</f>
        <v>0</v>
      </c>
      <c r="S47" s="71">
        <f>SUMIF(計算!$C$10:$C$117,'56'!$B47,計算!V$10:V$117)</f>
        <v>0</v>
      </c>
      <c r="T47" s="71">
        <f>SUMIF(計算!$C$10:$C$117,'56'!$B47,計算!W$10:W$117)</f>
        <v>0</v>
      </c>
      <c r="U47" s="71">
        <f>SUMIF(計算!$C$10:$C$117,'56'!$B47,計算!X$10:X$117)</f>
        <v>0</v>
      </c>
      <c r="V47" s="71">
        <f>SUMIF(計算!$C$10:$C$117,'56'!$B47,計算!Y$10:Y$117)</f>
        <v>0</v>
      </c>
      <c r="W47" s="71">
        <f>SUMIF(計算!$C$10:$C$117,'56'!$B47,計算!Z$10:Z$117)</f>
        <v>0</v>
      </c>
      <c r="X47" s="71">
        <f>SUMIF(計算!$C$10:$C$117,'56'!$B47,計算!AA$10:AA$117)</f>
        <v>0</v>
      </c>
      <c r="Y47" s="313">
        <f>SUMIF(計算!$C$10:$C$117,'56'!$B47,計算!AB$10:AB$117)</f>
        <v>0</v>
      </c>
      <c r="Z47" s="313">
        <f>SUMIF(計算!$C$10:$C$117,'56'!$B47,計算!AC$10:AC$117)</f>
        <v>0</v>
      </c>
      <c r="AA47" s="313">
        <f>SUMIF(計算!$C$10:$C$117,'56'!$B47,計算!AD$10:AD$117)</f>
        <v>0</v>
      </c>
      <c r="AB47" s="313">
        <f>SUMIF(計算!$C$10:$C$117,'56'!$B47,計算!AE$10:AE$117)</f>
        <v>0</v>
      </c>
      <c r="AC47" s="313">
        <f>SUMIF(計算!$C$10:$C$117,'56'!$B47,計算!AF$10:AF$117)</f>
        <v>0</v>
      </c>
      <c r="AD47" s="313">
        <f>SUMIF(計算!$C$10:$C$117,'56'!$B47,計算!AG$10:AG$117)</f>
        <v>0</v>
      </c>
      <c r="AE47" s="313">
        <f>SUMIF(計算!$C$10:$C$117,'56'!$B47,計算!AH$10:AH$117)</f>
        <v>0</v>
      </c>
      <c r="AF47" s="313">
        <f>SUMIF(計算!$C$10:$C$117,'56'!$B47,計算!AI$10:AI$117)</f>
        <v>0</v>
      </c>
    </row>
    <row r="48" spans="2:32" x14ac:dyDescent="0.15">
      <c r="B48" s="351" t="s">
        <v>371</v>
      </c>
      <c r="C48" s="362" t="s">
        <v>629</v>
      </c>
      <c r="D48" s="349">
        <f>SUMIF(計算!$C$10:$C$117,'56'!$B48,計算!G$10:G$117)</f>
        <v>0</v>
      </c>
      <c r="E48" s="349">
        <f>SUMIF(計算!$C$10:$C$117,'56'!$B48,計算!H$10:H$117)</f>
        <v>0</v>
      </c>
      <c r="F48" s="349">
        <f>SUMIF(計算!$C$10:$C$117,'56'!$B48,計算!I$10:I$117)</f>
        <v>0</v>
      </c>
      <c r="G48" s="349">
        <f>SUMIF(計算!$C$10:$C$117,'56'!$B48,計算!J$10:J$117)</f>
        <v>0</v>
      </c>
      <c r="H48" s="349">
        <f>SUMIF(計算!$C$10:$C$117,'56'!$B48,計算!K$10:K$117)</f>
        <v>0</v>
      </c>
      <c r="I48" s="349">
        <f>SUMIF(計算!$C$10:$C$117,'56'!$B48,計算!L$10:L$117)</f>
        <v>0</v>
      </c>
      <c r="J48" s="349">
        <f>SUMIF(計算!$C$10:$C$117,'56'!$B48,計算!M$10:M$117)</f>
        <v>0</v>
      </c>
      <c r="K48" s="349">
        <f>SUMIF(計算!$C$10:$C$117,'56'!$B48,計算!N$10:N$117)</f>
        <v>0</v>
      </c>
      <c r="L48" s="349">
        <f>SUMIF(計算!$C$10:$C$117,'56'!$B48,計算!O$10:O$117)</f>
        <v>0</v>
      </c>
      <c r="M48" s="349">
        <f>SUMIF(計算!$C$10:$C$117,'56'!$B48,計算!P$10:P$117)</f>
        <v>0</v>
      </c>
      <c r="N48" s="349"/>
      <c r="O48" s="349"/>
      <c r="P48" s="349">
        <f>SUMIF(計算!$C$10:$C$117,'56'!$B48,計算!S$10:S$117)</f>
        <v>0</v>
      </c>
      <c r="Q48" s="349">
        <f>SUMIF(計算!$C$10:$C$117,'56'!$B48,計算!T$10:T$117)</f>
        <v>0</v>
      </c>
      <c r="R48" s="349">
        <f>SUMIF(計算!$C$10:$C$117,'56'!$B48,計算!U$10:U$117)</f>
        <v>0</v>
      </c>
      <c r="S48" s="349">
        <f>SUMIF(計算!$C$10:$C$117,'56'!$B48,計算!V$10:V$117)</f>
        <v>0</v>
      </c>
      <c r="T48" s="349">
        <f>SUMIF(計算!$C$10:$C$117,'56'!$B48,計算!W$10:W$117)</f>
        <v>0</v>
      </c>
      <c r="U48" s="349">
        <f>SUMIF(計算!$C$10:$C$117,'56'!$B48,計算!X$10:X$117)</f>
        <v>0</v>
      </c>
      <c r="V48" s="349">
        <f>SUMIF(計算!$C$10:$C$117,'56'!$B48,計算!Y$10:Y$117)</f>
        <v>0</v>
      </c>
      <c r="W48" s="349">
        <f>SUMIF(計算!$C$10:$C$117,'56'!$B48,計算!Z$10:Z$117)</f>
        <v>0</v>
      </c>
      <c r="X48" s="349">
        <f>SUMIF(計算!$C$10:$C$117,'56'!$B48,計算!AA$10:AA$117)</f>
        <v>0</v>
      </c>
      <c r="Y48" s="361">
        <f>SUMIF(計算!$C$10:$C$117,'56'!$B48,計算!AB$10:AB$117)</f>
        <v>0</v>
      </c>
      <c r="Z48" s="361">
        <f>SUMIF(計算!$C$10:$C$117,'56'!$B48,計算!AC$10:AC$117)</f>
        <v>0</v>
      </c>
      <c r="AA48" s="361">
        <f>SUMIF(計算!$C$10:$C$117,'56'!$B48,計算!AD$10:AD$117)</f>
        <v>0</v>
      </c>
      <c r="AB48" s="361">
        <f>SUMIF(計算!$C$10:$C$117,'56'!$B48,計算!AE$10:AE$117)</f>
        <v>0</v>
      </c>
      <c r="AC48" s="361">
        <f>SUMIF(計算!$C$10:$C$117,'56'!$B48,計算!AF$10:AF$117)</f>
        <v>0</v>
      </c>
      <c r="AD48" s="361">
        <f>SUMIF(計算!$C$10:$C$117,'56'!$B48,計算!AG$10:AG$117)</f>
        <v>0</v>
      </c>
      <c r="AE48" s="361">
        <f>SUMIF(計算!$C$10:$C$117,'56'!$B48,計算!AH$10:AH$117)</f>
        <v>0</v>
      </c>
      <c r="AF48" s="361">
        <f>SUMIF(計算!$C$10:$C$117,'56'!$B48,計算!AI$10:AI$117)</f>
        <v>0</v>
      </c>
    </row>
    <row r="49" spans="2:32" x14ac:dyDescent="0.15">
      <c r="B49" s="68" t="s">
        <v>372</v>
      </c>
      <c r="C49" s="69" t="s">
        <v>630</v>
      </c>
      <c r="D49" s="71">
        <f>SUMIF(計算!$C$10:$C$117,'56'!$B49,計算!G$10:G$117)</f>
        <v>0</v>
      </c>
      <c r="E49" s="71">
        <f>SUMIF(計算!$C$10:$C$117,'56'!$B49,計算!H$10:H$117)</f>
        <v>0</v>
      </c>
      <c r="F49" s="71">
        <f>SUMIF(計算!$C$10:$C$117,'56'!$B49,計算!I$10:I$117)</f>
        <v>0</v>
      </c>
      <c r="G49" s="71">
        <f>SUMIF(計算!$C$10:$C$117,'56'!$B49,計算!J$10:J$117)</f>
        <v>0</v>
      </c>
      <c r="H49" s="71">
        <f>SUMIF(計算!$C$10:$C$117,'56'!$B49,計算!K$10:K$117)</f>
        <v>0</v>
      </c>
      <c r="I49" s="71">
        <f>SUMIF(計算!$C$10:$C$117,'56'!$B49,計算!L$10:L$117)</f>
        <v>0</v>
      </c>
      <c r="J49" s="71">
        <f>SUMIF(計算!$C$10:$C$117,'56'!$B49,計算!M$10:M$117)</f>
        <v>0</v>
      </c>
      <c r="K49" s="71">
        <f>SUMIF(計算!$C$10:$C$117,'56'!$B49,計算!N$10:N$117)</f>
        <v>0</v>
      </c>
      <c r="L49" s="71">
        <f>SUMIF(計算!$C$10:$C$117,'56'!$B49,計算!O$10:O$117)</f>
        <v>0</v>
      </c>
      <c r="M49" s="71">
        <f>SUMIF(計算!$C$10:$C$117,'56'!$B49,計算!P$10:P$117)</f>
        <v>0</v>
      </c>
      <c r="N49" s="71"/>
      <c r="O49" s="71"/>
      <c r="P49" s="71">
        <f>SUMIF(計算!$C$10:$C$117,'56'!$B49,計算!S$10:S$117)</f>
        <v>0</v>
      </c>
      <c r="Q49" s="71">
        <f>SUMIF(計算!$C$10:$C$117,'56'!$B49,計算!T$10:T$117)</f>
        <v>0</v>
      </c>
      <c r="R49" s="71">
        <f>SUMIF(計算!$C$10:$C$117,'56'!$B49,計算!U$10:U$117)</f>
        <v>0</v>
      </c>
      <c r="S49" s="71">
        <f>SUMIF(計算!$C$10:$C$117,'56'!$B49,計算!V$10:V$117)</f>
        <v>0</v>
      </c>
      <c r="T49" s="71">
        <f>SUMIF(計算!$C$10:$C$117,'56'!$B49,計算!W$10:W$117)</f>
        <v>0</v>
      </c>
      <c r="U49" s="71">
        <f>SUMIF(計算!$C$10:$C$117,'56'!$B49,計算!X$10:X$117)</f>
        <v>0</v>
      </c>
      <c r="V49" s="71">
        <f>SUMIF(計算!$C$10:$C$117,'56'!$B49,計算!Y$10:Y$117)</f>
        <v>0</v>
      </c>
      <c r="W49" s="71">
        <f>SUMIF(計算!$C$10:$C$117,'56'!$B49,計算!Z$10:Z$117)</f>
        <v>0</v>
      </c>
      <c r="X49" s="71">
        <f>SUMIF(計算!$C$10:$C$117,'56'!$B49,計算!AA$10:AA$117)</f>
        <v>0</v>
      </c>
      <c r="Y49" s="313">
        <f>SUMIF(計算!$C$10:$C$117,'56'!$B49,計算!AB$10:AB$117)</f>
        <v>0</v>
      </c>
      <c r="Z49" s="313">
        <f>SUMIF(計算!$C$10:$C$117,'56'!$B49,計算!AC$10:AC$117)</f>
        <v>0</v>
      </c>
      <c r="AA49" s="313">
        <f>SUMIF(計算!$C$10:$C$117,'56'!$B49,計算!AD$10:AD$117)</f>
        <v>0</v>
      </c>
      <c r="AB49" s="313">
        <f>SUMIF(計算!$C$10:$C$117,'56'!$B49,計算!AE$10:AE$117)</f>
        <v>0</v>
      </c>
      <c r="AC49" s="313">
        <f>SUMIF(計算!$C$10:$C$117,'56'!$B49,計算!AF$10:AF$117)</f>
        <v>0</v>
      </c>
      <c r="AD49" s="313">
        <f>SUMIF(計算!$C$10:$C$117,'56'!$B49,計算!AG$10:AG$117)</f>
        <v>0</v>
      </c>
      <c r="AE49" s="313">
        <f>SUMIF(計算!$C$10:$C$117,'56'!$B49,計算!AH$10:AH$117)</f>
        <v>0</v>
      </c>
      <c r="AF49" s="313">
        <f>SUMIF(計算!$C$10:$C$117,'56'!$B49,計算!AI$10:AI$117)</f>
        <v>0</v>
      </c>
    </row>
    <row r="50" spans="2:32" x14ac:dyDescent="0.15">
      <c r="B50" s="68" t="s">
        <v>373</v>
      </c>
      <c r="C50" s="69" t="s">
        <v>631</v>
      </c>
      <c r="D50" s="71">
        <f>SUMIF(計算!$C$10:$C$117,'56'!$B50,計算!G$10:G$117)</f>
        <v>0</v>
      </c>
      <c r="E50" s="71">
        <f>SUMIF(計算!$C$10:$C$117,'56'!$B50,計算!H$10:H$117)</f>
        <v>0</v>
      </c>
      <c r="F50" s="71">
        <f>SUMIF(計算!$C$10:$C$117,'56'!$B50,計算!I$10:I$117)</f>
        <v>0</v>
      </c>
      <c r="G50" s="71">
        <f>SUMIF(計算!$C$10:$C$117,'56'!$B50,計算!J$10:J$117)</f>
        <v>0</v>
      </c>
      <c r="H50" s="71">
        <f>SUMIF(計算!$C$10:$C$117,'56'!$B50,計算!K$10:K$117)</f>
        <v>0</v>
      </c>
      <c r="I50" s="71">
        <f>SUMIF(計算!$C$10:$C$117,'56'!$B50,計算!L$10:L$117)</f>
        <v>0</v>
      </c>
      <c r="J50" s="71">
        <f>SUMIF(計算!$C$10:$C$117,'56'!$B50,計算!M$10:M$117)</f>
        <v>0</v>
      </c>
      <c r="K50" s="71">
        <f>SUMIF(計算!$C$10:$C$117,'56'!$B50,計算!N$10:N$117)</f>
        <v>0</v>
      </c>
      <c r="L50" s="71">
        <f>SUMIF(計算!$C$10:$C$117,'56'!$B50,計算!O$10:O$117)</f>
        <v>0</v>
      </c>
      <c r="M50" s="71">
        <f>SUMIF(計算!$C$10:$C$117,'56'!$B50,計算!P$10:P$117)</f>
        <v>0</v>
      </c>
      <c r="N50" s="71"/>
      <c r="O50" s="71"/>
      <c r="P50" s="71">
        <f>SUMIF(計算!$C$10:$C$117,'56'!$B50,計算!S$10:S$117)</f>
        <v>0</v>
      </c>
      <c r="Q50" s="71">
        <f>SUMIF(計算!$C$10:$C$117,'56'!$B50,計算!T$10:T$117)</f>
        <v>0</v>
      </c>
      <c r="R50" s="71">
        <f>SUMIF(計算!$C$10:$C$117,'56'!$B50,計算!U$10:U$117)</f>
        <v>0</v>
      </c>
      <c r="S50" s="71">
        <f>SUMIF(計算!$C$10:$C$117,'56'!$B50,計算!V$10:V$117)</f>
        <v>0</v>
      </c>
      <c r="T50" s="71">
        <f>SUMIF(計算!$C$10:$C$117,'56'!$B50,計算!W$10:W$117)</f>
        <v>0</v>
      </c>
      <c r="U50" s="71">
        <f>SUMIF(計算!$C$10:$C$117,'56'!$B50,計算!X$10:X$117)</f>
        <v>0</v>
      </c>
      <c r="V50" s="71">
        <f>SUMIF(計算!$C$10:$C$117,'56'!$B50,計算!Y$10:Y$117)</f>
        <v>0</v>
      </c>
      <c r="W50" s="71">
        <f>SUMIF(計算!$C$10:$C$117,'56'!$B50,計算!Z$10:Z$117)</f>
        <v>0</v>
      </c>
      <c r="X50" s="71">
        <f>SUMIF(計算!$C$10:$C$117,'56'!$B50,計算!AA$10:AA$117)</f>
        <v>0</v>
      </c>
      <c r="Y50" s="313">
        <f>SUMIF(計算!$C$10:$C$117,'56'!$B50,計算!AB$10:AB$117)</f>
        <v>0</v>
      </c>
      <c r="Z50" s="313">
        <f>SUMIF(計算!$C$10:$C$117,'56'!$B50,計算!AC$10:AC$117)</f>
        <v>0</v>
      </c>
      <c r="AA50" s="313">
        <f>SUMIF(計算!$C$10:$C$117,'56'!$B50,計算!AD$10:AD$117)</f>
        <v>0</v>
      </c>
      <c r="AB50" s="313">
        <f>SUMIF(計算!$C$10:$C$117,'56'!$B50,計算!AE$10:AE$117)</f>
        <v>0</v>
      </c>
      <c r="AC50" s="313">
        <f>SUMIF(計算!$C$10:$C$117,'56'!$B50,計算!AF$10:AF$117)</f>
        <v>0</v>
      </c>
      <c r="AD50" s="313">
        <f>SUMIF(計算!$C$10:$C$117,'56'!$B50,計算!AG$10:AG$117)</f>
        <v>0</v>
      </c>
      <c r="AE50" s="313">
        <f>SUMIF(計算!$C$10:$C$117,'56'!$B50,計算!AH$10:AH$117)</f>
        <v>0</v>
      </c>
      <c r="AF50" s="313">
        <f>SUMIF(計算!$C$10:$C$117,'56'!$B50,計算!AI$10:AI$117)</f>
        <v>0</v>
      </c>
    </row>
    <row r="51" spans="2:32" x14ac:dyDescent="0.15">
      <c r="B51" s="68" t="s">
        <v>374</v>
      </c>
      <c r="C51" s="69" t="s">
        <v>632</v>
      </c>
      <c r="D51" s="71">
        <f>SUMIF(計算!$C$10:$C$117,'56'!$B51,計算!G$10:G$117)</f>
        <v>0</v>
      </c>
      <c r="E51" s="71">
        <f>SUMIF(計算!$C$10:$C$117,'56'!$B51,計算!H$10:H$117)</f>
        <v>0</v>
      </c>
      <c r="F51" s="71">
        <f>SUMIF(計算!$C$10:$C$117,'56'!$B51,計算!I$10:I$117)</f>
        <v>0</v>
      </c>
      <c r="G51" s="71">
        <f>SUMIF(計算!$C$10:$C$117,'56'!$B51,計算!J$10:J$117)</f>
        <v>0</v>
      </c>
      <c r="H51" s="71">
        <f>SUMIF(計算!$C$10:$C$117,'56'!$B51,計算!K$10:K$117)</f>
        <v>0</v>
      </c>
      <c r="I51" s="71">
        <f>SUMIF(計算!$C$10:$C$117,'56'!$B51,計算!L$10:L$117)</f>
        <v>0</v>
      </c>
      <c r="J51" s="71">
        <f>SUMIF(計算!$C$10:$C$117,'56'!$B51,計算!M$10:M$117)</f>
        <v>0</v>
      </c>
      <c r="K51" s="71">
        <f>SUMIF(計算!$C$10:$C$117,'56'!$B51,計算!N$10:N$117)</f>
        <v>0</v>
      </c>
      <c r="L51" s="71">
        <f>SUMIF(計算!$C$10:$C$117,'56'!$B51,計算!O$10:O$117)</f>
        <v>0</v>
      </c>
      <c r="M51" s="71">
        <f>SUMIF(計算!$C$10:$C$117,'56'!$B51,計算!P$10:P$117)</f>
        <v>0</v>
      </c>
      <c r="N51" s="71"/>
      <c r="O51" s="71"/>
      <c r="P51" s="71">
        <f>SUMIF(計算!$C$10:$C$117,'56'!$B51,計算!S$10:S$117)</f>
        <v>0</v>
      </c>
      <c r="Q51" s="71">
        <f>SUMIF(計算!$C$10:$C$117,'56'!$B51,計算!T$10:T$117)</f>
        <v>0</v>
      </c>
      <c r="R51" s="71">
        <f>SUMIF(計算!$C$10:$C$117,'56'!$B51,計算!U$10:U$117)</f>
        <v>0</v>
      </c>
      <c r="S51" s="71">
        <f>SUMIF(計算!$C$10:$C$117,'56'!$B51,計算!V$10:V$117)</f>
        <v>0</v>
      </c>
      <c r="T51" s="71">
        <f>SUMIF(計算!$C$10:$C$117,'56'!$B51,計算!W$10:W$117)</f>
        <v>0</v>
      </c>
      <c r="U51" s="71">
        <f>SUMIF(計算!$C$10:$C$117,'56'!$B51,計算!X$10:X$117)</f>
        <v>0</v>
      </c>
      <c r="V51" s="71">
        <f>SUMIF(計算!$C$10:$C$117,'56'!$B51,計算!Y$10:Y$117)</f>
        <v>0</v>
      </c>
      <c r="W51" s="71">
        <f>SUMIF(計算!$C$10:$C$117,'56'!$B51,計算!Z$10:Z$117)</f>
        <v>0</v>
      </c>
      <c r="X51" s="71">
        <f>SUMIF(計算!$C$10:$C$117,'56'!$B51,計算!AA$10:AA$117)</f>
        <v>0</v>
      </c>
      <c r="Y51" s="313">
        <f>SUMIF(計算!$C$10:$C$117,'56'!$B51,計算!AB$10:AB$117)</f>
        <v>0</v>
      </c>
      <c r="Z51" s="313">
        <f>SUMIF(計算!$C$10:$C$117,'56'!$B51,計算!AC$10:AC$117)</f>
        <v>0</v>
      </c>
      <c r="AA51" s="313">
        <f>SUMIF(計算!$C$10:$C$117,'56'!$B51,計算!AD$10:AD$117)</f>
        <v>0</v>
      </c>
      <c r="AB51" s="313">
        <f>SUMIF(計算!$C$10:$C$117,'56'!$B51,計算!AE$10:AE$117)</f>
        <v>0</v>
      </c>
      <c r="AC51" s="313">
        <f>SUMIF(計算!$C$10:$C$117,'56'!$B51,計算!AF$10:AF$117)</f>
        <v>0</v>
      </c>
      <c r="AD51" s="313">
        <f>SUMIF(計算!$C$10:$C$117,'56'!$B51,計算!AG$10:AG$117)</f>
        <v>0</v>
      </c>
      <c r="AE51" s="313">
        <f>SUMIF(計算!$C$10:$C$117,'56'!$B51,計算!AH$10:AH$117)</f>
        <v>0</v>
      </c>
      <c r="AF51" s="313">
        <f>SUMIF(計算!$C$10:$C$117,'56'!$B51,計算!AI$10:AI$117)</f>
        <v>0</v>
      </c>
    </row>
    <row r="52" spans="2:32" x14ac:dyDescent="0.15">
      <c r="B52" s="68" t="s">
        <v>375</v>
      </c>
      <c r="C52" s="69" t="s">
        <v>633</v>
      </c>
      <c r="D52" s="71">
        <f>SUMIF(計算!$C$10:$C$117,'56'!$B52,計算!G$10:G$117)</f>
        <v>0</v>
      </c>
      <c r="E52" s="71">
        <f>SUMIF(計算!$C$10:$C$117,'56'!$B52,計算!H$10:H$117)</f>
        <v>0</v>
      </c>
      <c r="F52" s="71">
        <f>SUMIF(計算!$C$10:$C$117,'56'!$B52,計算!I$10:I$117)</f>
        <v>0</v>
      </c>
      <c r="G52" s="71">
        <f>SUMIF(計算!$C$10:$C$117,'56'!$B52,計算!J$10:J$117)</f>
        <v>0</v>
      </c>
      <c r="H52" s="71">
        <f>SUMIF(計算!$C$10:$C$117,'56'!$B52,計算!K$10:K$117)</f>
        <v>0</v>
      </c>
      <c r="I52" s="71">
        <f>SUMIF(計算!$C$10:$C$117,'56'!$B52,計算!L$10:L$117)</f>
        <v>0</v>
      </c>
      <c r="J52" s="71">
        <f>SUMIF(計算!$C$10:$C$117,'56'!$B52,計算!M$10:M$117)</f>
        <v>0</v>
      </c>
      <c r="K52" s="71">
        <f>SUMIF(計算!$C$10:$C$117,'56'!$B52,計算!N$10:N$117)</f>
        <v>0</v>
      </c>
      <c r="L52" s="71">
        <f>SUMIF(計算!$C$10:$C$117,'56'!$B52,計算!O$10:O$117)</f>
        <v>0</v>
      </c>
      <c r="M52" s="71">
        <f>SUMIF(計算!$C$10:$C$117,'56'!$B52,計算!P$10:P$117)</f>
        <v>0</v>
      </c>
      <c r="N52" s="71"/>
      <c r="O52" s="71"/>
      <c r="P52" s="71">
        <f>SUMIF(計算!$C$10:$C$117,'56'!$B52,計算!S$10:S$117)</f>
        <v>0</v>
      </c>
      <c r="Q52" s="71">
        <f>SUMIF(計算!$C$10:$C$117,'56'!$B52,計算!T$10:T$117)</f>
        <v>0</v>
      </c>
      <c r="R52" s="71">
        <f>SUMIF(計算!$C$10:$C$117,'56'!$B52,計算!U$10:U$117)</f>
        <v>0</v>
      </c>
      <c r="S52" s="71">
        <f>SUMIF(計算!$C$10:$C$117,'56'!$B52,計算!V$10:V$117)</f>
        <v>0</v>
      </c>
      <c r="T52" s="71">
        <f>SUMIF(計算!$C$10:$C$117,'56'!$B52,計算!W$10:W$117)</f>
        <v>0</v>
      </c>
      <c r="U52" s="71">
        <f>SUMIF(計算!$C$10:$C$117,'56'!$B52,計算!X$10:X$117)</f>
        <v>0</v>
      </c>
      <c r="V52" s="71">
        <f>SUMIF(計算!$C$10:$C$117,'56'!$B52,計算!Y$10:Y$117)</f>
        <v>0</v>
      </c>
      <c r="W52" s="71">
        <f>SUMIF(計算!$C$10:$C$117,'56'!$B52,計算!Z$10:Z$117)</f>
        <v>0</v>
      </c>
      <c r="X52" s="71">
        <f>SUMIF(計算!$C$10:$C$117,'56'!$B52,計算!AA$10:AA$117)</f>
        <v>0</v>
      </c>
      <c r="Y52" s="313">
        <f>SUMIF(計算!$C$10:$C$117,'56'!$B52,計算!AB$10:AB$117)</f>
        <v>0</v>
      </c>
      <c r="Z52" s="313">
        <f>SUMIF(計算!$C$10:$C$117,'56'!$B52,計算!AC$10:AC$117)</f>
        <v>0</v>
      </c>
      <c r="AA52" s="313">
        <f>SUMIF(計算!$C$10:$C$117,'56'!$B52,計算!AD$10:AD$117)</f>
        <v>0</v>
      </c>
      <c r="AB52" s="313">
        <f>SUMIF(計算!$C$10:$C$117,'56'!$B52,計算!AE$10:AE$117)</f>
        <v>0</v>
      </c>
      <c r="AC52" s="313">
        <f>SUMIF(計算!$C$10:$C$117,'56'!$B52,計算!AF$10:AF$117)</f>
        <v>0</v>
      </c>
      <c r="AD52" s="313">
        <f>SUMIF(計算!$C$10:$C$117,'56'!$B52,計算!AG$10:AG$117)</f>
        <v>0</v>
      </c>
      <c r="AE52" s="313">
        <f>SUMIF(計算!$C$10:$C$117,'56'!$B52,計算!AH$10:AH$117)</f>
        <v>0</v>
      </c>
      <c r="AF52" s="313">
        <f>SUMIF(計算!$C$10:$C$117,'56'!$B52,計算!AI$10:AI$117)</f>
        <v>0</v>
      </c>
    </row>
    <row r="53" spans="2:32" x14ac:dyDescent="0.15">
      <c r="B53" s="351" t="s">
        <v>376</v>
      </c>
      <c r="C53" s="348" t="s">
        <v>634</v>
      </c>
      <c r="D53" s="349">
        <f>SUMIF(計算!$C$10:$C$117,'56'!$B53,計算!G$10:G$117)</f>
        <v>0</v>
      </c>
      <c r="E53" s="349">
        <f>SUMIF(計算!$C$10:$C$117,'56'!$B53,計算!H$10:H$117)</f>
        <v>0</v>
      </c>
      <c r="F53" s="349">
        <f>SUMIF(計算!$C$10:$C$117,'56'!$B53,計算!I$10:I$117)</f>
        <v>0</v>
      </c>
      <c r="G53" s="349">
        <f>SUMIF(計算!$C$10:$C$117,'56'!$B53,計算!J$10:J$117)</f>
        <v>0</v>
      </c>
      <c r="H53" s="349">
        <f>SUMIF(計算!$C$10:$C$117,'56'!$B53,計算!K$10:K$117)</f>
        <v>0</v>
      </c>
      <c r="I53" s="349">
        <f>SUMIF(計算!$C$10:$C$117,'56'!$B53,計算!L$10:L$117)</f>
        <v>0</v>
      </c>
      <c r="J53" s="349">
        <f>SUMIF(計算!$C$10:$C$117,'56'!$B53,計算!M$10:M$117)</f>
        <v>0</v>
      </c>
      <c r="K53" s="349">
        <f>SUMIF(計算!$C$10:$C$117,'56'!$B53,計算!N$10:N$117)</f>
        <v>0</v>
      </c>
      <c r="L53" s="349">
        <f>SUMIF(計算!$C$10:$C$117,'56'!$B53,計算!O$10:O$117)</f>
        <v>0</v>
      </c>
      <c r="M53" s="349">
        <f>SUMIF(計算!$C$10:$C$117,'56'!$B53,計算!P$10:P$117)</f>
        <v>0</v>
      </c>
      <c r="N53" s="349"/>
      <c r="O53" s="349"/>
      <c r="P53" s="349">
        <f>SUMIF(計算!$C$10:$C$117,'56'!$B53,計算!S$10:S$117)</f>
        <v>0</v>
      </c>
      <c r="Q53" s="349">
        <f>SUMIF(計算!$C$10:$C$117,'56'!$B53,計算!T$10:T$117)</f>
        <v>0</v>
      </c>
      <c r="R53" s="349">
        <f>SUMIF(計算!$C$10:$C$117,'56'!$B53,計算!U$10:U$117)</f>
        <v>0</v>
      </c>
      <c r="S53" s="349">
        <f>SUMIF(計算!$C$10:$C$117,'56'!$B53,計算!V$10:V$117)</f>
        <v>0</v>
      </c>
      <c r="T53" s="349">
        <f>SUMIF(計算!$C$10:$C$117,'56'!$B53,計算!W$10:W$117)</f>
        <v>0</v>
      </c>
      <c r="U53" s="349">
        <f>SUMIF(計算!$C$10:$C$117,'56'!$B53,計算!X$10:X$117)</f>
        <v>0</v>
      </c>
      <c r="V53" s="349">
        <f>SUMIF(計算!$C$10:$C$117,'56'!$B53,計算!Y$10:Y$117)</f>
        <v>0</v>
      </c>
      <c r="W53" s="349">
        <f>SUMIF(計算!$C$10:$C$117,'56'!$B53,計算!Z$10:Z$117)</f>
        <v>0</v>
      </c>
      <c r="X53" s="349">
        <f>SUMIF(計算!$C$10:$C$117,'56'!$B53,計算!AA$10:AA$117)</f>
        <v>0</v>
      </c>
      <c r="Y53" s="361">
        <f>SUMIF(計算!$C$10:$C$117,'56'!$B53,計算!AB$10:AB$117)</f>
        <v>0</v>
      </c>
      <c r="Z53" s="361">
        <f>SUMIF(計算!$C$10:$C$117,'56'!$B53,計算!AC$10:AC$117)</f>
        <v>0</v>
      </c>
      <c r="AA53" s="361">
        <f>SUMIF(計算!$C$10:$C$117,'56'!$B53,計算!AD$10:AD$117)</f>
        <v>0</v>
      </c>
      <c r="AB53" s="361">
        <f>SUMIF(計算!$C$10:$C$117,'56'!$B53,計算!AE$10:AE$117)</f>
        <v>0</v>
      </c>
      <c r="AC53" s="361">
        <f>SUMIF(計算!$C$10:$C$117,'56'!$B53,計算!AF$10:AF$117)</f>
        <v>0</v>
      </c>
      <c r="AD53" s="361">
        <f>SUMIF(計算!$C$10:$C$117,'56'!$B53,計算!AG$10:AG$117)</f>
        <v>0</v>
      </c>
      <c r="AE53" s="361">
        <f>SUMIF(計算!$C$10:$C$117,'56'!$B53,計算!AH$10:AH$117)</f>
        <v>0</v>
      </c>
      <c r="AF53" s="361">
        <f>SUMIF(計算!$C$10:$C$117,'56'!$B53,計算!AI$10:AI$117)</f>
        <v>0</v>
      </c>
    </row>
    <row r="54" spans="2:32" x14ac:dyDescent="0.15">
      <c r="B54" s="68" t="s">
        <v>377</v>
      </c>
      <c r="C54" s="69" t="s">
        <v>635</v>
      </c>
      <c r="D54" s="71">
        <f>SUMIF(計算!$C$10:$C$117,'56'!$B54,計算!G$10:G$117)</f>
        <v>0</v>
      </c>
      <c r="E54" s="71">
        <f>SUMIF(計算!$C$10:$C$117,'56'!$B54,計算!H$10:H$117)</f>
        <v>0</v>
      </c>
      <c r="F54" s="71">
        <f>SUMIF(計算!$C$10:$C$117,'56'!$B54,計算!I$10:I$117)</f>
        <v>0</v>
      </c>
      <c r="G54" s="71">
        <f>SUMIF(計算!$C$10:$C$117,'56'!$B54,計算!J$10:J$117)</f>
        <v>0</v>
      </c>
      <c r="H54" s="71">
        <f>SUMIF(計算!$C$10:$C$117,'56'!$B54,計算!K$10:K$117)</f>
        <v>0</v>
      </c>
      <c r="I54" s="71">
        <f>SUMIF(計算!$C$10:$C$117,'56'!$B54,計算!L$10:L$117)</f>
        <v>0</v>
      </c>
      <c r="J54" s="71">
        <f>SUMIF(計算!$C$10:$C$117,'56'!$B54,計算!M$10:M$117)</f>
        <v>0</v>
      </c>
      <c r="K54" s="71">
        <f>SUMIF(計算!$C$10:$C$117,'56'!$B54,計算!N$10:N$117)</f>
        <v>0</v>
      </c>
      <c r="L54" s="71">
        <f>SUMIF(計算!$C$10:$C$117,'56'!$B54,計算!O$10:O$117)</f>
        <v>0</v>
      </c>
      <c r="M54" s="71">
        <f>SUMIF(計算!$C$10:$C$117,'56'!$B54,計算!P$10:P$117)</f>
        <v>0</v>
      </c>
      <c r="N54" s="71"/>
      <c r="O54" s="71"/>
      <c r="P54" s="71">
        <f>SUMIF(計算!$C$10:$C$117,'56'!$B54,計算!S$10:S$117)</f>
        <v>0</v>
      </c>
      <c r="Q54" s="71">
        <f>SUMIF(計算!$C$10:$C$117,'56'!$B54,計算!T$10:T$117)</f>
        <v>0</v>
      </c>
      <c r="R54" s="71">
        <f>SUMIF(計算!$C$10:$C$117,'56'!$B54,計算!U$10:U$117)</f>
        <v>0</v>
      </c>
      <c r="S54" s="71">
        <f>SUMIF(計算!$C$10:$C$117,'56'!$B54,計算!V$10:V$117)</f>
        <v>0</v>
      </c>
      <c r="T54" s="71">
        <f>SUMIF(計算!$C$10:$C$117,'56'!$B54,計算!W$10:W$117)</f>
        <v>0</v>
      </c>
      <c r="U54" s="71">
        <f>SUMIF(計算!$C$10:$C$117,'56'!$B54,計算!X$10:X$117)</f>
        <v>0</v>
      </c>
      <c r="V54" s="71">
        <f>SUMIF(計算!$C$10:$C$117,'56'!$B54,計算!Y$10:Y$117)</f>
        <v>0</v>
      </c>
      <c r="W54" s="71">
        <f>SUMIF(計算!$C$10:$C$117,'56'!$B54,計算!Z$10:Z$117)</f>
        <v>0</v>
      </c>
      <c r="X54" s="71">
        <f>SUMIF(計算!$C$10:$C$117,'56'!$B54,計算!AA$10:AA$117)</f>
        <v>0</v>
      </c>
      <c r="Y54" s="313">
        <f>SUMIF(計算!$C$10:$C$117,'56'!$B54,計算!AB$10:AB$117)</f>
        <v>0</v>
      </c>
      <c r="Z54" s="313">
        <f>SUMIF(計算!$C$10:$C$117,'56'!$B54,計算!AC$10:AC$117)</f>
        <v>0</v>
      </c>
      <c r="AA54" s="313">
        <f>SUMIF(計算!$C$10:$C$117,'56'!$B54,計算!AD$10:AD$117)</f>
        <v>0</v>
      </c>
      <c r="AB54" s="313">
        <f>SUMIF(計算!$C$10:$C$117,'56'!$B54,計算!AE$10:AE$117)</f>
        <v>0</v>
      </c>
      <c r="AC54" s="313">
        <f>SUMIF(計算!$C$10:$C$117,'56'!$B54,計算!AF$10:AF$117)</f>
        <v>0</v>
      </c>
      <c r="AD54" s="313">
        <f>SUMIF(計算!$C$10:$C$117,'56'!$B54,計算!AG$10:AG$117)</f>
        <v>0</v>
      </c>
      <c r="AE54" s="313">
        <f>SUMIF(計算!$C$10:$C$117,'56'!$B54,計算!AH$10:AH$117)</f>
        <v>0</v>
      </c>
      <c r="AF54" s="313">
        <f>SUMIF(計算!$C$10:$C$117,'56'!$B54,計算!AI$10:AI$117)</f>
        <v>0</v>
      </c>
    </row>
    <row r="55" spans="2:32" x14ac:dyDescent="0.15">
      <c r="B55" s="68" t="s">
        <v>378</v>
      </c>
      <c r="C55" s="69" t="s">
        <v>636</v>
      </c>
      <c r="D55" s="71">
        <f>SUMIF(計算!$C$10:$C$117,'56'!$B55,計算!G$10:G$117)</f>
        <v>0</v>
      </c>
      <c r="E55" s="71">
        <f>SUMIF(計算!$C$10:$C$117,'56'!$B55,計算!H$10:H$117)</f>
        <v>0</v>
      </c>
      <c r="F55" s="71">
        <f>SUMIF(計算!$C$10:$C$117,'56'!$B55,計算!I$10:I$117)</f>
        <v>0</v>
      </c>
      <c r="G55" s="71">
        <f>SUMIF(計算!$C$10:$C$117,'56'!$B55,計算!J$10:J$117)</f>
        <v>0</v>
      </c>
      <c r="H55" s="71">
        <f>SUMIF(計算!$C$10:$C$117,'56'!$B55,計算!K$10:K$117)</f>
        <v>0</v>
      </c>
      <c r="I55" s="71">
        <f>SUMIF(計算!$C$10:$C$117,'56'!$B55,計算!L$10:L$117)</f>
        <v>0</v>
      </c>
      <c r="J55" s="71">
        <f>SUMIF(計算!$C$10:$C$117,'56'!$B55,計算!M$10:M$117)</f>
        <v>0</v>
      </c>
      <c r="K55" s="71">
        <f>SUMIF(計算!$C$10:$C$117,'56'!$B55,計算!N$10:N$117)</f>
        <v>0</v>
      </c>
      <c r="L55" s="71">
        <f>SUMIF(計算!$C$10:$C$117,'56'!$B55,計算!O$10:O$117)</f>
        <v>0</v>
      </c>
      <c r="M55" s="71">
        <f>SUMIF(計算!$C$10:$C$117,'56'!$B55,計算!P$10:P$117)</f>
        <v>0</v>
      </c>
      <c r="N55" s="71"/>
      <c r="O55" s="71"/>
      <c r="P55" s="71">
        <f>SUMIF(計算!$C$10:$C$117,'56'!$B55,計算!S$10:S$117)</f>
        <v>0</v>
      </c>
      <c r="Q55" s="71">
        <f>SUMIF(計算!$C$10:$C$117,'56'!$B55,計算!T$10:T$117)</f>
        <v>0</v>
      </c>
      <c r="R55" s="71">
        <f>SUMIF(計算!$C$10:$C$117,'56'!$B55,計算!U$10:U$117)</f>
        <v>0</v>
      </c>
      <c r="S55" s="71">
        <f>SUMIF(計算!$C$10:$C$117,'56'!$B55,計算!V$10:V$117)</f>
        <v>0</v>
      </c>
      <c r="T55" s="71">
        <f>SUMIF(計算!$C$10:$C$117,'56'!$B55,計算!W$10:W$117)</f>
        <v>0</v>
      </c>
      <c r="U55" s="71">
        <f>SUMIF(計算!$C$10:$C$117,'56'!$B55,計算!X$10:X$117)</f>
        <v>0</v>
      </c>
      <c r="V55" s="71">
        <f>SUMIF(計算!$C$10:$C$117,'56'!$B55,計算!Y$10:Y$117)</f>
        <v>0</v>
      </c>
      <c r="W55" s="71">
        <f>SUMIF(計算!$C$10:$C$117,'56'!$B55,計算!Z$10:Z$117)</f>
        <v>0</v>
      </c>
      <c r="X55" s="71">
        <f>SUMIF(計算!$C$10:$C$117,'56'!$B55,計算!AA$10:AA$117)</f>
        <v>0</v>
      </c>
      <c r="Y55" s="313">
        <f>SUMIF(計算!$C$10:$C$117,'56'!$B55,計算!AB$10:AB$117)</f>
        <v>0</v>
      </c>
      <c r="Z55" s="313">
        <f>SUMIF(計算!$C$10:$C$117,'56'!$B55,計算!AC$10:AC$117)</f>
        <v>0</v>
      </c>
      <c r="AA55" s="313">
        <f>SUMIF(計算!$C$10:$C$117,'56'!$B55,計算!AD$10:AD$117)</f>
        <v>0</v>
      </c>
      <c r="AB55" s="313">
        <f>SUMIF(計算!$C$10:$C$117,'56'!$B55,計算!AE$10:AE$117)</f>
        <v>0</v>
      </c>
      <c r="AC55" s="313">
        <f>SUMIF(計算!$C$10:$C$117,'56'!$B55,計算!AF$10:AF$117)</f>
        <v>0</v>
      </c>
      <c r="AD55" s="313">
        <f>SUMIF(計算!$C$10:$C$117,'56'!$B55,計算!AG$10:AG$117)</f>
        <v>0</v>
      </c>
      <c r="AE55" s="313">
        <f>SUMIF(計算!$C$10:$C$117,'56'!$B55,計算!AH$10:AH$117)</f>
        <v>0</v>
      </c>
      <c r="AF55" s="313">
        <f>SUMIF(計算!$C$10:$C$117,'56'!$B55,計算!AI$10:AI$117)</f>
        <v>0</v>
      </c>
    </row>
    <row r="56" spans="2:32" x14ac:dyDescent="0.15">
      <c r="B56" s="68" t="s">
        <v>379</v>
      </c>
      <c r="C56" s="243" t="s">
        <v>814</v>
      </c>
      <c r="D56" s="71">
        <f>SUMIF(計算!$C$10:$C$117,'56'!$B56,計算!G$10:G$117)</f>
        <v>0</v>
      </c>
      <c r="E56" s="71">
        <f>SUMIF(計算!$C$10:$C$117,'56'!$B56,計算!H$10:H$117)</f>
        <v>0</v>
      </c>
      <c r="F56" s="71">
        <f>SUMIF(計算!$C$10:$C$117,'56'!$B56,計算!I$10:I$117)</f>
        <v>0</v>
      </c>
      <c r="G56" s="71">
        <f>SUMIF(計算!$C$10:$C$117,'56'!$B56,計算!J$10:J$117)</f>
        <v>0</v>
      </c>
      <c r="H56" s="71">
        <f>SUMIF(計算!$C$10:$C$117,'56'!$B56,計算!K$10:K$117)</f>
        <v>0</v>
      </c>
      <c r="I56" s="71">
        <f>SUMIF(計算!$C$10:$C$117,'56'!$B56,計算!L$10:L$117)</f>
        <v>0</v>
      </c>
      <c r="J56" s="71">
        <f>SUMIF(計算!$C$10:$C$117,'56'!$B56,計算!M$10:M$117)</f>
        <v>0</v>
      </c>
      <c r="K56" s="71">
        <f>SUMIF(計算!$C$10:$C$117,'56'!$B56,計算!N$10:N$117)</f>
        <v>0</v>
      </c>
      <c r="L56" s="71">
        <f>SUMIF(計算!$C$10:$C$117,'56'!$B56,計算!O$10:O$117)</f>
        <v>0</v>
      </c>
      <c r="M56" s="71">
        <f>SUMIF(計算!$C$10:$C$117,'56'!$B56,計算!P$10:P$117)</f>
        <v>0</v>
      </c>
      <c r="N56" s="71"/>
      <c r="O56" s="71"/>
      <c r="P56" s="71">
        <f>SUMIF(計算!$C$10:$C$117,'56'!$B56,計算!S$10:S$117)</f>
        <v>0</v>
      </c>
      <c r="Q56" s="71">
        <f>SUMIF(計算!$C$10:$C$117,'56'!$B56,計算!T$10:T$117)</f>
        <v>0</v>
      </c>
      <c r="R56" s="71">
        <f>SUMIF(計算!$C$10:$C$117,'56'!$B56,計算!U$10:U$117)</f>
        <v>0</v>
      </c>
      <c r="S56" s="71">
        <f>SUMIF(計算!$C$10:$C$117,'56'!$B56,計算!V$10:V$117)</f>
        <v>0</v>
      </c>
      <c r="T56" s="71">
        <f>SUMIF(計算!$C$10:$C$117,'56'!$B56,計算!W$10:W$117)</f>
        <v>0</v>
      </c>
      <c r="U56" s="71">
        <f>SUMIF(計算!$C$10:$C$117,'56'!$B56,計算!X$10:X$117)</f>
        <v>0</v>
      </c>
      <c r="V56" s="71">
        <f>SUMIF(計算!$C$10:$C$117,'56'!$B56,計算!Y$10:Y$117)</f>
        <v>0</v>
      </c>
      <c r="W56" s="71">
        <f>SUMIF(計算!$C$10:$C$117,'56'!$B56,計算!Z$10:Z$117)</f>
        <v>0</v>
      </c>
      <c r="X56" s="71">
        <f>SUMIF(計算!$C$10:$C$117,'56'!$B56,計算!AA$10:AA$117)</f>
        <v>0</v>
      </c>
      <c r="Y56" s="313">
        <f>SUMIF(計算!$C$10:$C$117,'56'!$B56,計算!AB$10:AB$117)</f>
        <v>0</v>
      </c>
      <c r="Z56" s="313">
        <f>SUMIF(計算!$C$10:$C$117,'56'!$B56,計算!AC$10:AC$117)</f>
        <v>0</v>
      </c>
      <c r="AA56" s="313">
        <f>SUMIF(計算!$C$10:$C$117,'56'!$B56,計算!AD$10:AD$117)</f>
        <v>0</v>
      </c>
      <c r="AB56" s="313">
        <f>SUMIF(計算!$C$10:$C$117,'56'!$B56,計算!AE$10:AE$117)</f>
        <v>0</v>
      </c>
      <c r="AC56" s="313">
        <f>SUMIF(計算!$C$10:$C$117,'56'!$B56,計算!AF$10:AF$117)</f>
        <v>0</v>
      </c>
      <c r="AD56" s="313">
        <f>SUMIF(計算!$C$10:$C$117,'56'!$B56,計算!AG$10:AG$117)</f>
        <v>0</v>
      </c>
      <c r="AE56" s="313">
        <f>SUMIF(計算!$C$10:$C$117,'56'!$B56,計算!AH$10:AH$117)</f>
        <v>0</v>
      </c>
      <c r="AF56" s="313">
        <f>SUMIF(計算!$C$10:$C$117,'56'!$B56,計算!AI$10:AI$117)</f>
        <v>0</v>
      </c>
    </row>
    <row r="57" spans="2:32" x14ac:dyDescent="0.15">
      <c r="B57" s="68" t="s">
        <v>380</v>
      </c>
      <c r="C57" s="69" t="s">
        <v>13</v>
      </c>
      <c r="D57" s="71">
        <f>SUMIF(計算!$C$10:$C$117,'56'!$B57,計算!G$10:G$117)</f>
        <v>0</v>
      </c>
      <c r="E57" s="71">
        <f>SUMIF(計算!$C$10:$C$117,'56'!$B57,計算!H$10:H$117)</f>
        <v>0</v>
      </c>
      <c r="F57" s="71">
        <f>SUMIF(計算!$C$10:$C$117,'56'!$B57,計算!I$10:I$117)</f>
        <v>0</v>
      </c>
      <c r="G57" s="71">
        <f>SUMIF(計算!$C$10:$C$117,'56'!$B57,計算!J$10:J$117)</f>
        <v>0</v>
      </c>
      <c r="H57" s="71">
        <f>SUMIF(計算!$C$10:$C$117,'56'!$B57,計算!K$10:K$117)</f>
        <v>0</v>
      </c>
      <c r="I57" s="71">
        <f>SUMIF(計算!$C$10:$C$117,'56'!$B57,計算!L$10:L$117)</f>
        <v>0</v>
      </c>
      <c r="J57" s="71">
        <f>SUMIF(計算!$C$10:$C$117,'56'!$B57,計算!M$10:M$117)</f>
        <v>0</v>
      </c>
      <c r="K57" s="71">
        <f>SUMIF(計算!$C$10:$C$117,'56'!$B57,計算!N$10:N$117)</f>
        <v>0</v>
      </c>
      <c r="L57" s="71">
        <f>SUMIF(計算!$C$10:$C$117,'56'!$B57,計算!O$10:O$117)</f>
        <v>0</v>
      </c>
      <c r="M57" s="71">
        <f>SUMIF(計算!$C$10:$C$117,'56'!$B57,計算!P$10:P$117)</f>
        <v>0</v>
      </c>
      <c r="N57" s="71"/>
      <c r="O57" s="71"/>
      <c r="P57" s="71">
        <f>SUMIF(計算!$C$10:$C$117,'56'!$B57,計算!S$10:S$117)</f>
        <v>0</v>
      </c>
      <c r="Q57" s="71">
        <f>SUMIF(計算!$C$10:$C$117,'56'!$B57,計算!T$10:T$117)</f>
        <v>0</v>
      </c>
      <c r="R57" s="71">
        <f>SUMIF(計算!$C$10:$C$117,'56'!$B57,計算!U$10:U$117)</f>
        <v>0</v>
      </c>
      <c r="S57" s="71">
        <f>SUMIF(計算!$C$10:$C$117,'56'!$B57,計算!V$10:V$117)</f>
        <v>0</v>
      </c>
      <c r="T57" s="71">
        <f>SUMIF(計算!$C$10:$C$117,'56'!$B57,計算!W$10:W$117)</f>
        <v>0</v>
      </c>
      <c r="U57" s="71">
        <f>SUMIF(計算!$C$10:$C$117,'56'!$B57,計算!X$10:X$117)</f>
        <v>0</v>
      </c>
      <c r="V57" s="71">
        <f>SUMIF(計算!$C$10:$C$117,'56'!$B57,計算!Y$10:Y$117)</f>
        <v>0</v>
      </c>
      <c r="W57" s="71">
        <f>SUMIF(計算!$C$10:$C$117,'56'!$B57,計算!Z$10:Z$117)</f>
        <v>0</v>
      </c>
      <c r="X57" s="71">
        <f>SUMIF(計算!$C$10:$C$117,'56'!$B57,計算!AA$10:AA$117)</f>
        <v>0</v>
      </c>
      <c r="Y57" s="313">
        <f>SUMIF(計算!$C$10:$C$117,'56'!$B57,計算!AB$10:AB$117)</f>
        <v>0</v>
      </c>
      <c r="Z57" s="313">
        <f>SUMIF(計算!$C$10:$C$117,'56'!$B57,計算!AC$10:AC$117)</f>
        <v>0</v>
      </c>
      <c r="AA57" s="313">
        <f>SUMIF(計算!$C$10:$C$117,'56'!$B57,計算!AD$10:AD$117)</f>
        <v>0</v>
      </c>
      <c r="AB57" s="313">
        <f>SUMIF(計算!$C$10:$C$117,'56'!$B57,計算!AE$10:AE$117)</f>
        <v>0</v>
      </c>
      <c r="AC57" s="313">
        <f>SUMIF(計算!$C$10:$C$117,'56'!$B57,計算!AF$10:AF$117)</f>
        <v>0</v>
      </c>
      <c r="AD57" s="313">
        <f>SUMIF(計算!$C$10:$C$117,'56'!$B57,計算!AG$10:AG$117)</f>
        <v>0</v>
      </c>
      <c r="AE57" s="313">
        <f>SUMIF(計算!$C$10:$C$117,'56'!$B57,計算!AH$10:AH$117)</f>
        <v>0</v>
      </c>
      <c r="AF57" s="313">
        <f>SUMIF(計算!$C$10:$C$117,'56'!$B57,計算!AI$10:AI$117)</f>
        <v>0</v>
      </c>
    </row>
    <row r="58" spans="2:32" x14ac:dyDescent="0.15">
      <c r="B58" s="351" t="s">
        <v>381</v>
      </c>
      <c r="C58" s="348" t="s">
        <v>637</v>
      </c>
      <c r="D58" s="349">
        <f>SUMIF(計算!$C$10:$C$117,'56'!$B58,計算!G$10:G$117)</f>
        <v>0</v>
      </c>
      <c r="E58" s="349">
        <f>SUMIF(計算!$C$10:$C$117,'56'!$B58,計算!H$10:H$117)</f>
        <v>0</v>
      </c>
      <c r="F58" s="349">
        <f>SUMIF(計算!$C$10:$C$117,'56'!$B58,計算!I$10:I$117)</f>
        <v>0</v>
      </c>
      <c r="G58" s="349">
        <f>SUMIF(計算!$C$10:$C$117,'56'!$B58,計算!J$10:J$117)</f>
        <v>0</v>
      </c>
      <c r="H58" s="349">
        <f>SUMIF(計算!$C$10:$C$117,'56'!$B58,計算!K$10:K$117)</f>
        <v>0</v>
      </c>
      <c r="I58" s="349">
        <f>SUMIF(計算!$C$10:$C$117,'56'!$B58,計算!L$10:L$117)</f>
        <v>0</v>
      </c>
      <c r="J58" s="349">
        <f>SUMIF(計算!$C$10:$C$117,'56'!$B58,計算!M$10:M$117)</f>
        <v>0</v>
      </c>
      <c r="K58" s="349">
        <f>SUMIF(計算!$C$10:$C$117,'56'!$B58,計算!N$10:N$117)</f>
        <v>0</v>
      </c>
      <c r="L58" s="349">
        <f>SUMIF(計算!$C$10:$C$117,'56'!$B58,計算!O$10:O$117)</f>
        <v>0</v>
      </c>
      <c r="M58" s="349">
        <f>SUMIF(計算!$C$10:$C$117,'56'!$B58,計算!P$10:P$117)</f>
        <v>0</v>
      </c>
      <c r="N58" s="349"/>
      <c r="O58" s="349"/>
      <c r="P58" s="349">
        <f>SUMIF(計算!$C$10:$C$117,'56'!$B58,計算!S$10:S$117)</f>
        <v>0</v>
      </c>
      <c r="Q58" s="349">
        <f>SUMIF(計算!$C$10:$C$117,'56'!$B58,計算!T$10:T$117)</f>
        <v>0</v>
      </c>
      <c r="R58" s="349">
        <f>SUMIF(計算!$C$10:$C$117,'56'!$B58,計算!U$10:U$117)</f>
        <v>0</v>
      </c>
      <c r="S58" s="349">
        <f>SUMIF(計算!$C$10:$C$117,'56'!$B58,計算!V$10:V$117)</f>
        <v>0</v>
      </c>
      <c r="T58" s="349">
        <f>SUMIF(計算!$C$10:$C$117,'56'!$B58,計算!W$10:W$117)</f>
        <v>0</v>
      </c>
      <c r="U58" s="349">
        <f>SUMIF(計算!$C$10:$C$117,'56'!$B58,計算!X$10:X$117)</f>
        <v>0</v>
      </c>
      <c r="V58" s="349">
        <f>SUMIF(計算!$C$10:$C$117,'56'!$B58,計算!Y$10:Y$117)</f>
        <v>0</v>
      </c>
      <c r="W58" s="349">
        <f>SUMIF(計算!$C$10:$C$117,'56'!$B58,計算!Z$10:Z$117)</f>
        <v>0</v>
      </c>
      <c r="X58" s="349">
        <f>SUMIF(計算!$C$10:$C$117,'56'!$B58,計算!AA$10:AA$117)</f>
        <v>0</v>
      </c>
      <c r="Y58" s="361">
        <f>SUMIF(計算!$C$10:$C$117,'56'!$B58,計算!AB$10:AB$117)</f>
        <v>0</v>
      </c>
      <c r="Z58" s="361">
        <f>SUMIF(計算!$C$10:$C$117,'56'!$B58,計算!AC$10:AC$117)</f>
        <v>0</v>
      </c>
      <c r="AA58" s="361">
        <f>SUMIF(計算!$C$10:$C$117,'56'!$B58,計算!AD$10:AD$117)</f>
        <v>0</v>
      </c>
      <c r="AB58" s="361">
        <f>SUMIF(計算!$C$10:$C$117,'56'!$B58,計算!AE$10:AE$117)</f>
        <v>0</v>
      </c>
      <c r="AC58" s="361">
        <f>SUMIF(計算!$C$10:$C$117,'56'!$B58,計算!AF$10:AF$117)</f>
        <v>0</v>
      </c>
      <c r="AD58" s="361">
        <f>SUMIF(計算!$C$10:$C$117,'56'!$B58,計算!AG$10:AG$117)</f>
        <v>0</v>
      </c>
      <c r="AE58" s="361">
        <f>SUMIF(計算!$C$10:$C$117,'56'!$B58,計算!AH$10:AH$117)</f>
        <v>0</v>
      </c>
      <c r="AF58" s="361">
        <f>SUMIF(計算!$C$10:$C$117,'56'!$B58,計算!AI$10:AI$117)</f>
        <v>0</v>
      </c>
    </row>
    <row r="59" spans="2:32" x14ac:dyDescent="0.15">
      <c r="B59" s="68" t="s">
        <v>382</v>
      </c>
      <c r="C59" s="69" t="s">
        <v>638</v>
      </c>
      <c r="D59" s="71">
        <f>SUMIF(計算!$C$10:$C$117,'56'!$B59,計算!G$10:G$117)</f>
        <v>0</v>
      </c>
      <c r="E59" s="71">
        <f>SUMIF(計算!$C$10:$C$117,'56'!$B59,計算!H$10:H$117)</f>
        <v>0</v>
      </c>
      <c r="F59" s="71">
        <f>SUMIF(計算!$C$10:$C$117,'56'!$B59,計算!I$10:I$117)</f>
        <v>0</v>
      </c>
      <c r="G59" s="71">
        <f>SUMIF(計算!$C$10:$C$117,'56'!$B59,計算!J$10:J$117)</f>
        <v>0</v>
      </c>
      <c r="H59" s="71">
        <f>SUMIF(計算!$C$10:$C$117,'56'!$B59,計算!K$10:K$117)</f>
        <v>0</v>
      </c>
      <c r="I59" s="71">
        <f>SUMIF(計算!$C$10:$C$117,'56'!$B59,計算!L$10:L$117)</f>
        <v>0</v>
      </c>
      <c r="J59" s="71">
        <f>SUMIF(計算!$C$10:$C$117,'56'!$B59,計算!M$10:M$117)</f>
        <v>0</v>
      </c>
      <c r="K59" s="71">
        <f>SUMIF(計算!$C$10:$C$117,'56'!$B59,計算!N$10:N$117)</f>
        <v>0</v>
      </c>
      <c r="L59" s="71">
        <f>SUMIF(計算!$C$10:$C$117,'56'!$B59,計算!O$10:O$117)</f>
        <v>0</v>
      </c>
      <c r="M59" s="71">
        <f>SUMIF(計算!$C$10:$C$117,'56'!$B59,計算!P$10:P$117)</f>
        <v>0</v>
      </c>
      <c r="N59" s="71"/>
      <c r="O59" s="71"/>
      <c r="P59" s="71">
        <f>SUMIF(計算!$C$10:$C$117,'56'!$B59,計算!S$10:S$117)</f>
        <v>0</v>
      </c>
      <c r="Q59" s="71">
        <f>SUMIF(計算!$C$10:$C$117,'56'!$B59,計算!T$10:T$117)</f>
        <v>0</v>
      </c>
      <c r="R59" s="71">
        <f>SUMIF(計算!$C$10:$C$117,'56'!$B59,計算!U$10:U$117)</f>
        <v>0</v>
      </c>
      <c r="S59" s="71">
        <f>SUMIF(計算!$C$10:$C$117,'56'!$B59,計算!V$10:V$117)</f>
        <v>0</v>
      </c>
      <c r="T59" s="71">
        <f>SUMIF(計算!$C$10:$C$117,'56'!$B59,計算!W$10:W$117)</f>
        <v>0</v>
      </c>
      <c r="U59" s="71">
        <f>SUMIF(計算!$C$10:$C$117,'56'!$B59,計算!X$10:X$117)</f>
        <v>0</v>
      </c>
      <c r="V59" s="71">
        <f>SUMIF(計算!$C$10:$C$117,'56'!$B59,計算!Y$10:Y$117)</f>
        <v>0</v>
      </c>
      <c r="W59" s="71">
        <f>SUMIF(計算!$C$10:$C$117,'56'!$B59,計算!Z$10:Z$117)</f>
        <v>0</v>
      </c>
      <c r="X59" s="71">
        <f>SUMIF(計算!$C$10:$C$117,'56'!$B59,計算!AA$10:AA$117)</f>
        <v>0</v>
      </c>
      <c r="Y59" s="313">
        <f>SUMIF(計算!$C$10:$C$117,'56'!$B59,計算!AB$10:AB$117)</f>
        <v>0</v>
      </c>
      <c r="Z59" s="313">
        <f>SUMIF(計算!$C$10:$C$117,'56'!$B59,計算!AC$10:AC$117)</f>
        <v>0</v>
      </c>
      <c r="AA59" s="313">
        <f>SUMIF(計算!$C$10:$C$117,'56'!$B59,計算!AD$10:AD$117)</f>
        <v>0</v>
      </c>
      <c r="AB59" s="313">
        <f>SUMIF(計算!$C$10:$C$117,'56'!$B59,計算!AE$10:AE$117)</f>
        <v>0</v>
      </c>
      <c r="AC59" s="313">
        <f>SUMIF(計算!$C$10:$C$117,'56'!$B59,計算!AF$10:AF$117)</f>
        <v>0</v>
      </c>
      <c r="AD59" s="313">
        <f>SUMIF(計算!$C$10:$C$117,'56'!$B59,計算!AG$10:AG$117)</f>
        <v>0</v>
      </c>
      <c r="AE59" s="313">
        <f>SUMIF(計算!$C$10:$C$117,'56'!$B59,計算!AH$10:AH$117)</f>
        <v>0</v>
      </c>
      <c r="AF59" s="313">
        <f>SUMIF(計算!$C$10:$C$117,'56'!$B59,計算!AI$10:AI$117)</f>
        <v>0</v>
      </c>
    </row>
    <row r="60" spans="2:32" x14ac:dyDescent="0.15">
      <c r="B60" s="68" t="s">
        <v>383</v>
      </c>
      <c r="C60" s="69" t="s">
        <v>639</v>
      </c>
      <c r="D60" s="71">
        <f>SUMIF(計算!$C$10:$C$117,'56'!$B60,計算!G$10:G$117)</f>
        <v>0</v>
      </c>
      <c r="E60" s="71">
        <f>SUMIF(計算!$C$10:$C$117,'56'!$B60,計算!H$10:H$117)</f>
        <v>0</v>
      </c>
      <c r="F60" s="71">
        <f>SUMIF(計算!$C$10:$C$117,'56'!$B60,計算!I$10:I$117)</f>
        <v>0</v>
      </c>
      <c r="G60" s="71">
        <f>SUMIF(計算!$C$10:$C$117,'56'!$B60,計算!J$10:J$117)</f>
        <v>0</v>
      </c>
      <c r="H60" s="71">
        <f>SUMIF(計算!$C$10:$C$117,'56'!$B60,計算!K$10:K$117)</f>
        <v>0</v>
      </c>
      <c r="I60" s="71">
        <f>SUMIF(計算!$C$10:$C$117,'56'!$B60,計算!L$10:L$117)</f>
        <v>0</v>
      </c>
      <c r="J60" s="71">
        <f>SUMIF(計算!$C$10:$C$117,'56'!$B60,計算!M$10:M$117)</f>
        <v>0</v>
      </c>
      <c r="K60" s="71">
        <f>SUMIF(計算!$C$10:$C$117,'56'!$B60,計算!N$10:N$117)</f>
        <v>0</v>
      </c>
      <c r="L60" s="71">
        <f>SUMIF(計算!$C$10:$C$117,'56'!$B60,計算!O$10:O$117)</f>
        <v>0</v>
      </c>
      <c r="M60" s="71">
        <f>SUMIF(計算!$C$10:$C$117,'56'!$B60,計算!P$10:P$117)</f>
        <v>0</v>
      </c>
      <c r="N60" s="71"/>
      <c r="O60" s="71"/>
      <c r="P60" s="71">
        <f>SUMIF(計算!$C$10:$C$117,'56'!$B60,計算!S$10:S$117)</f>
        <v>0</v>
      </c>
      <c r="Q60" s="71">
        <f>SUMIF(計算!$C$10:$C$117,'56'!$B60,計算!T$10:T$117)</f>
        <v>0</v>
      </c>
      <c r="R60" s="71">
        <f>SUMIF(計算!$C$10:$C$117,'56'!$B60,計算!U$10:U$117)</f>
        <v>0</v>
      </c>
      <c r="S60" s="71">
        <f>SUMIF(計算!$C$10:$C$117,'56'!$B60,計算!V$10:V$117)</f>
        <v>0</v>
      </c>
      <c r="T60" s="71">
        <f>SUMIF(計算!$C$10:$C$117,'56'!$B60,計算!W$10:W$117)</f>
        <v>0</v>
      </c>
      <c r="U60" s="71">
        <f>SUMIF(計算!$C$10:$C$117,'56'!$B60,計算!X$10:X$117)</f>
        <v>0</v>
      </c>
      <c r="V60" s="71">
        <f>SUMIF(計算!$C$10:$C$117,'56'!$B60,計算!Y$10:Y$117)</f>
        <v>0</v>
      </c>
      <c r="W60" s="71">
        <f>SUMIF(計算!$C$10:$C$117,'56'!$B60,計算!Z$10:Z$117)</f>
        <v>0</v>
      </c>
      <c r="X60" s="71">
        <f>SUMIF(計算!$C$10:$C$117,'56'!$B60,計算!AA$10:AA$117)</f>
        <v>0</v>
      </c>
      <c r="Y60" s="313">
        <f>SUMIF(計算!$C$10:$C$117,'56'!$B60,計算!AB$10:AB$117)</f>
        <v>0</v>
      </c>
      <c r="Z60" s="313">
        <f>SUMIF(計算!$C$10:$C$117,'56'!$B60,計算!AC$10:AC$117)</f>
        <v>0</v>
      </c>
      <c r="AA60" s="313">
        <f>SUMIF(計算!$C$10:$C$117,'56'!$B60,計算!AD$10:AD$117)</f>
        <v>0</v>
      </c>
      <c r="AB60" s="313">
        <f>SUMIF(計算!$C$10:$C$117,'56'!$B60,計算!AE$10:AE$117)</f>
        <v>0</v>
      </c>
      <c r="AC60" s="313">
        <f>SUMIF(計算!$C$10:$C$117,'56'!$B60,計算!AF$10:AF$117)</f>
        <v>0</v>
      </c>
      <c r="AD60" s="313">
        <f>SUMIF(計算!$C$10:$C$117,'56'!$B60,計算!AG$10:AG$117)</f>
        <v>0</v>
      </c>
      <c r="AE60" s="313">
        <f>SUMIF(計算!$C$10:$C$117,'56'!$B60,計算!AH$10:AH$117)</f>
        <v>0</v>
      </c>
      <c r="AF60" s="313">
        <f>SUMIF(計算!$C$10:$C$117,'56'!$B60,計算!AI$10:AI$117)</f>
        <v>0</v>
      </c>
    </row>
    <row r="61" spans="2:32" x14ac:dyDescent="0.15">
      <c r="B61" s="68" t="s">
        <v>812</v>
      </c>
      <c r="C61" s="69" t="s">
        <v>640</v>
      </c>
      <c r="D61" s="71">
        <f>SUMIF(計算!$C$10:$C$117,'56'!$B61,計算!G$10:G$117)</f>
        <v>0</v>
      </c>
      <c r="E61" s="71">
        <f>SUMIF(計算!$C$10:$C$117,'56'!$B61,計算!H$10:H$117)</f>
        <v>0</v>
      </c>
      <c r="F61" s="71">
        <f>SUMIF(計算!$C$10:$C$117,'56'!$B61,計算!I$10:I$117)</f>
        <v>0</v>
      </c>
      <c r="G61" s="71">
        <f>SUMIF(計算!$C$10:$C$117,'56'!$B61,計算!J$10:J$117)</f>
        <v>0</v>
      </c>
      <c r="H61" s="71">
        <f>SUMIF(計算!$C$10:$C$117,'56'!$B61,計算!K$10:K$117)</f>
        <v>0</v>
      </c>
      <c r="I61" s="71">
        <f>SUMIF(計算!$C$10:$C$117,'56'!$B61,計算!L$10:L$117)</f>
        <v>0</v>
      </c>
      <c r="J61" s="71">
        <f>SUMIF(計算!$C$10:$C$117,'56'!$B61,計算!M$10:M$117)</f>
        <v>0</v>
      </c>
      <c r="K61" s="71">
        <f>SUMIF(計算!$C$10:$C$117,'56'!$B61,計算!N$10:N$117)</f>
        <v>0</v>
      </c>
      <c r="L61" s="71">
        <f>SUMIF(計算!$C$10:$C$117,'56'!$B61,計算!O$10:O$117)</f>
        <v>0</v>
      </c>
      <c r="M61" s="71">
        <f>SUMIF(計算!$C$10:$C$117,'56'!$B61,計算!P$10:P$117)</f>
        <v>0</v>
      </c>
      <c r="N61" s="71"/>
      <c r="O61" s="71"/>
      <c r="P61" s="71">
        <f>SUMIF(計算!$C$10:$C$117,'56'!$B61,計算!S$10:S$117)</f>
        <v>0</v>
      </c>
      <c r="Q61" s="71">
        <f>SUMIF(計算!$C$10:$C$117,'56'!$B61,計算!T$10:T$117)</f>
        <v>0</v>
      </c>
      <c r="R61" s="71">
        <f>SUMIF(計算!$C$10:$C$117,'56'!$B61,計算!U$10:U$117)</f>
        <v>0</v>
      </c>
      <c r="S61" s="71">
        <f>SUMIF(計算!$C$10:$C$117,'56'!$B61,計算!V$10:V$117)</f>
        <v>0</v>
      </c>
      <c r="T61" s="71">
        <f>SUMIF(計算!$C$10:$C$117,'56'!$B61,計算!W$10:W$117)</f>
        <v>0</v>
      </c>
      <c r="U61" s="71">
        <f>SUMIF(計算!$C$10:$C$117,'56'!$B61,計算!X$10:X$117)</f>
        <v>0</v>
      </c>
      <c r="V61" s="71">
        <f>SUMIF(計算!$C$10:$C$117,'56'!$B61,計算!Y$10:Y$117)</f>
        <v>0</v>
      </c>
      <c r="W61" s="71">
        <f>SUMIF(計算!$C$10:$C$117,'56'!$B61,計算!Z$10:Z$117)</f>
        <v>0</v>
      </c>
      <c r="X61" s="71">
        <f>SUMIF(計算!$C$10:$C$117,'56'!$B61,計算!AA$10:AA$117)</f>
        <v>0</v>
      </c>
      <c r="Y61" s="313">
        <f>SUMIF(計算!$C$10:$C$117,'56'!$B61,計算!AB$10:AB$117)</f>
        <v>0</v>
      </c>
      <c r="Z61" s="313">
        <f>SUMIF(計算!$C$10:$C$117,'56'!$B61,計算!AC$10:AC$117)</f>
        <v>0</v>
      </c>
      <c r="AA61" s="313">
        <f>SUMIF(計算!$C$10:$C$117,'56'!$B61,計算!AD$10:AD$117)</f>
        <v>0</v>
      </c>
      <c r="AB61" s="313">
        <f>SUMIF(計算!$C$10:$C$117,'56'!$B61,計算!AE$10:AE$117)</f>
        <v>0</v>
      </c>
      <c r="AC61" s="313">
        <f>SUMIF(計算!$C$10:$C$117,'56'!$B61,計算!AF$10:AF$117)</f>
        <v>0</v>
      </c>
      <c r="AD61" s="313">
        <f>SUMIF(計算!$C$10:$C$117,'56'!$B61,計算!AG$10:AG$117)</f>
        <v>0</v>
      </c>
      <c r="AE61" s="313">
        <f>SUMIF(計算!$C$10:$C$117,'56'!$B61,計算!AH$10:AH$117)</f>
        <v>0</v>
      </c>
      <c r="AF61" s="313">
        <f>SUMIF(計算!$C$10:$C$117,'56'!$B61,計算!AI$10:AI$117)</f>
        <v>0</v>
      </c>
    </row>
    <row r="62" spans="2:32" x14ac:dyDescent="0.15">
      <c r="B62" s="68" t="s">
        <v>811</v>
      </c>
      <c r="C62" s="69" t="s">
        <v>15</v>
      </c>
      <c r="D62" s="71">
        <f>SUMIF(計算!$C$10:$C$117,'56'!$B62,計算!G$10:G$117)</f>
        <v>0</v>
      </c>
      <c r="E62" s="71">
        <f>SUMIF(計算!$C$10:$C$117,'56'!$B62,計算!H$10:H$117)</f>
        <v>0</v>
      </c>
      <c r="F62" s="71">
        <f>SUMIF(計算!$C$10:$C$117,'56'!$B62,計算!I$10:I$117)</f>
        <v>0</v>
      </c>
      <c r="G62" s="71">
        <f>SUMIF(計算!$C$10:$C$117,'56'!$B62,計算!J$10:J$117)</f>
        <v>0</v>
      </c>
      <c r="H62" s="71">
        <f>SUMIF(計算!$C$10:$C$117,'56'!$B62,計算!K$10:K$117)</f>
        <v>0</v>
      </c>
      <c r="I62" s="71">
        <f>SUMIF(計算!$C$10:$C$117,'56'!$B62,計算!L$10:L$117)</f>
        <v>0</v>
      </c>
      <c r="J62" s="71">
        <f>SUMIF(計算!$C$10:$C$117,'56'!$B62,計算!M$10:M$117)</f>
        <v>0</v>
      </c>
      <c r="K62" s="71">
        <f>SUMIF(計算!$C$10:$C$117,'56'!$B62,計算!N$10:N$117)</f>
        <v>0</v>
      </c>
      <c r="L62" s="71">
        <f>SUMIF(計算!$C$10:$C$117,'56'!$B62,計算!O$10:O$117)</f>
        <v>0</v>
      </c>
      <c r="M62" s="71">
        <f>SUMIF(計算!$C$10:$C$117,'56'!$B62,計算!P$10:P$117)</f>
        <v>0</v>
      </c>
      <c r="N62" s="71"/>
      <c r="O62" s="71"/>
      <c r="P62" s="71">
        <f>SUMIF(計算!$C$10:$C$117,'56'!$B62,計算!S$10:S$117)</f>
        <v>0</v>
      </c>
      <c r="Q62" s="71">
        <f>SUMIF(計算!$C$10:$C$117,'56'!$B62,計算!T$10:T$117)</f>
        <v>0</v>
      </c>
      <c r="R62" s="71">
        <f>SUMIF(計算!$C$10:$C$117,'56'!$B62,計算!U$10:U$117)</f>
        <v>0</v>
      </c>
      <c r="S62" s="71">
        <f>SUMIF(計算!$C$10:$C$117,'56'!$B62,計算!V$10:V$117)</f>
        <v>0</v>
      </c>
      <c r="T62" s="71">
        <f>SUMIF(計算!$C$10:$C$117,'56'!$B62,計算!W$10:W$117)</f>
        <v>0</v>
      </c>
      <c r="U62" s="71">
        <f>SUMIF(計算!$C$10:$C$117,'56'!$B62,計算!X$10:X$117)</f>
        <v>0</v>
      </c>
      <c r="V62" s="71">
        <f>SUMIF(計算!$C$10:$C$117,'56'!$B62,計算!Y$10:Y$117)</f>
        <v>0</v>
      </c>
      <c r="W62" s="71">
        <f>SUMIF(計算!$C$10:$C$117,'56'!$B62,計算!Z$10:Z$117)</f>
        <v>0</v>
      </c>
      <c r="X62" s="71">
        <f>SUMIF(計算!$C$10:$C$117,'56'!$B62,計算!AA$10:AA$117)</f>
        <v>0</v>
      </c>
      <c r="Y62" s="313">
        <f>SUMIF(計算!$C$10:$C$117,'56'!$B62,計算!AB$10:AB$117)</f>
        <v>0</v>
      </c>
      <c r="Z62" s="313">
        <f>SUMIF(計算!$C$10:$C$117,'56'!$B62,計算!AC$10:AC$117)</f>
        <v>0</v>
      </c>
      <c r="AA62" s="313">
        <f>SUMIF(計算!$C$10:$C$117,'56'!$B62,計算!AD$10:AD$117)</f>
        <v>0</v>
      </c>
      <c r="AB62" s="313">
        <f>SUMIF(計算!$C$10:$C$117,'56'!$B62,計算!AE$10:AE$117)</f>
        <v>0</v>
      </c>
      <c r="AC62" s="313">
        <f>SUMIF(計算!$C$10:$C$117,'56'!$B62,計算!AF$10:AF$117)</f>
        <v>0</v>
      </c>
      <c r="AD62" s="313">
        <f>SUMIF(計算!$C$10:$C$117,'56'!$B62,計算!AG$10:AG$117)</f>
        <v>0</v>
      </c>
      <c r="AE62" s="313">
        <f>SUMIF(計算!$C$10:$C$117,'56'!$B62,計算!AH$10:AH$117)</f>
        <v>0</v>
      </c>
      <c r="AF62" s="313">
        <f>SUMIF(計算!$C$10:$C$117,'56'!$B62,計算!AI$10:AI$117)</f>
        <v>0</v>
      </c>
    </row>
    <row r="63" spans="2:32" x14ac:dyDescent="0.15">
      <c r="B63" s="68" t="s">
        <v>810</v>
      </c>
      <c r="C63" s="69" t="s">
        <v>641</v>
      </c>
      <c r="D63" s="71">
        <f>SUMIF(計算!$C$10:$C$117,'56'!$B63,計算!G$10:G$117)</f>
        <v>0</v>
      </c>
      <c r="E63" s="71">
        <f>SUMIF(計算!$C$10:$C$117,'56'!$B63,計算!H$10:H$117)</f>
        <v>0</v>
      </c>
      <c r="F63" s="71">
        <f>SUMIF(計算!$C$10:$C$117,'56'!$B63,計算!I$10:I$117)</f>
        <v>0</v>
      </c>
      <c r="G63" s="71">
        <f>SUMIF(計算!$C$10:$C$117,'56'!$B63,計算!J$10:J$117)</f>
        <v>0</v>
      </c>
      <c r="H63" s="71">
        <f>SUMIF(計算!$C$10:$C$117,'56'!$B63,計算!K$10:K$117)</f>
        <v>0</v>
      </c>
      <c r="I63" s="71">
        <f>SUMIF(計算!$C$10:$C$117,'56'!$B63,計算!L$10:L$117)</f>
        <v>0</v>
      </c>
      <c r="J63" s="71">
        <f>SUMIF(計算!$C$10:$C$117,'56'!$B63,計算!M$10:M$117)</f>
        <v>0</v>
      </c>
      <c r="K63" s="71">
        <f>SUMIF(計算!$C$10:$C$117,'56'!$B63,計算!N$10:N$117)</f>
        <v>0</v>
      </c>
      <c r="L63" s="71">
        <f>SUMIF(計算!$C$10:$C$117,'56'!$B63,計算!O$10:O$117)</f>
        <v>0</v>
      </c>
      <c r="M63" s="71">
        <f>SUMIF(計算!$C$10:$C$117,'56'!$B63,計算!P$10:P$117)</f>
        <v>0</v>
      </c>
      <c r="N63" s="71"/>
      <c r="O63" s="71"/>
      <c r="P63" s="71">
        <f>SUMIF(計算!$C$10:$C$117,'56'!$B63,計算!S$10:S$117)</f>
        <v>0</v>
      </c>
      <c r="Q63" s="71">
        <f>SUMIF(計算!$C$10:$C$117,'56'!$B63,計算!T$10:T$117)</f>
        <v>0</v>
      </c>
      <c r="R63" s="71">
        <f>SUMIF(計算!$C$10:$C$117,'56'!$B63,計算!U$10:U$117)</f>
        <v>0</v>
      </c>
      <c r="S63" s="71">
        <f>SUMIF(計算!$C$10:$C$117,'56'!$B63,計算!V$10:V$117)</f>
        <v>0</v>
      </c>
      <c r="T63" s="71">
        <f>SUMIF(計算!$C$10:$C$117,'56'!$B63,計算!W$10:W$117)</f>
        <v>0</v>
      </c>
      <c r="U63" s="71">
        <f>SUMIF(計算!$C$10:$C$117,'56'!$B63,計算!X$10:X$117)</f>
        <v>0</v>
      </c>
      <c r="V63" s="71">
        <f>SUMIF(計算!$C$10:$C$117,'56'!$B63,計算!Y$10:Y$117)</f>
        <v>0</v>
      </c>
      <c r="W63" s="71">
        <f>SUMIF(計算!$C$10:$C$117,'56'!$B63,計算!Z$10:Z$117)</f>
        <v>0</v>
      </c>
      <c r="X63" s="71">
        <f>SUMIF(計算!$C$10:$C$117,'56'!$B63,計算!AA$10:AA$117)</f>
        <v>0</v>
      </c>
      <c r="Y63" s="313">
        <f>SUMIF(計算!$C$10:$C$117,'56'!$B63,計算!AB$10:AB$117)</f>
        <v>0</v>
      </c>
      <c r="Z63" s="313">
        <f>SUMIF(計算!$C$10:$C$117,'56'!$B63,計算!AC$10:AC$117)</f>
        <v>0</v>
      </c>
      <c r="AA63" s="313">
        <f>SUMIF(計算!$C$10:$C$117,'56'!$B63,計算!AD$10:AD$117)</f>
        <v>0</v>
      </c>
      <c r="AB63" s="313">
        <f>SUMIF(計算!$C$10:$C$117,'56'!$B63,計算!AE$10:AE$117)</f>
        <v>0</v>
      </c>
      <c r="AC63" s="313">
        <f>SUMIF(計算!$C$10:$C$117,'56'!$B63,計算!AF$10:AF$117)</f>
        <v>0</v>
      </c>
      <c r="AD63" s="313">
        <f>SUMIF(計算!$C$10:$C$117,'56'!$B63,計算!AG$10:AG$117)</f>
        <v>0</v>
      </c>
      <c r="AE63" s="313">
        <f>SUMIF(計算!$C$10:$C$117,'56'!$B63,計算!AH$10:AH$117)</f>
        <v>0</v>
      </c>
      <c r="AF63" s="313">
        <f>SUMIF(計算!$C$10:$C$117,'56'!$B63,計算!AI$10:AI$117)</f>
        <v>0</v>
      </c>
    </row>
    <row r="64" spans="2:32" x14ac:dyDescent="0.15">
      <c r="B64" s="68" t="s">
        <v>809</v>
      </c>
      <c r="C64" s="69" t="s">
        <v>642</v>
      </c>
      <c r="D64" s="71">
        <f>SUMIF(計算!$C$10:$C$117,'56'!$B64,計算!G$10:G$117)</f>
        <v>0</v>
      </c>
      <c r="E64" s="71">
        <f>SUMIF(計算!$C$10:$C$117,'56'!$B64,計算!H$10:H$117)</f>
        <v>0</v>
      </c>
      <c r="F64" s="71">
        <f>SUMIF(計算!$C$10:$C$117,'56'!$B64,計算!I$10:I$117)</f>
        <v>0</v>
      </c>
      <c r="G64" s="71">
        <f>SUMIF(計算!$C$10:$C$117,'56'!$B64,計算!J$10:J$117)</f>
        <v>0</v>
      </c>
      <c r="H64" s="71">
        <f>SUMIF(計算!$C$10:$C$117,'56'!$B64,計算!K$10:K$117)</f>
        <v>0</v>
      </c>
      <c r="I64" s="71">
        <f>SUMIF(計算!$C$10:$C$117,'56'!$B64,計算!L$10:L$117)</f>
        <v>0</v>
      </c>
      <c r="J64" s="71">
        <f>SUMIF(計算!$C$10:$C$117,'56'!$B64,計算!M$10:M$117)</f>
        <v>0</v>
      </c>
      <c r="K64" s="71">
        <f>SUMIF(計算!$C$10:$C$117,'56'!$B64,計算!N$10:N$117)</f>
        <v>0</v>
      </c>
      <c r="L64" s="71">
        <f>SUMIF(計算!$C$10:$C$117,'56'!$B64,計算!O$10:O$117)</f>
        <v>0</v>
      </c>
      <c r="M64" s="71">
        <f>SUMIF(計算!$C$10:$C$117,'56'!$B64,計算!P$10:P$117)</f>
        <v>0</v>
      </c>
      <c r="N64" s="71"/>
      <c r="O64" s="71"/>
      <c r="P64" s="71">
        <f>SUMIF(計算!$C$10:$C$117,'56'!$B64,計算!S$10:S$117)</f>
        <v>0</v>
      </c>
      <c r="Q64" s="71">
        <f>SUMIF(計算!$C$10:$C$117,'56'!$B64,計算!T$10:T$117)</f>
        <v>0</v>
      </c>
      <c r="R64" s="71">
        <f>SUMIF(計算!$C$10:$C$117,'56'!$B64,計算!U$10:U$117)</f>
        <v>0</v>
      </c>
      <c r="S64" s="71">
        <f>SUMIF(計算!$C$10:$C$117,'56'!$B64,計算!V$10:V$117)</f>
        <v>0</v>
      </c>
      <c r="T64" s="71">
        <f>SUMIF(計算!$C$10:$C$117,'56'!$B64,計算!W$10:W$117)</f>
        <v>0</v>
      </c>
      <c r="U64" s="71">
        <f>SUMIF(計算!$C$10:$C$117,'56'!$B64,計算!X$10:X$117)</f>
        <v>0</v>
      </c>
      <c r="V64" s="71">
        <f>SUMIF(計算!$C$10:$C$117,'56'!$B64,計算!Y$10:Y$117)</f>
        <v>0</v>
      </c>
      <c r="W64" s="71">
        <f>SUMIF(計算!$C$10:$C$117,'56'!$B64,計算!Z$10:Z$117)</f>
        <v>0</v>
      </c>
      <c r="X64" s="71">
        <f>SUMIF(計算!$C$10:$C$117,'56'!$B64,計算!AA$10:AA$117)</f>
        <v>0</v>
      </c>
      <c r="Y64" s="313">
        <f>SUMIF(計算!$C$10:$C$117,'56'!$B64,計算!AB$10:AB$117)</f>
        <v>0</v>
      </c>
      <c r="Z64" s="313">
        <f>SUMIF(計算!$C$10:$C$117,'56'!$B64,計算!AC$10:AC$117)</f>
        <v>0</v>
      </c>
      <c r="AA64" s="313">
        <f>SUMIF(計算!$C$10:$C$117,'56'!$B64,計算!AD$10:AD$117)</f>
        <v>0</v>
      </c>
      <c r="AB64" s="313">
        <f>SUMIF(計算!$C$10:$C$117,'56'!$B64,計算!AE$10:AE$117)</f>
        <v>0</v>
      </c>
      <c r="AC64" s="313">
        <f>SUMIF(計算!$C$10:$C$117,'56'!$B64,計算!AF$10:AF$117)</f>
        <v>0</v>
      </c>
      <c r="AD64" s="313">
        <f>SUMIF(計算!$C$10:$C$117,'56'!$B64,計算!AG$10:AG$117)</f>
        <v>0</v>
      </c>
      <c r="AE64" s="313">
        <f>SUMIF(計算!$C$10:$C$117,'56'!$B64,計算!AH$10:AH$117)</f>
        <v>0</v>
      </c>
      <c r="AF64" s="313">
        <f>SUMIF(計算!$C$10:$C$117,'56'!$B64,計算!AI$10:AI$117)</f>
        <v>0</v>
      </c>
    </row>
    <row r="65" spans="2:32" x14ac:dyDescent="0.15">
      <c r="B65" s="74"/>
      <c r="C65" s="75" t="s">
        <v>65</v>
      </c>
      <c r="D65" s="76">
        <f t="shared" ref="D65:M65" si="0">SUM(D9:D64)</f>
        <v>0</v>
      </c>
      <c r="E65" s="76">
        <f t="shared" si="0"/>
        <v>0</v>
      </c>
      <c r="F65" s="76">
        <f t="shared" si="0"/>
        <v>0</v>
      </c>
      <c r="G65" s="76">
        <f t="shared" si="0"/>
        <v>0</v>
      </c>
      <c r="H65" s="76">
        <f t="shared" si="0"/>
        <v>0</v>
      </c>
      <c r="I65" s="76">
        <f t="shared" si="0"/>
        <v>0</v>
      </c>
      <c r="J65" s="76">
        <f t="shared" si="0"/>
        <v>0</v>
      </c>
      <c r="K65" s="76">
        <f t="shared" si="0"/>
        <v>0</v>
      </c>
      <c r="L65" s="76">
        <f t="shared" si="0"/>
        <v>0</v>
      </c>
      <c r="M65" s="76">
        <f t="shared" si="0"/>
        <v>0</v>
      </c>
      <c r="N65" s="76">
        <f>計算!Q118</f>
        <v>0</v>
      </c>
      <c r="O65" s="76">
        <f>計算!R118</f>
        <v>0</v>
      </c>
      <c r="P65" s="76">
        <f t="shared" ref="P65:AF65" si="1">SUM(P9:P64)</f>
        <v>0</v>
      </c>
      <c r="Q65" s="76">
        <f t="shared" si="1"/>
        <v>0</v>
      </c>
      <c r="R65" s="76">
        <f t="shared" si="1"/>
        <v>0</v>
      </c>
      <c r="S65" s="76">
        <f t="shared" si="1"/>
        <v>0</v>
      </c>
      <c r="T65" s="76">
        <f t="shared" si="1"/>
        <v>0</v>
      </c>
      <c r="U65" s="76">
        <f t="shared" si="1"/>
        <v>0</v>
      </c>
      <c r="V65" s="76">
        <f t="shared" si="1"/>
        <v>0</v>
      </c>
      <c r="W65" s="76">
        <f t="shared" si="1"/>
        <v>0</v>
      </c>
      <c r="X65" s="76">
        <f t="shared" si="1"/>
        <v>0</v>
      </c>
      <c r="Y65" s="315">
        <f t="shared" si="1"/>
        <v>0</v>
      </c>
      <c r="Z65" s="315">
        <f t="shared" si="1"/>
        <v>0</v>
      </c>
      <c r="AA65" s="315">
        <f t="shared" si="1"/>
        <v>0</v>
      </c>
      <c r="AB65" s="315">
        <f t="shared" si="1"/>
        <v>0</v>
      </c>
      <c r="AC65" s="315">
        <f t="shared" si="1"/>
        <v>0</v>
      </c>
      <c r="AD65" s="315">
        <f t="shared" si="1"/>
        <v>0</v>
      </c>
      <c r="AE65" s="315">
        <f t="shared" si="1"/>
        <v>0</v>
      </c>
      <c r="AF65" s="315">
        <f t="shared" si="1"/>
        <v>0</v>
      </c>
    </row>
    <row r="66" spans="2:32" x14ac:dyDescent="0.15">
      <c r="E66" s="53"/>
      <c r="H66" s="53"/>
      <c r="I66" s="53"/>
      <c r="J66" s="53"/>
      <c r="Q66" s="53"/>
    </row>
  </sheetData>
  <sheetProtection formatCells="0" formatColumns="0" formatRows="0" sort="0" autoFilter="0"/>
  <mergeCells count="2">
    <mergeCell ref="F3:H3"/>
    <mergeCell ref="D6:D7"/>
  </mergeCells>
  <phoneticPr fontId="14"/>
  <pageMargins left="0.98425196850393704" right="0.98425196850393704" top="0.78740157480314965" bottom="0.78740157480314965" header="0" footer="0"/>
  <pageSetup paperSize="9" scale="62"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B1:AG50"/>
  <sheetViews>
    <sheetView workbookViewId="0">
      <pane xSplit="3" ySplit="8" topLeftCell="D9" activePane="bottomRight" state="frozen"/>
      <selection pane="topRight"/>
      <selection pane="bottomLeft"/>
      <selection pane="bottomRight" activeCell="L20" sqref="L20"/>
    </sheetView>
  </sheetViews>
  <sheetFormatPr defaultColWidth="9.140625" defaultRowHeight="12" x14ac:dyDescent="0.15"/>
  <cols>
    <col min="1" max="1" width="2.28515625" style="52" customWidth="1"/>
    <col min="2" max="2" width="4.42578125" style="52" customWidth="1"/>
    <col min="3" max="3" width="24.85546875" style="52" customWidth="1"/>
    <col min="4" max="7" width="9.28515625" style="52" customWidth="1"/>
    <col min="8" max="10" width="9.28515625" style="52" hidden="1" customWidth="1"/>
    <col min="11" max="13" width="9.28515625" style="52" customWidth="1"/>
    <col min="14" max="18" width="9.28515625" style="52" hidden="1" customWidth="1"/>
    <col min="19" max="21" width="9.28515625" style="52" customWidth="1"/>
    <col min="22" max="22" width="9.140625" style="52" customWidth="1"/>
    <col min="23" max="24" width="9.28515625" style="52" customWidth="1"/>
    <col min="25" max="27" width="9.28515625" style="52" hidden="1" customWidth="1"/>
    <col min="28" max="28" width="9.28515625" style="52" customWidth="1"/>
    <col min="29" max="31" width="9.28515625" style="52" hidden="1" customWidth="1"/>
    <col min="32" max="32" width="9.28515625" style="52" customWidth="1"/>
    <col min="33" max="54" width="10.5703125" style="52" customWidth="1"/>
    <col min="55" max="91" width="10" style="52" customWidth="1"/>
    <col min="92" max="16384" width="9.140625" style="52"/>
  </cols>
  <sheetData>
    <row r="1" spans="2:33" s="42" customFormat="1" ht="12.75" thickBot="1" x14ac:dyDescent="0.2"/>
    <row r="2" spans="2:33" s="42" customFormat="1" ht="12.75" thickBot="1" x14ac:dyDescent="0.2">
      <c r="D2" s="43" t="s">
        <v>130</v>
      </c>
      <c r="E2" s="44"/>
      <c r="F2" s="45">
        <f>データ入力!D3</f>
        <v>0</v>
      </c>
      <c r="G2" s="46"/>
      <c r="H2" s="46"/>
      <c r="I2" s="46"/>
      <c r="J2" s="39"/>
      <c r="K2" s="44"/>
      <c r="L2" s="44"/>
      <c r="M2" s="44"/>
      <c r="N2" s="44"/>
      <c r="O2" s="44"/>
      <c r="P2" s="44"/>
      <c r="Q2" s="44"/>
      <c r="R2" s="44"/>
      <c r="S2" s="44"/>
      <c r="T2" s="44"/>
      <c r="U2" s="47"/>
    </row>
    <row r="3" spans="2:33" ht="12.75" thickBot="1" x14ac:dyDescent="0.2">
      <c r="B3" s="42"/>
      <c r="C3" s="42"/>
      <c r="D3" s="43" t="s">
        <v>29</v>
      </c>
      <c r="E3" s="48"/>
      <c r="F3" s="459">
        <f>データ入力!L3</f>
        <v>0</v>
      </c>
      <c r="G3" s="445"/>
      <c r="H3" s="446"/>
      <c r="I3" s="42"/>
      <c r="J3" s="49"/>
      <c r="K3" s="50"/>
      <c r="L3" s="42"/>
      <c r="M3" s="42"/>
      <c r="N3" s="42"/>
      <c r="O3" s="42"/>
      <c r="P3" s="42"/>
      <c r="Q3" s="42"/>
      <c r="R3" s="42"/>
      <c r="S3" s="42"/>
      <c r="T3" s="42"/>
      <c r="U3" s="42"/>
      <c r="V3" s="42"/>
      <c r="W3" s="42"/>
      <c r="X3" s="42"/>
      <c r="Y3" s="42"/>
      <c r="Z3" s="42"/>
      <c r="AA3" s="42"/>
      <c r="AB3" s="42"/>
      <c r="AC3" s="42"/>
      <c r="AD3" s="42"/>
      <c r="AE3" s="42"/>
      <c r="AF3" s="42"/>
      <c r="AG3" s="51"/>
    </row>
    <row r="4" spans="2:33" ht="12.75" thickBot="1" x14ac:dyDescent="0.2">
      <c r="B4" s="42"/>
      <c r="C4" s="42"/>
      <c r="D4" s="42"/>
      <c r="E4" s="42"/>
      <c r="F4" s="42"/>
      <c r="G4" s="42"/>
      <c r="H4" s="39"/>
      <c r="I4" s="42"/>
      <c r="J4" s="42"/>
      <c r="K4" s="42"/>
      <c r="L4" s="42"/>
      <c r="M4" s="42"/>
      <c r="N4" s="42"/>
      <c r="O4" s="42"/>
      <c r="P4" s="42"/>
      <c r="Q4" s="42"/>
      <c r="R4" s="42"/>
      <c r="S4" s="42"/>
      <c r="T4" s="42"/>
      <c r="U4" s="42"/>
    </row>
    <row r="5" spans="2:33" x14ac:dyDescent="0.15">
      <c r="B5" s="42"/>
      <c r="C5" s="42"/>
      <c r="J5" s="51" t="str">
        <f>"（単位："&amp;データ入力!L7&amp;"）"</f>
        <v>（単位：百万円）</v>
      </c>
      <c r="O5" s="51"/>
      <c r="R5" s="53" t="str">
        <f>J5</f>
        <v>（単位：百万円）</v>
      </c>
      <c r="X5" s="53" t="str">
        <f>J5</f>
        <v>（単位：百万円）</v>
      </c>
      <c r="AF5" s="51" t="s">
        <v>101</v>
      </c>
    </row>
    <row r="6" spans="2:33" x14ac:dyDescent="0.15">
      <c r="B6" s="54"/>
      <c r="C6" s="54"/>
      <c r="D6" s="442" t="s">
        <v>530</v>
      </c>
      <c r="E6" s="55" t="s">
        <v>75</v>
      </c>
      <c r="F6" s="55"/>
      <c r="G6" s="55"/>
      <c r="H6" s="56" t="s">
        <v>74</v>
      </c>
      <c r="I6" s="54"/>
      <c r="J6" s="54"/>
      <c r="K6" s="57" t="s">
        <v>134</v>
      </c>
      <c r="L6" s="58"/>
      <c r="M6" s="59"/>
      <c r="N6" s="54"/>
      <c r="O6" s="54"/>
      <c r="P6" s="54"/>
      <c r="Q6" s="54"/>
      <c r="R6" s="54"/>
      <c r="S6" s="57" t="s">
        <v>135</v>
      </c>
      <c r="T6" s="58"/>
      <c r="U6" s="59"/>
      <c r="V6" s="57" t="s">
        <v>37</v>
      </c>
      <c r="W6" s="58"/>
      <c r="X6" s="59"/>
      <c r="Y6" s="56" t="s">
        <v>74</v>
      </c>
      <c r="Z6" s="56" t="s">
        <v>102</v>
      </c>
      <c r="AA6" s="56" t="s">
        <v>103</v>
      </c>
      <c r="AB6" s="54"/>
      <c r="AC6" s="56" t="s">
        <v>74</v>
      </c>
      <c r="AD6" s="56" t="s">
        <v>102</v>
      </c>
      <c r="AE6" s="56" t="s">
        <v>103</v>
      </c>
      <c r="AF6" s="54"/>
      <c r="AG6" s="51"/>
    </row>
    <row r="7" spans="2:33" ht="24" x14ac:dyDescent="0.15">
      <c r="B7" s="60" t="s">
        <v>122</v>
      </c>
      <c r="C7" s="61" t="s">
        <v>58</v>
      </c>
      <c r="D7" s="443"/>
      <c r="E7" s="62" t="s">
        <v>69</v>
      </c>
      <c r="F7" s="62" t="s">
        <v>71</v>
      </c>
      <c r="G7" s="62" t="s">
        <v>72</v>
      </c>
      <c r="H7" s="61" t="s">
        <v>68</v>
      </c>
      <c r="I7" s="61" t="s">
        <v>70</v>
      </c>
      <c r="J7" s="61" t="s">
        <v>73</v>
      </c>
      <c r="K7" s="61" t="s">
        <v>66</v>
      </c>
      <c r="L7" s="61" t="s">
        <v>60</v>
      </c>
      <c r="M7" s="61" t="s">
        <v>88</v>
      </c>
      <c r="N7" s="61" t="s">
        <v>29</v>
      </c>
      <c r="O7" s="61" t="s">
        <v>61</v>
      </c>
      <c r="P7" s="61" t="s">
        <v>62</v>
      </c>
      <c r="Q7" s="61" t="s">
        <v>59</v>
      </c>
      <c r="R7" s="61" t="s">
        <v>42</v>
      </c>
      <c r="S7" s="61" t="s">
        <v>89</v>
      </c>
      <c r="T7" s="61" t="s">
        <v>91</v>
      </c>
      <c r="U7" s="61" t="s">
        <v>90</v>
      </c>
      <c r="V7" s="61" t="s">
        <v>83</v>
      </c>
      <c r="W7" s="61" t="s">
        <v>91</v>
      </c>
      <c r="X7" s="61" t="s">
        <v>90</v>
      </c>
      <c r="Y7" s="61" t="s">
        <v>123</v>
      </c>
      <c r="Z7" s="61" t="s">
        <v>123</v>
      </c>
      <c r="AA7" s="61" t="s">
        <v>123</v>
      </c>
      <c r="AB7" s="61" t="s">
        <v>63</v>
      </c>
      <c r="AC7" s="61" t="s">
        <v>124</v>
      </c>
      <c r="AD7" s="61" t="s">
        <v>124</v>
      </c>
      <c r="AE7" s="61" t="s">
        <v>124</v>
      </c>
      <c r="AF7" s="61" t="s">
        <v>64</v>
      </c>
    </row>
    <row r="8" spans="2:33" ht="21" x14ac:dyDescent="0.15">
      <c r="B8" s="63"/>
      <c r="C8" s="64"/>
      <c r="D8" s="65" t="s">
        <v>125</v>
      </c>
      <c r="E8" s="66" t="str">
        <f>IF(F4="県外産･県内産の区分不明","B=A×自給率","B=A")</f>
        <v>B=A</v>
      </c>
      <c r="F8" s="65" t="s">
        <v>76</v>
      </c>
      <c r="G8" s="65" t="s">
        <v>77</v>
      </c>
      <c r="H8" s="65" t="s">
        <v>78</v>
      </c>
      <c r="I8" s="65" t="s">
        <v>79</v>
      </c>
      <c r="J8" s="65" t="s">
        <v>80</v>
      </c>
      <c r="K8" s="65" t="s">
        <v>146</v>
      </c>
      <c r="L8" s="65" t="s">
        <v>81</v>
      </c>
      <c r="M8" s="65" t="s">
        <v>82</v>
      </c>
      <c r="N8" s="65" t="s">
        <v>92</v>
      </c>
      <c r="O8" s="65" t="s">
        <v>93</v>
      </c>
      <c r="P8" s="65" t="s">
        <v>94</v>
      </c>
      <c r="Q8" s="65" t="s">
        <v>95</v>
      </c>
      <c r="R8" s="65" t="s">
        <v>96</v>
      </c>
      <c r="S8" s="65" t="s">
        <v>147</v>
      </c>
      <c r="T8" s="65" t="s">
        <v>97</v>
      </c>
      <c r="U8" s="65" t="s">
        <v>98</v>
      </c>
      <c r="V8" s="65" t="s">
        <v>126</v>
      </c>
      <c r="W8" s="65" t="s">
        <v>127</v>
      </c>
      <c r="X8" s="65" t="s">
        <v>128</v>
      </c>
      <c r="Y8" s="65" t="s">
        <v>84</v>
      </c>
      <c r="Z8" s="65" t="s">
        <v>85</v>
      </c>
      <c r="AA8" s="65" t="s">
        <v>99</v>
      </c>
      <c r="AB8" s="65"/>
      <c r="AC8" s="65" t="s">
        <v>86</v>
      </c>
      <c r="AD8" s="65" t="s">
        <v>87</v>
      </c>
      <c r="AE8" s="65" t="s">
        <v>100</v>
      </c>
      <c r="AF8" s="67"/>
    </row>
    <row r="9" spans="2:33" x14ac:dyDescent="0.15">
      <c r="B9" s="68" t="s">
        <v>328</v>
      </c>
      <c r="C9" s="69" t="s">
        <v>600</v>
      </c>
      <c r="D9" s="70">
        <f>SUMIF(計算!$D$10:$D$117,$B9,計算!G$10:G$117)</f>
        <v>0</v>
      </c>
      <c r="E9" s="70">
        <f>SUMIF(計算!$D$10:$D$117,$B9,計算!H$10:H$117)</f>
        <v>0</v>
      </c>
      <c r="F9" s="70">
        <f>SUMIF(計算!$D$10:$D$117,$B9,計算!I$10:I$117)</f>
        <v>0</v>
      </c>
      <c r="G9" s="70">
        <f>SUMIF(計算!$D$10:$D$117,$B9,計算!J$10:J$117)</f>
        <v>0</v>
      </c>
      <c r="H9" s="70">
        <f>SUMIF(計算!$D$10:$D$117,$B9,計算!K$10:K$117)</f>
        <v>0</v>
      </c>
      <c r="I9" s="70">
        <f>SUMIF(計算!$D$10:$D$117,$B9,計算!L$10:L$117)</f>
        <v>0</v>
      </c>
      <c r="J9" s="70">
        <f>SUMIF(計算!$D$10:$D$117,$B9,計算!M$10:M$117)</f>
        <v>0</v>
      </c>
      <c r="K9" s="70">
        <f>SUMIF(計算!$D$10:$D$117,$B9,計算!N$10:N$117)</f>
        <v>0</v>
      </c>
      <c r="L9" s="70">
        <f>SUMIF(計算!$D$10:$D$117,$B9,計算!O$10:O$117)</f>
        <v>0</v>
      </c>
      <c r="M9" s="70">
        <f>SUMIF(計算!$D$10:$D$117,$B9,計算!P$10:P$117)</f>
        <v>0</v>
      </c>
      <c r="N9" s="70"/>
      <c r="O9" s="70"/>
      <c r="P9" s="70">
        <f>SUMIF(計算!$D$10:$D$117,$B9,計算!S$10:S$117)</f>
        <v>0</v>
      </c>
      <c r="Q9" s="70">
        <f>SUMIF(計算!$D$10:$D$117,$B9,計算!T$10:T$117)</f>
        <v>0</v>
      </c>
      <c r="R9" s="70">
        <f>SUMIF(計算!$D$10:$D$117,$B9,計算!U$10:U$117)</f>
        <v>0</v>
      </c>
      <c r="S9" s="70">
        <f>SUMIF(計算!$D$10:$D$117,$B9,計算!V$10:V$117)</f>
        <v>0</v>
      </c>
      <c r="T9" s="70">
        <f>SUMIF(計算!$D$10:$D$117,$B9,計算!W$10:W$117)</f>
        <v>0</v>
      </c>
      <c r="U9" s="70">
        <f>SUMIF(計算!$D$10:$D$117,$B9,計算!X$10:X$117)</f>
        <v>0</v>
      </c>
      <c r="V9" s="70">
        <f>SUMIF(計算!$D$10:$D$117,$B9,計算!Y$10:Y$117)</f>
        <v>0</v>
      </c>
      <c r="W9" s="70">
        <f>SUMIF(計算!$D$10:$D$117,$B9,計算!Z$10:Z$117)</f>
        <v>0</v>
      </c>
      <c r="X9" s="70">
        <f>SUMIF(計算!$D$10:$D$117,$B9,計算!AA$10:AA$117)</f>
        <v>0</v>
      </c>
      <c r="Y9" s="70">
        <f>SUMIF(計算!$D$10:$D$117,$B9,計算!AB$10:AB$117)</f>
        <v>0</v>
      </c>
      <c r="Z9" s="70">
        <f>SUMIF(計算!$D$10:$D$117,$B9,計算!AC$10:AC$117)</f>
        <v>0</v>
      </c>
      <c r="AA9" s="70">
        <f>SUMIF(計算!$D$10:$D$117,$B9,計算!AD$10:AD$117)</f>
        <v>0</v>
      </c>
      <c r="AB9" s="70">
        <f>SUMIF(計算!$D$10:$D$117,$B9,計算!AE$10:AE$117)</f>
        <v>0</v>
      </c>
      <c r="AC9" s="70">
        <f>SUMIF(計算!$D$10:$D$117,$B9,計算!AF$10:AF$117)</f>
        <v>0</v>
      </c>
      <c r="AD9" s="70">
        <f>SUMIF(計算!$D$10:$D$117,$B9,計算!AG$10:AG$117)</f>
        <v>0</v>
      </c>
      <c r="AE9" s="70">
        <f>SUMIF(計算!$D$10:$D$117,$B9,計算!AH$10:AH$117)</f>
        <v>0</v>
      </c>
      <c r="AF9" s="70">
        <f>SUMIF(計算!$D$10:$D$117,$B9,計算!AI$10:AI$117)</f>
        <v>0</v>
      </c>
    </row>
    <row r="10" spans="2:33" x14ac:dyDescent="0.15">
      <c r="B10" s="68" t="s">
        <v>329</v>
      </c>
      <c r="C10" s="69" t="s">
        <v>601</v>
      </c>
      <c r="D10" s="71">
        <f>SUMIF(計算!$D$10:$D$117,$B10,計算!G$10:G$117)</f>
        <v>0</v>
      </c>
      <c r="E10" s="71">
        <f>SUMIF(計算!$D$10:$D$117,$B10,計算!H$10:H$117)</f>
        <v>0</v>
      </c>
      <c r="F10" s="71">
        <f>SUMIF(計算!$D$10:$D$117,$B10,計算!I$10:I$117)</f>
        <v>0</v>
      </c>
      <c r="G10" s="71">
        <f>SUMIF(計算!$D$10:$D$117,$B10,計算!J$10:J$117)</f>
        <v>0</v>
      </c>
      <c r="H10" s="71">
        <f>SUMIF(計算!$D$10:$D$117,$B10,計算!K$10:K$117)</f>
        <v>0</v>
      </c>
      <c r="I10" s="71">
        <f>SUMIF(計算!$D$10:$D$117,$B10,計算!L$10:L$117)</f>
        <v>0</v>
      </c>
      <c r="J10" s="71">
        <f>SUMIF(計算!$D$10:$D$117,$B10,計算!M$10:M$117)</f>
        <v>0</v>
      </c>
      <c r="K10" s="71">
        <f>SUMIF(計算!$D$10:$D$117,$B10,計算!N$10:N$117)</f>
        <v>0</v>
      </c>
      <c r="L10" s="71">
        <f>SUMIF(計算!$D$10:$D$117,$B10,計算!O$10:O$117)</f>
        <v>0</v>
      </c>
      <c r="M10" s="71">
        <f>SUMIF(計算!$D$10:$D$117,$B10,計算!P$10:P$117)</f>
        <v>0</v>
      </c>
      <c r="N10" s="71"/>
      <c r="O10" s="71"/>
      <c r="P10" s="71">
        <f>SUMIF(計算!$D$10:$D$117,$B10,計算!S$10:S$117)</f>
        <v>0</v>
      </c>
      <c r="Q10" s="71">
        <f>SUMIF(計算!$D$10:$D$117,$B10,計算!T$10:T$117)</f>
        <v>0</v>
      </c>
      <c r="R10" s="71">
        <f>SUMIF(計算!$D$10:$D$117,$B10,計算!U$10:U$117)</f>
        <v>0</v>
      </c>
      <c r="S10" s="71">
        <f>SUMIF(計算!$D$10:$D$117,$B10,計算!V$10:V$117)</f>
        <v>0</v>
      </c>
      <c r="T10" s="71">
        <f>SUMIF(計算!$D$10:$D$117,$B10,計算!W$10:W$117)</f>
        <v>0</v>
      </c>
      <c r="U10" s="71">
        <f>SUMIF(計算!$D$10:$D$117,$B10,計算!X$10:X$117)</f>
        <v>0</v>
      </c>
      <c r="V10" s="71">
        <f>SUMIF(計算!$D$10:$D$117,$B10,計算!Y$10:Y$117)</f>
        <v>0</v>
      </c>
      <c r="W10" s="71">
        <f>SUMIF(計算!$D$10:$D$117,$B10,計算!Z$10:Z$117)</f>
        <v>0</v>
      </c>
      <c r="X10" s="71">
        <f>SUMIF(計算!$D$10:$D$117,$B10,計算!AA$10:AA$117)</f>
        <v>0</v>
      </c>
      <c r="Y10" s="71">
        <f>SUMIF(計算!$D$10:$D$117,$B10,計算!AB$10:AB$117)</f>
        <v>0</v>
      </c>
      <c r="Z10" s="71">
        <f>SUMIF(計算!$D$10:$D$117,$B10,計算!AC$10:AC$117)</f>
        <v>0</v>
      </c>
      <c r="AA10" s="71">
        <f>SUMIF(計算!$D$10:$D$117,$B10,計算!AD$10:AD$117)</f>
        <v>0</v>
      </c>
      <c r="AB10" s="71">
        <f>SUMIF(計算!$D$10:$D$117,$B10,計算!AE$10:AE$117)</f>
        <v>0</v>
      </c>
      <c r="AC10" s="71">
        <f>SUMIF(計算!$D$10:$D$117,$B10,計算!AF$10:AF$117)</f>
        <v>0</v>
      </c>
      <c r="AD10" s="71">
        <f>SUMIF(計算!$D$10:$D$117,$B10,計算!AG$10:AG$117)</f>
        <v>0</v>
      </c>
      <c r="AE10" s="71">
        <f>SUMIF(計算!$D$10:$D$117,$B10,計算!AH$10:AH$117)</f>
        <v>0</v>
      </c>
      <c r="AF10" s="71">
        <f>SUMIF(計算!$D$10:$D$117,$B10,計算!AI$10:AI$117)</f>
        <v>0</v>
      </c>
    </row>
    <row r="11" spans="2:33" x14ac:dyDescent="0.15">
      <c r="B11" s="68" t="s">
        <v>330</v>
      </c>
      <c r="C11" s="69" t="s">
        <v>602</v>
      </c>
      <c r="D11" s="71">
        <f>SUMIF(計算!$D$10:$D$117,$B11,計算!G$10:G$117)</f>
        <v>0</v>
      </c>
      <c r="E11" s="71">
        <f>SUMIF(計算!$D$10:$D$117,$B11,計算!H$10:H$117)</f>
        <v>0</v>
      </c>
      <c r="F11" s="71">
        <f>SUMIF(計算!$D$10:$D$117,$B11,計算!I$10:I$117)</f>
        <v>0</v>
      </c>
      <c r="G11" s="71">
        <f>SUMIF(計算!$D$10:$D$117,$B11,計算!J$10:J$117)</f>
        <v>0</v>
      </c>
      <c r="H11" s="71">
        <f>SUMIF(計算!$D$10:$D$117,$B11,計算!K$10:K$117)</f>
        <v>0</v>
      </c>
      <c r="I11" s="71">
        <f>SUMIF(計算!$D$10:$D$117,$B11,計算!L$10:L$117)</f>
        <v>0</v>
      </c>
      <c r="J11" s="71">
        <f>SUMIF(計算!$D$10:$D$117,$B11,計算!M$10:M$117)</f>
        <v>0</v>
      </c>
      <c r="K11" s="71">
        <f>SUMIF(計算!$D$10:$D$117,$B11,計算!N$10:N$117)</f>
        <v>0</v>
      </c>
      <c r="L11" s="71">
        <f>SUMIF(計算!$D$10:$D$117,$B11,計算!O$10:O$117)</f>
        <v>0</v>
      </c>
      <c r="M11" s="71">
        <f>SUMIF(計算!$D$10:$D$117,$B11,計算!P$10:P$117)</f>
        <v>0</v>
      </c>
      <c r="N11" s="71"/>
      <c r="O11" s="71"/>
      <c r="P11" s="71">
        <f>SUMIF(計算!$D$10:$D$117,$B11,計算!S$10:S$117)</f>
        <v>0</v>
      </c>
      <c r="Q11" s="71">
        <f>SUMIF(計算!$D$10:$D$117,$B11,計算!T$10:T$117)</f>
        <v>0</v>
      </c>
      <c r="R11" s="71">
        <f>SUMIF(計算!$D$10:$D$117,$B11,計算!U$10:U$117)</f>
        <v>0</v>
      </c>
      <c r="S11" s="71">
        <f>SUMIF(計算!$D$10:$D$117,$B11,計算!V$10:V$117)</f>
        <v>0</v>
      </c>
      <c r="T11" s="71">
        <f>SUMIF(計算!$D$10:$D$117,$B11,計算!W$10:W$117)</f>
        <v>0</v>
      </c>
      <c r="U11" s="71">
        <f>SUMIF(計算!$D$10:$D$117,$B11,計算!X$10:X$117)</f>
        <v>0</v>
      </c>
      <c r="V11" s="71">
        <f>SUMIF(計算!$D$10:$D$117,$B11,計算!Y$10:Y$117)</f>
        <v>0</v>
      </c>
      <c r="W11" s="71">
        <f>SUMIF(計算!$D$10:$D$117,$B11,計算!Z$10:Z$117)</f>
        <v>0</v>
      </c>
      <c r="X11" s="71">
        <f>SUMIF(計算!$D$10:$D$117,$B11,計算!AA$10:AA$117)</f>
        <v>0</v>
      </c>
      <c r="Y11" s="71">
        <f>SUMIF(計算!$D$10:$D$117,$B11,計算!AB$10:AB$117)</f>
        <v>0</v>
      </c>
      <c r="Z11" s="71">
        <f>SUMIF(計算!$D$10:$D$117,$B11,計算!AC$10:AC$117)</f>
        <v>0</v>
      </c>
      <c r="AA11" s="71">
        <f>SUMIF(計算!$D$10:$D$117,$B11,計算!AD$10:AD$117)</f>
        <v>0</v>
      </c>
      <c r="AB11" s="71">
        <f>SUMIF(計算!$D$10:$D$117,$B11,計算!AE$10:AE$117)</f>
        <v>0</v>
      </c>
      <c r="AC11" s="71">
        <f>SUMIF(計算!$D$10:$D$117,$B11,計算!AF$10:AF$117)</f>
        <v>0</v>
      </c>
      <c r="AD11" s="71">
        <f>SUMIF(計算!$D$10:$D$117,$B11,計算!AG$10:AG$117)</f>
        <v>0</v>
      </c>
      <c r="AE11" s="71">
        <f>SUMIF(計算!$D$10:$D$117,$B11,計算!AH$10:AH$117)</f>
        <v>0</v>
      </c>
      <c r="AF11" s="71">
        <f>SUMIF(計算!$D$10:$D$117,$B11,計算!AI$10:AI$117)</f>
        <v>0</v>
      </c>
    </row>
    <row r="12" spans="2:33" x14ac:dyDescent="0.15">
      <c r="B12" s="68" t="s">
        <v>331</v>
      </c>
      <c r="C12" s="69" t="s">
        <v>603</v>
      </c>
      <c r="D12" s="71">
        <f>SUMIF(計算!$D$10:$D$117,$B12,計算!G$10:G$117)</f>
        <v>0</v>
      </c>
      <c r="E12" s="71">
        <f>SUMIF(計算!$D$10:$D$117,$B12,計算!H$10:H$117)</f>
        <v>0</v>
      </c>
      <c r="F12" s="71">
        <f>SUMIF(計算!$D$10:$D$117,$B12,計算!I$10:I$117)</f>
        <v>0</v>
      </c>
      <c r="G12" s="71">
        <f>SUMIF(計算!$D$10:$D$117,$B12,計算!J$10:J$117)</f>
        <v>0</v>
      </c>
      <c r="H12" s="71">
        <f>SUMIF(計算!$D$10:$D$117,$B12,計算!K$10:K$117)</f>
        <v>0</v>
      </c>
      <c r="I12" s="71">
        <f>SUMIF(計算!$D$10:$D$117,$B12,計算!L$10:L$117)</f>
        <v>0</v>
      </c>
      <c r="J12" s="71">
        <f>SUMIF(計算!$D$10:$D$117,$B12,計算!M$10:M$117)</f>
        <v>0</v>
      </c>
      <c r="K12" s="71">
        <f>SUMIF(計算!$D$10:$D$117,$B12,計算!N$10:N$117)</f>
        <v>0</v>
      </c>
      <c r="L12" s="71">
        <f>SUMIF(計算!$D$10:$D$117,$B12,計算!O$10:O$117)</f>
        <v>0</v>
      </c>
      <c r="M12" s="71">
        <f>SUMIF(計算!$D$10:$D$117,$B12,計算!P$10:P$117)</f>
        <v>0</v>
      </c>
      <c r="N12" s="71"/>
      <c r="O12" s="71"/>
      <c r="P12" s="71">
        <f>SUMIF(計算!$D$10:$D$117,$B12,計算!S$10:S$117)</f>
        <v>0</v>
      </c>
      <c r="Q12" s="71">
        <f>SUMIF(計算!$D$10:$D$117,$B12,計算!T$10:T$117)</f>
        <v>0</v>
      </c>
      <c r="R12" s="71">
        <f>SUMIF(計算!$D$10:$D$117,$B12,計算!U$10:U$117)</f>
        <v>0</v>
      </c>
      <c r="S12" s="71">
        <f>SUMIF(計算!$D$10:$D$117,$B12,計算!V$10:V$117)</f>
        <v>0</v>
      </c>
      <c r="T12" s="71">
        <f>SUMIF(計算!$D$10:$D$117,$B12,計算!W$10:W$117)</f>
        <v>0</v>
      </c>
      <c r="U12" s="71">
        <f>SUMIF(計算!$D$10:$D$117,$B12,計算!X$10:X$117)</f>
        <v>0</v>
      </c>
      <c r="V12" s="71">
        <f>SUMIF(計算!$D$10:$D$117,$B12,計算!Y$10:Y$117)</f>
        <v>0</v>
      </c>
      <c r="W12" s="71">
        <f>SUMIF(計算!$D$10:$D$117,$B12,計算!Z$10:Z$117)</f>
        <v>0</v>
      </c>
      <c r="X12" s="71">
        <f>SUMIF(計算!$D$10:$D$117,$B12,計算!AA$10:AA$117)</f>
        <v>0</v>
      </c>
      <c r="Y12" s="71">
        <f>SUMIF(計算!$D$10:$D$117,$B12,計算!AB$10:AB$117)</f>
        <v>0</v>
      </c>
      <c r="Z12" s="71">
        <f>SUMIF(計算!$D$10:$D$117,$B12,計算!AC$10:AC$117)</f>
        <v>0</v>
      </c>
      <c r="AA12" s="71">
        <f>SUMIF(計算!$D$10:$D$117,$B12,計算!AD$10:AD$117)</f>
        <v>0</v>
      </c>
      <c r="AB12" s="71">
        <f>SUMIF(計算!$D$10:$D$117,$B12,計算!AE$10:AE$117)</f>
        <v>0</v>
      </c>
      <c r="AC12" s="71">
        <f>SUMIF(計算!$D$10:$D$117,$B12,計算!AF$10:AF$117)</f>
        <v>0</v>
      </c>
      <c r="AD12" s="71">
        <f>SUMIF(計算!$D$10:$D$117,$B12,計算!AG$10:AG$117)</f>
        <v>0</v>
      </c>
      <c r="AE12" s="71">
        <f>SUMIF(計算!$D$10:$D$117,$B12,計算!AH$10:AH$117)</f>
        <v>0</v>
      </c>
      <c r="AF12" s="71">
        <f>SUMIF(計算!$D$10:$D$117,$B12,計算!AI$10:AI$117)</f>
        <v>0</v>
      </c>
    </row>
    <row r="13" spans="2:33" x14ac:dyDescent="0.15">
      <c r="B13" s="72" t="s">
        <v>332</v>
      </c>
      <c r="C13" s="69" t="s">
        <v>604</v>
      </c>
      <c r="D13" s="71">
        <f>SUMIF(計算!$D$10:$D$117,$B13,計算!G$10:G$117)</f>
        <v>0</v>
      </c>
      <c r="E13" s="71">
        <f>SUMIF(計算!$D$10:$D$117,$B13,計算!H$10:H$117)</f>
        <v>0</v>
      </c>
      <c r="F13" s="71">
        <f>SUMIF(計算!$D$10:$D$117,$B13,計算!I$10:I$117)</f>
        <v>0</v>
      </c>
      <c r="G13" s="71">
        <f>SUMIF(計算!$D$10:$D$117,$B13,計算!J$10:J$117)</f>
        <v>0</v>
      </c>
      <c r="H13" s="71">
        <f>SUMIF(計算!$D$10:$D$117,$B13,計算!K$10:K$117)</f>
        <v>0</v>
      </c>
      <c r="I13" s="71">
        <f>SUMIF(計算!$D$10:$D$117,$B13,計算!L$10:L$117)</f>
        <v>0</v>
      </c>
      <c r="J13" s="71">
        <f>SUMIF(計算!$D$10:$D$117,$B13,計算!M$10:M$117)</f>
        <v>0</v>
      </c>
      <c r="K13" s="71">
        <f>SUMIF(計算!$D$10:$D$117,$B13,計算!N$10:N$117)</f>
        <v>0</v>
      </c>
      <c r="L13" s="71">
        <f>SUMIF(計算!$D$10:$D$117,$B13,計算!O$10:O$117)</f>
        <v>0</v>
      </c>
      <c r="M13" s="71">
        <f>SUMIF(計算!$D$10:$D$117,$B13,計算!P$10:P$117)</f>
        <v>0</v>
      </c>
      <c r="N13" s="71"/>
      <c r="O13" s="71"/>
      <c r="P13" s="71">
        <f>SUMIF(計算!$D$10:$D$117,$B13,計算!S$10:S$117)</f>
        <v>0</v>
      </c>
      <c r="Q13" s="71">
        <f>SUMIF(計算!$D$10:$D$117,$B13,計算!T$10:T$117)</f>
        <v>0</v>
      </c>
      <c r="R13" s="71">
        <f>SUMIF(計算!$D$10:$D$117,$B13,計算!U$10:U$117)</f>
        <v>0</v>
      </c>
      <c r="S13" s="71">
        <f>SUMIF(計算!$D$10:$D$117,$B13,計算!V$10:V$117)</f>
        <v>0</v>
      </c>
      <c r="T13" s="71">
        <f>SUMIF(計算!$D$10:$D$117,$B13,計算!W$10:W$117)</f>
        <v>0</v>
      </c>
      <c r="U13" s="71">
        <f>SUMIF(計算!$D$10:$D$117,$B13,計算!X$10:X$117)</f>
        <v>0</v>
      </c>
      <c r="V13" s="71">
        <f>SUMIF(計算!$D$10:$D$117,$B13,計算!Y$10:Y$117)</f>
        <v>0</v>
      </c>
      <c r="W13" s="71">
        <f>SUMIF(計算!$D$10:$D$117,$B13,計算!Z$10:Z$117)</f>
        <v>0</v>
      </c>
      <c r="X13" s="71">
        <f>SUMIF(計算!$D$10:$D$117,$B13,計算!AA$10:AA$117)</f>
        <v>0</v>
      </c>
      <c r="Y13" s="71">
        <f>SUMIF(計算!$D$10:$D$117,$B13,計算!AB$10:AB$117)</f>
        <v>0</v>
      </c>
      <c r="Z13" s="71">
        <f>SUMIF(計算!$D$10:$D$117,$B13,計算!AC$10:AC$117)</f>
        <v>0</v>
      </c>
      <c r="AA13" s="71">
        <f>SUMIF(計算!$D$10:$D$117,$B13,計算!AD$10:AD$117)</f>
        <v>0</v>
      </c>
      <c r="AB13" s="71">
        <f>SUMIF(計算!$D$10:$D$117,$B13,計算!AE$10:AE$117)</f>
        <v>0</v>
      </c>
      <c r="AC13" s="71">
        <f>SUMIF(計算!$D$10:$D$117,$B13,計算!AF$10:AF$117)</f>
        <v>0</v>
      </c>
      <c r="AD13" s="71">
        <f>SUMIF(計算!$D$10:$D$117,$B13,計算!AG$10:AG$117)</f>
        <v>0</v>
      </c>
      <c r="AE13" s="71">
        <f>SUMIF(計算!$D$10:$D$117,$B13,計算!AH$10:AH$117)</f>
        <v>0</v>
      </c>
      <c r="AF13" s="71">
        <f>SUMIF(計算!$D$10:$D$117,$B13,計算!AI$10:AI$117)</f>
        <v>0</v>
      </c>
    </row>
    <row r="14" spans="2:33" x14ac:dyDescent="0.15">
      <c r="B14" s="68" t="s">
        <v>333</v>
      </c>
      <c r="C14" s="54" t="s">
        <v>605</v>
      </c>
      <c r="D14" s="70">
        <f>SUMIF(計算!$D$10:$D$117,$B14,計算!G$10:G$117)</f>
        <v>0</v>
      </c>
      <c r="E14" s="70">
        <f>SUMIF(計算!$D$10:$D$117,$B14,計算!H$10:H$117)</f>
        <v>0</v>
      </c>
      <c r="F14" s="70">
        <f>SUMIF(計算!$D$10:$D$117,$B14,計算!I$10:I$117)</f>
        <v>0</v>
      </c>
      <c r="G14" s="70">
        <f>SUMIF(計算!$D$10:$D$117,$B14,計算!J$10:J$117)</f>
        <v>0</v>
      </c>
      <c r="H14" s="70">
        <f>SUMIF(計算!$D$10:$D$117,$B14,計算!K$10:K$117)</f>
        <v>0</v>
      </c>
      <c r="I14" s="70">
        <f>SUMIF(計算!$D$10:$D$117,$B14,計算!L$10:L$117)</f>
        <v>0</v>
      </c>
      <c r="J14" s="70">
        <f>SUMIF(計算!$D$10:$D$117,$B14,計算!M$10:M$117)</f>
        <v>0</v>
      </c>
      <c r="K14" s="70">
        <f>SUMIF(計算!$D$10:$D$117,$B14,計算!N$10:N$117)</f>
        <v>0</v>
      </c>
      <c r="L14" s="70">
        <f>SUMIF(計算!$D$10:$D$117,$B14,計算!O$10:O$117)</f>
        <v>0</v>
      </c>
      <c r="M14" s="70">
        <f>SUMIF(計算!$D$10:$D$117,$B14,計算!P$10:P$117)</f>
        <v>0</v>
      </c>
      <c r="N14" s="70"/>
      <c r="O14" s="70"/>
      <c r="P14" s="70">
        <f>SUMIF(計算!$D$10:$D$117,$B14,計算!S$10:S$117)</f>
        <v>0</v>
      </c>
      <c r="Q14" s="70">
        <f>SUMIF(計算!$D$10:$D$117,$B14,計算!T$10:T$117)</f>
        <v>0</v>
      </c>
      <c r="R14" s="70">
        <f>SUMIF(計算!$D$10:$D$117,$B14,計算!U$10:U$117)</f>
        <v>0</v>
      </c>
      <c r="S14" s="70">
        <f>SUMIF(計算!$D$10:$D$117,$B14,計算!V$10:V$117)</f>
        <v>0</v>
      </c>
      <c r="T14" s="70">
        <f>SUMIF(計算!$D$10:$D$117,$B14,計算!W$10:W$117)</f>
        <v>0</v>
      </c>
      <c r="U14" s="70">
        <f>SUMIF(計算!$D$10:$D$117,$B14,計算!X$10:X$117)</f>
        <v>0</v>
      </c>
      <c r="V14" s="70">
        <f>SUMIF(計算!$D$10:$D$117,$B14,計算!Y$10:Y$117)</f>
        <v>0</v>
      </c>
      <c r="W14" s="70">
        <f>SUMIF(計算!$D$10:$D$117,$B14,計算!Z$10:Z$117)</f>
        <v>0</v>
      </c>
      <c r="X14" s="70">
        <f>SUMIF(計算!$D$10:$D$117,$B14,計算!AA$10:AA$117)</f>
        <v>0</v>
      </c>
      <c r="Y14" s="70">
        <f>SUMIF(計算!$D$10:$D$117,$B14,計算!AB$10:AB$117)</f>
        <v>0</v>
      </c>
      <c r="Z14" s="70">
        <f>SUMIF(計算!$D$10:$D$117,$B14,計算!AC$10:AC$117)</f>
        <v>0</v>
      </c>
      <c r="AA14" s="70">
        <f>SUMIF(計算!$D$10:$D$117,$B14,計算!AD$10:AD$117)</f>
        <v>0</v>
      </c>
      <c r="AB14" s="70">
        <f>SUMIF(計算!$D$10:$D$117,$B14,計算!AE$10:AE$117)</f>
        <v>0</v>
      </c>
      <c r="AC14" s="70">
        <f>SUMIF(計算!$D$10:$D$117,$B14,計算!AF$10:AF$117)</f>
        <v>0</v>
      </c>
      <c r="AD14" s="70">
        <f>SUMIF(計算!$D$10:$D$117,$B14,計算!AG$10:AG$117)</f>
        <v>0</v>
      </c>
      <c r="AE14" s="70">
        <f>SUMIF(計算!$D$10:$D$117,$B14,計算!AH$10:AH$117)</f>
        <v>0</v>
      </c>
      <c r="AF14" s="70">
        <f>SUMIF(計算!$D$10:$D$117,$B14,計算!AI$10:AI$117)</f>
        <v>0</v>
      </c>
    </row>
    <row r="15" spans="2:33" x14ac:dyDescent="0.15">
      <c r="B15" s="68" t="s">
        <v>334</v>
      </c>
      <c r="C15" s="69" t="s">
        <v>606</v>
      </c>
      <c r="D15" s="71">
        <f>SUMIF(計算!$D$10:$D$117,$B15,計算!G$10:G$117)</f>
        <v>0</v>
      </c>
      <c r="E15" s="71">
        <f>SUMIF(計算!$D$10:$D$117,$B15,計算!H$10:H$117)</f>
        <v>0</v>
      </c>
      <c r="F15" s="71">
        <f>SUMIF(計算!$D$10:$D$117,$B15,計算!I$10:I$117)</f>
        <v>0</v>
      </c>
      <c r="G15" s="71">
        <f>SUMIF(計算!$D$10:$D$117,$B15,計算!J$10:J$117)</f>
        <v>0</v>
      </c>
      <c r="H15" s="71">
        <f>SUMIF(計算!$D$10:$D$117,$B15,計算!K$10:K$117)</f>
        <v>0</v>
      </c>
      <c r="I15" s="71">
        <f>SUMIF(計算!$D$10:$D$117,$B15,計算!L$10:L$117)</f>
        <v>0</v>
      </c>
      <c r="J15" s="71">
        <f>SUMIF(計算!$D$10:$D$117,$B15,計算!M$10:M$117)</f>
        <v>0</v>
      </c>
      <c r="K15" s="71">
        <f>SUMIF(計算!$D$10:$D$117,$B15,計算!N$10:N$117)</f>
        <v>0</v>
      </c>
      <c r="L15" s="71">
        <f>SUMIF(計算!$D$10:$D$117,$B15,計算!O$10:O$117)</f>
        <v>0</v>
      </c>
      <c r="M15" s="71">
        <f>SUMIF(計算!$D$10:$D$117,$B15,計算!P$10:P$117)</f>
        <v>0</v>
      </c>
      <c r="N15" s="71"/>
      <c r="O15" s="71"/>
      <c r="P15" s="71">
        <f>SUMIF(計算!$D$10:$D$117,$B15,計算!S$10:S$117)</f>
        <v>0</v>
      </c>
      <c r="Q15" s="71">
        <f>SUMIF(計算!$D$10:$D$117,$B15,計算!T$10:T$117)</f>
        <v>0</v>
      </c>
      <c r="R15" s="71">
        <f>SUMIF(計算!$D$10:$D$117,$B15,計算!U$10:U$117)</f>
        <v>0</v>
      </c>
      <c r="S15" s="71">
        <f>SUMIF(計算!$D$10:$D$117,$B15,計算!V$10:V$117)</f>
        <v>0</v>
      </c>
      <c r="T15" s="71">
        <f>SUMIF(計算!$D$10:$D$117,$B15,計算!W$10:W$117)</f>
        <v>0</v>
      </c>
      <c r="U15" s="71">
        <f>SUMIF(計算!$D$10:$D$117,$B15,計算!X$10:X$117)</f>
        <v>0</v>
      </c>
      <c r="V15" s="71">
        <f>SUMIF(計算!$D$10:$D$117,$B15,計算!Y$10:Y$117)</f>
        <v>0</v>
      </c>
      <c r="W15" s="71">
        <f>SUMIF(計算!$D$10:$D$117,$B15,計算!Z$10:Z$117)</f>
        <v>0</v>
      </c>
      <c r="X15" s="71">
        <f>SUMIF(計算!$D$10:$D$117,$B15,計算!AA$10:AA$117)</f>
        <v>0</v>
      </c>
      <c r="Y15" s="71">
        <f>SUMIF(計算!$D$10:$D$117,$B15,計算!AB$10:AB$117)</f>
        <v>0</v>
      </c>
      <c r="Z15" s="71">
        <f>SUMIF(計算!$D$10:$D$117,$B15,計算!AC$10:AC$117)</f>
        <v>0</v>
      </c>
      <c r="AA15" s="71">
        <f>SUMIF(計算!$D$10:$D$117,$B15,計算!AD$10:AD$117)</f>
        <v>0</v>
      </c>
      <c r="AB15" s="71">
        <f>SUMIF(計算!$D$10:$D$117,$B15,計算!AE$10:AE$117)</f>
        <v>0</v>
      </c>
      <c r="AC15" s="71">
        <f>SUMIF(計算!$D$10:$D$117,$B15,計算!AF$10:AF$117)</f>
        <v>0</v>
      </c>
      <c r="AD15" s="71">
        <f>SUMIF(計算!$D$10:$D$117,$B15,計算!AG$10:AG$117)</f>
        <v>0</v>
      </c>
      <c r="AE15" s="71">
        <f>SUMIF(計算!$D$10:$D$117,$B15,計算!AH$10:AH$117)</f>
        <v>0</v>
      </c>
      <c r="AF15" s="71">
        <f>SUMIF(計算!$D$10:$D$117,$B15,計算!AI$10:AI$117)</f>
        <v>0</v>
      </c>
    </row>
    <row r="16" spans="2:33" x14ac:dyDescent="0.15">
      <c r="B16" s="68" t="s">
        <v>335</v>
      </c>
      <c r="C16" s="69" t="s">
        <v>336</v>
      </c>
      <c r="D16" s="71">
        <f>SUMIF(計算!$D$10:$D$117,$B16,計算!G$10:G$117)</f>
        <v>0</v>
      </c>
      <c r="E16" s="71">
        <f>SUMIF(計算!$D$10:$D$117,$B16,計算!H$10:H$117)</f>
        <v>0</v>
      </c>
      <c r="F16" s="71">
        <f>SUMIF(計算!$D$10:$D$117,$B16,計算!I$10:I$117)</f>
        <v>0</v>
      </c>
      <c r="G16" s="71">
        <f>SUMIF(計算!$D$10:$D$117,$B16,計算!J$10:J$117)</f>
        <v>0</v>
      </c>
      <c r="H16" s="71">
        <f>SUMIF(計算!$D$10:$D$117,$B16,計算!K$10:K$117)</f>
        <v>0</v>
      </c>
      <c r="I16" s="71">
        <f>SUMIF(計算!$D$10:$D$117,$B16,計算!L$10:L$117)</f>
        <v>0</v>
      </c>
      <c r="J16" s="71">
        <f>SUMIF(計算!$D$10:$D$117,$B16,計算!M$10:M$117)</f>
        <v>0</v>
      </c>
      <c r="K16" s="71">
        <f>SUMIF(計算!$D$10:$D$117,$B16,計算!N$10:N$117)</f>
        <v>0</v>
      </c>
      <c r="L16" s="71">
        <f>SUMIF(計算!$D$10:$D$117,$B16,計算!O$10:O$117)</f>
        <v>0</v>
      </c>
      <c r="M16" s="71">
        <f>SUMIF(計算!$D$10:$D$117,$B16,計算!P$10:P$117)</f>
        <v>0</v>
      </c>
      <c r="N16" s="71"/>
      <c r="O16" s="71"/>
      <c r="P16" s="71">
        <f>SUMIF(計算!$D$10:$D$117,$B16,計算!S$10:S$117)</f>
        <v>0</v>
      </c>
      <c r="Q16" s="71">
        <f>SUMIF(計算!$D$10:$D$117,$B16,計算!T$10:T$117)</f>
        <v>0</v>
      </c>
      <c r="R16" s="71">
        <f>SUMIF(計算!$D$10:$D$117,$B16,計算!U$10:U$117)</f>
        <v>0</v>
      </c>
      <c r="S16" s="71">
        <f>SUMIF(計算!$D$10:$D$117,$B16,計算!V$10:V$117)</f>
        <v>0</v>
      </c>
      <c r="T16" s="71">
        <f>SUMIF(計算!$D$10:$D$117,$B16,計算!W$10:W$117)</f>
        <v>0</v>
      </c>
      <c r="U16" s="71">
        <f>SUMIF(計算!$D$10:$D$117,$B16,計算!X$10:X$117)</f>
        <v>0</v>
      </c>
      <c r="V16" s="71">
        <f>SUMIF(計算!$D$10:$D$117,$B16,計算!Y$10:Y$117)</f>
        <v>0</v>
      </c>
      <c r="W16" s="71">
        <f>SUMIF(計算!$D$10:$D$117,$B16,計算!Z$10:Z$117)</f>
        <v>0</v>
      </c>
      <c r="X16" s="71">
        <f>SUMIF(計算!$D$10:$D$117,$B16,計算!AA$10:AA$117)</f>
        <v>0</v>
      </c>
      <c r="Y16" s="71">
        <f>SUMIF(計算!$D$10:$D$117,$B16,計算!AB$10:AB$117)</f>
        <v>0</v>
      </c>
      <c r="Z16" s="71">
        <f>SUMIF(計算!$D$10:$D$117,$B16,計算!AC$10:AC$117)</f>
        <v>0</v>
      </c>
      <c r="AA16" s="71">
        <f>SUMIF(計算!$D$10:$D$117,$B16,計算!AD$10:AD$117)</f>
        <v>0</v>
      </c>
      <c r="AB16" s="71">
        <f>SUMIF(計算!$D$10:$D$117,$B16,計算!AE$10:AE$117)</f>
        <v>0</v>
      </c>
      <c r="AC16" s="71">
        <f>SUMIF(計算!$D$10:$D$117,$B16,計算!AF$10:AF$117)</f>
        <v>0</v>
      </c>
      <c r="AD16" s="71">
        <f>SUMIF(計算!$D$10:$D$117,$B16,計算!AG$10:AG$117)</f>
        <v>0</v>
      </c>
      <c r="AE16" s="71">
        <f>SUMIF(計算!$D$10:$D$117,$B16,計算!AH$10:AH$117)</f>
        <v>0</v>
      </c>
      <c r="AF16" s="71">
        <f>SUMIF(計算!$D$10:$D$117,$B16,計算!AI$10:AI$117)</f>
        <v>0</v>
      </c>
    </row>
    <row r="17" spans="2:32" x14ac:dyDescent="0.15">
      <c r="B17" s="68" t="s">
        <v>337</v>
      </c>
      <c r="C17" s="69" t="s">
        <v>607</v>
      </c>
      <c r="D17" s="71">
        <f>SUMIF(計算!$D$10:$D$117,$B17,計算!G$10:G$117)</f>
        <v>0</v>
      </c>
      <c r="E17" s="71">
        <f>SUMIF(計算!$D$10:$D$117,$B17,計算!H$10:H$117)</f>
        <v>0</v>
      </c>
      <c r="F17" s="71">
        <f>SUMIF(計算!$D$10:$D$117,$B17,計算!I$10:I$117)</f>
        <v>0</v>
      </c>
      <c r="G17" s="71">
        <f>SUMIF(計算!$D$10:$D$117,$B17,計算!J$10:J$117)</f>
        <v>0</v>
      </c>
      <c r="H17" s="71">
        <f>SUMIF(計算!$D$10:$D$117,$B17,計算!K$10:K$117)</f>
        <v>0</v>
      </c>
      <c r="I17" s="71">
        <f>SUMIF(計算!$D$10:$D$117,$B17,計算!L$10:L$117)</f>
        <v>0</v>
      </c>
      <c r="J17" s="71">
        <f>SUMIF(計算!$D$10:$D$117,$B17,計算!M$10:M$117)</f>
        <v>0</v>
      </c>
      <c r="K17" s="71">
        <f>SUMIF(計算!$D$10:$D$117,$B17,計算!N$10:N$117)</f>
        <v>0</v>
      </c>
      <c r="L17" s="71">
        <f>SUMIF(計算!$D$10:$D$117,$B17,計算!O$10:O$117)</f>
        <v>0</v>
      </c>
      <c r="M17" s="71">
        <f>SUMIF(計算!$D$10:$D$117,$B17,計算!P$10:P$117)</f>
        <v>0</v>
      </c>
      <c r="N17" s="71"/>
      <c r="O17" s="71"/>
      <c r="P17" s="71">
        <f>SUMIF(計算!$D$10:$D$117,$B17,計算!S$10:S$117)</f>
        <v>0</v>
      </c>
      <c r="Q17" s="71">
        <f>SUMIF(計算!$D$10:$D$117,$B17,計算!T$10:T$117)</f>
        <v>0</v>
      </c>
      <c r="R17" s="71">
        <f>SUMIF(計算!$D$10:$D$117,$B17,計算!U$10:U$117)</f>
        <v>0</v>
      </c>
      <c r="S17" s="71">
        <f>SUMIF(計算!$D$10:$D$117,$B17,計算!V$10:V$117)</f>
        <v>0</v>
      </c>
      <c r="T17" s="71">
        <f>SUMIF(計算!$D$10:$D$117,$B17,計算!W$10:W$117)</f>
        <v>0</v>
      </c>
      <c r="U17" s="71">
        <f>SUMIF(計算!$D$10:$D$117,$B17,計算!X$10:X$117)</f>
        <v>0</v>
      </c>
      <c r="V17" s="71">
        <f>SUMIF(計算!$D$10:$D$117,$B17,計算!Y$10:Y$117)</f>
        <v>0</v>
      </c>
      <c r="W17" s="71">
        <f>SUMIF(計算!$D$10:$D$117,$B17,計算!Z$10:Z$117)</f>
        <v>0</v>
      </c>
      <c r="X17" s="71">
        <f>SUMIF(計算!$D$10:$D$117,$B17,計算!AA$10:AA$117)</f>
        <v>0</v>
      </c>
      <c r="Y17" s="71">
        <f>SUMIF(計算!$D$10:$D$117,$B17,計算!AB$10:AB$117)</f>
        <v>0</v>
      </c>
      <c r="Z17" s="71">
        <f>SUMIF(計算!$D$10:$D$117,$B17,計算!AC$10:AC$117)</f>
        <v>0</v>
      </c>
      <c r="AA17" s="71">
        <f>SUMIF(計算!$D$10:$D$117,$B17,計算!AD$10:AD$117)</f>
        <v>0</v>
      </c>
      <c r="AB17" s="71">
        <f>SUMIF(計算!$D$10:$D$117,$B17,計算!AE$10:AE$117)</f>
        <v>0</v>
      </c>
      <c r="AC17" s="71">
        <f>SUMIF(計算!$D$10:$D$117,$B17,計算!AF$10:AF$117)</f>
        <v>0</v>
      </c>
      <c r="AD17" s="71">
        <f>SUMIF(計算!$D$10:$D$117,$B17,計算!AG$10:AG$117)</f>
        <v>0</v>
      </c>
      <c r="AE17" s="71">
        <f>SUMIF(計算!$D$10:$D$117,$B17,計算!AH$10:AH$117)</f>
        <v>0</v>
      </c>
      <c r="AF17" s="71">
        <f>SUMIF(計算!$D$10:$D$117,$B17,計算!AI$10:AI$117)</f>
        <v>0</v>
      </c>
    </row>
    <row r="18" spans="2:32" x14ac:dyDescent="0.15">
      <c r="B18" s="72" t="s">
        <v>338</v>
      </c>
      <c r="C18" s="63" t="s">
        <v>608</v>
      </c>
      <c r="D18" s="73">
        <f>SUMIF(計算!$D$10:$D$117,$B18,計算!G$10:G$117)</f>
        <v>0</v>
      </c>
      <c r="E18" s="73">
        <f>SUMIF(計算!$D$10:$D$117,$B18,計算!H$10:H$117)</f>
        <v>0</v>
      </c>
      <c r="F18" s="73">
        <f>SUMIF(計算!$D$10:$D$117,$B18,計算!I$10:I$117)</f>
        <v>0</v>
      </c>
      <c r="G18" s="73">
        <f>SUMIF(計算!$D$10:$D$117,$B18,計算!J$10:J$117)</f>
        <v>0</v>
      </c>
      <c r="H18" s="73">
        <f>SUMIF(計算!$D$10:$D$117,$B18,計算!K$10:K$117)</f>
        <v>0</v>
      </c>
      <c r="I18" s="73">
        <f>SUMIF(計算!$D$10:$D$117,$B18,計算!L$10:L$117)</f>
        <v>0</v>
      </c>
      <c r="J18" s="73">
        <f>SUMIF(計算!$D$10:$D$117,$B18,計算!M$10:M$117)</f>
        <v>0</v>
      </c>
      <c r="K18" s="73">
        <f>SUMIF(計算!$D$10:$D$117,$B18,計算!N$10:N$117)</f>
        <v>0</v>
      </c>
      <c r="L18" s="73">
        <f>SUMIF(計算!$D$10:$D$117,$B18,計算!O$10:O$117)</f>
        <v>0</v>
      </c>
      <c r="M18" s="73">
        <f>SUMIF(計算!$D$10:$D$117,$B18,計算!P$10:P$117)</f>
        <v>0</v>
      </c>
      <c r="N18" s="73"/>
      <c r="O18" s="73"/>
      <c r="P18" s="73">
        <f>SUMIF(計算!$D$10:$D$117,$B18,計算!S$10:S$117)</f>
        <v>0</v>
      </c>
      <c r="Q18" s="73">
        <f>SUMIF(計算!$D$10:$D$117,$B18,計算!T$10:T$117)</f>
        <v>0</v>
      </c>
      <c r="R18" s="73">
        <f>SUMIF(計算!$D$10:$D$117,$B18,計算!U$10:U$117)</f>
        <v>0</v>
      </c>
      <c r="S18" s="73">
        <f>SUMIF(計算!$D$10:$D$117,$B18,計算!V$10:V$117)</f>
        <v>0</v>
      </c>
      <c r="T18" s="73">
        <f>SUMIF(計算!$D$10:$D$117,$B18,計算!W$10:W$117)</f>
        <v>0</v>
      </c>
      <c r="U18" s="73">
        <f>SUMIF(計算!$D$10:$D$117,$B18,計算!X$10:X$117)</f>
        <v>0</v>
      </c>
      <c r="V18" s="73">
        <f>SUMIF(計算!$D$10:$D$117,$B18,計算!Y$10:Y$117)</f>
        <v>0</v>
      </c>
      <c r="W18" s="73">
        <f>SUMIF(計算!$D$10:$D$117,$B18,計算!Z$10:Z$117)</f>
        <v>0</v>
      </c>
      <c r="X18" s="73">
        <f>SUMIF(計算!$D$10:$D$117,$B18,計算!AA$10:AA$117)</f>
        <v>0</v>
      </c>
      <c r="Y18" s="73">
        <f>SUMIF(計算!$D$10:$D$117,$B18,計算!AB$10:AB$117)</f>
        <v>0</v>
      </c>
      <c r="Z18" s="73">
        <f>SUMIF(計算!$D$10:$D$117,$B18,計算!AC$10:AC$117)</f>
        <v>0</v>
      </c>
      <c r="AA18" s="73">
        <f>SUMIF(計算!$D$10:$D$117,$B18,計算!AD$10:AD$117)</f>
        <v>0</v>
      </c>
      <c r="AB18" s="73">
        <f>SUMIF(計算!$D$10:$D$117,$B18,計算!AE$10:AE$117)</f>
        <v>0</v>
      </c>
      <c r="AC18" s="73">
        <f>SUMIF(計算!$D$10:$D$117,$B18,計算!AF$10:AF$117)</f>
        <v>0</v>
      </c>
      <c r="AD18" s="73">
        <f>SUMIF(計算!$D$10:$D$117,$B18,計算!AG$10:AG$117)</f>
        <v>0</v>
      </c>
      <c r="AE18" s="73">
        <f>SUMIF(計算!$D$10:$D$117,$B18,計算!AH$10:AH$117)</f>
        <v>0</v>
      </c>
      <c r="AF18" s="73">
        <f>SUMIF(計算!$D$10:$D$117,$B18,計算!AI$10:AI$117)</f>
        <v>0</v>
      </c>
    </row>
    <row r="19" spans="2:32" x14ac:dyDescent="0.15">
      <c r="B19" s="68" t="s">
        <v>339</v>
      </c>
      <c r="C19" s="69" t="s">
        <v>609</v>
      </c>
      <c r="D19" s="71">
        <f>SUMIF(計算!$D$10:$D$117,$B19,計算!G$10:G$117)</f>
        <v>0</v>
      </c>
      <c r="E19" s="71">
        <f>SUMIF(計算!$D$10:$D$117,$B19,計算!H$10:H$117)</f>
        <v>0</v>
      </c>
      <c r="F19" s="71">
        <f>SUMIF(計算!$D$10:$D$117,$B19,計算!I$10:I$117)</f>
        <v>0</v>
      </c>
      <c r="G19" s="71">
        <f>SUMIF(計算!$D$10:$D$117,$B19,計算!J$10:J$117)</f>
        <v>0</v>
      </c>
      <c r="H19" s="71">
        <f>SUMIF(計算!$D$10:$D$117,$B19,計算!K$10:K$117)</f>
        <v>0</v>
      </c>
      <c r="I19" s="71">
        <f>SUMIF(計算!$D$10:$D$117,$B19,計算!L$10:L$117)</f>
        <v>0</v>
      </c>
      <c r="J19" s="71">
        <f>SUMIF(計算!$D$10:$D$117,$B19,計算!M$10:M$117)</f>
        <v>0</v>
      </c>
      <c r="K19" s="71">
        <f>SUMIF(計算!$D$10:$D$117,$B19,計算!N$10:N$117)</f>
        <v>0</v>
      </c>
      <c r="L19" s="71">
        <f>SUMIF(計算!$D$10:$D$117,$B19,計算!O$10:O$117)</f>
        <v>0</v>
      </c>
      <c r="M19" s="71">
        <f>SUMIF(計算!$D$10:$D$117,$B19,計算!P$10:P$117)</f>
        <v>0</v>
      </c>
      <c r="N19" s="71"/>
      <c r="O19" s="71"/>
      <c r="P19" s="71">
        <f>SUMIF(計算!$D$10:$D$117,$B19,計算!S$10:S$117)</f>
        <v>0</v>
      </c>
      <c r="Q19" s="71">
        <f>SUMIF(計算!$D$10:$D$117,$B19,計算!T$10:T$117)</f>
        <v>0</v>
      </c>
      <c r="R19" s="71">
        <f>SUMIF(計算!$D$10:$D$117,$B19,計算!U$10:U$117)</f>
        <v>0</v>
      </c>
      <c r="S19" s="71">
        <f>SUMIF(計算!$D$10:$D$117,$B19,計算!V$10:V$117)</f>
        <v>0</v>
      </c>
      <c r="T19" s="71">
        <f>SUMIF(計算!$D$10:$D$117,$B19,計算!W$10:W$117)</f>
        <v>0</v>
      </c>
      <c r="U19" s="71">
        <f>SUMIF(計算!$D$10:$D$117,$B19,計算!X$10:X$117)</f>
        <v>0</v>
      </c>
      <c r="V19" s="71">
        <f>SUMIF(計算!$D$10:$D$117,$B19,計算!Y$10:Y$117)</f>
        <v>0</v>
      </c>
      <c r="W19" s="71">
        <f>SUMIF(計算!$D$10:$D$117,$B19,計算!Z$10:Z$117)</f>
        <v>0</v>
      </c>
      <c r="X19" s="71">
        <f>SUMIF(計算!$D$10:$D$117,$B19,計算!AA$10:AA$117)</f>
        <v>0</v>
      </c>
      <c r="Y19" s="71">
        <f>SUMIF(計算!$D$10:$D$117,$B19,計算!AB$10:AB$117)</f>
        <v>0</v>
      </c>
      <c r="Z19" s="71">
        <f>SUMIF(計算!$D$10:$D$117,$B19,計算!AC$10:AC$117)</f>
        <v>0</v>
      </c>
      <c r="AA19" s="71">
        <f>SUMIF(計算!$D$10:$D$117,$B19,計算!AD$10:AD$117)</f>
        <v>0</v>
      </c>
      <c r="AB19" s="71">
        <f>SUMIF(計算!$D$10:$D$117,$B19,計算!AE$10:AE$117)</f>
        <v>0</v>
      </c>
      <c r="AC19" s="71">
        <f>SUMIF(計算!$D$10:$D$117,$B19,計算!AF$10:AF$117)</f>
        <v>0</v>
      </c>
      <c r="AD19" s="71">
        <f>SUMIF(計算!$D$10:$D$117,$B19,計算!AG$10:AG$117)</f>
        <v>0</v>
      </c>
      <c r="AE19" s="71">
        <f>SUMIF(計算!$D$10:$D$117,$B19,計算!AH$10:AH$117)</f>
        <v>0</v>
      </c>
      <c r="AF19" s="71">
        <f>SUMIF(計算!$D$10:$D$117,$B19,計算!AI$10:AI$117)</f>
        <v>0</v>
      </c>
    </row>
    <row r="20" spans="2:32" x14ac:dyDescent="0.15">
      <c r="B20" s="68" t="s">
        <v>340</v>
      </c>
      <c r="C20" s="69" t="s">
        <v>610</v>
      </c>
      <c r="D20" s="71">
        <f>SUMIF(計算!$D$10:$D$117,$B20,計算!G$10:G$117)</f>
        <v>0</v>
      </c>
      <c r="E20" s="71">
        <f>SUMIF(計算!$D$10:$D$117,$B20,計算!H$10:H$117)</f>
        <v>0</v>
      </c>
      <c r="F20" s="71">
        <f>SUMIF(計算!$D$10:$D$117,$B20,計算!I$10:I$117)</f>
        <v>0</v>
      </c>
      <c r="G20" s="71">
        <f>SUMIF(計算!$D$10:$D$117,$B20,計算!J$10:J$117)</f>
        <v>0</v>
      </c>
      <c r="H20" s="71">
        <f>SUMIF(計算!$D$10:$D$117,$B20,計算!K$10:K$117)</f>
        <v>0</v>
      </c>
      <c r="I20" s="71">
        <f>SUMIF(計算!$D$10:$D$117,$B20,計算!L$10:L$117)</f>
        <v>0</v>
      </c>
      <c r="J20" s="71">
        <f>SUMIF(計算!$D$10:$D$117,$B20,計算!M$10:M$117)</f>
        <v>0</v>
      </c>
      <c r="K20" s="71">
        <f>SUMIF(計算!$D$10:$D$117,$B20,計算!N$10:N$117)</f>
        <v>0</v>
      </c>
      <c r="L20" s="71">
        <f>SUMIF(計算!$D$10:$D$117,$B20,計算!O$10:O$117)</f>
        <v>0</v>
      </c>
      <c r="M20" s="71">
        <f>SUMIF(計算!$D$10:$D$117,$B20,計算!P$10:P$117)</f>
        <v>0</v>
      </c>
      <c r="N20" s="71"/>
      <c r="O20" s="71"/>
      <c r="P20" s="71">
        <f>SUMIF(計算!$D$10:$D$117,$B20,計算!S$10:S$117)</f>
        <v>0</v>
      </c>
      <c r="Q20" s="71">
        <f>SUMIF(計算!$D$10:$D$117,$B20,計算!T$10:T$117)</f>
        <v>0</v>
      </c>
      <c r="R20" s="71">
        <f>SUMIF(計算!$D$10:$D$117,$B20,計算!U$10:U$117)</f>
        <v>0</v>
      </c>
      <c r="S20" s="71">
        <f>SUMIF(計算!$D$10:$D$117,$B20,計算!V$10:V$117)</f>
        <v>0</v>
      </c>
      <c r="T20" s="71">
        <f>SUMIF(計算!$D$10:$D$117,$B20,計算!W$10:W$117)</f>
        <v>0</v>
      </c>
      <c r="U20" s="71">
        <f>SUMIF(計算!$D$10:$D$117,$B20,計算!X$10:X$117)</f>
        <v>0</v>
      </c>
      <c r="V20" s="71">
        <f>SUMIF(計算!$D$10:$D$117,$B20,計算!Y$10:Y$117)</f>
        <v>0</v>
      </c>
      <c r="W20" s="71">
        <f>SUMIF(計算!$D$10:$D$117,$B20,計算!Z$10:Z$117)</f>
        <v>0</v>
      </c>
      <c r="X20" s="71">
        <f>SUMIF(計算!$D$10:$D$117,$B20,計算!AA$10:AA$117)</f>
        <v>0</v>
      </c>
      <c r="Y20" s="71">
        <f>SUMIF(計算!$D$10:$D$117,$B20,計算!AB$10:AB$117)</f>
        <v>0</v>
      </c>
      <c r="Z20" s="71">
        <f>SUMIF(計算!$D$10:$D$117,$B20,計算!AC$10:AC$117)</f>
        <v>0</v>
      </c>
      <c r="AA20" s="71">
        <f>SUMIF(計算!$D$10:$D$117,$B20,計算!AD$10:AD$117)</f>
        <v>0</v>
      </c>
      <c r="AB20" s="71">
        <f>SUMIF(計算!$D$10:$D$117,$B20,計算!AE$10:AE$117)</f>
        <v>0</v>
      </c>
      <c r="AC20" s="71">
        <f>SUMIF(計算!$D$10:$D$117,$B20,計算!AF$10:AF$117)</f>
        <v>0</v>
      </c>
      <c r="AD20" s="71">
        <f>SUMIF(計算!$D$10:$D$117,$B20,計算!AG$10:AG$117)</f>
        <v>0</v>
      </c>
      <c r="AE20" s="71">
        <f>SUMIF(計算!$D$10:$D$117,$B20,計算!AH$10:AH$117)</f>
        <v>0</v>
      </c>
      <c r="AF20" s="71">
        <f>SUMIF(計算!$D$10:$D$117,$B20,計算!AI$10:AI$117)</f>
        <v>0</v>
      </c>
    </row>
    <row r="21" spans="2:32" x14ac:dyDescent="0.15">
      <c r="B21" s="68" t="s">
        <v>341</v>
      </c>
      <c r="C21" s="69" t="s">
        <v>611</v>
      </c>
      <c r="D21" s="71">
        <f>SUMIF(計算!$D$10:$D$117,$B21,計算!G$10:G$117)</f>
        <v>0</v>
      </c>
      <c r="E21" s="71">
        <f>SUMIF(計算!$D$10:$D$117,$B21,計算!H$10:H$117)</f>
        <v>0</v>
      </c>
      <c r="F21" s="71">
        <f>SUMIF(計算!$D$10:$D$117,$B21,計算!I$10:I$117)</f>
        <v>0</v>
      </c>
      <c r="G21" s="71">
        <f>SUMIF(計算!$D$10:$D$117,$B21,計算!J$10:J$117)</f>
        <v>0</v>
      </c>
      <c r="H21" s="71">
        <f>SUMIF(計算!$D$10:$D$117,$B21,計算!K$10:K$117)</f>
        <v>0</v>
      </c>
      <c r="I21" s="71">
        <f>SUMIF(計算!$D$10:$D$117,$B21,計算!L$10:L$117)</f>
        <v>0</v>
      </c>
      <c r="J21" s="71">
        <f>SUMIF(計算!$D$10:$D$117,$B21,計算!M$10:M$117)</f>
        <v>0</v>
      </c>
      <c r="K21" s="71">
        <f>SUMIF(計算!$D$10:$D$117,$B21,計算!N$10:N$117)</f>
        <v>0</v>
      </c>
      <c r="L21" s="71">
        <f>SUMIF(計算!$D$10:$D$117,$B21,計算!O$10:O$117)</f>
        <v>0</v>
      </c>
      <c r="M21" s="71">
        <f>SUMIF(計算!$D$10:$D$117,$B21,計算!P$10:P$117)</f>
        <v>0</v>
      </c>
      <c r="N21" s="71"/>
      <c r="O21" s="71"/>
      <c r="P21" s="71">
        <f>SUMIF(計算!$D$10:$D$117,$B21,計算!S$10:S$117)</f>
        <v>0</v>
      </c>
      <c r="Q21" s="71">
        <f>SUMIF(計算!$D$10:$D$117,$B21,計算!T$10:T$117)</f>
        <v>0</v>
      </c>
      <c r="R21" s="71">
        <f>SUMIF(計算!$D$10:$D$117,$B21,計算!U$10:U$117)</f>
        <v>0</v>
      </c>
      <c r="S21" s="71">
        <f>SUMIF(計算!$D$10:$D$117,$B21,計算!V$10:V$117)</f>
        <v>0</v>
      </c>
      <c r="T21" s="71">
        <f>SUMIF(計算!$D$10:$D$117,$B21,計算!W$10:W$117)</f>
        <v>0</v>
      </c>
      <c r="U21" s="71">
        <f>SUMIF(計算!$D$10:$D$117,$B21,計算!X$10:X$117)</f>
        <v>0</v>
      </c>
      <c r="V21" s="71">
        <f>SUMIF(計算!$D$10:$D$117,$B21,計算!Y$10:Y$117)</f>
        <v>0</v>
      </c>
      <c r="W21" s="71">
        <f>SUMIF(計算!$D$10:$D$117,$B21,計算!Z$10:Z$117)</f>
        <v>0</v>
      </c>
      <c r="X21" s="71">
        <f>SUMIF(計算!$D$10:$D$117,$B21,計算!AA$10:AA$117)</f>
        <v>0</v>
      </c>
      <c r="Y21" s="71">
        <f>SUMIF(計算!$D$10:$D$117,$B21,計算!AB$10:AB$117)</f>
        <v>0</v>
      </c>
      <c r="Z21" s="71">
        <f>SUMIF(計算!$D$10:$D$117,$B21,計算!AC$10:AC$117)</f>
        <v>0</v>
      </c>
      <c r="AA21" s="71">
        <f>SUMIF(計算!$D$10:$D$117,$B21,計算!AD$10:AD$117)</f>
        <v>0</v>
      </c>
      <c r="AB21" s="71">
        <f>SUMIF(計算!$D$10:$D$117,$B21,計算!AE$10:AE$117)</f>
        <v>0</v>
      </c>
      <c r="AC21" s="71">
        <f>SUMIF(計算!$D$10:$D$117,$B21,計算!AF$10:AF$117)</f>
        <v>0</v>
      </c>
      <c r="AD21" s="71">
        <f>SUMIF(計算!$D$10:$D$117,$B21,計算!AG$10:AG$117)</f>
        <v>0</v>
      </c>
      <c r="AE21" s="71">
        <f>SUMIF(計算!$D$10:$D$117,$B21,計算!AH$10:AH$117)</f>
        <v>0</v>
      </c>
      <c r="AF21" s="71">
        <f>SUMIF(計算!$D$10:$D$117,$B21,計算!AI$10:AI$117)</f>
        <v>0</v>
      </c>
    </row>
    <row r="22" spans="2:32" x14ac:dyDescent="0.15">
      <c r="B22" s="68" t="s">
        <v>342</v>
      </c>
      <c r="C22" s="69" t="s">
        <v>612</v>
      </c>
      <c r="D22" s="71">
        <f>SUMIF(計算!$D$10:$D$117,$B22,計算!G$10:G$117)</f>
        <v>0</v>
      </c>
      <c r="E22" s="71">
        <f>SUMIF(計算!$D$10:$D$117,$B22,計算!H$10:H$117)</f>
        <v>0</v>
      </c>
      <c r="F22" s="71">
        <f>SUMIF(計算!$D$10:$D$117,$B22,計算!I$10:I$117)</f>
        <v>0</v>
      </c>
      <c r="G22" s="71">
        <f>SUMIF(計算!$D$10:$D$117,$B22,計算!J$10:J$117)</f>
        <v>0</v>
      </c>
      <c r="H22" s="71">
        <f>SUMIF(計算!$D$10:$D$117,$B22,計算!K$10:K$117)</f>
        <v>0</v>
      </c>
      <c r="I22" s="71">
        <f>SUMIF(計算!$D$10:$D$117,$B22,計算!L$10:L$117)</f>
        <v>0</v>
      </c>
      <c r="J22" s="71">
        <f>SUMIF(計算!$D$10:$D$117,$B22,計算!M$10:M$117)</f>
        <v>0</v>
      </c>
      <c r="K22" s="71">
        <f>SUMIF(計算!$D$10:$D$117,$B22,計算!N$10:N$117)</f>
        <v>0</v>
      </c>
      <c r="L22" s="71">
        <f>SUMIF(計算!$D$10:$D$117,$B22,計算!O$10:O$117)</f>
        <v>0</v>
      </c>
      <c r="M22" s="71">
        <f>SUMIF(計算!$D$10:$D$117,$B22,計算!P$10:P$117)</f>
        <v>0</v>
      </c>
      <c r="N22" s="71"/>
      <c r="O22" s="71"/>
      <c r="P22" s="71">
        <f>SUMIF(計算!$D$10:$D$117,$B22,計算!S$10:S$117)</f>
        <v>0</v>
      </c>
      <c r="Q22" s="71">
        <f>SUMIF(計算!$D$10:$D$117,$B22,計算!T$10:T$117)</f>
        <v>0</v>
      </c>
      <c r="R22" s="71">
        <f>SUMIF(計算!$D$10:$D$117,$B22,計算!U$10:U$117)</f>
        <v>0</v>
      </c>
      <c r="S22" s="71">
        <f>SUMIF(計算!$D$10:$D$117,$B22,計算!V$10:V$117)</f>
        <v>0</v>
      </c>
      <c r="T22" s="71">
        <f>SUMIF(計算!$D$10:$D$117,$B22,計算!W$10:W$117)</f>
        <v>0</v>
      </c>
      <c r="U22" s="71">
        <f>SUMIF(計算!$D$10:$D$117,$B22,計算!X$10:X$117)</f>
        <v>0</v>
      </c>
      <c r="V22" s="71">
        <f>SUMIF(計算!$D$10:$D$117,$B22,計算!Y$10:Y$117)</f>
        <v>0</v>
      </c>
      <c r="W22" s="71">
        <f>SUMIF(計算!$D$10:$D$117,$B22,計算!Z$10:Z$117)</f>
        <v>0</v>
      </c>
      <c r="X22" s="71">
        <f>SUMIF(計算!$D$10:$D$117,$B22,計算!AA$10:AA$117)</f>
        <v>0</v>
      </c>
      <c r="Y22" s="71">
        <f>SUMIF(計算!$D$10:$D$117,$B22,計算!AB$10:AB$117)</f>
        <v>0</v>
      </c>
      <c r="Z22" s="71">
        <f>SUMIF(計算!$D$10:$D$117,$B22,計算!AC$10:AC$117)</f>
        <v>0</v>
      </c>
      <c r="AA22" s="71">
        <f>SUMIF(計算!$D$10:$D$117,$B22,計算!AD$10:AD$117)</f>
        <v>0</v>
      </c>
      <c r="AB22" s="71">
        <f>SUMIF(計算!$D$10:$D$117,$B22,計算!AE$10:AE$117)</f>
        <v>0</v>
      </c>
      <c r="AC22" s="71">
        <f>SUMIF(計算!$D$10:$D$117,$B22,計算!AF$10:AF$117)</f>
        <v>0</v>
      </c>
      <c r="AD22" s="71">
        <f>SUMIF(計算!$D$10:$D$117,$B22,計算!AG$10:AG$117)</f>
        <v>0</v>
      </c>
      <c r="AE22" s="71">
        <f>SUMIF(計算!$D$10:$D$117,$B22,計算!AH$10:AH$117)</f>
        <v>0</v>
      </c>
      <c r="AF22" s="71">
        <f>SUMIF(計算!$D$10:$D$117,$B22,計算!AI$10:AI$117)</f>
        <v>0</v>
      </c>
    </row>
    <row r="23" spans="2:32" x14ac:dyDescent="0.15">
      <c r="B23" s="72" t="s">
        <v>343</v>
      </c>
      <c r="C23" s="69" t="s">
        <v>613</v>
      </c>
      <c r="D23" s="71">
        <f>SUMIF(計算!$D$10:$D$117,$B23,計算!G$10:G$117)</f>
        <v>0</v>
      </c>
      <c r="E23" s="71">
        <f>SUMIF(計算!$D$10:$D$117,$B23,計算!H$10:H$117)</f>
        <v>0</v>
      </c>
      <c r="F23" s="71">
        <f>SUMIF(計算!$D$10:$D$117,$B23,計算!I$10:I$117)</f>
        <v>0</v>
      </c>
      <c r="G23" s="71">
        <f>SUMIF(計算!$D$10:$D$117,$B23,計算!J$10:J$117)</f>
        <v>0</v>
      </c>
      <c r="H23" s="71">
        <f>SUMIF(計算!$D$10:$D$117,$B23,計算!K$10:K$117)</f>
        <v>0</v>
      </c>
      <c r="I23" s="71">
        <f>SUMIF(計算!$D$10:$D$117,$B23,計算!L$10:L$117)</f>
        <v>0</v>
      </c>
      <c r="J23" s="71">
        <f>SUMIF(計算!$D$10:$D$117,$B23,計算!M$10:M$117)</f>
        <v>0</v>
      </c>
      <c r="K23" s="71">
        <f>SUMIF(計算!$D$10:$D$117,$B23,計算!N$10:N$117)</f>
        <v>0</v>
      </c>
      <c r="L23" s="71">
        <f>SUMIF(計算!$D$10:$D$117,$B23,計算!O$10:O$117)</f>
        <v>0</v>
      </c>
      <c r="M23" s="71">
        <f>SUMIF(計算!$D$10:$D$117,$B23,計算!P$10:P$117)</f>
        <v>0</v>
      </c>
      <c r="N23" s="71"/>
      <c r="O23" s="71"/>
      <c r="P23" s="71">
        <f>SUMIF(計算!$D$10:$D$117,$B23,計算!S$10:S$117)</f>
        <v>0</v>
      </c>
      <c r="Q23" s="71">
        <f>SUMIF(計算!$D$10:$D$117,$B23,計算!T$10:T$117)</f>
        <v>0</v>
      </c>
      <c r="R23" s="71">
        <f>SUMIF(計算!$D$10:$D$117,$B23,計算!U$10:U$117)</f>
        <v>0</v>
      </c>
      <c r="S23" s="71">
        <f>SUMIF(計算!$D$10:$D$117,$B23,計算!V$10:V$117)</f>
        <v>0</v>
      </c>
      <c r="T23" s="71">
        <f>SUMIF(計算!$D$10:$D$117,$B23,計算!W$10:W$117)</f>
        <v>0</v>
      </c>
      <c r="U23" s="71">
        <f>SUMIF(計算!$D$10:$D$117,$B23,計算!X$10:X$117)</f>
        <v>0</v>
      </c>
      <c r="V23" s="71">
        <f>SUMIF(計算!$D$10:$D$117,$B23,計算!Y$10:Y$117)</f>
        <v>0</v>
      </c>
      <c r="W23" s="71">
        <f>SUMIF(計算!$D$10:$D$117,$B23,計算!Z$10:Z$117)</f>
        <v>0</v>
      </c>
      <c r="X23" s="71">
        <f>SUMIF(計算!$D$10:$D$117,$B23,計算!AA$10:AA$117)</f>
        <v>0</v>
      </c>
      <c r="Y23" s="71">
        <f>SUMIF(計算!$D$10:$D$117,$B23,計算!AB$10:AB$117)</f>
        <v>0</v>
      </c>
      <c r="Z23" s="71">
        <f>SUMIF(計算!$D$10:$D$117,$B23,計算!AC$10:AC$117)</f>
        <v>0</v>
      </c>
      <c r="AA23" s="71">
        <f>SUMIF(計算!$D$10:$D$117,$B23,計算!AD$10:AD$117)</f>
        <v>0</v>
      </c>
      <c r="AB23" s="71">
        <f>SUMIF(計算!$D$10:$D$117,$B23,計算!AE$10:AE$117)</f>
        <v>0</v>
      </c>
      <c r="AC23" s="71">
        <f>SUMIF(計算!$D$10:$D$117,$B23,計算!AF$10:AF$117)</f>
        <v>0</v>
      </c>
      <c r="AD23" s="71">
        <f>SUMIF(計算!$D$10:$D$117,$B23,計算!AG$10:AG$117)</f>
        <v>0</v>
      </c>
      <c r="AE23" s="71">
        <f>SUMIF(計算!$D$10:$D$117,$B23,計算!AH$10:AH$117)</f>
        <v>0</v>
      </c>
      <c r="AF23" s="71">
        <f>SUMIF(計算!$D$10:$D$117,$B23,計算!AI$10:AI$117)</f>
        <v>0</v>
      </c>
    </row>
    <row r="24" spans="2:32" x14ac:dyDescent="0.15">
      <c r="B24" s="68" t="s">
        <v>344</v>
      </c>
      <c r="C24" s="54" t="s">
        <v>614</v>
      </c>
      <c r="D24" s="70">
        <f>SUMIF(計算!$D$10:$D$117,$B24,計算!G$10:G$117)</f>
        <v>0</v>
      </c>
      <c r="E24" s="70">
        <f>SUMIF(計算!$D$10:$D$117,$B24,計算!H$10:H$117)</f>
        <v>0</v>
      </c>
      <c r="F24" s="70">
        <f>SUMIF(計算!$D$10:$D$117,$B24,計算!I$10:I$117)</f>
        <v>0</v>
      </c>
      <c r="G24" s="70">
        <f>SUMIF(計算!$D$10:$D$117,$B24,計算!J$10:J$117)</f>
        <v>0</v>
      </c>
      <c r="H24" s="70">
        <f>SUMIF(計算!$D$10:$D$117,$B24,計算!K$10:K$117)</f>
        <v>0</v>
      </c>
      <c r="I24" s="70">
        <f>SUMIF(計算!$D$10:$D$117,$B24,計算!L$10:L$117)</f>
        <v>0</v>
      </c>
      <c r="J24" s="70">
        <f>SUMIF(計算!$D$10:$D$117,$B24,計算!M$10:M$117)</f>
        <v>0</v>
      </c>
      <c r="K24" s="70">
        <f>SUMIF(計算!$D$10:$D$117,$B24,計算!N$10:N$117)</f>
        <v>0</v>
      </c>
      <c r="L24" s="70">
        <f>SUMIF(計算!$D$10:$D$117,$B24,計算!O$10:O$117)</f>
        <v>0</v>
      </c>
      <c r="M24" s="70">
        <f>SUMIF(計算!$D$10:$D$117,$B24,計算!P$10:P$117)</f>
        <v>0</v>
      </c>
      <c r="N24" s="70"/>
      <c r="O24" s="70"/>
      <c r="P24" s="70">
        <f>SUMIF(計算!$D$10:$D$117,$B24,計算!S$10:S$117)</f>
        <v>0</v>
      </c>
      <c r="Q24" s="70">
        <f>SUMIF(計算!$D$10:$D$117,$B24,計算!T$10:T$117)</f>
        <v>0</v>
      </c>
      <c r="R24" s="70">
        <f>SUMIF(計算!$D$10:$D$117,$B24,計算!U$10:U$117)</f>
        <v>0</v>
      </c>
      <c r="S24" s="70">
        <f>SUMIF(計算!$D$10:$D$117,$B24,計算!V$10:V$117)</f>
        <v>0</v>
      </c>
      <c r="T24" s="70">
        <f>SUMIF(計算!$D$10:$D$117,$B24,計算!W$10:W$117)</f>
        <v>0</v>
      </c>
      <c r="U24" s="70">
        <f>SUMIF(計算!$D$10:$D$117,$B24,計算!X$10:X$117)</f>
        <v>0</v>
      </c>
      <c r="V24" s="70">
        <f>SUMIF(計算!$D$10:$D$117,$B24,計算!Y$10:Y$117)</f>
        <v>0</v>
      </c>
      <c r="W24" s="70">
        <f>SUMIF(計算!$D$10:$D$117,$B24,計算!Z$10:Z$117)</f>
        <v>0</v>
      </c>
      <c r="X24" s="70">
        <f>SUMIF(計算!$D$10:$D$117,$B24,計算!AA$10:AA$117)</f>
        <v>0</v>
      </c>
      <c r="Y24" s="70">
        <f>SUMIF(計算!$D$10:$D$117,$B24,計算!AB$10:AB$117)</f>
        <v>0</v>
      </c>
      <c r="Z24" s="70">
        <f>SUMIF(計算!$D$10:$D$117,$B24,計算!AC$10:AC$117)</f>
        <v>0</v>
      </c>
      <c r="AA24" s="70">
        <f>SUMIF(計算!$D$10:$D$117,$B24,計算!AD$10:AD$117)</f>
        <v>0</v>
      </c>
      <c r="AB24" s="70">
        <f>SUMIF(計算!$D$10:$D$117,$B24,計算!AE$10:AE$117)</f>
        <v>0</v>
      </c>
      <c r="AC24" s="70">
        <f>SUMIF(計算!$D$10:$D$117,$B24,計算!AF$10:AF$117)</f>
        <v>0</v>
      </c>
      <c r="AD24" s="70">
        <f>SUMIF(計算!$D$10:$D$117,$B24,計算!AG$10:AG$117)</f>
        <v>0</v>
      </c>
      <c r="AE24" s="70">
        <f>SUMIF(計算!$D$10:$D$117,$B24,計算!AH$10:AH$117)</f>
        <v>0</v>
      </c>
      <c r="AF24" s="70">
        <f>SUMIF(計算!$D$10:$D$117,$B24,計算!AI$10:AI$117)</f>
        <v>0</v>
      </c>
    </row>
    <row r="25" spans="2:32" x14ac:dyDescent="0.15">
      <c r="B25" s="68" t="s">
        <v>345</v>
      </c>
      <c r="C25" s="69" t="s">
        <v>615</v>
      </c>
      <c r="D25" s="71">
        <f>SUMIF(計算!$D$10:$D$117,$B25,計算!G$10:G$117)</f>
        <v>0</v>
      </c>
      <c r="E25" s="71">
        <f>SUMIF(計算!$D$10:$D$117,$B25,計算!H$10:H$117)</f>
        <v>0</v>
      </c>
      <c r="F25" s="71">
        <f>SUMIF(計算!$D$10:$D$117,$B25,計算!I$10:I$117)</f>
        <v>0</v>
      </c>
      <c r="G25" s="71">
        <f>SUMIF(計算!$D$10:$D$117,$B25,計算!J$10:J$117)</f>
        <v>0</v>
      </c>
      <c r="H25" s="71">
        <f>SUMIF(計算!$D$10:$D$117,$B25,計算!K$10:K$117)</f>
        <v>0</v>
      </c>
      <c r="I25" s="71">
        <f>SUMIF(計算!$D$10:$D$117,$B25,計算!L$10:L$117)</f>
        <v>0</v>
      </c>
      <c r="J25" s="71">
        <f>SUMIF(計算!$D$10:$D$117,$B25,計算!M$10:M$117)</f>
        <v>0</v>
      </c>
      <c r="K25" s="71">
        <f>SUMIF(計算!$D$10:$D$117,$B25,計算!N$10:N$117)</f>
        <v>0</v>
      </c>
      <c r="L25" s="71">
        <f>SUMIF(計算!$D$10:$D$117,$B25,計算!O$10:O$117)</f>
        <v>0</v>
      </c>
      <c r="M25" s="71">
        <f>SUMIF(計算!$D$10:$D$117,$B25,計算!P$10:P$117)</f>
        <v>0</v>
      </c>
      <c r="N25" s="71"/>
      <c r="O25" s="71"/>
      <c r="P25" s="71">
        <f>SUMIF(計算!$D$10:$D$117,$B25,計算!S$10:S$117)</f>
        <v>0</v>
      </c>
      <c r="Q25" s="71">
        <f>SUMIF(計算!$D$10:$D$117,$B25,計算!T$10:T$117)</f>
        <v>0</v>
      </c>
      <c r="R25" s="71">
        <f>SUMIF(計算!$D$10:$D$117,$B25,計算!U$10:U$117)</f>
        <v>0</v>
      </c>
      <c r="S25" s="71">
        <f>SUMIF(計算!$D$10:$D$117,$B25,計算!V$10:V$117)</f>
        <v>0</v>
      </c>
      <c r="T25" s="71">
        <f>SUMIF(計算!$D$10:$D$117,$B25,計算!W$10:W$117)</f>
        <v>0</v>
      </c>
      <c r="U25" s="71">
        <f>SUMIF(計算!$D$10:$D$117,$B25,計算!X$10:X$117)</f>
        <v>0</v>
      </c>
      <c r="V25" s="71">
        <f>SUMIF(計算!$D$10:$D$117,$B25,計算!Y$10:Y$117)</f>
        <v>0</v>
      </c>
      <c r="W25" s="71">
        <f>SUMIF(計算!$D$10:$D$117,$B25,計算!Z$10:Z$117)</f>
        <v>0</v>
      </c>
      <c r="X25" s="71">
        <f>SUMIF(計算!$D$10:$D$117,$B25,計算!AA$10:AA$117)</f>
        <v>0</v>
      </c>
      <c r="Y25" s="71">
        <f>SUMIF(計算!$D$10:$D$117,$B25,計算!AB$10:AB$117)</f>
        <v>0</v>
      </c>
      <c r="Z25" s="71">
        <f>SUMIF(計算!$D$10:$D$117,$B25,計算!AC$10:AC$117)</f>
        <v>0</v>
      </c>
      <c r="AA25" s="71">
        <f>SUMIF(計算!$D$10:$D$117,$B25,計算!AD$10:AD$117)</f>
        <v>0</v>
      </c>
      <c r="AB25" s="71">
        <f>SUMIF(計算!$D$10:$D$117,$B25,計算!AE$10:AE$117)</f>
        <v>0</v>
      </c>
      <c r="AC25" s="71">
        <f>SUMIF(計算!$D$10:$D$117,$B25,計算!AF$10:AF$117)</f>
        <v>0</v>
      </c>
      <c r="AD25" s="71">
        <f>SUMIF(計算!$D$10:$D$117,$B25,計算!AG$10:AG$117)</f>
        <v>0</v>
      </c>
      <c r="AE25" s="71">
        <f>SUMIF(計算!$D$10:$D$117,$B25,計算!AH$10:AH$117)</f>
        <v>0</v>
      </c>
      <c r="AF25" s="71">
        <f>SUMIF(計算!$D$10:$D$117,$B25,計算!AI$10:AI$117)</f>
        <v>0</v>
      </c>
    </row>
    <row r="26" spans="2:32" x14ac:dyDescent="0.15">
      <c r="B26" s="68" t="s">
        <v>347</v>
      </c>
      <c r="C26" s="69" t="s">
        <v>616</v>
      </c>
      <c r="D26" s="71">
        <f>SUMIF(計算!$D$10:$D$117,$B26,計算!G$10:G$117)</f>
        <v>0</v>
      </c>
      <c r="E26" s="71">
        <f>SUMIF(計算!$D$10:$D$117,$B26,計算!H$10:H$117)</f>
        <v>0</v>
      </c>
      <c r="F26" s="71">
        <f>SUMIF(計算!$D$10:$D$117,$B26,計算!I$10:I$117)</f>
        <v>0</v>
      </c>
      <c r="G26" s="71">
        <f>SUMIF(計算!$D$10:$D$117,$B26,計算!J$10:J$117)</f>
        <v>0</v>
      </c>
      <c r="H26" s="71">
        <f>SUMIF(計算!$D$10:$D$117,$B26,計算!K$10:K$117)</f>
        <v>0</v>
      </c>
      <c r="I26" s="71">
        <f>SUMIF(計算!$D$10:$D$117,$B26,計算!L$10:L$117)</f>
        <v>0</v>
      </c>
      <c r="J26" s="71">
        <f>SUMIF(計算!$D$10:$D$117,$B26,計算!M$10:M$117)</f>
        <v>0</v>
      </c>
      <c r="K26" s="71">
        <f>SUMIF(計算!$D$10:$D$117,$B26,計算!N$10:N$117)</f>
        <v>0</v>
      </c>
      <c r="L26" s="71">
        <f>SUMIF(計算!$D$10:$D$117,$B26,計算!O$10:O$117)</f>
        <v>0</v>
      </c>
      <c r="M26" s="71">
        <f>SUMIF(計算!$D$10:$D$117,$B26,計算!P$10:P$117)</f>
        <v>0</v>
      </c>
      <c r="N26" s="71"/>
      <c r="O26" s="71"/>
      <c r="P26" s="71">
        <f>SUMIF(計算!$D$10:$D$117,$B26,計算!S$10:S$117)</f>
        <v>0</v>
      </c>
      <c r="Q26" s="71">
        <f>SUMIF(計算!$D$10:$D$117,$B26,計算!T$10:T$117)</f>
        <v>0</v>
      </c>
      <c r="R26" s="71">
        <f>SUMIF(計算!$D$10:$D$117,$B26,計算!U$10:U$117)</f>
        <v>0</v>
      </c>
      <c r="S26" s="71">
        <f>SUMIF(計算!$D$10:$D$117,$B26,計算!V$10:V$117)</f>
        <v>0</v>
      </c>
      <c r="T26" s="71">
        <f>SUMIF(計算!$D$10:$D$117,$B26,計算!W$10:W$117)</f>
        <v>0</v>
      </c>
      <c r="U26" s="71">
        <f>SUMIF(計算!$D$10:$D$117,$B26,計算!X$10:X$117)</f>
        <v>0</v>
      </c>
      <c r="V26" s="71">
        <f>SUMIF(計算!$D$10:$D$117,$B26,計算!Y$10:Y$117)</f>
        <v>0</v>
      </c>
      <c r="W26" s="71">
        <f>SUMIF(計算!$D$10:$D$117,$B26,計算!Z$10:Z$117)</f>
        <v>0</v>
      </c>
      <c r="X26" s="71">
        <f>SUMIF(計算!$D$10:$D$117,$B26,計算!AA$10:AA$117)</f>
        <v>0</v>
      </c>
      <c r="Y26" s="71">
        <f>SUMIF(計算!$D$10:$D$117,$B26,計算!AB$10:AB$117)</f>
        <v>0</v>
      </c>
      <c r="Z26" s="71">
        <f>SUMIF(計算!$D$10:$D$117,$B26,計算!AC$10:AC$117)</f>
        <v>0</v>
      </c>
      <c r="AA26" s="71">
        <f>SUMIF(計算!$D$10:$D$117,$B26,計算!AD$10:AD$117)</f>
        <v>0</v>
      </c>
      <c r="AB26" s="71">
        <f>SUMIF(計算!$D$10:$D$117,$B26,計算!AE$10:AE$117)</f>
        <v>0</v>
      </c>
      <c r="AC26" s="71">
        <f>SUMIF(計算!$D$10:$D$117,$B26,計算!AF$10:AF$117)</f>
        <v>0</v>
      </c>
      <c r="AD26" s="71">
        <f>SUMIF(計算!$D$10:$D$117,$B26,計算!AG$10:AG$117)</f>
        <v>0</v>
      </c>
      <c r="AE26" s="71">
        <f>SUMIF(計算!$D$10:$D$117,$B26,計算!AH$10:AH$117)</f>
        <v>0</v>
      </c>
      <c r="AF26" s="71">
        <f>SUMIF(計算!$D$10:$D$117,$B26,計算!AI$10:AI$117)</f>
        <v>0</v>
      </c>
    </row>
    <row r="27" spans="2:32" x14ac:dyDescent="0.15">
      <c r="B27" s="68" t="s">
        <v>349</v>
      </c>
      <c r="C27" s="69" t="s">
        <v>617</v>
      </c>
      <c r="D27" s="71">
        <f>SUMIF(計算!$D$10:$D$117,$B27,計算!G$10:G$117)</f>
        <v>0</v>
      </c>
      <c r="E27" s="71">
        <f>SUMIF(計算!$D$10:$D$117,$B27,計算!H$10:H$117)</f>
        <v>0</v>
      </c>
      <c r="F27" s="71">
        <f>SUMIF(計算!$D$10:$D$117,$B27,計算!I$10:I$117)</f>
        <v>0</v>
      </c>
      <c r="G27" s="71">
        <f>SUMIF(計算!$D$10:$D$117,$B27,計算!J$10:J$117)</f>
        <v>0</v>
      </c>
      <c r="H27" s="71">
        <f>SUMIF(計算!$D$10:$D$117,$B27,計算!K$10:K$117)</f>
        <v>0</v>
      </c>
      <c r="I27" s="71">
        <f>SUMIF(計算!$D$10:$D$117,$B27,計算!L$10:L$117)</f>
        <v>0</v>
      </c>
      <c r="J27" s="71">
        <f>SUMIF(計算!$D$10:$D$117,$B27,計算!M$10:M$117)</f>
        <v>0</v>
      </c>
      <c r="K27" s="71">
        <f>SUMIF(計算!$D$10:$D$117,$B27,計算!N$10:N$117)</f>
        <v>0</v>
      </c>
      <c r="L27" s="71">
        <f>SUMIF(計算!$D$10:$D$117,$B27,計算!O$10:O$117)</f>
        <v>0</v>
      </c>
      <c r="M27" s="71">
        <f>SUMIF(計算!$D$10:$D$117,$B27,計算!P$10:P$117)</f>
        <v>0</v>
      </c>
      <c r="N27" s="71"/>
      <c r="O27" s="71"/>
      <c r="P27" s="71">
        <f>SUMIF(計算!$D$10:$D$117,$B27,計算!S$10:S$117)</f>
        <v>0</v>
      </c>
      <c r="Q27" s="71">
        <f>SUMIF(計算!$D$10:$D$117,$B27,計算!T$10:T$117)</f>
        <v>0</v>
      </c>
      <c r="R27" s="71">
        <f>SUMIF(計算!$D$10:$D$117,$B27,計算!U$10:U$117)</f>
        <v>0</v>
      </c>
      <c r="S27" s="71">
        <f>SUMIF(計算!$D$10:$D$117,$B27,計算!V$10:V$117)</f>
        <v>0</v>
      </c>
      <c r="T27" s="71">
        <f>SUMIF(計算!$D$10:$D$117,$B27,計算!W$10:W$117)</f>
        <v>0</v>
      </c>
      <c r="U27" s="71">
        <f>SUMIF(計算!$D$10:$D$117,$B27,計算!X$10:X$117)</f>
        <v>0</v>
      </c>
      <c r="V27" s="71">
        <f>SUMIF(計算!$D$10:$D$117,$B27,計算!Y$10:Y$117)</f>
        <v>0</v>
      </c>
      <c r="W27" s="71">
        <f>SUMIF(計算!$D$10:$D$117,$B27,計算!Z$10:Z$117)</f>
        <v>0</v>
      </c>
      <c r="X27" s="71">
        <f>SUMIF(計算!$D$10:$D$117,$B27,計算!AA$10:AA$117)</f>
        <v>0</v>
      </c>
      <c r="Y27" s="71">
        <f>SUMIF(計算!$D$10:$D$117,$B27,計算!AB$10:AB$117)</f>
        <v>0</v>
      </c>
      <c r="Z27" s="71">
        <f>SUMIF(計算!$D$10:$D$117,$B27,計算!AC$10:AC$117)</f>
        <v>0</v>
      </c>
      <c r="AA27" s="71">
        <f>SUMIF(計算!$D$10:$D$117,$B27,計算!AD$10:AD$117)</f>
        <v>0</v>
      </c>
      <c r="AB27" s="71">
        <f>SUMIF(計算!$D$10:$D$117,$B27,計算!AE$10:AE$117)</f>
        <v>0</v>
      </c>
      <c r="AC27" s="71">
        <f>SUMIF(計算!$D$10:$D$117,$B27,計算!AF$10:AF$117)</f>
        <v>0</v>
      </c>
      <c r="AD27" s="71">
        <f>SUMIF(計算!$D$10:$D$117,$B27,計算!AG$10:AG$117)</f>
        <v>0</v>
      </c>
      <c r="AE27" s="71">
        <f>SUMIF(計算!$D$10:$D$117,$B27,計算!AH$10:AH$117)</f>
        <v>0</v>
      </c>
      <c r="AF27" s="71">
        <f>SUMIF(計算!$D$10:$D$117,$B27,計算!AI$10:AI$117)</f>
        <v>0</v>
      </c>
    </row>
    <row r="28" spans="2:32" x14ac:dyDescent="0.15">
      <c r="B28" s="72" t="s">
        <v>350</v>
      </c>
      <c r="C28" s="63" t="s">
        <v>618</v>
      </c>
      <c r="D28" s="73">
        <f>SUMIF(計算!$D$10:$D$117,$B28,計算!G$10:G$117)</f>
        <v>0</v>
      </c>
      <c r="E28" s="73">
        <f>SUMIF(計算!$D$10:$D$117,$B28,計算!H$10:H$117)</f>
        <v>0</v>
      </c>
      <c r="F28" s="73">
        <f>SUMIF(計算!$D$10:$D$117,$B28,計算!I$10:I$117)</f>
        <v>0</v>
      </c>
      <c r="G28" s="73">
        <f>SUMIF(計算!$D$10:$D$117,$B28,計算!J$10:J$117)</f>
        <v>0</v>
      </c>
      <c r="H28" s="73">
        <f>SUMIF(計算!$D$10:$D$117,$B28,計算!K$10:K$117)</f>
        <v>0</v>
      </c>
      <c r="I28" s="73">
        <f>SUMIF(計算!$D$10:$D$117,$B28,計算!L$10:L$117)</f>
        <v>0</v>
      </c>
      <c r="J28" s="73">
        <f>SUMIF(計算!$D$10:$D$117,$B28,計算!M$10:M$117)</f>
        <v>0</v>
      </c>
      <c r="K28" s="73">
        <f>SUMIF(計算!$D$10:$D$117,$B28,計算!N$10:N$117)</f>
        <v>0</v>
      </c>
      <c r="L28" s="73">
        <f>SUMIF(計算!$D$10:$D$117,$B28,計算!O$10:O$117)</f>
        <v>0</v>
      </c>
      <c r="M28" s="73">
        <f>SUMIF(計算!$D$10:$D$117,$B28,計算!P$10:P$117)</f>
        <v>0</v>
      </c>
      <c r="N28" s="73"/>
      <c r="O28" s="73"/>
      <c r="P28" s="73">
        <f>SUMIF(計算!$D$10:$D$117,$B28,計算!S$10:S$117)</f>
        <v>0</v>
      </c>
      <c r="Q28" s="73">
        <f>SUMIF(計算!$D$10:$D$117,$B28,計算!T$10:T$117)</f>
        <v>0</v>
      </c>
      <c r="R28" s="73">
        <f>SUMIF(計算!$D$10:$D$117,$B28,計算!U$10:U$117)</f>
        <v>0</v>
      </c>
      <c r="S28" s="73">
        <f>SUMIF(計算!$D$10:$D$117,$B28,計算!V$10:V$117)</f>
        <v>0</v>
      </c>
      <c r="T28" s="73">
        <f>SUMIF(計算!$D$10:$D$117,$B28,計算!W$10:W$117)</f>
        <v>0</v>
      </c>
      <c r="U28" s="73">
        <f>SUMIF(計算!$D$10:$D$117,$B28,計算!X$10:X$117)</f>
        <v>0</v>
      </c>
      <c r="V28" s="73">
        <f>SUMIF(計算!$D$10:$D$117,$B28,計算!Y$10:Y$117)</f>
        <v>0</v>
      </c>
      <c r="W28" s="73">
        <f>SUMIF(計算!$D$10:$D$117,$B28,計算!Z$10:Z$117)</f>
        <v>0</v>
      </c>
      <c r="X28" s="73">
        <f>SUMIF(計算!$D$10:$D$117,$B28,計算!AA$10:AA$117)</f>
        <v>0</v>
      </c>
      <c r="Y28" s="73">
        <f>SUMIF(計算!$D$10:$D$117,$B28,計算!AB$10:AB$117)</f>
        <v>0</v>
      </c>
      <c r="Z28" s="73">
        <f>SUMIF(計算!$D$10:$D$117,$B28,計算!AC$10:AC$117)</f>
        <v>0</v>
      </c>
      <c r="AA28" s="73">
        <f>SUMIF(計算!$D$10:$D$117,$B28,計算!AD$10:AD$117)</f>
        <v>0</v>
      </c>
      <c r="AB28" s="73">
        <f>SUMIF(計算!$D$10:$D$117,$B28,計算!AE$10:AE$117)</f>
        <v>0</v>
      </c>
      <c r="AC28" s="73">
        <f>SUMIF(計算!$D$10:$D$117,$B28,計算!AF$10:AF$117)</f>
        <v>0</v>
      </c>
      <c r="AD28" s="73">
        <f>SUMIF(計算!$D$10:$D$117,$B28,計算!AG$10:AG$117)</f>
        <v>0</v>
      </c>
      <c r="AE28" s="73">
        <f>SUMIF(計算!$D$10:$D$117,$B28,計算!AH$10:AH$117)</f>
        <v>0</v>
      </c>
      <c r="AF28" s="73">
        <f>SUMIF(計算!$D$10:$D$117,$B28,計算!AI$10:AI$117)</f>
        <v>0</v>
      </c>
    </row>
    <row r="29" spans="2:32" x14ac:dyDescent="0.15">
      <c r="B29" s="68" t="s">
        <v>351</v>
      </c>
      <c r="C29" s="69" t="s">
        <v>619</v>
      </c>
      <c r="D29" s="71">
        <f>SUMIF(計算!$D$10:$D$117,$B29,計算!G$10:G$117)</f>
        <v>0</v>
      </c>
      <c r="E29" s="71">
        <f>SUMIF(計算!$D$10:$D$117,$B29,計算!H$10:H$117)</f>
        <v>0</v>
      </c>
      <c r="F29" s="71">
        <f>SUMIF(計算!$D$10:$D$117,$B29,計算!I$10:I$117)</f>
        <v>0</v>
      </c>
      <c r="G29" s="71">
        <f>SUMIF(計算!$D$10:$D$117,$B29,計算!J$10:J$117)</f>
        <v>0</v>
      </c>
      <c r="H29" s="71">
        <f>SUMIF(計算!$D$10:$D$117,$B29,計算!K$10:K$117)</f>
        <v>0</v>
      </c>
      <c r="I29" s="71">
        <f>SUMIF(計算!$D$10:$D$117,$B29,計算!L$10:L$117)</f>
        <v>0</v>
      </c>
      <c r="J29" s="71">
        <f>SUMIF(計算!$D$10:$D$117,$B29,計算!M$10:M$117)</f>
        <v>0</v>
      </c>
      <c r="K29" s="71">
        <f>SUMIF(計算!$D$10:$D$117,$B29,計算!N$10:N$117)</f>
        <v>0</v>
      </c>
      <c r="L29" s="71">
        <f>SUMIF(計算!$D$10:$D$117,$B29,計算!O$10:O$117)</f>
        <v>0</v>
      </c>
      <c r="M29" s="71">
        <f>SUMIF(計算!$D$10:$D$117,$B29,計算!P$10:P$117)</f>
        <v>0</v>
      </c>
      <c r="N29" s="71"/>
      <c r="O29" s="71"/>
      <c r="P29" s="71">
        <f>SUMIF(計算!$D$10:$D$117,$B29,計算!S$10:S$117)</f>
        <v>0</v>
      </c>
      <c r="Q29" s="71">
        <f>SUMIF(計算!$D$10:$D$117,$B29,計算!T$10:T$117)</f>
        <v>0</v>
      </c>
      <c r="R29" s="71">
        <f>SUMIF(計算!$D$10:$D$117,$B29,計算!U$10:U$117)</f>
        <v>0</v>
      </c>
      <c r="S29" s="71">
        <f>SUMIF(計算!$D$10:$D$117,$B29,計算!V$10:V$117)</f>
        <v>0</v>
      </c>
      <c r="T29" s="71">
        <f>SUMIF(計算!$D$10:$D$117,$B29,計算!W$10:W$117)</f>
        <v>0</v>
      </c>
      <c r="U29" s="71">
        <f>SUMIF(計算!$D$10:$D$117,$B29,計算!X$10:X$117)</f>
        <v>0</v>
      </c>
      <c r="V29" s="71">
        <f>SUMIF(計算!$D$10:$D$117,$B29,計算!Y$10:Y$117)</f>
        <v>0</v>
      </c>
      <c r="W29" s="71">
        <f>SUMIF(計算!$D$10:$D$117,$B29,計算!Z$10:Z$117)</f>
        <v>0</v>
      </c>
      <c r="X29" s="71">
        <f>SUMIF(計算!$D$10:$D$117,$B29,計算!AA$10:AA$117)</f>
        <v>0</v>
      </c>
      <c r="Y29" s="71">
        <f>SUMIF(計算!$D$10:$D$117,$B29,計算!AB$10:AB$117)</f>
        <v>0</v>
      </c>
      <c r="Z29" s="71">
        <f>SUMIF(計算!$D$10:$D$117,$B29,計算!AC$10:AC$117)</f>
        <v>0</v>
      </c>
      <c r="AA29" s="71">
        <f>SUMIF(計算!$D$10:$D$117,$B29,計算!AD$10:AD$117)</f>
        <v>0</v>
      </c>
      <c r="AB29" s="71">
        <f>SUMIF(計算!$D$10:$D$117,$B29,計算!AE$10:AE$117)</f>
        <v>0</v>
      </c>
      <c r="AC29" s="71">
        <f>SUMIF(計算!$D$10:$D$117,$B29,計算!AF$10:AF$117)</f>
        <v>0</v>
      </c>
      <c r="AD29" s="71">
        <f>SUMIF(計算!$D$10:$D$117,$B29,計算!AG$10:AG$117)</f>
        <v>0</v>
      </c>
      <c r="AE29" s="71">
        <f>SUMIF(計算!$D$10:$D$117,$B29,計算!AH$10:AH$117)</f>
        <v>0</v>
      </c>
      <c r="AF29" s="71">
        <f>SUMIF(計算!$D$10:$D$117,$B29,計算!AI$10:AI$117)</f>
        <v>0</v>
      </c>
    </row>
    <row r="30" spans="2:32" x14ac:dyDescent="0.15">
      <c r="B30" s="68" t="s">
        <v>352</v>
      </c>
      <c r="C30" s="69" t="s">
        <v>620</v>
      </c>
      <c r="D30" s="71">
        <f>SUMIF(計算!$D$10:$D$117,$B30,計算!G$10:G$117)</f>
        <v>0</v>
      </c>
      <c r="E30" s="71">
        <f>SUMIF(計算!$D$10:$D$117,$B30,計算!H$10:H$117)</f>
        <v>0</v>
      </c>
      <c r="F30" s="71">
        <f>SUMIF(計算!$D$10:$D$117,$B30,計算!I$10:I$117)</f>
        <v>0</v>
      </c>
      <c r="G30" s="71">
        <f>SUMIF(計算!$D$10:$D$117,$B30,計算!J$10:J$117)</f>
        <v>0</v>
      </c>
      <c r="H30" s="71">
        <f>SUMIF(計算!$D$10:$D$117,$B30,計算!K$10:K$117)</f>
        <v>0</v>
      </c>
      <c r="I30" s="71">
        <f>SUMIF(計算!$D$10:$D$117,$B30,計算!L$10:L$117)</f>
        <v>0</v>
      </c>
      <c r="J30" s="71">
        <f>SUMIF(計算!$D$10:$D$117,$B30,計算!M$10:M$117)</f>
        <v>0</v>
      </c>
      <c r="K30" s="71">
        <f>SUMIF(計算!$D$10:$D$117,$B30,計算!N$10:N$117)</f>
        <v>0</v>
      </c>
      <c r="L30" s="71">
        <f>SUMIF(計算!$D$10:$D$117,$B30,計算!O$10:O$117)</f>
        <v>0</v>
      </c>
      <c r="M30" s="71">
        <f>SUMIF(計算!$D$10:$D$117,$B30,計算!P$10:P$117)</f>
        <v>0</v>
      </c>
      <c r="N30" s="71"/>
      <c r="O30" s="71"/>
      <c r="P30" s="71">
        <f>SUMIF(計算!$D$10:$D$117,$B30,計算!S$10:S$117)</f>
        <v>0</v>
      </c>
      <c r="Q30" s="71">
        <f>SUMIF(計算!$D$10:$D$117,$B30,計算!T$10:T$117)</f>
        <v>0</v>
      </c>
      <c r="R30" s="71">
        <f>SUMIF(計算!$D$10:$D$117,$B30,計算!U$10:U$117)</f>
        <v>0</v>
      </c>
      <c r="S30" s="71">
        <f>SUMIF(計算!$D$10:$D$117,$B30,計算!V$10:V$117)</f>
        <v>0</v>
      </c>
      <c r="T30" s="71">
        <f>SUMIF(計算!$D$10:$D$117,$B30,計算!W$10:W$117)</f>
        <v>0</v>
      </c>
      <c r="U30" s="71">
        <f>SUMIF(計算!$D$10:$D$117,$B30,計算!X$10:X$117)</f>
        <v>0</v>
      </c>
      <c r="V30" s="71">
        <f>SUMIF(計算!$D$10:$D$117,$B30,計算!Y$10:Y$117)</f>
        <v>0</v>
      </c>
      <c r="W30" s="71">
        <f>SUMIF(計算!$D$10:$D$117,$B30,計算!Z$10:Z$117)</f>
        <v>0</v>
      </c>
      <c r="X30" s="71">
        <f>SUMIF(計算!$D$10:$D$117,$B30,計算!AA$10:AA$117)</f>
        <v>0</v>
      </c>
      <c r="Y30" s="71">
        <f>SUMIF(計算!$D$10:$D$117,$B30,計算!AB$10:AB$117)</f>
        <v>0</v>
      </c>
      <c r="Z30" s="71">
        <f>SUMIF(計算!$D$10:$D$117,$B30,計算!AC$10:AC$117)</f>
        <v>0</v>
      </c>
      <c r="AA30" s="71">
        <f>SUMIF(計算!$D$10:$D$117,$B30,計算!AD$10:AD$117)</f>
        <v>0</v>
      </c>
      <c r="AB30" s="71">
        <f>SUMIF(計算!$D$10:$D$117,$B30,計算!AE$10:AE$117)</f>
        <v>0</v>
      </c>
      <c r="AC30" s="71">
        <f>SUMIF(計算!$D$10:$D$117,$B30,計算!AF$10:AF$117)</f>
        <v>0</v>
      </c>
      <c r="AD30" s="71">
        <f>SUMIF(計算!$D$10:$D$117,$B30,計算!AG$10:AG$117)</f>
        <v>0</v>
      </c>
      <c r="AE30" s="71">
        <f>SUMIF(計算!$D$10:$D$117,$B30,計算!AH$10:AH$117)</f>
        <v>0</v>
      </c>
      <c r="AF30" s="71">
        <f>SUMIF(計算!$D$10:$D$117,$B30,計算!AI$10:AI$117)</f>
        <v>0</v>
      </c>
    </row>
    <row r="31" spans="2:32" x14ac:dyDescent="0.15">
      <c r="B31" s="68" t="s">
        <v>353</v>
      </c>
      <c r="C31" s="69" t="s">
        <v>2</v>
      </c>
      <c r="D31" s="71">
        <f>SUMIF(計算!$D$10:$D$117,$B31,計算!G$10:G$117)</f>
        <v>0</v>
      </c>
      <c r="E31" s="71">
        <f>SUMIF(計算!$D$10:$D$117,$B31,計算!H$10:H$117)</f>
        <v>0</v>
      </c>
      <c r="F31" s="71">
        <f>SUMIF(計算!$D$10:$D$117,$B31,計算!I$10:I$117)</f>
        <v>0</v>
      </c>
      <c r="G31" s="71">
        <f>SUMIF(計算!$D$10:$D$117,$B31,計算!J$10:J$117)</f>
        <v>0</v>
      </c>
      <c r="H31" s="71">
        <f>SUMIF(計算!$D$10:$D$117,$B31,計算!K$10:K$117)</f>
        <v>0</v>
      </c>
      <c r="I31" s="71">
        <f>SUMIF(計算!$D$10:$D$117,$B31,計算!L$10:L$117)</f>
        <v>0</v>
      </c>
      <c r="J31" s="71">
        <f>SUMIF(計算!$D$10:$D$117,$B31,計算!M$10:M$117)</f>
        <v>0</v>
      </c>
      <c r="K31" s="71">
        <f>SUMIF(計算!$D$10:$D$117,$B31,計算!N$10:N$117)</f>
        <v>0</v>
      </c>
      <c r="L31" s="71">
        <f>SUMIF(計算!$D$10:$D$117,$B31,計算!O$10:O$117)</f>
        <v>0</v>
      </c>
      <c r="M31" s="71">
        <f>SUMIF(計算!$D$10:$D$117,$B31,計算!P$10:P$117)</f>
        <v>0</v>
      </c>
      <c r="N31" s="71"/>
      <c r="O31" s="71"/>
      <c r="P31" s="71">
        <f>SUMIF(計算!$D$10:$D$117,$B31,計算!S$10:S$117)</f>
        <v>0</v>
      </c>
      <c r="Q31" s="71">
        <f>SUMIF(計算!$D$10:$D$117,$B31,計算!T$10:T$117)</f>
        <v>0</v>
      </c>
      <c r="R31" s="71">
        <f>SUMIF(計算!$D$10:$D$117,$B31,計算!U$10:U$117)</f>
        <v>0</v>
      </c>
      <c r="S31" s="71">
        <f>SUMIF(計算!$D$10:$D$117,$B31,計算!V$10:V$117)</f>
        <v>0</v>
      </c>
      <c r="T31" s="71">
        <f>SUMIF(計算!$D$10:$D$117,$B31,計算!W$10:W$117)</f>
        <v>0</v>
      </c>
      <c r="U31" s="71">
        <f>SUMIF(計算!$D$10:$D$117,$B31,計算!X$10:X$117)</f>
        <v>0</v>
      </c>
      <c r="V31" s="71">
        <f>SUMIF(計算!$D$10:$D$117,$B31,計算!Y$10:Y$117)</f>
        <v>0</v>
      </c>
      <c r="W31" s="71">
        <f>SUMIF(計算!$D$10:$D$117,$B31,計算!Z$10:Z$117)</f>
        <v>0</v>
      </c>
      <c r="X31" s="71">
        <f>SUMIF(計算!$D$10:$D$117,$B31,計算!AA$10:AA$117)</f>
        <v>0</v>
      </c>
      <c r="Y31" s="71">
        <f>SUMIF(計算!$D$10:$D$117,$B31,計算!AB$10:AB$117)</f>
        <v>0</v>
      </c>
      <c r="Z31" s="71">
        <f>SUMIF(計算!$D$10:$D$117,$B31,計算!AC$10:AC$117)</f>
        <v>0</v>
      </c>
      <c r="AA31" s="71">
        <f>SUMIF(計算!$D$10:$D$117,$B31,計算!AD$10:AD$117)</f>
        <v>0</v>
      </c>
      <c r="AB31" s="71">
        <f>SUMIF(計算!$D$10:$D$117,$B31,計算!AE$10:AE$117)</f>
        <v>0</v>
      </c>
      <c r="AC31" s="71">
        <f>SUMIF(計算!$D$10:$D$117,$B31,計算!AF$10:AF$117)</f>
        <v>0</v>
      </c>
      <c r="AD31" s="71">
        <f>SUMIF(計算!$D$10:$D$117,$B31,計算!AG$10:AG$117)</f>
        <v>0</v>
      </c>
      <c r="AE31" s="71">
        <f>SUMIF(計算!$D$10:$D$117,$B31,計算!AH$10:AH$117)</f>
        <v>0</v>
      </c>
      <c r="AF31" s="71">
        <f>SUMIF(計算!$D$10:$D$117,$B31,計算!AI$10:AI$117)</f>
        <v>0</v>
      </c>
    </row>
    <row r="32" spans="2:32" x14ac:dyDescent="0.15">
      <c r="B32" s="68" t="s">
        <v>354</v>
      </c>
      <c r="C32" s="69" t="s">
        <v>680</v>
      </c>
      <c r="D32" s="71">
        <f>SUMIF(計算!$D$10:$D$117,$B32,計算!G$10:G$117)</f>
        <v>0</v>
      </c>
      <c r="E32" s="71">
        <f>SUMIF(計算!$D$10:$D$117,$B32,計算!H$10:H$117)</f>
        <v>0</v>
      </c>
      <c r="F32" s="71">
        <f>SUMIF(計算!$D$10:$D$117,$B32,計算!I$10:I$117)</f>
        <v>0</v>
      </c>
      <c r="G32" s="71">
        <f>SUMIF(計算!$D$10:$D$117,$B32,計算!J$10:J$117)</f>
        <v>0</v>
      </c>
      <c r="H32" s="71">
        <f>SUMIF(計算!$D$10:$D$117,$B32,計算!K$10:K$117)</f>
        <v>0</v>
      </c>
      <c r="I32" s="71">
        <f>SUMIF(計算!$D$10:$D$117,$B32,計算!L$10:L$117)</f>
        <v>0</v>
      </c>
      <c r="J32" s="71">
        <f>SUMIF(計算!$D$10:$D$117,$B32,計算!M$10:M$117)</f>
        <v>0</v>
      </c>
      <c r="K32" s="71">
        <f>SUMIF(計算!$D$10:$D$117,$B32,計算!N$10:N$117)</f>
        <v>0</v>
      </c>
      <c r="L32" s="71">
        <f>SUMIF(計算!$D$10:$D$117,$B32,計算!O$10:O$117)</f>
        <v>0</v>
      </c>
      <c r="M32" s="71">
        <f>SUMIF(計算!$D$10:$D$117,$B32,計算!P$10:P$117)</f>
        <v>0</v>
      </c>
      <c r="N32" s="71"/>
      <c r="O32" s="71"/>
      <c r="P32" s="71">
        <f>SUMIF(計算!$D$10:$D$117,$B32,計算!S$10:S$117)</f>
        <v>0</v>
      </c>
      <c r="Q32" s="71">
        <f>SUMIF(計算!$D$10:$D$117,$B32,計算!T$10:T$117)</f>
        <v>0</v>
      </c>
      <c r="R32" s="71">
        <f>SUMIF(計算!$D$10:$D$117,$B32,計算!U$10:U$117)</f>
        <v>0</v>
      </c>
      <c r="S32" s="71">
        <f>SUMIF(計算!$D$10:$D$117,$B32,計算!V$10:V$117)</f>
        <v>0</v>
      </c>
      <c r="T32" s="71">
        <f>SUMIF(計算!$D$10:$D$117,$B32,計算!W$10:W$117)</f>
        <v>0</v>
      </c>
      <c r="U32" s="71">
        <f>SUMIF(計算!$D$10:$D$117,$B32,計算!X$10:X$117)</f>
        <v>0</v>
      </c>
      <c r="V32" s="71">
        <f>SUMIF(計算!$D$10:$D$117,$B32,計算!Y$10:Y$117)</f>
        <v>0</v>
      </c>
      <c r="W32" s="71">
        <f>SUMIF(計算!$D$10:$D$117,$B32,計算!Z$10:Z$117)</f>
        <v>0</v>
      </c>
      <c r="X32" s="71">
        <f>SUMIF(計算!$D$10:$D$117,$B32,計算!AA$10:AA$117)</f>
        <v>0</v>
      </c>
      <c r="Y32" s="71">
        <f>SUMIF(計算!$D$10:$D$117,$B32,計算!AB$10:AB$117)</f>
        <v>0</v>
      </c>
      <c r="Z32" s="71">
        <f>SUMIF(計算!$D$10:$D$117,$B32,計算!AC$10:AC$117)</f>
        <v>0</v>
      </c>
      <c r="AA32" s="71">
        <f>SUMIF(計算!$D$10:$D$117,$B32,計算!AD$10:AD$117)</f>
        <v>0</v>
      </c>
      <c r="AB32" s="71">
        <f>SUMIF(計算!$D$10:$D$117,$B32,計算!AE$10:AE$117)</f>
        <v>0</v>
      </c>
      <c r="AC32" s="71">
        <f>SUMIF(計算!$D$10:$D$117,$B32,計算!AF$10:AF$117)</f>
        <v>0</v>
      </c>
      <c r="AD32" s="71">
        <f>SUMIF(計算!$D$10:$D$117,$B32,計算!AG$10:AG$117)</f>
        <v>0</v>
      </c>
      <c r="AE32" s="71">
        <f>SUMIF(計算!$D$10:$D$117,$B32,計算!AH$10:AH$117)</f>
        <v>0</v>
      </c>
      <c r="AF32" s="71">
        <f>SUMIF(計算!$D$10:$D$117,$B32,計算!AI$10:AI$117)</f>
        <v>0</v>
      </c>
    </row>
    <row r="33" spans="2:32" x14ac:dyDescent="0.15">
      <c r="B33" s="72" t="s">
        <v>355</v>
      </c>
      <c r="C33" s="350" t="s">
        <v>771</v>
      </c>
      <c r="D33" s="349">
        <f>SUMIF(計算!$D$10:$D$117,$B33,計算!G$10:G$117)</f>
        <v>0</v>
      </c>
      <c r="E33" s="349">
        <f>SUMIF(計算!$D$10:$D$117,$B33,計算!H$10:H$117)</f>
        <v>0</v>
      </c>
      <c r="F33" s="349">
        <f>SUMIF(計算!$D$10:$D$117,$B33,計算!I$10:I$117)</f>
        <v>0</v>
      </c>
      <c r="G33" s="349">
        <f>SUMIF(計算!$D$10:$D$117,$B33,計算!J$10:J$117)</f>
        <v>0</v>
      </c>
      <c r="H33" s="349">
        <f>SUMIF(計算!$D$10:$D$117,$B33,計算!K$10:K$117)</f>
        <v>0</v>
      </c>
      <c r="I33" s="349">
        <f>SUMIF(計算!$D$10:$D$117,$B33,計算!L$10:L$117)</f>
        <v>0</v>
      </c>
      <c r="J33" s="349">
        <f>SUMIF(計算!$D$10:$D$117,$B33,計算!M$10:M$117)</f>
        <v>0</v>
      </c>
      <c r="K33" s="349">
        <f>SUMIF(計算!$D$10:$D$117,$B33,計算!N$10:N$117)</f>
        <v>0</v>
      </c>
      <c r="L33" s="349">
        <f>SUMIF(計算!$D$10:$D$117,$B33,計算!O$10:O$117)</f>
        <v>0</v>
      </c>
      <c r="M33" s="349">
        <f>SUMIF(計算!$D$10:$D$117,$B33,計算!P$10:P$117)</f>
        <v>0</v>
      </c>
      <c r="N33" s="349"/>
      <c r="O33" s="349"/>
      <c r="P33" s="349">
        <f>SUMIF(計算!$D$10:$D$117,$B33,計算!S$10:S$117)</f>
        <v>0</v>
      </c>
      <c r="Q33" s="349">
        <f>SUMIF(計算!$D$10:$D$117,$B33,計算!T$10:T$117)</f>
        <v>0</v>
      </c>
      <c r="R33" s="349">
        <f>SUMIF(計算!$D$10:$D$117,$B33,計算!U$10:U$117)</f>
        <v>0</v>
      </c>
      <c r="S33" s="349">
        <f>SUMIF(計算!$D$10:$D$117,$B33,計算!V$10:V$117)</f>
        <v>0</v>
      </c>
      <c r="T33" s="349">
        <f>SUMIF(計算!$D$10:$D$117,$B33,計算!W$10:W$117)</f>
        <v>0</v>
      </c>
      <c r="U33" s="349">
        <f>SUMIF(計算!$D$10:$D$117,$B33,計算!X$10:X$117)</f>
        <v>0</v>
      </c>
      <c r="V33" s="349">
        <f>SUMIF(計算!$D$10:$D$117,$B33,計算!Y$10:Y$117)</f>
        <v>0</v>
      </c>
      <c r="W33" s="349">
        <f>SUMIF(計算!$D$10:$D$117,$B33,計算!Z$10:Z$117)</f>
        <v>0</v>
      </c>
      <c r="X33" s="349">
        <f>SUMIF(計算!$D$10:$D$117,$B33,計算!AA$10:AA$117)</f>
        <v>0</v>
      </c>
      <c r="Y33" s="349">
        <f>SUMIF(計算!$D$10:$D$117,$B33,計算!AB$10:AB$117)</f>
        <v>0</v>
      </c>
      <c r="Z33" s="349">
        <f>SUMIF(計算!$D$10:$D$117,$B33,計算!AC$10:AC$117)</f>
        <v>0</v>
      </c>
      <c r="AA33" s="349">
        <f>SUMIF(計算!$D$10:$D$117,$B33,計算!AD$10:AD$117)</f>
        <v>0</v>
      </c>
      <c r="AB33" s="349">
        <f>SUMIF(計算!$D$10:$D$117,$B33,計算!AE$10:AE$117)</f>
        <v>0</v>
      </c>
      <c r="AC33" s="349">
        <f>SUMIF(計算!$D$10:$D$117,$B33,計算!AF$10:AF$117)</f>
        <v>0</v>
      </c>
      <c r="AD33" s="349">
        <f>SUMIF(計算!$D$10:$D$117,$B33,計算!AG$10:AG$117)</f>
        <v>0</v>
      </c>
      <c r="AE33" s="349">
        <f>SUMIF(計算!$D$10:$D$117,$B33,計算!AH$10:AH$117)</f>
        <v>0</v>
      </c>
      <c r="AF33" s="349">
        <f>SUMIF(計算!$D$10:$D$117,$B33,計算!AI$10:AI$117)</f>
        <v>0</v>
      </c>
    </row>
    <row r="34" spans="2:32" x14ac:dyDescent="0.15">
      <c r="B34" s="68" t="s">
        <v>774</v>
      </c>
      <c r="C34" s="243" t="s">
        <v>772</v>
      </c>
      <c r="D34" s="71">
        <f>SUMIF(計算!$D$10:$D$117,$B34,計算!G$10:G$117)</f>
        <v>0</v>
      </c>
      <c r="E34" s="71">
        <f>SUMIF(計算!$D$10:$D$117,$B34,計算!H$10:H$117)</f>
        <v>0</v>
      </c>
      <c r="F34" s="71">
        <f>SUMIF(計算!$D$10:$D$117,$B34,計算!I$10:I$117)</f>
        <v>0</v>
      </c>
      <c r="G34" s="71">
        <f>SUMIF(計算!$D$10:$D$117,$B34,計算!J$10:J$117)</f>
        <v>0</v>
      </c>
      <c r="H34" s="71">
        <f>SUMIF(計算!$D$10:$D$117,$B34,計算!K$10:K$117)</f>
        <v>0</v>
      </c>
      <c r="I34" s="71">
        <f>SUMIF(計算!$D$10:$D$117,$B34,計算!L$10:L$117)</f>
        <v>0</v>
      </c>
      <c r="J34" s="71">
        <f>SUMIF(計算!$D$10:$D$117,$B34,計算!M$10:M$117)</f>
        <v>0</v>
      </c>
      <c r="K34" s="71">
        <f>SUMIF(計算!$D$10:$D$117,$B34,計算!N$10:N$117)</f>
        <v>0</v>
      </c>
      <c r="L34" s="71">
        <f>SUMIF(計算!$D$10:$D$117,$B34,計算!O$10:O$117)</f>
        <v>0</v>
      </c>
      <c r="M34" s="71">
        <f>SUMIF(計算!$D$10:$D$117,$B34,計算!P$10:P$117)</f>
        <v>0</v>
      </c>
      <c r="N34" s="71"/>
      <c r="O34" s="71"/>
      <c r="P34" s="71">
        <f>SUMIF(計算!$D$10:$D$117,$B34,計算!S$10:S$117)</f>
        <v>0</v>
      </c>
      <c r="Q34" s="71">
        <f>SUMIF(計算!$D$10:$D$117,$B34,計算!T$10:T$117)</f>
        <v>0</v>
      </c>
      <c r="R34" s="71">
        <f>SUMIF(計算!$D$10:$D$117,$B34,計算!U$10:U$117)</f>
        <v>0</v>
      </c>
      <c r="S34" s="71">
        <f>SUMIF(計算!$D$10:$D$117,$B34,計算!V$10:V$117)</f>
        <v>0</v>
      </c>
      <c r="T34" s="71">
        <f>SUMIF(計算!$D$10:$D$117,$B34,計算!W$10:W$117)</f>
        <v>0</v>
      </c>
      <c r="U34" s="71">
        <f>SUMIF(計算!$D$10:$D$117,$B34,計算!X$10:X$117)</f>
        <v>0</v>
      </c>
      <c r="V34" s="71">
        <f>SUMIF(計算!$D$10:$D$117,$B34,計算!Y$10:Y$117)</f>
        <v>0</v>
      </c>
      <c r="W34" s="71">
        <f>SUMIF(計算!$D$10:$D$117,$B34,計算!Z$10:Z$117)</f>
        <v>0</v>
      </c>
      <c r="X34" s="71">
        <f>SUMIF(計算!$D$10:$D$117,$B34,計算!AA$10:AA$117)</f>
        <v>0</v>
      </c>
      <c r="Y34" s="71">
        <f>SUMIF(計算!$D$10:$D$117,$B34,計算!AB$10:AB$117)</f>
        <v>0</v>
      </c>
      <c r="Z34" s="71">
        <f>SUMIF(計算!$D$10:$D$117,$B34,計算!AC$10:AC$117)</f>
        <v>0</v>
      </c>
      <c r="AA34" s="71">
        <f>SUMIF(計算!$D$10:$D$117,$B34,計算!AD$10:AD$117)</f>
        <v>0</v>
      </c>
      <c r="AB34" s="71">
        <f>SUMIF(計算!$D$10:$D$117,$B34,計算!AE$10:AE$117)</f>
        <v>0</v>
      </c>
      <c r="AC34" s="71">
        <f>SUMIF(計算!$D$10:$D$117,$B34,計算!AF$10:AF$117)</f>
        <v>0</v>
      </c>
      <c r="AD34" s="71">
        <f>SUMIF(計算!$D$10:$D$117,$B34,計算!AG$10:AG$117)</f>
        <v>0</v>
      </c>
      <c r="AE34" s="71">
        <f>SUMIF(計算!$D$10:$D$117,$B34,計算!AH$10:AH$117)</f>
        <v>0</v>
      </c>
      <c r="AF34" s="71">
        <f>SUMIF(計算!$D$10:$D$117,$B34,計算!AI$10:AI$117)</f>
        <v>0</v>
      </c>
    </row>
    <row r="35" spans="2:32" x14ac:dyDescent="0.15">
      <c r="B35" s="68" t="s">
        <v>775</v>
      </c>
      <c r="C35" s="243" t="s">
        <v>773</v>
      </c>
      <c r="D35" s="71">
        <f>SUMIF(計算!$D$10:$D$117,$B35,計算!G$10:G$117)</f>
        <v>0</v>
      </c>
      <c r="E35" s="71">
        <f>SUMIF(計算!$D$10:$D$117,$B35,計算!H$10:H$117)</f>
        <v>0</v>
      </c>
      <c r="F35" s="71">
        <f>SUMIF(計算!$D$10:$D$117,$B35,計算!I$10:I$117)</f>
        <v>0</v>
      </c>
      <c r="G35" s="71">
        <f>SUMIF(計算!$D$10:$D$117,$B35,計算!J$10:J$117)</f>
        <v>0</v>
      </c>
      <c r="H35" s="71">
        <f>SUMIF(計算!$D$10:$D$117,$B35,計算!K$10:K$117)</f>
        <v>0</v>
      </c>
      <c r="I35" s="71">
        <f>SUMIF(計算!$D$10:$D$117,$B35,計算!L$10:L$117)</f>
        <v>0</v>
      </c>
      <c r="J35" s="71">
        <f>SUMIF(計算!$D$10:$D$117,$B35,計算!M$10:M$117)</f>
        <v>0</v>
      </c>
      <c r="K35" s="71">
        <f>SUMIF(計算!$D$10:$D$117,$B35,計算!N$10:N$117)</f>
        <v>0</v>
      </c>
      <c r="L35" s="71">
        <f>SUMIF(計算!$D$10:$D$117,$B35,計算!O$10:O$117)</f>
        <v>0</v>
      </c>
      <c r="M35" s="71">
        <f>SUMIF(計算!$D$10:$D$117,$B35,計算!P$10:P$117)</f>
        <v>0</v>
      </c>
      <c r="N35" s="71"/>
      <c r="O35" s="71"/>
      <c r="P35" s="71">
        <f>SUMIF(計算!$D$10:$D$117,$B35,計算!S$10:S$117)</f>
        <v>0</v>
      </c>
      <c r="Q35" s="71">
        <f>SUMIF(計算!$D$10:$D$117,$B35,計算!T$10:T$117)</f>
        <v>0</v>
      </c>
      <c r="R35" s="71">
        <f>SUMIF(計算!$D$10:$D$117,$B35,計算!U$10:U$117)</f>
        <v>0</v>
      </c>
      <c r="S35" s="71">
        <f>SUMIF(計算!$D$10:$D$117,$B35,計算!V$10:V$117)</f>
        <v>0</v>
      </c>
      <c r="T35" s="71">
        <f>SUMIF(計算!$D$10:$D$117,$B35,計算!W$10:W$117)</f>
        <v>0</v>
      </c>
      <c r="U35" s="71">
        <f>SUMIF(計算!$D$10:$D$117,$B35,計算!X$10:X$117)</f>
        <v>0</v>
      </c>
      <c r="V35" s="71">
        <f>SUMIF(計算!$D$10:$D$117,$B35,計算!Y$10:Y$117)</f>
        <v>0</v>
      </c>
      <c r="W35" s="71">
        <f>SUMIF(計算!$D$10:$D$117,$B35,計算!Z$10:Z$117)</f>
        <v>0</v>
      </c>
      <c r="X35" s="71">
        <f>SUMIF(計算!$D$10:$D$117,$B35,計算!AA$10:AA$117)</f>
        <v>0</v>
      </c>
      <c r="Y35" s="71">
        <f>SUMIF(計算!$D$10:$D$117,$B35,計算!AB$10:AB$117)</f>
        <v>0</v>
      </c>
      <c r="Z35" s="71">
        <f>SUMIF(計算!$D$10:$D$117,$B35,計算!AC$10:AC$117)</f>
        <v>0</v>
      </c>
      <c r="AA35" s="71">
        <f>SUMIF(計算!$D$10:$D$117,$B35,計算!AD$10:AD$117)</f>
        <v>0</v>
      </c>
      <c r="AB35" s="71">
        <f>SUMIF(計算!$D$10:$D$117,$B35,計算!AE$10:AE$117)</f>
        <v>0</v>
      </c>
      <c r="AC35" s="71">
        <f>SUMIF(計算!$D$10:$D$117,$B35,計算!AF$10:AF$117)</f>
        <v>0</v>
      </c>
      <c r="AD35" s="71">
        <f>SUMIF(計算!$D$10:$D$117,$B35,計算!AG$10:AG$117)</f>
        <v>0</v>
      </c>
      <c r="AE35" s="71">
        <f>SUMIF(計算!$D$10:$D$117,$B35,計算!AH$10:AH$117)</f>
        <v>0</v>
      </c>
      <c r="AF35" s="71">
        <f>SUMIF(計算!$D$10:$D$117,$B35,計算!AI$10:AI$117)</f>
        <v>0</v>
      </c>
    </row>
    <row r="36" spans="2:32" x14ac:dyDescent="0.15">
      <c r="B36" s="68" t="s">
        <v>776</v>
      </c>
      <c r="C36" s="69" t="s">
        <v>624</v>
      </c>
      <c r="D36" s="71">
        <f>SUMIF(計算!$D$10:$D$117,$B36,計算!G$10:G$117)</f>
        <v>0</v>
      </c>
      <c r="E36" s="71">
        <f>SUMIF(計算!$D$10:$D$117,$B36,計算!H$10:H$117)</f>
        <v>0</v>
      </c>
      <c r="F36" s="71">
        <f>SUMIF(計算!$D$10:$D$117,$B36,計算!I$10:I$117)</f>
        <v>0</v>
      </c>
      <c r="G36" s="71">
        <f>SUMIF(計算!$D$10:$D$117,$B36,計算!J$10:J$117)</f>
        <v>0</v>
      </c>
      <c r="H36" s="71">
        <f>SUMIF(計算!$D$10:$D$117,$B36,計算!K$10:K$117)</f>
        <v>0</v>
      </c>
      <c r="I36" s="71">
        <f>SUMIF(計算!$D$10:$D$117,$B36,計算!L$10:L$117)</f>
        <v>0</v>
      </c>
      <c r="J36" s="71">
        <f>SUMIF(計算!$D$10:$D$117,$B36,計算!M$10:M$117)</f>
        <v>0</v>
      </c>
      <c r="K36" s="71">
        <f>SUMIF(計算!$D$10:$D$117,$B36,計算!N$10:N$117)</f>
        <v>0</v>
      </c>
      <c r="L36" s="71">
        <f>SUMIF(計算!$D$10:$D$117,$B36,計算!O$10:O$117)</f>
        <v>0</v>
      </c>
      <c r="M36" s="71">
        <f>SUMIF(計算!$D$10:$D$117,$B36,計算!P$10:P$117)</f>
        <v>0</v>
      </c>
      <c r="N36" s="71"/>
      <c r="O36" s="71"/>
      <c r="P36" s="71">
        <f>SUMIF(計算!$D$10:$D$117,$B36,計算!S$10:S$117)</f>
        <v>0</v>
      </c>
      <c r="Q36" s="71">
        <f>SUMIF(計算!$D$10:$D$117,$B36,計算!T$10:T$117)</f>
        <v>0</v>
      </c>
      <c r="R36" s="71">
        <f>SUMIF(計算!$D$10:$D$117,$B36,計算!U$10:U$117)</f>
        <v>0</v>
      </c>
      <c r="S36" s="71">
        <f>SUMIF(計算!$D$10:$D$117,$B36,計算!V$10:V$117)</f>
        <v>0</v>
      </c>
      <c r="T36" s="71">
        <f>SUMIF(計算!$D$10:$D$117,$B36,計算!W$10:W$117)</f>
        <v>0</v>
      </c>
      <c r="U36" s="71">
        <f>SUMIF(計算!$D$10:$D$117,$B36,計算!X$10:X$117)</f>
        <v>0</v>
      </c>
      <c r="V36" s="71">
        <f>SUMIF(計算!$D$10:$D$117,$B36,計算!Y$10:Y$117)</f>
        <v>0</v>
      </c>
      <c r="W36" s="71">
        <f>SUMIF(計算!$D$10:$D$117,$B36,計算!Z$10:Z$117)</f>
        <v>0</v>
      </c>
      <c r="X36" s="71">
        <f>SUMIF(計算!$D$10:$D$117,$B36,計算!AA$10:AA$117)</f>
        <v>0</v>
      </c>
      <c r="Y36" s="71">
        <f>SUMIF(計算!$D$10:$D$117,$B36,計算!AB$10:AB$117)</f>
        <v>0</v>
      </c>
      <c r="Z36" s="71">
        <f>SUMIF(計算!$D$10:$D$117,$B36,計算!AC$10:AC$117)</f>
        <v>0</v>
      </c>
      <c r="AA36" s="71">
        <f>SUMIF(計算!$D$10:$D$117,$B36,計算!AD$10:AD$117)</f>
        <v>0</v>
      </c>
      <c r="AB36" s="71">
        <f>SUMIF(計算!$D$10:$D$117,$B36,計算!AE$10:AE$117)</f>
        <v>0</v>
      </c>
      <c r="AC36" s="71">
        <f>SUMIF(計算!$D$10:$D$117,$B36,計算!AF$10:AF$117)</f>
        <v>0</v>
      </c>
      <c r="AD36" s="71">
        <f>SUMIF(計算!$D$10:$D$117,$B36,計算!AG$10:AG$117)</f>
        <v>0</v>
      </c>
      <c r="AE36" s="71">
        <f>SUMIF(計算!$D$10:$D$117,$B36,計算!AH$10:AH$117)</f>
        <v>0</v>
      </c>
      <c r="AF36" s="71">
        <f>SUMIF(計算!$D$10:$D$117,$B36,計算!AI$10:AI$117)</f>
        <v>0</v>
      </c>
    </row>
    <row r="37" spans="2:32" x14ac:dyDescent="0.15">
      <c r="B37" s="68" t="s">
        <v>777</v>
      </c>
      <c r="C37" s="69" t="s">
        <v>625</v>
      </c>
      <c r="D37" s="71">
        <f>SUMIF(計算!$D$10:$D$117,$B37,計算!G$10:G$117)</f>
        <v>0</v>
      </c>
      <c r="E37" s="71">
        <f>SUMIF(計算!$D$10:$D$117,$B37,計算!H$10:H$117)</f>
        <v>0</v>
      </c>
      <c r="F37" s="71">
        <f>SUMIF(計算!$D$10:$D$117,$B37,計算!I$10:I$117)</f>
        <v>0</v>
      </c>
      <c r="G37" s="71">
        <f>SUMIF(計算!$D$10:$D$117,$B37,計算!J$10:J$117)</f>
        <v>0</v>
      </c>
      <c r="H37" s="71">
        <f>SUMIF(計算!$D$10:$D$117,$B37,計算!K$10:K$117)</f>
        <v>0</v>
      </c>
      <c r="I37" s="71">
        <f>SUMIF(計算!$D$10:$D$117,$B37,計算!L$10:L$117)</f>
        <v>0</v>
      </c>
      <c r="J37" s="71">
        <f>SUMIF(計算!$D$10:$D$117,$B37,計算!M$10:M$117)</f>
        <v>0</v>
      </c>
      <c r="K37" s="71">
        <f>SUMIF(計算!$D$10:$D$117,$B37,計算!N$10:N$117)</f>
        <v>0</v>
      </c>
      <c r="L37" s="71">
        <f>SUMIF(計算!$D$10:$D$117,$B37,計算!O$10:O$117)</f>
        <v>0</v>
      </c>
      <c r="M37" s="71">
        <f>SUMIF(計算!$D$10:$D$117,$B37,計算!P$10:P$117)</f>
        <v>0</v>
      </c>
      <c r="N37" s="71"/>
      <c r="O37" s="71"/>
      <c r="P37" s="71">
        <f>SUMIF(計算!$D$10:$D$117,$B37,計算!S$10:S$117)</f>
        <v>0</v>
      </c>
      <c r="Q37" s="71">
        <f>SUMIF(計算!$D$10:$D$117,$B37,計算!T$10:T$117)</f>
        <v>0</v>
      </c>
      <c r="R37" s="71">
        <f>SUMIF(計算!$D$10:$D$117,$B37,計算!U$10:U$117)</f>
        <v>0</v>
      </c>
      <c r="S37" s="71">
        <f>SUMIF(計算!$D$10:$D$117,$B37,計算!V$10:V$117)</f>
        <v>0</v>
      </c>
      <c r="T37" s="71">
        <f>SUMIF(計算!$D$10:$D$117,$B37,計算!W$10:W$117)</f>
        <v>0</v>
      </c>
      <c r="U37" s="71">
        <f>SUMIF(計算!$D$10:$D$117,$B37,計算!X$10:X$117)</f>
        <v>0</v>
      </c>
      <c r="V37" s="71">
        <f>SUMIF(計算!$D$10:$D$117,$B37,計算!Y$10:Y$117)</f>
        <v>0</v>
      </c>
      <c r="W37" s="71">
        <f>SUMIF(計算!$D$10:$D$117,$B37,計算!Z$10:Z$117)</f>
        <v>0</v>
      </c>
      <c r="X37" s="71">
        <f>SUMIF(計算!$D$10:$D$117,$B37,計算!AA$10:AA$117)</f>
        <v>0</v>
      </c>
      <c r="Y37" s="71">
        <f>SUMIF(計算!$D$10:$D$117,$B37,計算!AB$10:AB$117)</f>
        <v>0</v>
      </c>
      <c r="Z37" s="71">
        <f>SUMIF(計算!$D$10:$D$117,$B37,計算!AC$10:AC$117)</f>
        <v>0</v>
      </c>
      <c r="AA37" s="71">
        <f>SUMIF(計算!$D$10:$D$117,$B37,計算!AD$10:AD$117)</f>
        <v>0</v>
      </c>
      <c r="AB37" s="71">
        <f>SUMIF(計算!$D$10:$D$117,$B37,計算!AE$10:AE$117)</f>
        <v>0</v>
      </c>
      <c r="AC37" s="71">
        <f>SUMIF(計算!$D$10:$D$117,$B37,計算!AF$10:AF$117)</f>
        <v>0</v>
      </c>
      <c r="AD37" s="71">
        <f>SUMIF(計算!$D$10:$D$117,$B37,計算!AG$10:AG$117)</f>
        <v>0</v>
      </c>
      <c r="AE37" s="71">
        <f>SUMIF(計算!$D$10:$D$117,$B37,計算!AH$10:AH$117)</f>
        <v>0</v>
      </c>
      <c r="AF37" s="71">
        <f>SUMIF(計算!$D$10:$D$117,$B37,計算!AI$10:AI$117)</f>
        <v>0</v>
      </c>
    </row>
    <row r="38" spans="2:32" x14ac:dyDescent="0.15">
      <c r="B38" s="351" t="s">
        <v>778</v>
      </c>
      <c r="C38" s="348" t="s">
        <v>626</v>
      </c>
      <c r="D38" s="349">
        <f>SUMIF(計算!$D$10:$D$117,$B38,計算!G$10:G$117)</f>
        <v>0</v>
      </c>
      <c r="E38" s="349">
        <f>SUMIF(計算!$D$10:$D$117,$B38,計算!H$10:H$117)</f>
        <v>0</v>
      </c>
      <c r="F38" s="349">
        <f>SUMIF(計算!$D$10:$D$117,$B38,計算!I$10:I$117)</f>
        <v>0</v>
      </c>
      <c r="G38" s="349">
        <f>SUMIF(計算!$D$10:$D$117,$B38,計算!J$10:J$117)</f>
        <v>0</v>
      </c>
      <c r="H38" s="349">
        <f>SUMIF(計算!$D$10:$D$117,$B38,計算!K$10:K$117)</f>
        <v>0</v>
      </c>
      <c r="I38" s="349">
        <f>SUMIF(計算!$D$10:$D$117,$B38,計算!L$10:L$117)</f>
        <v>0</v>
      </c>
      <c r="J38" s="349">
        <f>SUMIF(計算!$D$10:$D$117,$B38,計算!M$10:M$117)</f>
        <v>0</v>
      </c>
      <c r="K38" s="349">
        <f>SUMIF(計算!$D$10:$D$117,$B38,計算!N$10:N$117)</f>
        <v>0</v>
      </c>
      <c r="L38" s="349">
        <f>SUMIF(計算!$D$10:$D$117,$B38,計算!O$10:O$117)</f>
        <v>0</v>
      </c>
      <c r="M38" s="349">
        <f>SUMIF(計算!$D$10:$D$117,$B38,計算!P$10:P$117)</f>
        <v>0</v>
      </c>
      <c r="N38" s="349"/>
      <c r="O38" s="349"/>
      <c r="P38" s="349">
        <f>SUMIF(計算!$D$10:$D$117,$B38,計算!S$10:S$117)</f>
        <v>0</v>
      </c>
      <c r="Q38" s="349">
        <f>SUMIF(計算!$D$10:$D$117,$B38,計算!T$10:T$117)</f>
        <v>0</v>
      </c>
      <c r="R38" s="349">
        <f>SUMIF(計算!$D$10:$D$117,$B38,計算!U$10:U$117)</f>
        <v>0</v>
      </c>
      <c r="S38" s="349">
        <f>SUMIF(計算!$D$10:$D$117,$B38,計算!V$10:V$117)</f>
        <v>0</v>
      </c>
      <c r="T38" s="349">
        <f>SUMIF(計算!$D$10:$D$117,$B38,計算!W$10:W$117)</f>
        <v>0</v>
      </c>
      <c r="U38" s="349">
        <f>SUMIF(計算!$D$10:$D$117,$B38,計算!X$10:X$117)</f>
        <v>0</v>
      </c>
      <c r="V38" s="349">
        <f>SUMIF(計算!$D$10:$D$117,$B38,計算!Y$10:Y$117)</f>
        <v>0</v>
      </c>
      <c r="W38" s="349">
        <f>SUMIF(計算!$D$10:$D$117,$B38,計算!Z$10:Z$117)</f>
        <v>0</v>
      </c>
      <c r="X38" s="349">
        <f>SUMIF(計算!$D$10:$D$117,$B38,計算!AA$10:AA$117)</f>
        <v>0</v>
      </c>
      <c r="Y38" s="349">
        <f>SUMIF(計算!$D$10:$D$117,$B38,計算!AB$10:AB$117)</f>
        <v>0</v>
      </c>
      <c r="Z38" s="349">
        <f>SUMIF(計算!$D$10:$D$117,$B38,計算!AC$10:AC$117)</f>
        <v>0</v>
      </c>
      <c r="AA38" s="349">
        <f>SUMIF(計算!$D$10:$D$117,$B38,計算!AD$10:AD$117)</f>
        <v>0</v>
      </c>
      <c r="AB38" s="349">
        <f>SUMIF(計算!$D$10:$D$117,$B38,計算!AE$10:AE$117)</f>
        <v>0</v>
      </c>
      <c r="AC38" s="349">
        <f>SUMIF(計算!$D$10:$D$117,$B38,計算!AF$10:AF$117)</f>
        <v>0</v>
      </c>
      <c r="AD38" s="349">
        <f>SUMIF(計算!$D$10:$D$117,$B38,計算!AG$10:AG$117)</f>
        <v>0</v>
      </c>
      <c r="AE38" s="349">
        <f>SUMIF(計算!$D$10:$D$117,$B38,計算!AH$10:AH$117)</f>
        <v>0</v>
      </c>
      <c r="AF38" s="349">
        <f>SUMIF(計算!$D$10:$D$117,$B38,計算!AI$10:AI$117)</f>
        <v>0</v>
      </c>
    </row>
    <row r="39" spans="2:32" x14ac:dyDescent="0.15">
      <c r="B39" s="68" t="s">
        <v>362</v>
      </c>
      <c r="C39" s="69" t="s">
        <v>681</v>
      </c>
      <c r="D39" s="71">
        <f>SUMIF(計算!$D$10:$D$117,$B39,計算!G$10:G$117)</f>
        <v>0</v>
      </c>
      <c r="E39" s="71">
        <f>SUMIF(計算!$D$10:$D$117,$B39,計算!H$10:H$117)</f>
        <v>0</v>
      </c>
      <c r="F39" s="71">
        <f>SUMIF(計算!$D$10:$D$117,$B39,計算!I$10:I$117)</f>
        <v>0</v>
      </c>
      <c r="G39" s="71">
        <f>SUMIF(計算!$D$10:$D$117,$B39,計算!J$10:J$117)</f>
        <v>0</v>
      </c>
      <c r="H39" s="71">
        <f>SUMIF(計算!$D$10:$D$117,$B39,計算!K$10:K$117)</f>
        <v>0</v>
      </c>
      <c r="I39" s="71">
        <f>SUMIF(計算!$D$10:$D$117,$B39,計算!L$10:L$117)</f>
        <v>0</v>
      </c>
      <c r="J39" s="71">
        <f>SUMIF(計算!$D$10:$D$117,$B39,計算!M$10:M$117)</f>
        <v>0</v>
      </c>
      <c r="K39" s="71">
        <f>SUMIF(計算!$D$10:$D$117,$B39,計算!N$10:N$117)</f>
        <v>0</v>
      </c>
      <c r="L39" s="71">
        <f>SUMIF(計算!$D$10:$D$117,$B39,計算!O$10:O$117)</f>
        <v>0</v>
      </c>
      <c r="M39" s="71">
        <f>SUMIF(計算!$D$10:$D$117,$B39,計算!P$10:P$117)</f>
        <v>0</v>
      </c>
      <c r="N39" s="71"/>
      <c r="O39" s="71"/>
      <c r="P39" s="71">
        <f>SUMIF(計算!$D$10:$D$117,$B39,計算!S$10:S$117)</f>
        <v>0</v>
      </c>
      <c r="Q39" s="71">
        <f>SUMIF(計算!$D$10:$D$117,$B39,計算!T$10:T$117)</f>
        <v>0</v>
      </c>
      <c r="R39" s="71">
        <f>SUMIF(計算!$D$10:$D$117,$B39,計算!U$10:U$117)</f>
        <v>0</v>
      </c>
      <c r="S39" s="71">
        <f>SUMIF(計算!$D$10:$D$117,$B39,計算!V$10:V$117)</f>
        <v>0</v>
      </c>
      <c r="T39" s="71">
        <f>SUMIF(計算!$D$10:$D$117,$B39,計算!W$10:W$117)</f>
        <v>0</v>
      </c>
      <c r="U39" s="71">
        <f>SUMIF(計算!$D$10:$D$117,$B39,計算!X$10:X$117)</f>
        <v>0</v>
      </c>
      <c r="V39" s="71">
        <f>SUMIF(計算!$D$10:$D$117,$B39,計算!Y$10:Y$117)</f>
        <v>0</v>
      </c>
      <c r="W39" s="71">
        <f>SUMIF(計算!$D$10:$D$117,$B39,計算!Z$10:Z$117)</f>
        <v>0</v>
      </c>
      <c r="X39" s="71">
        <f>SUMIF(計算!$D$10:$D$117,$B39,計算!AA$10:AA$117)</f>
        <v>0</v>
      </c>
      <c r="Y39" s="71">
        <f>SUMIF(計算!$D$10:$D$117,$B39,計算!AB$10:AB$117)</f>
        <v>0</v>
      </c>
      <c r="Z39" s="71">
        <f>SUMIF(計算!$D$10:$D$117,$B39,計算!AC$10:AC$117)</f>
        <v>0</v>
      </c>
      <c r="AA39" s="71">
        <f>SUMIF(計算!$D$10:$D$117,$B39,計算!AD$10:AD$117)</f>
        <v>0</v>
      </c>
      <c r="AB39" s="71">
        <f>SUMIF(計算!$D$10:$D$117,$B39,計算!AE$10:AE$117)</f>
        <v>0</v>
      </c>
      <c r="AC39" s="71">
        <f>SUMIF(計算!$D$10:$D$117,$B39,計算!AF$10:AF$117)</f>
        <v>0</v>
      </c>
      <c r="AD39" s="71">
        <f>SUMIF(計算!$D$10:$D$117,$B39,計算!AG$10:AG$117)</f>
        <v>0</v>
      </c>
      <c r="AE39" s="71">
        <f>SUMIF(計算!$D$10:$D$117,$B39,計算!AH$10:AH$117)</f>
        <v>0</v>
      </c>
      <c r="AF39" s="71">
        <f>SUMIF(計算!$D$10:$D$117,$B39,計算!AI$10:AI$117)</f>
        <v>0</v>
      </c>
    </row>
    <row r="40" spans="2:32" x14ac:dyDescent="0.15">
      <c r="B40" s="68" t="s">
        <v>363</v>
      </c>
      <c r="C40" s="69" t="s">
        <v>630</v>
      </c>
      <c r="D40" s="71">
        <f>SUMIF(計算!$D$10:$D$117,$B40,計算!G$10:G$117)</f>
        <v>0</v>
      </c>
      <c r="E40" s="71">
        <f>SUMIF(計算!$D$10:$D$117,$B40,計算!H$10:H$117)</f>
        <v>0</v>
      </c>
      <c r="F40" s="71">
        <f>SUMIF(計算!$D$10:$D$117,$B40,計算!I$10:I$117)</f>
        <v>0</v>
      </c>
      <c r="G40" s="71">
        <f>SUMIF(計算!$D$10:$D$117,$B40,計算!J$10:J$117)</f>
        <v>0</v>
      </c>
      <c r="H40" s="71">
        <f>SUMIF(計算!$D$10:$D$117,$B40,計算!K$10:K$117)</f>
        <v>0</v>
      </c>
      <c r="I40" s="71">
        <f>SUMIF(計算!$D$10:$D$117,$B40,計算!L$10:L$117)</f>
        <v>0</v>
      </c>
      <c r="J40" s="71">
        <f>SUMIF(計算!$D$10:$D$117,$B40,計算!M$10:M$117)</f>
        <v>0</v>
      </c>
      <c r="K40" s="71">
        <f>SUMIF(計算!$D$10:$D$117,$B40,計算!N$10:N$117)</f>
        <v>0</v>
      </c>
      <c r="L40" s="71">
        <f>SUMIF(計算!$D$10:$D$117,$B40,計算!O$10:O$117)</f>
        <v>0</v>
      </c>
      <c r="M40" s="71">
        <f>SUMIF(計算!$D$10:$D$117,$B40,計算!P$10:P$117)</f>
        <v>0</v>
      </c>
      <c r="N40" s="71"/>
      <c r="O40" s="71"/>
      <c r="P40" s="71">
        <f>SUMIF(計算!$D$10:$D$117,$B40,計算!S$10:S$117)</f>
        <v>0</v>
      </c>
      <c r="Q40" s="71">
        <f>SUMIF(計算!$D$10:$D$117,$B40,計算!T$10:T$117)</f>
        <v>0</v>
      </c>
      <c r="R40" s="71">
        <f>SUMIF(計算!$D$10:$D$117,$B40,計算!U$10:U$117)</f>
        <v>0</v>
      </c>
      <c r="S40" s="71">
        <f>SUMIF(計算!$D$10:$D$117,$B40,計算!V$10:V$117)</f>
        <v>0</v>
      </c>
      <c r="T40" s="71">
        <f>SUMIF(計算!$D$10:$D$117,$B40,計算!W$10:W$117)</f>
        <v>0</v>
      </c>
      <c r="U40" s="71">
        <f>SUMIF(計算!$D$10:$D$117,$B40,計算!X$10:X$117)</f>
        <v>0</v>
      </c>
      <c r="V40" s="71">
        <f>SUMIF(計算!$D$10:$D$117,$B40,計算!Y$10:Y$117)</f>
        <v>0</v>
      </c>
      <c r="W40" s="71">
        <f>SUMIF(計算!$D$10:$D$117,$B40,計算!Z$10:Z$117)</f>
        <v>0</v>
      </c>
      <c r="X40" s="71">
        <f>SUMIF(計算!$D$10:$D$117,$B40,計算!AA$10:AA$117)</f>
        <v>0</v>
      </c>
      <c r="Y40" s="71">
        <f>SUMIF(計算!$D$10:$D$117,$B40,計算!AB$10:AB$117)</f>
        <v>0</v>
      </c>
      <c r="Z40" s="71">
        <f>SUMIF(計算!$D$10:$D$117,$B40,計算!AC$10:AC$117)</f>
        <v>0</v>
      </c>
      <c r="AA40" s="71">
        <f>SUMIF(計算!$D$10:$D$117,$B40,計算!AD$10:AD$117)</f>
        <v>0</v>
      </c>
      <c r="AB40" s="71">
        <f>SUMIF(計算!$D$10:$D$117,$B40,計算!AE$10:AE$117)</f>
        <v>0</v>
      </c>
      <c r="AC40" s="71">
        <f>SUMIF(計算!$D$10:$D$117,$B40,計算!AF$10:AF$117)</f>
        <v>0</v>
      </c>
      <c r="AD40" s="71">
        <f>SUMIF(計算!$D$10:$D$117,$B40,計算!AG$10:AG$117)</f>
        <v>0</v>
      </c>
      <c r="AE40" s="71">
        <f>SUMIF(計算!$D$10:$D$117,$B40,計算!AH$10:AH$117)</f>
        <v>0</v>
      </c>
      <c r="AF40" s="71">
        <f>SUMIF(計算!$D$10:$D$117,$B40,計算!AI$10:AI$117)</f>
        <v>0</v>
      </c>
    </row>
    <row r="41" spans="2:32" x14ac:dyDescent="0.15">
      <c r="B41" s="68" t="s">
        <v>364</v>
      </c>
      <c r="C41" s="69" t="s">
        <v>631</v>
      </c>
      <c r="D41" s="71">
        <f>SUMIF(計算!$D$10:$D$117,$B41,計算!G$10:G$117)</f>
        <v>0</v>
      </c>
      <c r="E41" s="71">
        <f>SUMIF(計算!$D$10:$D$117,$B41,計算!H$10:H$117)</f>
        <v>0</v>
      </c>
      <c r="F41" s="71">
        <f>SUMIF(計算!$D$10:$D$117,$B41,計算!I$10:I$117)</f>
        <v>0</v>
      </c>
      <c r="G41" s="71">
        <f>SUMIF(計算!$D$10:$D$117,$B41,計算!J$10:J$117)</f>
        <v>0</v>
      </c>
      <c r="H41" s="71">
        <f>SUMIF(計算!$D$10:$D$117,$B41,計算!K$10:K$117)</f>
        <v>0</v>
      </c>
      <c r="I41" s="71">
        <f>SUMIF(計算!$D$10:$D$117,$B41,計算!L$10:L$117)</f>
        <v>0</v>
      </c>
      <c r="J41" s="71">
        <f>SUMIF(計算!$D$10:$D$117,$B41,計算!M$10:M$117)</f>
        <v>0</v>
      </c>
      <c r="K41" s="71">
        <f>SUMIF(計算!$D$10:$D$117,$B41,計算!N$10:N$117)</f>
        <v>0</v>
      </c>
      <c r="L41" s="71">
        <f>SUMIF(計算!$D$10:$D$117,$B41,計算!O$10:O$117)</f>
        <v>0</v>
      </c>
      <c r="M41" s="71">
        <f>SUMIF(計算!$D$10:$D$117,$B41,計算!P$10:P$117)</f>
        <v>0</v>
      </c>
      <c r="N41" s="71"/>
      <c r="O41" s="71"/>
      <c r="P41" s="71">
        <f>SUMIF(計算!$D$10:$D$117,$B41,計算!S$10:S$117)</f>
        <v>0</v>
      </c>
      <c r="Q41" s="71">
        <f>SUMIF(計算!$D$10:$D$117,$B41,計算!T$10:T$117)</f>
        <v>0</v>
      </c>
      <c r="R41" s="71">
        <f>SUMIF(計算!$D$10:$D$117,$B41,計算!U$10:U$117)</f>
        <v>0</v>
      </c>
      <c r="S41" s="71">
        <f>SUMIF(計算!$D$10:$D$117,$B41,計算!V$10:V$117)</f>
        <v>0</v>
      </c>
      <c r="T41" s="71">
        <f>SUMIF(計算!$D$10:$D$117,$B41,計算!W$10:W$117)</f>
        <v>0</v>
      </c>
      <c r="U41" s="71">
        <f>SUMIF(計算!$D$10:$D$117,$B41,計算!X$10:X$117)</f>
        <v>0</v>
      </c>
      <c r="V41" s="71">
        <f>SUMIF(計算!$D$10:$D$117,$B41,計算!Y$10:Y$117)</f>
        <v>0</v>
      </c>
      <c r="W41" s="71">
        <f>SUMIF(計算!$D$10:$D$117,$B41,計算!Z$10:Z$117)</f>
        <v>0</v>
      </c>
      <c r="X41" s="71">
        <f>SUMIF(計算!$D$10:$D$117,$B41,計算!AA$10:AA$117)</f>
        <v>0</v>
      </c>
      <c r="Y41" s="71">
        <f>SUMIF(計算!$D$10:$D$117,$B41,計算!AB$10:AB$117)</f>
        <v>0</v>
      </c>
      <c r="Z41" s="71">
        <f>SUMIF(計算!$D$10:$D$117,$B41,計算!AC$10:AC$117)</f>
        <v>0</v>
      </c>
      <c r="AA41" s="71">
        <f>SUMIF(計算!$D$10:$D$117,$B41,計算!AD$10:AD$117)</f>
        <v>0</v>
      </c>
      <c r="AB41" s="71">
        <f>SUMIF(計算!$D$10:$D$117,$B41,計算!AE$10:AE$117)</f>
        <v>0</v>
      </c>
      <c r="AC41" s="71">
        <f>SUMIF(計算!$D$10:$D$117,$B41,計算!AF$10:AF$117)</f>
        <v>0</v>
      </c>
      <c r="AD41" s="71">
        <f>SUMIF(計算!$D$10:$D$117,$B41,計算!AG$10:AG$117)</f>
        <v>0</v>
      </c>
      <c r="AE41" s="71">
        <f>SUMIF(計算!$D$10:$D$117,$B41,計算!AH$10:AH$117)</f>
        <v>0</v>
      </c>
      <c r="AF41" s="71">
        <f>SUMIF(計算!$D$10:$D$117,$B41,計算!AI$10:AI$117)</f>
        <v>0</v>
      </c>
    </row>
    <row r="42" spans="2:32" x14ac:dyDescent="0.15">
      <c r="B42" s="68" t="s">
        <v>365</v>
      </c>
      <c r="C42" s="69" t="s">
        <v>632</v>
      </c>
      <c r="D42" s="71">
        <f>SUMIF(計算!$D$10:$D$117,$B42,計算!G$10:G$117)</f>
        <v>0</v>
      </c>
      <c r="E42" s="71">
        <f>SUMIF(計算!$D$10:$D$117,$B42,計算!H$10:H$117)</f>
        <v>0</v>
      </c>
      <c r="F42" s="71">
        <f>SUMIF(計算!$D$10:$D$117,$B42,計算!I$10:I$117)</f>
        <v>0</v>
      </c>
      <c r="G42" s="71">
        <f>SUMIF(計算!$D$10:$D$117,$B42,計算!J$10:J$117)</f>
        <v>0</v>
      </c>
      <c r="H42" s="71">
        <f>SUMIF(計算!$D$10:$D$117,$B42,計算!K$10:K$117)</f>
        <v>0</v>
      </c>
      <c r="I42" s="71">
        <f>SUMIF(計算!$D$10:$D$117,$B42,計算!L$10:L$117)</f>
        <v>0</v>
      </c>
      <c r="J42" s="71">
        <f>SUMIF(計算!$D$10:$D$117,$B42,計算!M$10:M$117)</f>
        <v>0</v>
      </c>
      <c r="K42" s="71">
        <f>SUMIF(計算!$D$10:$D$117,$B42,計算!N$10:N$117)</f>
        <v>0</v>
      </c>
      <c r="L42" s="71">
        <f>SUMIF(計算!$D$10:$D$117,$B42,計算!O$10:O$117)</f>
        <v>0</v>
      </c>
      <c r="M42" s="71">
        <f>SUMIF(計算!$D$10:$D$117,$B42,計算!P$10:P$117)</f>
        <v>0</v>
      </c>
      <c r="N42" s="71"/>
      <c r="O42" s="71"/>
      <c r="P42" s="71">
        <f>SUMIF(計算!$D$10:$D$117,$B42,計算!S$10:S$117)</f>
        <v>0</v>
      </c>
      <c r="Q42" s="71">
        <f>SUMIF(計算!$D$10:$D$117,$B42,計算!T$10:T$117)</f>
        <v>0</v>
      </c>
      <c r="R42" s="71">
        <f>SUMIF(計算!$D$10:$D$117,$B42,計算!U$10:U$117)</f>
        <v>0</v>
      </c>
      <c r="S42" s="71">
        <f>SUMIF(計算!$D$10:$D$117,$B42,計算!V$10:V$117)</f>
        <v>0</v>
      </c>
      <c r="T42" s="71">
        <f>SUMIF(計算!$D$10:$D$117,$B42,計算!W$10:W$117)</f>
        <v>0</v>
      </c>
      <c r="U42" s="71">
        <f>SUMIF(計算!$D$10:$D$117,$B42,計算!X$10:X$117)</f>
        <v>0</v>
      </c>
      <c r="V42" s="71">
        <f>SUMIF(計算!$D$10:$D$117,$B42,計算!Y$10:Y$117)</f>
        <v>0</v>
      </c>
      <c r="W42" s="71">
        <f>SUMIF(計算!$D$10:$D$117,$B42,計算!Z$10:Z$117)</f>
        <v>0</v>
      </c>
      <c r="X42" s="71">
        <f>SUMIF(計算!$D$10:$D$117,$B42,計算!AA$10:AA$117)</f>
        <v>0</v>
      </c>
      <c r="Y42" s="71">
        <f>SUMIF(計算!$D$10:$D$117,$B42,計算!AB$10:AB$117)</f>
        <v>0</v>
      </c>
      <c r="Z42" s="71">
        <f>SUMIF(計算!$D$10:$D$117,$B42,計算!AC$10:AC$117)</f>
        <v>0</v>
      </c>
      <c r="AA42" s="71">
        <f>SUMIF(計算!$D$10:$D$117,$B42,計算!AD$10:AD$117)</f>
        <v>0</v>
      </c>
      <c r="AB42" s="71">
        <f>SUMIF(計算!$D$10:$D$117,$B42,計算!AE$10:AE$117)</f>
        <v>0</v>
      </c>
      <c r="AC42" s="71">
        <f>SUMIF(計算!$D$10:$D$117,$B42,計算!AF$10:AF$117)</f>
        <v>0</v>
      </c>
      <c r="AD42" s="71">
        <f>SUMIF(計算!$D$10:$D$117,$B42,計算!AG$10:AG$117)</f>
        <v>0</v>
      </c>
      <c r="AE42" s="71">
        <f>SUMIF(計算!$D$10:$D$117,$B42,計算!AH$10:AH$117)</f>
        <v>0</v>
      </c>
      <c r="AF42" s="71">
        <f>SUMIF(計算!$D$10:$D$117,$B42,計算!AI$10:AI$117)</f>
        <v>0</v>
      </c>
    </row>
    <row r="43" spans="2:32" x14ac:dyDescent="0.15">
      <c r="B43" s="351" t="s">
        <v>366</v>
      </c>
      <c r="C43" s="350" t="s">
        <v>682</v>
      </c>
      <c r="D43" s="349">
        <f>SUMIF(計算!$D$10:$D$117,$B43,計算!G$10:G$117)</f>
        <v>0</v>
      </c>
      <c r="E43" s="349">
        <f>SUMIF(計算!$D$10:$D$117,$B43,計算!H$10:H$117)</f>
        <v>0</v>
      </c>
      <c r="F43" s="349">
        <f>SUMIF(計算!$D$10:$D$117,$B43,計算!I$10:I$117)</f>
        <v>0</v>
      </c>
      <c r="G43" s="349">
        <f>SUMIF(計算!$D$10:$D$117,$B43,計算!J$10:J$117)</f>
        <v>0</v>
      </c>
      <c r="H43" s="349">
        <f>SUMIF(計算!$D$10:$D$117,$B43,計算!K$10:K$117)</f>
        <v>0</v>
      </c>
      <c r="I43" s="349">
        <f>SUMIF(計算!$D$10:$D$117,$B43,計算!L$10:L$117)</f>
        <v>0</v>
      </c>
      <c r="J43" s="349">
        <f>SUMIF(計算!$D$10:$D$117,$B43,計算!M$10:M$117)</f>
        <v>0</v>
      </c>
      <c r="K43" s="349">
        <f>SUMIF(計算!$D$10:$D$117,$B43,計算!N$10:N$117)</f>
        <v>0</v>
      </c>
      <c r="L43" s="349">
        <f>SUMIF(計算!$D$10:$D$117,$B43,計算!O$10:O$117)</f>
        <v>0</v>
      </c>
      <c r="M43" s="349">
        <f>SUMIF(計算!$D$10:$D$117,$B43,計算!P$10:P$117)</f>
        <v>0</v>
      </c>
      <c r="N43" s="349"/>
      <c r="O43" s="349"/>
      <c r="P43" s="349">
        <f>SUMIF(計算!$D$10:$D$117,$B43,計算!S$10:S$117)</f>
        <v>0</v>
      </c>
      <c r="Q43" s="349">
        <f>SUMIF(計算!$D$10:$D$117,$B43,計算!T$10:T$117)</f>
        <v>0</v>
      </c>
      <c r="R43" s="349">
        <f>SUMIF(計算!$D$10:$D$117,$B43,計算!U$10:U$117)</f>
        <v>0</v>
      </c>
      <c r="S43" s="349">
        <f>SUMIF(計算!$D$10:$D$117,$B43,計算!V$10:V$117)</f>
        <v>0</v>
      </c>
      <c r="T43" s="349">
        <f>SUMIF(計算!$D$10:$D$117,$B43,計算!W$10:W$117)</f>
        <v>0</v>
      </c>
      <c r="U43" s="349">
        <f>SUMIF(計算!$D$10:$D$117,$B43,計算!X$10:X$117)</f>
        <v>0</v>
      </c>
      <c r="V43" s="349">
        <f>SUMIF(計算!$D$10:$D$117,$B43,計算!Y$10:Y$117)</f>
        <v>0</v>
      </c>
      <c r="W43" s="349">
        <f>SUMIF(計算!$D$10:$D$117,$B43,計算!Z$10:Z$117)</f>
        <v>0</v>
      </c>
      <c r="X43" s="349">
        <f>SUMIF(計算!$D$10:$D$117,$B43,計算!AA$10:AA$117)</f>
        <v>0</v>
      </c>
      <c r="Y43" s="349">
        <f>SUMIF(計算!$D$10:$D$117,$B43,計算!AB$10:AB$117)</f>
        <v>0</v>
      </c>
      <c r="Z43" s="349">
        <f>SUMIF(計算!$D$10:$D$117,$B43,計算!AC$10:AC$117)</f>
        <v>0</v>
      </c>
      <c r="AA43" s="349">
        <f>SUMIF(計算!$D$10:$D$117,$B43,計算!AD$10:AD$117)</f>
        <v>0</v>
      </c>
      <c r="AB43" s="349">
        <f>SUMIF(計算!$D$10:$D$117,$B43,計算!AE$10:AE$117)</f>
        <v>0</v>
      </c>
      <c r="AC43" s="349">
        <f>SUMIF(計算!$D$10:$D$117,$B43,計算!AF$10:AF$117)</f>
        <v>0</v>
      </c>
      <c r="AD43" s="349">
        <f>SUMIF(計算!$D$10:$D$117,$B43,計算!AG$10:AG$117)</f>
        <v>0</v>
      </c>
      <c r="AE43" s="349">
        <f>SUMIF(計算!$D$10:$D$117,$B43,計算!AH$10:AH$117)</f>
        <v>0</v>
      </c>
      <c r="AF43" s="349">
        <f>SUMIF(計算!$D$10:$D$117,$B43,計算!AI$10:AI$117)</f>
        <v>0</v>
      </c>
    </row>
    <row r="44" spans="2:32" x14ac:dyDescent="0.15">
      <c r="B44" s="68" t="s">
        <v>367</v>
      </c>
      <c r="C44" s="69" t="s">
        <v>814</v>
      </c>
      <c r="D44" s="71">
        <f>SUMIF(計算!$D$10:$D$117,$B44,計算!G$10:G$117)</f>
        <v>0</v>
      </c>
      <c r="E44" s="71">
        <f>SUMIF(計算!$D$10:$D$117,$B44,計算!H$10:H$117)</f>
        <v>0</v>
      </c>
      <c r="F44" s="71">
        <f>SUMIF(計算!$D$10:$D$117,$B44,計算!I$10:I$117)</f>
        <v>0</v>
      </c>
      <c r="G44" s="71">
        <f>SUMIF(計算!$D$10:$D$117,$B44,計算!J$10:J$117)</f>
        <v>0</v>
      </c>
      <c r="H44" s="71">
        <f>SUMIF(計算!$D$10:$D$117,$B44,計算!K$10:K$117)</f>
        <v>0</v>
      </c>
      <c r="I44" s="71">
        <f>SUMIF(計算!$D$10:$D$117,$B44,計算!L$10:L$117)</f>
        <v>0</v>
      </c>
      <c r="J44" s="71">
        <f>SUMIF(計算!$D$10:$D$117,$B44,計算!M$10:M$117)</f>
        <v>0</v>
      </c>
      <c r="K44" s="71">
        <f>SUMIF(計算!$D$10:$D$117,$B44,計算!N$10:N$117)</f>
        <v>0</v>
      </c>
      <c r="L44" s="71">
        <f>SUMIF(計算!$D$10:$D$117,$B44,計算!O$10:O$117)</f>
        <v>0</v>
      </c>
      <c r="M44" s="71">
        <f>SUMIF(計算!$D$10:$D$117,$B44,計算!P$10:P$117)</f>
        <v>0</v>
      </c>
      <c r="N44" s="71"/>
      <c r="O44" s="71"/>
      <c r="P44" s="71">
        <f>SUMIF(計算!$D$10:$D$117,$B44,計算!S$10:S$117)</f>
        <v>0</v>
      </c>
      <c r="Q44" s="71">
        <f>SUMIF(計算!$D$10:$D$117,$B44,計算!T$10:T$117)</f>
        <v>0</v>
      </c>
      <c r="R44" s="71">
        <f>SUMIF(計算!$D$10:$D$117,$B44,計算!U$10:U$117)</f>
        <v>0</v>
      </c>
      <c r="S44" s="71">
        <f>SUMIF(計算!$D$10:$D$117,$B44,計算!V$10:V$117)</f>
        <v>0</v>
      </c>
      <c r="T44" s="71">
        <f>SUMIF(計算!$D$10:$D$117,$B44,計算!W$10:W$117)</f>
        <v>0</v>
      </c>
      <c r="U44" s="71">
        <f>SUMIF(計算!$D$10:$D$117,$B44,計算!X$10:X$117)</f>
        <v>0</v>
      </c>
      <c r="V44" s="71">
        <f>SUMIF(計算!$D$10:$D$117,$B44,計算!Y$10:Y$117)</f>
        <v>0</v>
      </c>
      <c r="W44" s="71">
        <f>SUMIF(計算!$D$10:$D$117,$B44,計算!Z$10:Z$117)</f>
        <v>0</v>
      </c>
      <c r="X44" s="71">
        <f>SUMIF(計算!$D$10:$D$117,$B44,計算!AA$10:AA$117)</f>
        <v>0</v>
      </c>
      <c r="Y44" s="71">
        <f>SUMIF(計算!$D$10:$D$117,$B44,計算!AB$10:AB$117)</f>
        <v>0</v>
      </c>
      <c r="Z44" s="71">
        <f>SUMIF(計算!$D$10:$D$117,$B44,計算!AC$10:AC$117)</f>
        <v>0</v>
      </c>
      <c r="AA44" s="71">
        <f>SUMIF(計算!$D$10:$D$117,$B44,計算!AD$10:AD$117)</f>
        <v>0</v>
      </c>
      <c r="AB44" s="71">
        <f>SUMIF(計算!$D$10:$D$117,$B44,計算!AE$10:AE$117)</f>
        <v>0</v>
      </c>
      <c r="AC44" s="71">
        <f>SUMIF(計算!$D$10:$D$117,$B44,計算!AF$10:AF$117)</f>
        <v>0</v>
      </c>
      <c r="AD44" s="71">
        <f>SUMIF(計算!$D$10:$D$117,$B44,計算!AG$10:AG$117)</f>
        <v>0</v>
      </c>
      <c r="AE44" s="71">
        <f>SUMIF(計算!$D$10:$D$117,$B44,計算!AH$10:AH$117)</f>
        <v>0</v>
      </c>
      <c r="AF44" s="71">
        <f>SUMIF(計算!$D$10:$D$117,$B44,計算!AI$10:AI$117)</f>
        <v>0</v>
      </c>
    </row>
    <row r="45" spans="2:32" x14ac:dyDescent="0.15">
      <c r="B45" s="68" t="s">
        <v>368</v>
      </c>
      <c r="C45" s="69" t="s">
        <v>406</v>
      </c>
      <c r="D45" s="71">
        <f>SUMIF(計算!$D$10:$D$117,$B45,計算!G$10:G$117)</f>
        <v>0</v>
      </c>
      <c r="E45" s="71">
        <f>SUMIF(計算!$D$10:$D$117,$B45,計算!H$10:H$117)</f>
        <v>0</v>
      </c>
      <c r="F45" s="71">
        <f>SUMIF(計算!$D$10:$D$117,$B45,計算!I$10:I$117)</f>
        <v>0</v>
      </c>
      <c r="G45" s="71">
        <f>SUMIF(計算!$D$10:$D$117,$B45,計算!J$10:J$117)</f>
        <v>0</v>
      </c>
      <c r="H45" s="71">
        <f>SUMIF(計算!$D$10:$D$117,$B45,計算!K$10:K$117)</f>
        <v>0</v>
      </c>
      <c r="I45" s="71">
        <f>SUMIF(計算!$D$10:$D$117,$B45,計算!L$10:L$117)</f>
        <v>0</v>
      </c>
      <c r="J45" s="71">
        <f>SUMIF(計算!$D$10:$D$117,$B45,計算!M$10:M$117)</f>
        <v>0</v>
      </c>
      <c r="K45" s="71">
        <f>SUMIF(計算!$D$10:$D$117,$B45,計算!N$10:N$117)</f>
        <v>0</v>
      </c>
      <c r="L45" s="71">
        <f>SUMIF(計算!$D$10:$D$117,$B45,計算!O$10:O$117)</f>
        <v>0</v>
      </c>
      <c r="M45" s="71">
        <f>SUMIF(計算!$D$10:$D$117,$B45,計算!P$10:P$117)</f>
        <v>0</v>
      </c>
      <c r="N45" s="71"/>
      <c r="O45" s="71"/>
      <c r="P45" s="71">
        <f>SUMIF(計算!$D$10:$D$117,$B45,計算!S$10:S$117)</f>
        <v>0</v>
      </c>
      <c r="Q45" s="71">
        <f>SUMIF(計算!$D$10:$D$117,$B45,計算!T$10:T$117)</f>
        <v>0</v>
      </c>
      <c r="R45" s="71">
        <f>SUMIF(計算!$D$10:$D$117,$B45,計算!U$10:U$117)</f>
        <v>0</v>
      </c>
      <c r="S45" s="71">
        <f>SUMIF(計算!$D$10:$D$117,$B45,計算!V$10:V$117)</f>
        <v>0</v>
      </c>
      <c r="T45" s="71">
        <f>SUMIF(計算!$D$10:$D$117,$B45,計算!W$10:W$117)</f>
        <v>0</v>
      </c>
      <c r="U45" s="71">
        <f>SUMIF(計算!$D$10:$D$117,$B45,計算!X$10:X$117)</f>
        <v>0</v>
      </c>
      <c r="V45" s="71">
        <f>SUMIF(計算!$D$10:$D$117,$B45,計算!Y$10:Y$117)</f>
        <v>0</v>
      </c>
      <c r="W45" s="71">
        <f>SUMIF(計算!$D$10:$D$117,$B45,計算!Z$10:Z$117)</f>
        <v>0</v>
      </c>
      <c r="X45" s="71">
        <f>SUMIF(計算!$D$10:$D$117,$B45,計算!AA$10:AA$117)</f>
        <v>0</v>
      </c>
      <c r="Y45" s="71">
        <f>SUMIF(計算!$D$10:$D$117,$B45,計算!AB$10:AB$117)</f>
        <v>0</v>
      </c>
      <c r="Z45" s="71">
        <f>SUMIF(計算!$D$10:$D$117,$B45,計算!AC$10:AC$117)</f>
        <v>0</v>
      </c>
      <c r="AA45" s="71">
        <f>SUMIF(計算!$D$10:$D$117,$B45,計算!AD$10:AD$117)</f>
        <v>0</v>
      </c>
      <c r="AB45" s="71">
        <f>SUMIF(計算!$D$10:$D$117,$B45,計算!AE$10:AE$117)</f>
        <v>0</v>
      </c>
      <c r="AC45" s="71">
        <f>SUMIF(計算!$D$10:$D$117,$B45,計算!AF$10:AF$117)</f>
        <v>0</v>
      </c>
      <c r="AD45" s="71">
        <f>SUMIF(計算!$D$10:$D$117,$B45,計算!AG$10:AG$117)</f>
        <v>0</v>
      </c>
      <c r="AE45" s="71">
        <f>SUMIF(計算!$D$10:$D$117,$B45,計算!AH$10:AH$117)</f>
        <v>0</v>
      </c>
      <c r="AF45" s="71">
        <f>SUMIF(計算!$D$10:$D$117,$B45,計算!AI$10:AI$117)</f>
        <v>0</v>
      </c>
    </row>
    <row r="46" spans="2:32" x14ac:dyDescent="0.15">
      <c r="B46" s="68" t="s">
        <v>369</v>
      </c>
      <c r="C46" s="69" t="s">
        <v>683</v>
      </c>
      <c r="D46" s="71">
        <f>SUMIF(計算!$D$10:$D$117,$B46,計算!G$10:G$117)</f>
        <v>0</v>
      </c>
      <c r="E46" s="71">
        <f>SUMIF(計算!$D$10:$D$117,$B46,計算!H$10:H$117)</f>
        <v>0</v>
      </c>
      <c r="F46" s="71">
        <f>SUMIF(計算!$D$10:$D$117,$B46,計算!I$10:I$117)</f>
        <v>0</v>
      </c>
      <c r="G46" s="71">
        <f>SUMIF(計算!$D$10:$D$117,$B46,計算!J$10:J$117)</f>
        <v>0</v>
      </c>
      <c r="H46" s="71">
        <f>SUMIF(計算!$D$10:$D$117,$B46,計算!K$10:K$117)</f>
        <v>0</v>
      </c>
      <c r="I46" s="71">
        <f>SUMIF(計算!$D$10:$D$117,$B46,計算!L$10:L$117)</f>
        <v>0</v>
      </c>
      <c r="J46" s="71">
        <f>SUMIF(計算!$D$10:$D$117,$B46,計算!M$10:M$117)</f>
        <v>0</v>
      </c>
      <c r="K46" s="71">
        <f>SUMIF(計算!$D$10:$D$117,$B46,計算!N$10:N$117)</f>
        <v>0</v>
      </c>
      <c r="L46" s="71">
        <f>SUMIF(計算!$D$10:$D$117,$B46,計算!O$10:O$117)</f>
        <v>0</v>
      </c>
      <c r="M46" s="71">
        <f>SUMIF(計算!$D$10:$D$117,$B46,計算!P$10:P$117)</f>
        <v>0</v>
      </c>
      <c r="N46" s="71"/>
      <c r="O46" s="71"/>
      <c r="P46" s="71">
        <f>SUMIF(計算!$D$10:$D$117,$B46,計算!S$10:S$117)</f>
        <v>0</v>
      </c>
      <c r="Q46" s="71">
        <f>SUMIF(計算!$D$10:$D$117,$B46,計算!T$10:T$117)</f>
        <v>0</v>
      </c>
      <c r="R46" s="71">
        <f>SUMIF(計算!$D$10:$D$117,$B46,計算!U$10:U$117)</f>
        <v>0</v>
      </c>
      <c r="S46" s="71">
        <f>SUMIF(計算!$D$10:$D$117,$B46,計算!V$10:V$117)</f>
        <v>0</v>
      </c>
      <c r="T46" s="71">
        <f>SUMIF(計算!$D$10:$D$117,$B46,計算!W$10:W$117)</f>
        <v>0</v>
      </c>
      <c r="U46" s="71">
        <f>SUMIF(計算!$D$10:$D$117,$B46,計算!X$10:X$117)</f>
        <v>0</v>
      </c>
      <c r="V46" s="71">
        <f>SUMIF(計算!$D$10:$D$117,$B46,計算!Y$10:Y$117)</f>
        <v>0</v>
      </c>
      <c r="W46" s="71">
        <f>SUMIF(計算!$D$10:$D$117,$B46,計算!Z$10:Z$117)</f>
        <v>0</v>
      </c>
      <c r="X46" s="71">
        <f>SUMIF(計算!$D$10:$D$117,$B46,計算!AA$10:AA$117)</f>
        <v>0</v>
      </c>
      <c r="Y46" s="71">
        <f>SUMIF(計算!$D$10:$D$117,$B46,計算!AB$10:AB$117)</f>
        <v>0</v>
      </c>
      <c r="Z46" s="71">
        <f>SUMIF(計算!$D$10:$D$117,$B46,計算!AC$10:AC$117)</f>
        <v>0</v>
      </c>
      <c r="AA46" s="71">
        <f>SUMIF(計算!$D$10:$D$117,$B46,計算!AD$10:AD$117)</f>
        <v>0</v>
      </c>
      <c r="AB46" s="71">
        <f>SUMIF(計算!$D$10:$D$117,$B46,計算!AE$10:AE$117)</f>
        <v>0</v>
      </c>
      <c r="AC46" s="71">
        <f>SUMIF(計算!$D$10:$D$117,$B46,計算!AF$10:AF$117)</f>
        <v>0</v>
      </c>
      <c r="AD46" s="71">
        <f>SUMIF(計算!$D$10:$D$117,$B46,計算!AG$10:AG$117)</f>
        <v>0</v>
      </c>
      <c r="AE46" s="71">
        <f>SUMIF(計算!$D$10:$D$117,$B46,計算!AH$10:AH$117)</f>
        <v>0</v>
      </c>
      <c r="AF46" s="71">
        <f>SUMIF(計算!$D$10:$D$117,$B46,計算!AI$10:AI$117)</f>
        <v>0</v>
      </c>
    </row>
    <row r="47" spans="2:32" x14ac:dyDescent="0.15">
      <c r="B47" s="68" t="s">
        <v>779</v>
      </c>
      <c r="C47" s="243" t="s">
        <v>780</v>
      </c>
      <c r="D47" s="71">
        <f>SUMIF(計算!$D$10:$D$117,$B47,計算!G$10:G$117)</f>
        <v>0</v>
      </c>
      <c r="E47" s="71">
        <f>SUMIF(計算!$D$10:$D$117,$B47,計算!H$10:H$117)</f>
        <v>0</v>
      </c>
      <c r="F47" s="71">
        <f>SUMIF(計算!$D$10:$D$117,$B47,計算!I$10:I$117)</f>
        <v>0</v>
      </c>
      <c r="G47" s="71">
        <f>SUMIF(計算!$D$10:$D$117,$B47,計算!J$10:J$117)</f>
        <v>0</v>
      </c>
      <c r="H47" s="71">
        <f>SUMIF(計算!$D$10:$D$117,$B47,計算!K$10:K$117)</f>
        <v>0</v>
      </c>
      <c r="I47" s="71">
        <f>SUMIF(計算!$D$10:$D$117,$B47,計算!L$10:L$117)</f>
        <v>0</v>
      </c>
      <c r="J47" s="71">
        <f>SUMIF(計算!$D$10:$D$117,$B47,計算!M$10:M$117)</f>
        <v>0</v>
      </c>
      <c r="K47" s="71">
        <f>SUMIF(計算!$D$10:$D$117,$B47,計算!N$10:N$117)</f>
        <v>0</v>
      </c>
      <c r="L47" s="71">
        <f>SUMIF(計算!$D$10:$D$117,$B47,計算!O$10:O$117)</f>
        <v>0</v>
      </c>
      <c r="M47" s="71">
        <f>SUMIF(計算!$D$10:$D$117,$B47,計算!P$10:P$117)</f>
        <v>0</v>
      </c>
      <c r="N47" s="71"/>
      <c r="O47" s="71"/>
      <c r="P47" s="71">
        <f>SUMIF(計算!$D$10:$D$117,$B47,計算!S$10:S$117)</f>
        <v>0</v>
      </c>
      <c r="Q47" s="71">
        <f>SUMIF(計算!$D$10:$D$117,$B47,計算!T$10:T$117)</f>
        <v>0</v>
      </c>
      <c r="R47" s="71">
        <f>SUMIF(計算!$D$10:$D$117,$B47,計算!U$10:U$117)</f>
        <v>0</v>
      </c>
      <c r="S47" s="71">
        <f>SUMIF(計算!$D$10:$D$117,$B47,計算!V$10:V$117)</f>
        <v>0</v>
      </c>
      <c r="T47" s="71">
        <f>SUMIF(計算!$D$10:$D$117,$B47,計算!W$10:W$117)</f>
        <v>0</v>
      </c>
      <c r="U47" s="71">
        <f>SUMIF(計算!$D$10:$D$117,$B47,計算!X$10:X$117)</f>
        <v>0</v>
      </c>
      <c r="V47" s="71">
        <f>SUMIF(計算!$D$10:$D$117,$B47,計算!Y$10:Y$117)</f>
        <v>0</v>
      </c>
      <c r="W47" s="71">
        <f>SUMIF(計算!$D$10:$D$117,$B47,計算!Z$10:Z$117)</f>
        <v>0</v>
      </c>
      <c r="X47" s="71">
        <f>SUMIF(計算!$D$10:$D$117,$B47,計算!AA$10:AA$117)</f>
        <v>0</v>
      </c>
      <c r="Y47" s="71">
        <f>SUMIF(計算!$D$10:$D$117,$B47,計算!AB$10:AB$117)</f>
        <v>0</v>
      </c>
      <c r="Z47" s="71">
        <f>SUMIF(計算!$D$10:$D$117,$B47,計算!AC$10:AC$117)</f>
        <v>0</v>
      </c>
      <c r="AA47" s="71">
        <f>SUMIF(計算!$D$10:$D$117,$B47,計算!AD$10:AD$117)</f>
        <v>0</v>
      </c>
      <c r="AB47" s="71">
        <f>SUMIF(計算!$D$10:$D$117,$B47,計算!AE$10:AE$117)</f>
        <v>0</v>
      </c>
      <c r="AC47" s="71">
        <f>SUMIF(計算!$D$10:$D$117,$B47,計算!AF$10:AF$117)</f>
        <v>0</v>
      </c>
      <c r="AD47" s="71">
        <f>SUMIF(計算!$D$10:$D$117,$B47,計算!AG$10:AG$117)</f>
        <v>0</v>
      </c>
      <c r="AE47" s="71">
        <f>SUMIF(計算!$D$10:$D$117,$B47,計算!AH$10:AH$117)</f>
        <v>0</v>
      </c>
      <c r="AF47" s="71">
        <f>SUMIF(計算!$D$10:$D$117,$B47,計算!AI$10:AI$117)</f>
        <v>0</v>
      </c>
    </row>
    <row r="48" spans="2:32" x14ac:dyDescent="0.15">
      <c r="B48" s="351" t="s">
        <v>781</v>
      </c>
      <c r="C48" s="69" t="s">
        <v>642</v>
      </c>
      <c r="D48" s="71">
        <f>SUMIF(計算!$D$10:$D$117,$B48,計算!G$10:G$117)</f>
        <v>0</v>
      </c>
      <c r="E48" s="71">
        <f>SUMIF(計算!$D$10:$D$117,$B48,計算!H$10:H$117)</f>
        <v>0</v>
      </c>
      <c r="F48" s="71">
        <f>SUMIF(計算!$D$10:$D$117,$B48,計算!I$10:I$117)</f>
        <v>0</v>
      </c>
      <c r="G48" s="71">
        <f>SUMIF(計算!$D$10:$D$117,$B48,計算!J$10:J$117)</f>
        <v>0</v>
      </c>
      <c r="H48" s="71">
        <f>SUMIF(計算!$D$10:$D$117,$B48,計算!K$10:K$117)</f>
        <v>0</v>
      </c>
      <c r="I48" s="71">
        <f>SUMIF(計算!$D$10:$D$117,$B48,計算!L$10:L$117)</f>
        <v>0</v>
      </c>
      <c r="J48" s="71">
        <f>SUMIF(計算!$D$10:$D$117,$B48,計算!M$10:M$117)</f>
        <v>0</v>
      </c>
      <c r="K48" s="71">
        <f>SUMIF(計算!$D$10:$D$117,$B48,計算!N$10:N$117)</f>
        <v>0</v>
      </c>
      <c r="L48" s="71">
        <f>SUMIF(計算!$D$10:$D$117,$B48,計算!O$10:O$117)</f>
        <v>0</v>
      </c>
      <c r="M48" s="71">
        <f>SUMIF(計算!$D$10:$D$117,$B48,計算!P$10:P$117)</f>
        <v>0</v>
      </c>
      <c r="N48" s="71"/>
      <c r="O48" s="71"/>
      <c r="P48" s="71">
        <f>SUMIF(計算!$D$10:$D$117,$B48,計算!S$10:S$117)</f>
        <v>0</v>
      </c>
      <c r="Q48" s="71">
        <f>SUMIF(計算!$D$10:$D$117,$B48,計算!T$10:T$117)</f>
        <v>0</v>
      </c>
      <c r="R48" s="71">
        <f>SUMIF(計算!$D$10:$D$117,$B48,計算!U$10:U$117)</f>
        <v>0</v>
      </c>
      <c r="S48" s="71">
        <f>SUMIF(計算!$D$10:$D$117,$B48,計算!V$10:V$117)</f>
        <v>0</v>
      </c>
      <c r="T48" s="71">
        <f>SUMIF(計算!$D$10:$D$117,$B48,計算!W$10:W$117)</f>
        <v>0</v>
      </c>
      <c r="U48" s="71">
        <f>SUMIF(計算!$D$10:$D$117,$B48,計算!X$10:X$117)</f>
        <v>0</v>
      </c>
      <c r="V48" s="71">
        <f>SUMIF(計算!$D$10:$D$117,$B48,計算!Y$10:Y$117)</f>
        <v>0</v>
      </c>
      <c r="W48" s="71">
        <f>SUMIF(計算!$D$10:$D$117,$B48,計算!Z$10:Z$117)</f>
        <v>0</v>
      </c>
      <c r="X48" s="71">
        <f>SUMIF(計算!$D$10:$D$117,$B48,計算!AA$10:AA$117)</f>
        <v>0</v>
      </c>
      <c r="Y48" s="71">
        <f>SUMIF(計算!$D$10:$D$117,$B48,計算!AB$10:AB$117)</f>
        <v>0</v>
      </c>
      <c r="Z48" s="71">
        <f>SUMIF(計算!$D$10:$D$117,$B48,計算!AC$10:AC$117)</f>
        <v>0</v>
      </c>
      <c r="AA48" s="71">
        <f>SUMIF(計算!$D$10:$D$117,$B48,計算!AD$10:AD$117)</f>
        <v>0</v>
      </c>
      <c r="AB48" s="71">
        <f>SUMIF(計算!$D$10:$D$117,$B48,計算!AE$10:AE$117)</f>
        <v>0</v>
      </c>
      <c r="AC48" s="71">
        <f>SUMIF(計算!$D$10:$D$117,$B48,計算!AF$10:AF$117)</f>
        <v>0</v>
      </c>
      <c r="AD48" s="71">
        <f>SUMIF(計算!$D$10:$D$117,$B48,計算!AG$10:AG$117)</f>
        <v>0</v>
      </c>
      <c r="AE48" s="71">
        <f>SUMIF(計算!$D$10:$D$117,$B48,計算!AH$10:AH$117)</f>
        <v>0</v>
      </c>
      <c r="AF48" s="71">
        <f>SUMIF(計算!$D$10:$D$117,$B48,計算!AI$10:AI$117)</f>
        <v>0</v>
      </c>
    </row>
    <row r="49" spans="2:32" x14ac:dyDescent="0.15">
      <c r="B49" s="74"/>
      <c r="C49" s="75" t="s">
        <v>65</v>
      </c>
      <c r="D49" s="76">
        <f t="shared" ref="D49:M49" si="0">SUM(D9:D48)</f>
        <v>0</v>
      </c>
      <c r="E49" s="76">
        <f t="shared" si="0"/>
        <v>0</v>
      </c>
      <c r="F49" s="76">
        <f t="shared" si="0"/>
        <v>0</v>
      </c>
      <c r="G49" s="76">
        <f t="shared" si="0"/>
        <v>0</v>
      </c>
      <c r="H49" s="76">
        <f t="shared" si="0"/>
        <v>0</v>
      </c>
      <c r="I49" s="76">
        <f t="shared" si="0"/>
        <v>0</v>
      </c>
      <c r="J49" s="76">
        <f t="shared" si="0"/>
        <v>0</v>
      </c>
      <c r="K49" s="76">
        <f t="shared" si="0"/>
        <v>0</v>
      </c>
      <c r="L49" s="76">
        <f t="shared" si="0"/>
        <v>0</v>
      </c>
      <c r="M49" s="76">
        <f t="shared" si="0"/>
        <v>0</v>
      </c>
      <c r="N49" s="76">
        <f>計算!Q118</f>
        <v>0</v>
      </c>
      <c r="O49" s="76">
        <f>計算!R118</f>
        <v>0</v>
      </c>
      <c r="P49" s="76">
        <f t="shared" ref="P49:AF49" si="1">SUM(P9:P48)</f>
        <v>0</v>
      </c>
      <c r="Q49" s="76">
        <f t="shared" si="1"/>
        <v>0</v>
      </c>
      <c r="R49" s="76">
        <f t="shared" si="1"/>
        <v>0</v>
      </c>
      <c r="S49" s="76">
        <f t="shared" si="1"/>
        <v>0</v>
      </c>
      <c r="T49" s="76">
        <f t="shared" si="1"/>
        <v>0</v>
      </c>
      <c r="U49" s="76">
        <f t="shared" si="1"/>
        <v>0</v>
      </c>
      <c r="V49" s="76">
        <f t="shared" si="1"/>
        <v>0</v>
      </c>
      <c r="W49" s="76">
        <f t="shared" si="1"/>
        <v>0</v>
      </c>
      <c r="X49" s="76">
        <f t="shared" si="1"/>
        <v>0</v>
      </c>
      <c r="Y49" s="76">
        <f t="shared" si="1"/>
        <v>0</v>
      </c>
      <c r="Z49" s="76">
        <f t="shared" si="1"/>
        <v>0</v>
      </c>
      <c r="AA49" s="76">
        <f t="shared" si="1"/>
        <v>0</v>
      </c>
      <c r="AB49" s="76">
        <f t="shared" si="1"/>
        <v>0</v>
      </c>
      <c r="AC49" s="76">
        <f t="shared" si="1"/>
        <v>0</v>
      </c>
      <c r="AD49" s="76">
        <f t="shared" si="1"/>
        <v>0</v>
      </c>
      <c r="AE49" s="76">
        <f t="shared" si="1"/>
        <v>0</v>
      </c>
      <c r="AF49" s="76">
        <f t="shared" si="1"/>
        <v>0</v>
      </c>
    </row>
    <row r="50" spans="2:32" x14ac:dyDescent="0.15">
      <c r="E50" s="53"/>
      <c r="H50" s="53"/>
      <c r="I50" s="53"/>
      <c r="J50" s="53"/>
      <c r="Q50" s="53"/>
    </row>
  </sheetData>
  <sheetProtection formatCells="0" formatColumns="0" formatRows="0" sort="0" autoFilter="0"/>
  <mergeCells count="2">
    <mergeCell ref="F3:H3"/>
    <mergeCell ref="D6:D7"/>
  </mergeCells>
  <phoneticPr fontId="14"/>
  <pageMargins left="0.98425196850393704" right="0.98425196850393704" top="0.78740157480314965" bottom="0.78740157480314965" header="0" footer="0"/>
  <pageSetup paperSize="9" scale="82"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B1:AG25"/>
  <sheetViews>
    <sheetView workbookViewId="0">
      <pane xSplit="3" ySplit="8" topLeftCell="D9" activePane="bottomRight" state="frozen"/>
      <selection activeCell="H7" sqref="H7:H8"/>
      <selection pane="topRight" activeCell="H7" sqref="H7:H8"/>
      <selection pane="bottomLeft" activeCell="H7" sqref="H7:H8"/>
      <selection pane="bottomRight" activeCell="M19" sqref="M19"/>
    </sheetView>
  </sheetViews>
  <sheetFormatPr defaultColWidth="9.140625" defaultRowHeight="12" x14ac:dyDescent="0.15"/>
  <cols>
    <col min="1" max="1" width="2.28515625" style="52" customWidth="1"/>
    <col min="2" max="2" width="4.42578125" style="52" customWidth="1"/>
    <col min="3" max="3" width="24.85546875" style="52" customWidth="1"/>
    <col min="4" max="7" width="9.28515625" style="52" customWidth="1"/>
    <col min="8" max="10" width="9.28515625" style="52" hidden="1" customWidth="1"/>
    <col min="11" max="13" width="9.28515625" style="52" customWidth="1"/>
    <col min="14" max="18" width="9.28515625" style="52" hidden="1" customWidth="1"/>
    <col min="19" max="24" width="9.28515625" style="52" customWidth="1"/>
    <col min="25" max="27" width="9.28515625" style="52" hidden="1" customWidth="1"/>
    <col min="28" max="28" width="9.28515625" style="52" customWidth="1"/>
    <col min="29" max="31" width="9.28515625" style="52" hidden="1" customWidth="1"/>
    <col min="32" max="32" width="9.28515625" style="52" customWidth="1"/>
    <col min="33" max="54" width="10.5703125" style="52" customWidth="1"/>
    <col min="55" max="91" width="10" style="52" customWidth="1"/>
    <col min="92" max="16384" width="9.140625" style="52"/>
  </cols>
  <sheetData>
    <row r="1" spans="2:33" s="42" customFormat="1" ht="12.75" thickBot="1" x14ac:dyDescent="0.2"/>
    <row r="2" spans="2:33" s="42" customFormat="1" ht="12.75" thickBot="1" x14ac:dyDescent="0.2">
      <c r="D2" s="43" t="s">
        <v>130</v>
      </c>
      <c r="E2" s="44"/>
      <c r="F2" s="45">
        <f>データ入力!D3</f>
        <v>0</v>
      </c>
      <c r="G2" s="46"/>
      <c r="H2" s="46"/>
      <c r="I2" s="46"/>
      <c r="J2" s="39"/>
      <c r="K2" s="44"/>
      <c r="L2" s="44"/>
      <c r="M2" s="44"/>
      <c r="N2" s="44"/>
      <c r="O2" s="44"/>
      <c r="P2" s="44"/>
      <c r="Q2" s="44"/>
      <c r="R2" s="44"/>
      <c r="S2" s="44"/>
      <c r="T2" s="44"/>
      <c r="U2" s="47"/>
    </row>
    <row r="3" spans="2:33" ht="12.75" thickBot="1" x14ac:dyDescent="0.2">
      <c r="B3" s="42"/>
      <c r="C3" s="42"/>
      <c r="D3" s="43" t="s">
        <v>29</v>
      </c>
      <c r="E3" s="48"/>
      <c r="F3" s="459">
        <f>データ入力!L3</f>
        <v>0</v>
      </c>
      <c r="G3" s="445"/>
      <c r="H3" s="446"/>
      <c r="I3" s="42"/>
      <c r="J3" s="49"/>
      <c r="K3" s="50"/>
      <c r="L3" s="42"/>
      <c r="M3" s="42"/>
      <c r="N3" s="42"/>
      <c r="O3" s="42"/>
      <c r="P3" s="42"/>
      <c r="Q3" s="42"/>
      <c r="R3" s="42"/>
      <c r="S3" s="42"/>
      <c r="T3" s="42"/>
      <c r="U3" s="42"/>
      <c r="V3" s="42"/>
      <c r="W3" s="42"/>
      <c r="X3" s="42"/>
      <c r="Y3" s="42"/>
      <c r="Z3" s="42"/>
      <c r="AA3" s="42"/>
      <c r="AB3" s="42"/>
      <c r="AC3" s="42"/>
      <c r="AD3" s="42"/>
      <c r="AE3" s="42"/>
      <c r="AF3" s="42"/>
      <c r="AG3" s="51"/>
    </row>
    <row r="4" spans="2:33" ht="12.75" thickBot="1" x14ac:dyDescent="0.2">
      <c r="B4" s="42"/>
      <c r="C4" s="42"/>
      <c r="D4" s="42"/>
      <c r="E4" s="42"/>
      <c r="F4" s="42"/>
      <c r="G4" s="42"/>
      <c r="H4" s="39"/>
      <c r="I4" s="42"/>
      <c r="J4" s="42"/>
      <c r="K4" s="42"/>
      <c r="L4" s="42"/>
      <c r="M4" s="42"/>
      <c r="N4" s="42"/>
      <c r="O4" s="42"/>
      <c r="P4" s="42"/>
      <c r="Q4" s="42"/>
      <c r="R4" s="42"/>
      <c r="S4" s="42"/>
      <c r="T4" s="42"/>
      <c r="U4" s="42"/>
    </row>
    <row r="5" spans="2:33" x14ac:dyDescent="0.15">
      <c r="B5" s="42"/>
      <c r="C5" s="42"/>
      <c r="J5" s="51" t="str">
        <f>"（単位："&amp;データ入力!L7&amp;"）"</f>
        <v>（単位：百万円）</v>
      </c>
      <c r="O5" s="51"/>
      <c r="R5" s="53" t="str">
        <f>J5</f>
        <v>（単位：百万円）</v>
      </c>
      <c r="X5" s="53" t="str">
        <f>J5</f>
        <v>（単位：百万円）</v>
      </c>
      <c r="AF5" s="51" t="s">
        <v>101</v>
      </c>
    </row>
    <row r="6" spans="2:33" x14ac:dyDescent="0.15">
      <c r="B6" s="54"/>
      <c r="C6" s="54"/>
      <c r="D6" s="442" t="s">
        <v>530</v>
      </c>
      <c r="E6" s="55" t="s">
        <v>75</v>
      </c>
      <c r="F6" s="55"/>
      <c r="G6" s="55"/>
      <c r="H6" s="56" t="s">
        <v>74</v>
      </c>
      <c r="I6" s="54"/>
      <c r="J6" s="54"/>
      <c r="K6" s="57" t="s">
        <v>134</v>
      </c>
      <c r="L6" s="58"/>
      <c r="M6" s="59"/>
      <c r="N6" s="54"/>
      <c r="O6" s="54"/>
      <c r="P6" s="54"/>
      <c r="Q6" s="54"/>
      <c r="R6" s="54"/>
      <c r="S6" s="57" t="s">
        <v>135</v>
      </c>
      <c r="T6" s="58"/>
      <c r="U6" s="59"/>
      <c r="V6" s="57" t="s">
        <v>37</v>
      </c>
      <c r="W6" s="58"/>
      <c r="X6" s="59"/>
      <c r="Y6" s="56" t="s">
        <v>74</v>
      </c>
      <c r="Z6" s="56" t="s">
        <v>102</v>
      </c>
      <c r="AA6" s="56" t="s">
        <v>103</v>
      </c>
      <c r="AB6" s="54"/>
      <c r="AC6" s="56" t="s">
        <v>74</v>
      </c>
      <c r="AD6" s="56" t="s">
        <v>102</v>
      </c>
      <c r="AE6" s="56" t="s">
        <v>103</v>
      </c>
      <c r="AF6" s="54"/>
      <c r="AG6" s="51"/>
    </row>
    <row r="7" spans="2:33" ht="24" x14ac:dyDescent="0.15">
      <c r="B7" s="60" t="s">
        <v>122</v>
      </c>
      <c r="C7" s="61" t="s">
        <v>58</v>
      </c>
      <c r="D7" s="443"/>
      <c r="E7" s="62" t="s">
        <v>69</v>
      </c>
      <c r="F7" s="62" t="s">
        <v>71</v>
      </c>
      <c r="G7" s="62" t="s">
        <v>72</v>
      </c>
      <c r="H7" s="61" t="s">
        <v>68</v>
      </c>
      <c r="I7" s="61" t="s">
        <v>70</v>
      </c>
      <c r="J7" s="61" t="s">
        <v>73</v>
      </c>
      <c r="K7" s="61" t="s">
        <v>66</v>
      </c>
      <c r="L7" s="61" t="s">
        <v>60</v>
      </c>
      <c r="M7" s="61" t="s">
        <v>88</v>
      </c>
      <c r="N7" s="61" t="s">
        <v>29</v>
      </c>
      <c r="O7" s="61" t="s">
        <v>61</v>
      </c>
      <c r="P7" s="61" t="s">
        <v>62</v>
      </c>
      <c r="Q7" s="61" t="s">
        <v>59</v>
      </c>
      <c r="R7" s="61" t="s">
        <v>42</v>
      </c>
      <c r="S7" s="61" t="s">
        <v>89</v>
      </c>
      <c r="T7" s="61" t="s">
        <v>91</v>
      </c>
      <c r="U7" s="61" t="s">
        <v>90</v>
      </c>
      <c r="V7" s="61" t="s">
        <v>83</v>
      </c>
      <c r="W7" s="61" t="s">
        <v>91</v>
      </c>
      <c r="X7" s="61" t="s">
        <v>90</v>
      </c>
      <c r="Y7" s="61" t="s">
        <v>123</v>
      </c>
      <c r="Z7" s="61" t="s">
        <v>123</v>
      </c>
      <c r="AA7" s="61" t="s">
        <v>123</v>
      </c>
      <c r="AB7" s="61" t="s">
        <v>63</v>
      </c>
      <c r="AC7" s="61" t="s">
        <v>124</v>
      </c>
      <c r="AD7" s="61" t="s">
        <v>124</v>
      </c>
      <c r="AE7" s="61" t="s">
        <v>124</v>
      </c>
      <c r="AF7" s="61" t="s">
        <v>64</v>
      </c>
    </row>
    <row r="8" spans="2:33" ht="21" x14ac:dyDescent="0.15">
      <c r="B8" s="63"/>
      <c r="C8" s="64"/>
      <c r="D8" s="65" t="s">
        <v>125</v>
      </c>
      <c r="E8" s="66" t="str">
        <f>IF(F4="県外産･県内産の区分不明","B=A×自給率","B=A")</f>
        <v>B=A</v>
      </c>
      <c r="F8" s="65" t="s">
        <v>76</v>
      </c>
      <c r="G8" s="65" t="s">
        <v>77</v>
      </c>
      <c r="H8" s="65" t="s">
        <v>78</v>
      </c>
      <c r="I8" s="65" t="s">
        <v>79</v>
      </c>
      <c r="J8" s="65" t="s">
        <v>80</v>
      </c>
      <c r="K8" s="65" t="s">
        <v>146</v>
      </c>
      <c r="L8" s="65" t="s">
        <v>81</v>
      </c>
      <c r="M8" s="65" t="s">
        <v>82</v>
      </c>
      <c r="N8" s="65" t="s">
        <v>92</v>
      </c>
      <c r="O8" s="65" t="s">
        <v>93</v>
      </c>
      <c r="P8" s="65" t="s">
        <v>94</v>
      </c>
      <c r="Q8" s="65" t="s">
        <v>95</v>
      </c>
      <c r="R8" s="65" t="s">
        <v>96</v>
      </c>
      <c r="S8" s="65" t="s">
        <v>147</v>
      </c>
      <c r="T8" s="65" t="s">
        <v>97</v>
      </c>
      <c r="U8" s="65" t="s">
        <v>98</v>
      </c>
      <c r="V8" s="65" t="s">
        <v>126</v>
      </c>
      <c r="W8" s="65" t="s">
        <v>127</v>
      </c>
      <c r="X8" s="65" t="s">
        <v>128</v>
      </c>
      <c r="Y8" s="65" t="s">
        <v>84</v>
      </c>
      <c r="Z8" s="65" t="s">
        <v>85</v>
      </c>
      <c r="AA8" s="65" t="s">
        <v>99</v>
      </c>
      <c r="AB8" s="65"/>
      <c r="AC8" s="65" t="s">
        <v>86</v>
      </c>
      <c r="AD8" s="65" t="s">
        <v>87</v>
      </c>
      <c r="AE8" s="65" t="s">
        <v>100</v>
      </c>
      <c r="AF8" s="67"/>
    </row>
    <row r="9" spans="2:33" x14ac:dyDescent="0.15">
      <c r="B9" s="68" t="s">
        <v>328</v>
      </c>
      <c r="C9" s="69" t="s">
        <v>386</v>
      </c>
      <c r="D9" s="70">
        <f>SUMIF(計算!$E$10:$E$117,$B9,計算!G$10:G$117)</f>
        <v>0</v>
      </c>
      <c r="E9" s="70">
        <f>SUMIF(計算!$E$10:$E$117,$B9,計算!H$10:H$117)</f>
        <v>0</v>
      </c>
      <c r="F9" s="70">
        <f>SUMIF(計算!$E$10:$E$117,$B9,計算!I$10:I$117)</f>
        <v>0</v>
      </c>
      <c r="G9" s="70">
        <f>SUMIF(計算!$E$10:$E$117,$B9,計算!J$10:J$117)</f>
        <v>0</v>
      </c>
      <c r="H9" s="70">
        <f>SUMIF(計算!$E$10:$E$117,$B9,計算!K$10:K$117)</f>
        <v>0</v>
      </c>
      <c r="I9" s="70">
        <f>SUMIF(計算!$E$10:$E$117,$B9,計算!L$10:L$117)</f>
        <v>0</v>
      </c>
      <c r="J9" s="70">
        <f>SUMIF(計算!$E$10:$E$117,$B9,計算!M$10:M$117)</f>
        <v>0</v>
      </c>
      <c r="K9" s="70">
        <f>SUMIF(計算!$E$10:$E$117,$B9,計算!N$10:N$117)</f>
        <v>0</v>
      </c>
      <c r="L9" s="70">
        <f>SUMIF(計算!$E$10:$E$117,$B9,計算!O$10:O$117)</f>
        <v>0</v>
      </c>
      <c r="M9" s="70">
        <f>SUMIF(計算!$E$10:$E$117,$B9,計算!P$10:P$117)</f>
        <v>0</v>
      </c>
      <c r="N9" s="70"/>
      <c r="O9" s="70"/>
      <c r="P9" s="70">
        <f>SUMIF(計算!$E$10:$E$117,$B9,計算!S$10:S$117)</f>
        <v>0</v>
      </c>
      <c r="Q9" s="70">
        <f>SUMIF(計算!$E$10:$E$117,$B9,計算!T$10:T$117)</f>
        <v>0</v>
      </c>
      <c r="R9" s="70">
        <f>SUMIF(計算!$E$10:$E$117,$B9,計算!U$10:U$117)</f>
        <v>0</v>
      </c>
      <c r="S9" s="70">
        <f>SUMIF(計算!$E$10:$E$117,$B9,計算!V$10:V$117)</f>
        <v>0</v>
      </c>
      <c r="T9" s="70">
        <f>SUMIF(計算!$E$10:$E$117,$B9,計算!W$10:W$117)</f>
        <v>0</v>
      </c>
      <c r="U9" s="70">
        <f>SUMIF(計算!$E$10:$E$117,$B9,計算!X$10:X$117)</f>
        <v>0</v>
      </c>
      <c r="V9" s="70">
        <f>SUMIF(計算!$E$10:$E$117,$B9,計算!Y$10:Y$117)</f>
        <v>0</v>
      </c>
      <c r="W9" s="70">
        <f>SUMIF(計算!$E$10:$E$117,$B9,計算!Z$10:Z$117)</f>
        <v>0</v>
      </c>
      <c r="X9" s="70">
        <f>SUMIF(計算!$E$10:$E$117,$B9,計算!AA$10:AA$117)</f>
        <v>0</v>
      </c>
      <c r="Y9" s="70">
        <f>SUMIF(計算!$E$10:$E$117,$B9,計算!AB$10:AB$117)</f>
        <v>0</v>
      </c>
      <c r="Z9" s="70">
        <f>SUMIF(計算!$E$10:$E$117,$B9,計算!AC$10:AC$117)</f>
        <v>0</v>
      </c>
      <c r="AA9" s="70">
        <f>SUMIF(計算!$E$10:$E$117,$B9,計算!AD$10:AD$117)</f>
        <v>0</v>
      </c>
      <c r="AB9" s="70">
        <f>SUMIF(計算!$E$10:$E$117,$B9,計算!AE$10:AE$117)</f>
        <v>0</v>
      </c>
      <c r="AC9" s="70">
        <f>SUMIF(計算!$E$10:$E$117,$B9,計算!AF$10:AF$117)</f>
        <v>0</v>
      </c>
      <c r="AD9" s="70">
        <f>SUMIF(計算!$E$10:$E$117,$B9,計算!AG$10:AG$117)</f>
        <v>0</v>
      </c>
      <c r="AE9" s="70">
        <f>SUMIF(計算!$E$10:$E$117,$B9,計算!AH$10:AH$117)</f>
        <v>0</v>
      </c>
      <c r="AF9" s="70">
        <f>SUMIF(計算!$E$10:$E$117,$B9,計算!AI$10:AI$117)</f>
        <v>0</v>
      </c>
    </row>
    <row r="10" spans="2:33" x14ac:dyDescent="0.15">
      <c r="B10" s="68" t="s">
        <v>329</v>
      </c>
      <c r="C10" s="69" t="s">
        <v>0</v>
      </c>
      <c r="D10" s="71">
        <f>SUMIF(計算!$E$10:$E$117,$B10,計算!G$10:G$117)</f>
        <v>0</v>
      </c>
      <c r="E10" s="71">
        <f>SUMIF(計算!$E$10:$E$117,$B10,計算!H$10:H$117)</f>
        <v>0</v>
      </c>
      <c r="F10" s="71">
        <f>SUMIF(計算!$E$10:$E$117,$B10,計算!I$10:I$117)</f>
        <v>0</v>
      </c>
      <c r="G10" s="71">
        <f>SUMIF(計算!$E$10:$E$117,$B10,計算!J$10:J$117)</f>
        <v>0</v>
      </c>
      <c r="H10" s="71">
        <f>SUMIF(計算!$E$10:$E$117,$B10,計算!K$10:K$117)</f>
        <v>0</v>
      </c>
      <c r="I10" s="71">
        <f>SUMIF(計算!$E$10:$E$117,$B10,計算!L$10:L$117)</f>
        <v>0</v>
      </c>
      <c r="J10" s="71">
        <f>SUMIF(計算!$E$10:$E$117,$B10,計算!M$10:M$117)</f>
        <v>0</v>
      </c>
      <c r="K10" s="71">
        <f>SUMIF(計算!$E$10:$E$117,$B10,計算!N$10:N$117)</f>
        <v>0</v>
      </c>
      <c r="L10" s="71">
        <f>SUMIF(計算!$E$10:$E$117,$B10,計算!O$10:O$117)</f>
        <v>0</v>
      </c>
      <c r="M10" s="71">
        <f>SUMIF(計算!$E$10:$E$117,$B10,計算!P$10:P$117)</f>
        <v>0</v>
      </c>
      <c r="N10" s="71"/>
      <c r="O10" s="71"/>
      <c r="P10" s="70">
        <f>SUMIF(計算!$E$10:$E$117,$B10,計算!S$10:S$117)</f>
        <v>0</v>
      </c>
      <c r="Q10" s="70">
        <f>SUMIF(計算!$E$10:$E$117,$B10,計算!T$10:T$117)</f>
        <v>0</v>
      </c>
      <c r="R10" s="70">
        <f>SUMIF(計算!$E$10:$E$117,$B10,計算!U$10:U$117)</f>
        <v>0</v>
      </c>
      <c r="S10" s="71">
        <f>SUMIF(計算!$E$10:$E$117,$B10,計算!V$10:V$117)</f>
        <v>0</v>
      </c>
      <c r="T10" s="71">
        <f>SUMIF(計算!$E$10:$E$117,$B10,計算!W$10:W$117)</f>
        <v>0</v>
      </c>
      <c r="U10" s="71">
        <f>SUMIF(計算!$E$10:$E$117,$B10,計算!X$10:X$117)</f>
        <v>0</v>
      </c>
      <c r="V10" s="71">
        <f>SUMIF(計算!$E$10:$E$117,$B10,計算!Y$10:Y$117)</f>
        <v>0</v>
      </c>
      <c r="W10" s="71">
        <f>SUMIF(計算!$E$10:$E$117,$B10,計算!Z$10:Z$117)</f>
        <v>0</v>
      </c>
      <c r="X10" s="71">
        <f>SUMIF(計算!$E$10:$E$117,$B10,計算!AA$10:AA$117)</f>
        <v>0</v>
      </c>
      <c r="Y10" s="71">
        <f>SUMIF(計算!$E$10:$E$117,$B10,計算!AB$10:AB$117)</f>
        <v>0</v>
      </c>
      <c r="Z10" s="71">
        <f>SUMIF(計算!$E$10:$E$117,$B10,計算!AC$10:AC$117)</f>
        <v>0</v>
      </c>
      <c r="AA10" s="71">
        <f>SUMIF(計算!$E$10:$E$117,$B10,計算!AD$10:AD$117)</f>
        <v>0</v>
      </c>
      <c r="AB10" s="71">
        <f>SUMIF(計算!$E$10:$E$117,$B10,計算!AE$10:AE$117)</f>
        <v>0</v>
      </c>
      <c r="AC10" s="71">
        <f>SUMIF(計算!$E$10:$E$117,$B10,計算!AF$10:AF$117)</f>
        <v>0</v>
      </c>
      <c r="AD10" s="71">
        <f>SUMIF(計算!$E$10:$E$117,$B10,計算!AG$10:AG$117)</f>
        <v>0</v>
      </c>
      <c r="AE10" s="71">
        <f>SUMIF(計算!$E$10:$E$117,$B10,計算!AH$10:AH$117)</f>
        <v>0</v>
      </c>
      <c r="AF10" s="71">
        <f>SUMIF(計算!$E$10:$E$117,$B10,計算!AI$10:AI$117)</f>
        <v>0</v>
      </c>
    </row>
    <row r="11" spans="2:33" x14ac:dyDescent="0.15">
      <c r="B11" s="68" t="s">
        <v>330</v>
      </c>
      <c r="C11" s="69" t="s">
        <v>1</v>
      </c>
      <c r="D11" s="71">
        <f>SUMIF(計算!$E$10:$E$117,$B11,計算!G$10:G$117)</f>
        <v>0</v>
      </c>
      <c r="E11" s="71">
        <f>SUMIF(計算!$E$10:$E$117,$B11,計算!H$10:H$117)</f>
        <v>0</v>
      </c>
      <c r="F11" s="71">
        <f>SUMIF(計算!$E$10:$E$117,$B11,計算!I$10:I$117)</f>
        <v>0</v>
      </c>
      <c r="G11" s="71">
        <f>SUMIF(計算!$E$10:$E$117,$B11,計算!J$10:J$117)</f>
        <v>0</v>
      </c>
      <c r="H11" s="71">
        <f>SUMIF(計算!$E$10:$E$117,$B11,計算!K$10:K$117)</f>
        <v>0</v>
      </c>
      <c r="I11" s="71">
        <f>SUMIF(計算!$E$10:$E$117,$B11,計算!L$10:L$117)</f>
        <v>0</v>
      </c>
      <c r="J11" s="71">
        <f>SUMIF(計算!$E$10:$E$117,$B11,計算!M$10:M$117)</f>
        <v>0</v>
      </c>
      <c r="K11" s="71">
        <f>SUMIF(計算!$E$10:$E$117,$B11,計算!N$10:N$117)</f>
        <v>0</v>
      </c>
      <c r="L11" s="71">
        <f>SUMIF(計算!$E$10:$E$117,$B11,計算!O$10:O$117)</f>
        <v>0</v>
      </c>
      <c r="M11" s="71">
        <f>SUMIF(計算!$E$10:$E$117,$B11,計算!P$10:P$117)</f>
        <v>0</v>
      </c>
      <c r="N11" s="71"/>
      <c r="O11" s="71"/>
      <c r="P11" s="70">
        <f>SUMIF(計算!$E$10:$E$117,$B11,計算!S$10:S$117)</f>
        <v>0</v>
      </c>
      <c r="Q11" s="70">
        <f>SUMIF(計算!$E$10:$E$117,$B11,計算!T$10:T$117)</f>
        <v>0</v>
      </c>
      <c r="R11" s="70">
        <f>SUMIF(計算!$E$10:$E$117,$B11,計算!U$10:U$117)</f>
        <v>0</v>
      </c>
      <c r="S11" s="71">
        <f>SUMIF(計算!$E$10:$E$117,$B11,計算!V$10:V$117)</f>
        <v>0</v>
      </c>
      <c r="T11" s="71">
        <f>SUMIF(計算!$E$10:$E$117,$B11,計算!W$10:W$117)</f>
        <v>0</v>
      </c>
      <c r="U11" s="71">
        <f>SUMIF(計算!$E$10:$E$117,$B11,計算!X$10:X$117)</f>
        <v>0</v>
      </c>
      <c r="V11" s="71">
        <f>SUMIF(計算!$E$10:$E$117,$B11,計算!Y$10:Y$117)</f>
        <v>0</v>
      </c>
      <c r="W11" s="71">
        <f>SUMIF(計算!$E$10:$E$117,$B11,計算!Z$10:Z$117)</f>
        <v>0</v>
      </c>
      <c r="X11" s="71">
        <f>SUMIF(計算!$E$10:$E$117,$B11,計算!AA$10:AA$117)</f>
        <v>0</v>
      </c>
      <c r="Y11" s="71">
        <f>SUMIF(計算!$E$10:$E$117,$B11,計算!AB$10:AB$117)</f>
        <v>0</v>
      </c>
      <c r="Z11" s="71">
        <f>SUMIF(計算!$E$10:$E$117,$B11,計算!AC$10:AC$117)</f>
        <v>0</v>
      </c>
      <c r="AA11" s="71">
        <f>SUMIF(計算!$E$10:$E$117,$B11,計算!AD$10:AD$117)</f>
        <v>0</v>
      </c>
      <c r="AB11" s="71">
        <f>SUMIF(計算!$E$10:$E$117,$B11,計算!AE$10:AE$117)</f>
        <v>0</v>
      </c>
      <c r="AC11" s="71">
        <f>SUMIF(計算!$E$10:$E$117,$B11,計算!AF$10:AF$117)</f>
        <v>0</v>
      </c>
      <c r="AD11" s="71">
        <f>SUMIF(計算!$E$10:$E$117,$B11,計算!AG$10:AG$117)</f>
        <v>0</v>
      </c>
      <c r="AE11" s="71">
        <f>SUMIF(計算!$E$10:$E$117,$B11,計算!AH$10:AH$117)</f>
        <v>0</v>
      </c>
      <c r="AF11" s="71">
        <f>SUMIF(計算!$E$10:$E$117,$B11,計算!AI$10:AI$117)</f>
        <v>0</v>
      </c>
    </row>
    <row r="12" spans="2:33" x14ac:dyDescent="0.15">
      <c r="B12" s="68" t="s">
        <v>331</v>
      </c>
      <c r="C12" s="69" t="s">
        <v>407</v>
      </c>
      <c r="D12" s="71">
        <f>SUMIF(計算!$E$10:$E$117,$B12,計算!G$10:G$117)</f>
        <v>0</v>
      </c>
      <c r="E12" s="71">
        <f>SUMIF(計算!$E$10:$E$117,$B12,計算!H$10:H$117)</f>
        <v>0</v>
      </c>
      <c r="F12" s="71">
        <f>SUMIF(計算!$E$10:$E$117,$B12,計算!I$10:I$117)</f>
        <v>0</v>
      </c>
      <c r="G12" s="71">
        <f>SUMIF(計算!$E$10:$E$117,$B12,計算!J$10:J$117)</f>
        <v>0</v>
      </c>
      <c r="H12" s="71">
        <f>SUMIF(計算!$E$10:$E$117,$B12,計算!K$10:K$117)</f>
        <v>0</v>
      </c>
      <c r="I12" s="71">
        <f>SUMIF(計算!$E$10:$E$117,$B12,計算!L$10:L$117)</f>
        <v>0</v>
      </c>
      <c r="J12" s="71">
        <f>SUMIF(計算!$E$10:$E$117,$B12,計算!M$10:M$117)</f>
        <v>0</v>
      </c>
      <c r="K12" s="71">
        <f>SUMIF(計算!$E$10:$E$117,$B12,計算!N$10:N$117)</f>
        <v>0</v>
      </c>
      <c r="L12" s="71">
        <f>SUMIF(計算!$E$10:$E$117,$B12,計算!O$10:O$117)</f>
        <v>0</v>
      </c>
      <c r="M12" s="71">
        <f>SUMIF(計算!$E$10:$E$117,$B12,計算!P$10:P$117)</f>
        <v>0</v>
      </c>
      <c r="N12" s="71"/>
      <c r="O12" s="71"/>
      <c r="P12" s="70">
        <f>SUMIF(計算!$E$10:$E$117,$B12,計算!S$10:S$117)</f>
        <v>0</v>
      </c>
      <c r="Q12" s="70">
        <f>SUMIF(計算!$E$10:$E$117,$B12,計算!T$10:T$117)</f>
        <v>0</v>
      </c>
      <c r="R12" s="70">
        <f>SUMIF(計算!$E$10:$E$117,$B12,計算!U$10:U$117)</f>
        <v>0</v>
      </c>
      <c r="S12" s="71">
        <f>SUMIF(計算!$E$10:$E$117,$B12,計算!V$10:V$117)</f>
        <v>0</v>
      </c>
      <c r="T12" s="71">
        <f>SUMIF(計算!$E$10:$E$117,$B12,計算!W$10:W$117)</f>
        <v>0</v>
      </c>
      <c r="U12" s="71">
        <f>SUMIF(計算!$E$10:$E$117,$B12,計算!X$10:X$117)</f>
        <v>0</v>
      </c>
      <c r="V12" s="71">
        <f>SUMIF(計算!$E$10:$E$117,$B12,計算!Y$10:Y$117)</f>
        <v>0</v>
      </c>
      <c r="W12" s="71">
        <f>SUMIF(計算!$E$10:$E$117,$B12,計算!Z$10:Z$117)</f>
        <v>0</v>
      </c>
      <c r="X12" s="71">
        <f>SUMIF(計算!$E$10:$E$117,$B12,計算!AA$10:AA$117)</f>
        <v>0</v>
      </c>
      <c r="Y12" s="71">
        <f>SUMIF(計算!$E$10:$E$117,$B12,計算!AB$10:AB$117)</f>
        <v>0</v>
      </c>
      <c r="Z12" s="71">
        <f>SUMIF(計算!$E$10:$E$117,$B12,計算!AC$10:AC$117)</f>
        <v>0</v>
      </c>
      <c r="AA12" s="71">
        <f>SUMIF(計算!$E$10:$E$117,$B12,計算!AD$10:AD$117)</f>
        <v>0</v>
      </c>
      <c r="AB12" s="71">
        <f>SUMIF(計算!$E$10:$E$117,$B12,計算!AE$10:AE$117)</f>
        <v>0</v>
      </c>
      <c r="AC12" s="71">
        <f>SUMIF(計算!$E$10:$E$117,$B12,計算!AF$10:AF$117)</f>
        <v>0</v>
      </c>
      <c r="AD12" s="71">
        <f>SUMIF(計算!$E$10:$E$117,$B12,計算!AG$10:AG$117)</f>
        <v>0</v>
      </c>
      <c r="AE12" s="71">
        <f>SUMIF(計算!$E$10:$E$117,$B12,計算!AH$10:AH$117)</f>
        <v>0</v>
      </c>
      <c r="AF12" s="71">
        <f>SUMIF(計算!$E$10:$E$117,$B12,計算!AI$10:AI$117)</f>
        <v>0</v>
      </c>
    </row>
    <row r="13" spans="2:33" x14ac:dyDescent="0.15">
      <c r="B13" s="72" t="s">
        <v>332</v>
      </c>
      <c r="C13" s="69" t="s">
        <v>402</v>
      </c>
      <c r="D13" s="71">
        <f>SUMIF(計算!$E$10:$E$117,$B13,計算!G$10:G$117)</f>
        <v>0</v>
      </c>
      <c r="E13" s="71">
        <f>SUMIF(計算!$E$10:$E$117,$B13,計算!H$10:H$117)</f>
        <v>0</v>
      </c>
      <c r="F13" s="71">
        <f>SUMIF(計算!$E$10:$E$117,$B13,計算!I$10:I$117)</f>
        <v>0</v>
      </c>
      <c r="G13" s="71">
        <f>SUMIF(計算!$E$10:$E$117,$B13,計算!J$10:J$117)</f>
        <v>0</v>
      </c>
      <c r="H13" s="71">
        <f>SUMIF(計算!$E$10:$E$117,$B13,計算!K$10:K$117)</f>
        <v>0</v>
      </c>
      <c r="I13" s="71">
        <f>SUMIF(計算!$E$10:$E$117,$B13,計算!L$10:L$117)</f>
        <v>0</v>
      </c>
      <c r="J13" s="71">
        <f>SUMIF(計算!$E$10:$E$117,$B13,計算!M$10:M$117)</f>
        <v>0</v>
      </c>
      <c r="K13" s="71">
        <f>SUMIF(計算!$E$10:$E$117,$B13,計算!N$10:N$117)</f>
        <v>0</v>
      </c>
      <c r="L13" s="71">
        <f>SUMIF(計算!$E$10:$E$117,$B13,計算!O$10:O$117)</f>
        <v>0</v>
      </c>
      <c r="M13" s="71">
        <f>SUMIF(計算!$E$10:$E$117,$B13,計算!P$10:P$117)</f>
        <v>0</v>
      </c>
      <c r="N13" s="71"/>
      <c r="O13" s="71"/>
      <c r="P13" s="70">
        <f>SUMIF(計算!$E$10:$E$117,$B13,計算!S$10:S$117)</f>
        <v>0</v>
      </c>
      <c r="Q13" s="70">
        <f>SUMIF(計算!$E$10:$E$117,$B13,計算!T$10:T$117)</f>
        <v>0</v>
      </c>
      <c r="R13" s="70">
        <f>SUMIF(計算!$E$10:$E$117,$B13,計算!U$10:U$117)</f>
        <v>0</v>
      </c>
      <c r="S13" s="71">
        <f>SUMIF(計算!$E$10:$E$117,$B13,計算!V$10:V$117)</f>
        <v>0</v>
      </c>
      <c r="T13" s="71">
        <f>SUMIF(計算!$E$10:$E$117,$B13,計算!W$10:W$117)</f>
        <v>0</v>
      </c>
      <c r="U13" s="71">
        <f>SUMIF(計算!$E$10:$E$117,$B13,計算!X$10:X$117)</f>
        <v>0</v>
      </c>
      <c r="V13" s="71">
        <f>SUMIF(計算!$E$10:$E$117,$B13,計算!Y$10:Y$117)</f>
        <v>0</v>
      </c>
      <c r="W13" s="71">
        <f>SUMIF(計算!$E$10:$E$117,$B13,計算!Z$10:Z$117)</f>
        <v>0</v>
      </c>
      <c r="X13" s="71">
        <f>SUMIF(計算!$E$10:$E$117,$B13,計算!AA$10:AA$117)</f>
        <v>0</v>
      </c>
      <c r="Y13" s="71">
        <f>SUMIF(計算!$E$10:$E$117,$B13,計算!AB$10:AB$117)</f>
        <v>0</v>
      </c>
      <c r="Z13" s="71">
        <f>SUMIF(計算!$E$10:$E$117,$B13,計算!AC$10:AC$117)</f>
        <v>0</v>
      </c>
      <c r="AA13" s="71">
        <f>SUMIF(計算!$E$10:$E$117,$B13,計算!AD$10:AD$117)</f>
        <v>0</v>
      </c>
      <c r="AB13" s="71">
        <f>SUMIF(計算!$E$10:$E$117,$B13,計算!AE$10:AE$117)</f>
        <v>0</v>
      </c>
      <c r="AC13" s="71">
        <f>SUMIF(計算!$E$10:$E$117,$B13,計算!AF$10:AF$117)</f>
        <v>0</v>
      </c>
      <c r="AD13" s="71">
        <f>SUMIF(計算!$E$10:$E$117,$B13,計算!AG$10:AG$117)</f>
        <v>0</v>
      </c>
      <c r="AE13" s="71">
        <f>SUMIF(計算!$E$10:$E$117,$B13,計算!AH$10:AH$117)</f>
        <v>0</v>
      </c>
      <c r="AF13" s="71">
        <f>SUMIF(計算!$E$10:$E$117,$B13,計算!AI$10:AI$117)</f>
        <v>0</v>
      </c>
    </row>
    <row r="14" spans="2:33" x14ac:dyDescent="0.15">
      <c r="B14" s="68" t="s">
        <v>333</v>
      </c>
      <c r="C14" s="54" t="s">
        <v>403</v>
      </c>
      <c r="D14" s="70">
        <f>SUMIF(計算!$E$10:$E$117,$B14,計算!G$10:G$117)</f>
        <v>0</v>
      </c>
      <c r="E14" s="70">
        <f>SUMIF(計算!$E$10:$E$117,$B14,計算!H$10:H$117)</f>
        <v>0</v>
      </c>
      <c r="F14" s="70">
        <f>SUMIF(計算!$E$10:$E$117,$B14,計算!I$10:I$117)</f>
        <v>0</v>
      </c>
      <c r="G14" s="70">
        <f>SUMIF(計算!$E$10:$E$117,$B14,計算!J$10:J$117)</f>
        <v>0</v>
      </c>
      <c r="H14" s="70">
        <f>SUMIF(計算!$E$10:$E$117,$B14,計算!K$10:K$117)</f>
        <v>0</v>
      </c>
      <c r="I14" s="70">
        <f>SUMIF(計算!$E$10:$E$117,$B14,計算!L$10:L$117)</f>
        <v>0</v>
      </c>
      <c r="J14" s="70">
        <f>SUMIF(計算!$E$10:$E$117,$B14,計算!M$10:M$117)</f>
        <v>0</v>
      </c>
      <c r="K14" s="70">
        <f>SUMIF(計算!$E$10:$E$117,$B14,計算!N$10:N$117)</f>
        <v>0</v>
      </c>
      <c r="L14" s="70">
        <f>SUMIF(計算!$E$10:$E$117,$B14,計算!O$10:O$117)</f>
        <v>0</v>
      </c>
      <c r="M14" s="70">
        <f>SUMIF(計算!$E$10:$E$117,$B14,計算!P$10:P$117)</f>
        <v>0</v>
      </c>
      <c r="N14" s="70"/>
      <c r="O14" s="70"/>
      <c r="P14" s="70">
        <f>SUMIF(計算!$E$10:$E$117,$B14,計算!S$10:S$117)</f>
        <v>0</v>
      </c>
      <c r="Q14" s="70">
        <f>SUMIF(計算!$E$10:$E$117,$B14,計算!T$10:T$117)</f>
        <v>0</v>
      </c>
      <c r="R14" s="70">
        <f>SUMIF(計算!$E$10:$E$117,$B14,計算!U$10:U$117)</f>
        <v>0</v>
      </c>
      <c r="S14" s="70">
        <f>SUMIF(計算!$E$10:$E$117,$B14,計算!V$10:V$117)</f>
        <v>0</v>
      </c>
      <c r="T14" s="70">
        <f>SUMIF(計算!$E$10:$E$117,$B14,計算!W$10:W$117)</f>
        <v>0</v>
      </c>
      <c r="U14" s="70">
        <f>SUMIF(計算!$E$10:$E$117,$B14,計算!X$10:X$117)</f>
        <v>0</v>
      </c>
      <c r="V14" s="70">
        <f>SUMIF(計算!$E$10:$E$117,$B14,計算!Y$10:Y$117)</f>
        <v>0</v>
      </c>
      <c r="W14" s="70">
        <f>SUMIF(計算!$E$10:$E$117,$B14,計算!Z$10:Z$117)</f>
        <v>0</v>
      </c>
      <c r="X14" s="70">
        <f>SUMIF(計算!$E$10:$E$117,$B14,計算!AA$10:AA$117)</f>
        <v>0</v>
      </c>
      <c r="Y14" s="70">
        <f>SUMIF(計算!$E$10:$E$117,$B14,計算!AB$10:AB$117)</f>
        <v>0</v>
      </c>
      <c r="Z14" s="70">
        <f>SUMIF(計算!$E$10:$E$117,$B14,計算!AC$10:AC$117)</f>
        <v>0</v>
      </c>
      <c r="AA14" s="70">
        <f>SUMIF(計算!$E$10:$E$117,$B14,計算!AD$10:AD$117)</f>
        <v>0</v>
      </c>
      <c r="AB14" s="70">
        <f>SUMIF(計算!$E$10:$E$117,$B14,計算!AE$10:AE$117)</f>
        <v>0</v>
      </c>
      <c r="AC14" s="70">
        <f>SUMIF(計算!$E$10:$E$117,$B14,計算!AF$10:AF$117)</f>
        <v>0</v>
      </c>
      <c r="AD14" s="70">
        <f>SUMIF(計算!$E$10:$E$117,$B14,計算!AG$10:AG$117)</f>
        <v>0</v>
      </c>
      <c r="AE14" s="70">
        <f>SUMIF(計算!$E$10:$E$117,$B14,計算!AH$10:AH$117)</f>
        <v>0</v>
      </c>
      <c r="AF14" s="70">
        <f>SUMIF(計算!$E$10:$E$117,$B14,計算!AI$10:AI$117)</f>
        <v>0</v>
      </c>
    </row>
    <row r="15" spans="2:33" x14ac:dyDescent="0.15">
      <c r="B15" s="68" t="s">
        <v>334</v>
      </c>
      <c r="C15" s="69" t="s">
        <v>799</v>
      </c>
      <c r="D15" s="71">
        <f>SUMIF(計算!$E$10:$E$117,$B15,計算!G$10:G$117)</f>
        <v>0</v>
      </c>
      <c r="E15" s="71">
        <f>SUMIF(計算!$E$10:$E$117,$B15,計算!H$10:H$117)</f>
        <v>0</v>
      </c>
      <c r="F15" s="71">
        <f>SUMIF(計算!$E$10:$E$117,$B15,計算!I$10:I$117)</f>
        <v>0</v>
      </c>
      <c r="G15" s="71">
        <f>SUMIF(計算!$E$10:$E$117,$B15,計算!J$10:J$117)</f>
        <v>0</v>
      </c>
      <c r="H15" s="71">
        <f>SUMIF(計算!$E$10:$E$117,$B15,計算!K$10:K$117)</f>
        <v>0</v>
      </c>
      <c r="I15" s="71">
        <f>SUMIF(計算!$E$10:$E$117,$B15,計算!L$10:L$117)</f>
        <v>0</v>
      </c>
      <c r="J15" s="71">
        <f>SUMIF(計算!$E$10:$E$117,$B15,計算!M$10:M$117)</f>
        <v>0</v>
      </c>
      <c r="K15" s="71">
        <f>SUMIF(計算!$E$10:$E$117,$B15,計算!N$10:N$117)</f>
        <v>0</v>
      </c>
      <c r="L15" s="71">
        <f>SUMIF(計算!$E$10:$E$117,$B15,計算!O$10:O$117)</f>
        <v>0</v>
      </c>
      <c r="M15" s="71">
        <f>SUMIF(計算!$E$10:$E$117,$B15,計算!P$10:P$117)</f>
        <v>0</v>
      </c>
      <c r="N15" s="71"/>
      <c r="O15" s="71"/>
      <c r="P15" s="70">
        <f>SUMIF(計算!$E$10:$E$117,$B15,計算!S$10:S$117)</f>
        <v>0</v>
      </c>
      <c r="Q15" s="70">
        <f>SUMIF(計算!$E$10:$E$117,$B15,計算!T$10:T$117)</f>
        <v>0</v>
      </c>
      <c r="R15" s="70">
        <f>SUMIF(計算!$E$10:$E$117,$B15,計算!U$10:U$117)</f>
        <v>0</v>
      </c>
      <c r="S15" s="71">
        <f>SUMIF(計算!$E$10:$E$117,$B15,計算!V$10:V$117)</f>
        <v>0</v>
      </c>
      <c r="T15" s="71">
        <f>SUMIF(計算!$E$10:$E$117,$B15,計算!W$10:W$117)</f>
        <v>0</v>
      </c>
      <c r="U15" s="71">
        <f>SUMIF(計算!$E$10:$E$117,$B15,計算!X$10:X$117)</f>
        <v>0</v>
      </c>
      <c r="V15" s="71">
        <f>SUMIF(計算!$E$10:$E$117,$B15,計算!Y$10:Y$117)</f>
        <v>0</v>
      </c>
      <c r="W15" s="71">
        <f>SUMIF(計算!$E$10:$E$117,$B15,計算!Z$10:Z$117)</f>
        <v>0</v>
      </c>
      <c r="X15" s="71">
        <f>SUMIF(計算!$E$10:$E$117,$B15,計算!AA$10:AA$117)</f>
        <v>0</v>
      </c>
      <c r="Y15" s="71">
        <f>SUMIF(計算!$E$10:$E$117,$B15,計算!AB$10:AB$117)</f>
        <v>0</v>
      </c>
      <c r="Z15" s="71">
        <f>SUMIF(計算!$E$10:$E$117,$B15,計算!AC$10:AC$117)</f>
        <v>0</v>
      </c>
      <c r="AA15" s="71">
        <f>SUMIF(計算!$E$10:$E$117,$B15,計算!AD$10:AD$117)</f>
        <v>0</v>
      </c>
      <c r="AB15" s="71">
        <f>SUMIF(計算!$E$10:$E$117,$B15,計算!AE$10:AE$117)</f>
        <v>0</v>
      </c>
      <c r="AC15" s="71">
        <f>SUMIF(計算!$E$10:$E$117,$B15,計算!AF$10:AF$117)</f>
        <v>0</v>
      </c>
      <c r="AD15" s="71">
        <f>SUMIF(計算!$E$10:$E$117,$B15,計算!AG$10:AG$117)</f>
        <v>0</v>
      </c>
      <c r="AE15" s="71">
        <f>SUMIF(計算!$E$10:$E$117,$B15,計算!AH$10:AH$117)</f>
        <v>0</v>
      </c>
      <c r="AF15" s="71">
        <f>SUMIF(計算!$E$10:$E$117,$B15,計算!AI$10:AI$117)</f>
        <v>0</v>
      </c>
    </row>
    <row r="16" spans="2:33" x14ac:dyDescent="0.15">
      <c r="B16" s="68" t="s">
        <v>335</v>
      </c>
      <c r="C16" s="69" t="s">
        <v>404</v>
      </c>
      <c r="D16" s="71">
        <f>SUMIF(計算!$E$10:$E$117,$B16,計算!G$10:G$117)</f>
        <v>0</v>
      </c>
      <c r="E16" s="71">
        <f>SUMIF(計算!$E$10:$E$117,$B16,計算!H$10:H$117)</f>
        <v>0</v>
      </c>
      <c r="F16" s="71">
        <f>SUMIF(計算!$E$10:$E$117,$B16,計算!I$10:I$117)</f>
        <v>0</v>
      </c>
      <c r="G16" s="71">
        <f>SUMIF(計算!$E$10:$E$117,$B16,計算!J$10:J$117)</f>
        <v>0</v>
      </c>
      <c r="H16" s="71">
        <f>SUMIF(計算!$E$10:$E$117,$B16,計算!K$10:K$117)</f>
        <v>0</v>
      </c>
      <c r="I16" s="71">
        <f>SUMIF(計算!$E$10:$E$117,$B16,計算!L$10:L$117)</f>
        <v>0</v>
      </c>
      <c r="J16" s="71">
        <f>SUMIF(計算!$E$10:$E$117,$B16,計算!M$10:M$117)</f>
        <v>0</v>
      </c>
      <c r="K16" s="71">
        <f>SUMIF(計算!$E$10:$E$117,$B16,計算!N$10:N$117)</f>
        <v>0</v>
      </c>
      <c r="L16" s="71">
        <f>SUMIF(計算!$E$10:$E$117,$B16,計算!O$10:O$117)</f>
        <v>0</v>
      </c>
      <c r="M16" s="71">
        <f>SUMIF(計算!$E$10:$E$117,$B16,計算!P$10:P$117)</f>
        <v>0</v>
      </c>
      <c r="N16" s="71"/>
      <c r="O16" s="71"/>
      <c r="P16" s="70">
        <f>SUMIF(計算!$E$10:$E$117,$B16,計算!S$10:S$117)</f>
        <v>0</v>
      </c>
      <c r="Q16" s="70">
        <f>SUMIF(計算!$E$10:$E$117,$B16,計算!T$10:T$117)</f>
        <v>0</v>
      </c>
      <c r="R16" s="70">
        <f>SUMIF(計算!$E$10:$E$117,$B16,計算!U$10:U$117)</f>
        <v>0</v>
      </c>
      <c r="S16" s="71">
        <f>SUMIF(計算!$E$10:$E$117,$B16,計算!V$10:V$117)</f>
        <v>0</v>
      </c>
      <c r="T16" s="71">
        <f>SUMIF(計算!$E$10:$E$117,$B16,計算!W$10:W$117)</f>
        <v>0</v>
      </c>
      <c r="U16" s="71">
        <f>SUMIF(計算!$E$10:$E$117,$B16,計算!X$10:X$117)</f>
        <v>0</v>
      </c>
      <c r="V16" s="71">
        <f>SUMIF(計算!$E$10:$E$117,$B16,計算!Y$10:Y$117)</f>
        <v>0</v>
      </c>
      <c r="W16" s="71">
        <f>SUMIF(計算!$E$10:$E$117,$B16,計算!Z$10:Z$117)</f>
        <v>0</v>
      </c>
      <c r="X16" s="71">
        <f>SUMIF(計算!$E$10:$E$117,$B16,計算!AA$10:AA$117)</f>
        <v>0</v>
      </c>
      <c r="Y16" s="71">
        <f>SUMIF(計算!$E$10:$E$117,$B16,計算!AB$10:AB$117)</f>
        <v>0</v>
      </c>
      <c r="Z16" s="71">
        <f>SUMIF(計算!$E$10:$E$117,$B16,計算!AC$10:AC$117)</f>
        <v>0</v>
      </c>
      <c r="AA16" s="71">
        <f>SUMIF(計算!$E$10:$E$117,$B16,計算!AD$10:AD$117)</f>
        <v>0</v>
      </c>
      <c r="AB16" s="71">
        <f>SUMIF(計算!$E$10:$E$117,$B16,計算!AE$10:AE$117)</f>
        <v>0</v>
      </c>
      <c r="AC16" s="71">
        <f>SUMIF(計算!$E$10:$E$117,$B16,計算!AF$10:AF$117)</f>
        <v>0</v>
      </c>
      <c r="AD16" s="71">
        <f>SUMIF(計算!$E$10:$E$117,$B16,計算!AG$10:AG$117)</f>
        <v>0</v>
      </c>
      <c r="AE16" s="71">
        <f>SUMIF(計算!$E$10:$E$117,$B16,計算!AH$10:AH$117)</f>
        <v>0</v>
      </c>
      <c r="AF16" s="71">
        <f>SUMIF(計算!$E$10:$E$117,$B16,計算!AI$10:AI$117)</f>
        <v>0</v>
      </c>
    </row>
    <row r="17" spans="2:32" x14ac:dyDescent="0.15">
      <c r="B17" s="68" t="s">
        <v>337</v>
      </c>
      <c r="C17" s="69" t="s">
        <v>3</v>
      </c>
      <c r="D17" s="71">
        <f>SUMIF(計算!$E$10:$E$117,$B17,計算!G$10:G$117)</f>
        <v>0</v>
      </c>
      <c r="E17" s="71">
        <f>SUMIF(計算!$E$10:$E$117,$B17,計算!H$10:H$117)</f>
        <v>0</v>
      </c>
      <c r="F17" s="71">
        <f>SUMIF(計算!$E$10:$E$117,$B17,計算!I$10:I$117)</f>
        <v>0</v>
      </c>
      <c r="G17" s="71">
        <f>SUMIF(計算!$E$10:$E$117,$B17,計算!J$10:J$117)</f>
        <v>0</v>
      </c>
      <c r="H17" s="71">
        <f>SUMIF(計算!$E$10:$E$117,$B17,計算!K$10:K$117)</f>
        <v>0</v>
      </c>
      <c r="I17" s="71">
        <f>SUMIF(計算!$E$10:$E$117,$B17,計算!L$10:L$117)</f>
        <v>0</v>
      </c>
      <c r="J17" s="71">
        <f>SUMIF(計算!$E$10:$E$117,$B17,計算!M$10:M$117)</f>
        <v>0</v>
      </c>
      <c r="K17" s="71">
        <f>SUMIF(計算!$E$10:$E$117,$B17,計算!N$10:N$117)</f>
        <v>0</v>
      </c>
      <c r="L17" s="71">
        <f>SUMIF(計算!$E$10:$E$117,$B17,計算!O$10:O$117)</f>
        <v>0</v>
      </c>
      <c r="M17" s="71">
        <f>SUMIF(計算!$E$10:$E$117,$B17,計算!P$10:P$117)</f>
        <v>0</v>
      </c>
      <c r="N17" s="71"/>
      <c r="O17" s="71"/>
      <c r="P17" s="70">
        <f>SUMIF(計算!$E$10:$E$117,$B17,計算!S$10:S$117)</f>
        <v>0</v>
      </c>
      <c r="Q17" s="70">
        <f>SUMIF(計算!$E$10:$E$117,$B17,計算!T$10:T$117)</f>
        <v>0</v>
      </c>
      <c r="R17" s="70">
        <f>SUMIF(計算!$E$10:$E$117,$B17,計算!U$10:U$117)</f>
        <v>0</v>
      </c>
      <c r="S17" s="71">
        <f>SUMIF(計算!$E$10:$E$117,$B17,計算!V$10:V$117)</f>
        <v>0</v>
      </c>
      <c r="T17" s="71">
        <f>SUMIF(計算!$E$10:$E$117,$B17,計算!W$10:W$117)</f>
        <v>0</v>
      </c>
      <c r="U17" s="71">
        <f>SUMIF(計算!$E$10:$E$117,$B17,計算!X$10:X$117)</f>
        <v>0</v>
      </c>
      <c r="V17" s="71">
        <f>SUMIF(計算!$E$10:$E$117,$B17,計算!Y$10:Y$117)</f>
        <v>0</v>
      </c>
      <c r="W17" s="71">
        <f>SUMIF(計算!$E$10:$E$117,$B17,計算!Z$10:Z$117)</f>
        <v>0</v>
      </c>
      <c r="X17" s="71">
        <f>SUMIF(計算!$E$10:$E$117,$B17,計算!AA$10:AA$117)</f>
        <v>0</v>
      </c>
      <c r="Y17" s="71">
        <f>SUMIF(計算!$E$10:$E$117,$B17,計算!AB$10:AB$117)</f>
        <v>0</v>
      </c>
      <c r="Z17" s="71">
        <f>SUMIF(計算!$E$10:$E$117,$B17,計算!AC$10:AC$117)</f>
        <v>0</v>
      </c>
      <c r="AA17" s="71">
        <f>SUMIF(計算!$E$10:$E$117,$B17,計算!AD$10:AD$117)</f>
        <v>0</v>
      </c>
      <c r="AB17" s="71">
        <f>SUMIF(計算!$E$10:$E$117,$B17,計算!AE$10:AE$117)</f>
        <v>0</v>
      </c>
      <c r="AC17" s="71">
        <f>SUMIF(計算!$E$10:$E$117,$B17,計算!AF$10:AF$117)</f>
        <v>0</v>
      </c>
      <c r="AD17" s="71">
        <f>SUMIF(計算!$E$10:$E$117,$B17,計算!AG$10:AG$117)</f>
        <v>0</v>
      </c>
      <c r="AE17" s="71">
        <f>SUMIF(計算!$E$10:$E$117,$B17,計算!AH$10:AH$117)</f>
        <v>0</v>
      </c>
      <c r="AF17" s="71">
        <f>SUMIF(計算!$E$10:$E$117,$B17,計算!AI$10:AI$117)</f>
        <v>0</v>
      </c>
    </row>
    <row r="18" spans="2:32" x14ac:dyDescent="0.15">
      <c r="B18" s="72" t="s">
        <v>338</v>
      </c>
      <c r="C18" s="63" t="s">
        <v>397</v>
      </c>
      <c r="D18" s="73">
        <f>SUMIF(計算!$E$10:$E$117,$B18,計算!G$10:G$117)</f>
        <v>0</v>
      </c>
      <c r="E18" s="73">
        <f>SUMIF(計算!$E$10:$E$117,$B18,計算!H$10:H$117)</f>
        <v>0</v>
      </c>
      <c r="F18" s="73">
        <f>SUMIF(計算!$E$10:$E$117,$B18,計算!I$10:I$117)</f>
        <v>0</v>
      </c>
      <c r="G18" s="73">
        <f>SUMIF(計算!$E$10:$E$117,$B18,計算!J$10:J$117)</f>
        <v>0</v>
      </c>
      <c r="H18" s="73">
        <f>SUMIF(計算!$E$10:$E$117,$B18,計算!K$10:K$117)</f>
        <v>0</v>
      </c>
      <c r="I18" s="73">
        <f>SUMIF(計算!$E$10:$E$117,$B18,計算!L$10:L$117)</f>
        <v>0</v>
      </c>
      <c r="J18" s="73">
        <f>SUMIF(計算!$E$10:$E$117,$B18,計算!M$10:M$117)</f>
        <v>0</v>
      </c>
      <c r="K18" s="73">
        <f>SUMIF(計算!$E$10:$E$117,$B18,計算!N$10:N$117)</f>
        <v>0</v>
      </c>
      <c r="L18" s="73">
        <f>SUMIF(計算!$E$10:$E$117,$B18,計算!O$10:O$117)</f>
        <v>0</v>
      </c>
      <c r="M18" s="73">
        <f>SUMIF(計算!$E$10:$E$117,$B18,計算!P$10:P$117)</f>
        <v>0</v>
      </c>
      <c r="N18" s="73"/>
      <c r="O18" s="73"/>
      <c r="P18" s="70">
        <f>SUMIF(計算!$E$10:$E$117,$B18,計算!S$10:S$117)</f>
        <v>0</v>
      </c>
      <c r="Q18" s="70">
        <f>SUMIF(計算!$E$10:$E$117,$B18,計算!T$10:T$117)</f>
        <v>0</v>
      </c>
      <c r="R18" s="70">
        <f>SUMIF(計算!$E$10:$E$117,$B18,計算!U$10:U$117)</f>
        <v>0</v>
      </c>
      <c r="S18" s="73">
        <f>SUMIF(計算!$E$10:$E$117,$B18,計算!V$10:V$117)</f>
        <v>0</v>
      </c>
      <c r="T18" s="73">
        <f>SUMIF(計算!$E$10:$E$117,$B18,計算!W$10:W$117)</f>
        <v>0</v>
      </c>
      <c r="U18" s="73">
        <f>SUMIF(計算!$E$10:$E$117,$B18,計算!X$10:X$117)</f>
        <v>0</v>
      </c>
      <c r="V18" s="73">
        <f>SUMIF(計算!$E$10:$E$117,$B18,計算!Y$10:Y$117)</f>
        <v>0</v>
      </c>
      <c r="W18" s="73">
        <f>SUMIF(計算!$E$10:$E$117,$B18,計算!Z$10:Z$117)</f>
        <v>0</v>
      </c>
      <c r="X18" s="73">
        <f>SUMIF(計算!$E$10:$E$117,$B18,計算!AA$10:AA$117)</f>
        <v>0</v>
      </c>
      <c r="Y18" s="73">
        <f>SUMIF(計算!$E$10:$E$117,$B18,計算!AB$10:AB$117)</f>
        <v>0</v>
      </c>
      <c r="Z18" s="73">
        <f>SUMIF(計算!$E$10:$E$117,$B18,計算!AC$10:AC$117)</f>
        <v>0</v>
      </c>
      <c r="AA18" s="73">
        <f>SUMIF(計算!$E$10:$E$117,$B18,計算!AD$10:AD$117)</f>
        <v>0</v>
      </c>
      <c r="AB18" s="73">
        <f>SUMIF(計算!$E$10:$E$117,$B18,計算!AE$10:AE$117)</f>
        <v>0</v>
      </c>
      <c r="AC18" s="73">
        <f>SUMIF(計算!$E$10:$E$117,$B18,計算!AF$10:AF$117)</f>
        <v>0</v>
      </c>
      <c r="AD18" s="73">
        <f>SUMIF(計算!$E$10:$E$117,$B18,計算!AG$10:AG$117)</f>
        <v>0</v>
      </c>
      <c r="AE18" s="73">
        <f>SUMIF(計算!$E$10:$E$117,$B18,計算!AH$10:AH$117)</f>
        <v>0</v>
      </c>
      <c r="AF18" s="73">
        <f>SUMIF(計算!$E$10:$E$117,$B18,計算!AI$10:AI$117)</f>
        <v>0</v>
      </c>
    </row>
    <row r="19" spans="2:32" x14ac:dyDescent="0.15">
      <c r="B19" s="68" t="s">
        <v>339</v>
      </c>
      <c r="C19" s="243" t="s">
        <v>699</v>
      </c>
      <c r="D19" s="71">
        <f>SUMIF(計算!$E$10:$E$117,$B19,計算!G$10:G$117)</f>
        <v>0</v>
      </c>
      <c r="E19" s="71">
        <f>SUMIF(計算!$E$10:$E$117,$B19,計算!H$10:H$117)</f>
        <v>0</v>
      </c>
      <c r="F19" s="71">
        <f>SUMIF(計算!$E$10:$E$117,$B19,計算!I$10:I$117)</f>
        <v>0</v>
      </c>
      <c r="G19" s="71">
        <f>SUMIF(計算!$E$10:$E$117,$B19,計算!J$10:J$117)</f>
        <v>0</v>
      </c>
      <c r="H19" s="71">
        <f>SUMIF(計算!$E$10:$E$117,$B19,計算!K$10:K$117)</f>
        <v>0</v>
      </c>
      <c r="I19" s="71">
        <f>SUMIF(計算!$E$10:$E$117,$B19,計算!L$10:L$117)</f>
        <v>0</v>
      </c>
      <c r="J19" s="71">
        <f>SUMIF(計算!$E$10:$E$117,$B19,計算!M$10:M$117)</f>
        <v>0</v>
      </c>
      <c r="K19" s="71">
        <f>SUMIF(計算!$E$10:$E$117,$B19,計算!N$10:N$117)</f>
        <v>0</v>
      </c>
      <c r="L19" s="71">
        <f>SUMIF(計算!$E$10:$E$117,$B19,計算!O$10:O$117)</f>
        <v>0</v>
      </c>
      <c r="M19" s="71">
        <f>SUMIF(計算!$E$10:$E$117,$B19,計算!P$10:P$117)</f>
        <v>0</v>
      </c>
      <c r="N19" s="71"/>
      <c r="O19" s="71"/>
      <c r="P19" s="70">
        <f>SUMIF(計算!$E$10:$E$117,$B19,計算!S$10:S$117)</f>
        <v>0</v>
      </c>
      <c r="Q19" s="70">
        <f>SUMIF(計算!$E$10:$E$117,$B19,計算!T$10:T$117)</f>
        <v>0</v>
      </c>
      <c r="R19" s="70">
        <f>SUMIF(計算!$E$10:$E$117,$B19,計算!U$10:U$117)</f>
        <v>0</v>
      </c>
      <c r="S19" s="71">
        <f>SUMIF(計算!$E$10:$E$117,$B19,計算!V$10:V$117)</f>
        <v>0</v>
      </c>
      <c r="T19" s="71">
        <f>SUMIF(計算!$E$10:$E$117,$B19,計算!W$10:W$117)</f>
        <v>0</v>
      </c>
      <c r="U19" s="71">
        <f>SUMIF(計算!$E$10:$E$117,$B19,計算!X$10:X$117)</f>
        <v>0</v>
      </c>
      <c r="V19" s="71">
        <f>SUMIF(計算!$E$10:$E$117,$B19,計算!Y$10:Y$117)</f>
        <v>0</v>
      </c>
      <c r="W19" s="71">
        <f>SUMIF(計算!$E$10:$E$117,$B19,計算!Z$10:Z$117)</f>
        <v>0</v>
      </c>
      <c r="X19" s="71">
        <f>SUMIF(計算!$E$10:$E$117,$B19,計算!AA$10:AA$117)</f>
        <v>0</v>
      </c>
      <c r="Y19" s="71">
        <f>SUMIF(計算!$E$10:$E$117,$B19,計算!AB$10:AB$117)</f>
        <v>0</v>
      </c>
      <c r="Z19" s="71">
        <f>SUMIF(計算!$E$10:$E$117,$B19,計算!AC$10:AC$117)</f>
        <v>0</v>
      </c>
      <c r="AA19" s="71">
        <f>SUMIF(計算!$E$10:$E$117,$B19,計算!AD$10:AD$117)</f>
        <v>0</v>
      </c>
      <c r="AB19" s="71">
        <f>SUMIF(計算!$E$10:$E$117,$B19,計算!AE$10:AE$117)</f>
        <v>0</v>
      </c>
      <c r="AC19" s="71">
        <f>SUMIF(計算!$E$10:$E$117,$B19,計算!AF$10:AF$117)</f>
        <v>0</v>
      </c>
      <c r="AD19" s="71">
        <f>SUMIF(計算!$E$10:$E$117,$B19,計算!AG$10:AG$117)</f>
        <v>0</v>
      </c>
      <c r="AE19" s="71">
        <f>SUMIF(計算!$E$10:$E$117,$B19,計算!AH$10:AH$117)</f>
        <v>0</v>
      </c>
      <c r="AF19" s="71">
        <f>SUMIF(計算!$E$10:$E$117,$B19,計算!AI$10:AI$117)</f>
        <v>0</v>
      </c>
    </row>
    <row r="20" spans="2:32" x14ac:dyDescent="0.15">
      <c r="B20" s="68" t="s">
        <v>340</v>
      </c>
      <c r="C20" s="69" t="s">
        <v>667</v>
      </c>
      <c r="D20" s="71">
        <f>SUMIF(計算!$E$10:$E$117,$B20,計算!G$10:G$117)</f>
        <v>0</v>
      </c>
      <c r="E20" s="71">
        <f>SUMIF(計算!$E$10:$E$117,$B20,計算!H$10:H$117)</f>
        <v>0</v>
      </c>
      <c r="F20" s="71">
        <f>SUMIF(計算!$E$10:$E$117,$B20,計算!I$10:I$117)</f>
        <v>0</v>
      </c>
      <c r="G20" s="71">
        <f>SUMIF(計算!$E$10:$E$117,$B20,計算!J$10:J$117)</f>
        <v>0</v>
      </c>
      <c r="H20" s="71">
        <f>SUMIF(計算!$E$10:$E$117,$B20,計算!K$10:K$117)</f>
        <v>0</v>
      </c>
      <c r="I20" s="71">
        <f>SUMIF(計算!$E$10:$E$117,$B20,計算!L$10:L$117)</f>
        <v>0</v>
      </c>
      <c r="J20" s="71">
        <f>SUMIF(計算!$E$10:$E$117,$B20,計算!M$10:M$117)</f>
        <v>0</v>
      </c>
      <c r="K20" s="71">
        <f>SUMIF(計算!$E$10:$E$117,$B20,計算!N$10:N$117)</f>
        <v>0</v>
      </c>
      <c r="L20" s="71">
        <f>SUMIF(計算!$E$10:$E$117,$B20,計算!O$10:O$117)</f>
        <v>0</v>
      </c>
      <c r="M20" s="71">
        <f>SUMIF(計算!$E$10:$E$117,$B20,計算!P$10:P$117)</f>
        <v>0</v>
      </c>
      <c r="N20" s="71"/>
      <c r="O20" s="71"/>
      <c r="P20" s="70">
        <f>SUMIF(計算!$E$10:$E$117,$B20,計算!S$10:S$117)</f>
        <v>0</v>
      </c>
      <c r="Q20" s="70">
        <f>SUMIF(計算!$E$10:$E$117,$B20,計算!T$10:T$117)</f>
        <v>0</v>
      </c>
      <c r="R20" s="70">
        <f>SUMIF(計算!$E$10:$E$117,$B20,計算!U$10:U$117)</f>
        <v>0</v>
      </c>
      <c r="S20" s="71">
        <f>SUMIF(計算!$E$10:$E$117,$B20,計算!V$10:V$117)</f>
        <v>0</v>
      </c>
      <c r="T20" s="71">
        <f>SUMIF(計算!$E$10:$E$117,$B20,計算!W$10:W$117)</f>
        <v>0</v>
      </c>
      <c r="U20" s="71">
        <f>SUMIF(計算!$E$10:$E$117,$B20,計算!X$10:X$117)</f>
        <v>0</v>
      </c>
      <c r="V20" s="71">
        <f>SUMIF(計算!$E$10:$E$117,$B20,計算!Y$10:Y$117)</f>
        <v>0</v>
      </c>
      <c r="W20" s="71">
        <f>SUMIF(計算!$E$10:$E$117,$B20,計算!Z$10:Z$117)</f>
        <v>0</v>
      </c>
      <c r="X20" s="71">
        <f>SUMIF(計算!$E$10:$E$117,$B20,計算!AA$10:AA$117)</f>
        <v>0</v>
      </c>
      <c r="Y20" s="71">
        <f>SUMIF(計算!$E$10:$E$117,$B20,計算!AB$10:AB$117)</f>
        <v>0</v>
      </c>
      <c r="Z20" s="71">
        <f>SUMIF(計算!$E$10:$E$117,$B20,計算!AC$10:AC$117)</f>
        <v>0</v>
      </c>
      <c r="AA20" s="71">
        <f>SUMIF(計算!$E$10:$E$117,$B20,計算!AD$10:AD$117)</f>
        <v>0</v>
      </c>
      <c r="AB20" s="71">
        <f>SUMIF(計算!$E$10:$E$117,$B20,計算!AE$10:AE$117)</f>
        <v>0</v>
      </c>
      <c r="AC20" s="71">
        <f>SUMIF(計算!$E$10:$E$117,$B20,計算!AF$10:AF$117)</f>
        <v>0</v>
      </c>
      <c r="AD20" s="71">
        <f>SUMIF(計算!$E$10:$E$117,$B20,計算!AG$10:AG$117)</f>
        <v>0</v>
      </c>
      <c r="AE20" s="71">
        <f>SUMIF(計算!$E$10:$E$117,$B20,計算!AH$10:AH$117)</f>
        <v>0</v>
      </c>
      <c r="AF20" s="71">
        <f>SUMIF(計算!$E$10:$E$117,$B20,計算!AI$10:AI$117)</f>
        <v>0</v>
      </c>
    </row>
    <row r="21" spans="2:32" x14ac:dyDescent="0.15">
      <c r="B21" s="68" t="s">
        <v>341</v>
      </c>
      <c r="C21" s="69" t="s">
        <v>668</v>
      </c>
      <c r="D21" s="71">
        <f>SUMIF(計算!$E$10:$E$117,$B21,計算!G$10:G$117)</f>
        <v>0</v>
      </c>
      <c r="E21" s="71">
        <f>SUMIF(計算!$E$10:$E$117,$B21,計算!H$10:H$117)</f>
        <v>0</v>
      </c>
      <c r="F21" s="71">
        <f>SUMIF(計算!$E$10:$E$117,$B21,計算!I$10:I$117)</f>
        <v>0</v>
      </c>
      <c r="G21" s="71">
        <f>SUMIF(計算!$E$10:$E$117,$B21,計算!J$10:J$117)</f>
        <v>0</v>
      </c>
      <c r="H21" s="71">
        <f>SUMIF(計算!$E$10:$E$117,$B21,計算!K$10:K$117)</f>
        <v>0</v>
      </c>
      <c r="I21" s="71">
        <f>SUMIF(計算!$E$10:$E$117,$B21,計算!L$10:L$117)</f>
        <v>0</v>
      </c>
      <c r="J21" s="71">
        <f>SUMIF(計算!$E$10:$E$117,$B21,計算!M$10:M$117)</f>
        <v>0</v>
      </c>
      <c r="K21" s="71">
        <f>SUMIF(計算!$E$10:$E$117,$B21,計算!N$10:N$117)</f>
        <v>0</v>
      </c>
      <c r="L21" s="71">
        <f>SUMIF(計算!$E$10:$E$117,$B21,計算!O$10:O$117)</f>
        <v>0</v>
      </c>
      <c r="M21" s="71">
        <f>SUMIF(計算!$E$10:$E$117,$B21,計算!P$10:P$117)</f>
        <v>0</v>
      </c>
      <c r="N21" s="71"/>
      <c r="O21" s="71"/>
      <c r="P21" s="70">
        <f>SUMIF(計算!$E$10:$E$117,$B21,計算!S$10:S$117)</f>
        <v>0</v>
      </c>
      <c r="Q21" s="70">
        <f>SUMIF(計算!$E$10:$E$117,$B21,計算!T$10:T$117)</f>
        <v>0</v>
      </c>
      <c r="R21" s="70">
        <f>SUMIF(計算!$E$10:$E$117,$B21,計算!U$10:U$117)</f>
        <v>0</v>
      </c>
      <c r="S21" s="71">
        <f>SUMIF(計算!$E$10:$E$117,$B21,計算!V$10:V$117)</f>
        <v>0</v>
      </c>
      <c r="T21" s="71">
        <f>SUMIF(計算!$E$10:$E$117,$B21,計算!W$10:W$117)</f>
        <v>0</v>
      </c>
      <c r="U21" s="71">
        <f>SUMIF(計算!$E$10:$E$117,$B21,計算!X$10:X$117)</f>
        <v>0</v>
      </c>
      <c r="V21" s="71">
        <f>SUMIF(計算!$E$10:$E$117,$B21,計算!Y$10:Y$117)</f>
        <v>0</v>
      </c>
      <c r="W21" s="71">
        <f>SUMIF(計算!$E$10:$E$117,$B21,計算!Z$10:Z$117)</f>
        <v>0</v>
      </c>
      <c r="X21" s="71">
        <f>SUMIF(計算!$E$10:$E$117,$B21,計算!AA$10:AA$117)</f>
        <v>0</v>
      </c>
      <c r="Y21" s="71">
        <f>SUMIF(計算!$E$10:$E$117,$B21,計算!AB$10:AB$117)</f>
        <v>0</v>
      </c>
      <c r="Z21" s="71">
        <f>SUMIF(計算!$E$10:$E$117,$B21,計算!AC$10:AC$117)</f>
        <v>0</v>
      </c>
      <c r="AA21" s="71">
        <f>SUMIF(計算!$E$10:$E$117,$B21,計算!AD$10:AD$117)</f>
        <v>0</v>
      </c>
      <c r="AB21" s="71">
        <f>SUMIF(計算!$E$10:$E$117,$B21,計算!AE$10:AE$117)</f>
        <v>0</v>
      </c>
      <c r="AC21" s="71">
        <f>SUMIF(計算!$E$10:$E$117,$B21,計算!AF$10:AF$117)</f>
        <v>0</v>
      </c>
      <c r="AD21" s="71">
        <f>SUMIF(計算!$E$10:$E$117,$B21,計算!AG$10:AG$117)</f>
        <v>0</v>
      </c>
      <c r="AE21" s="71">
        <f>SUMIF(計算!$E$10:$E$117,$B21,計算!AH$10:AH$117)</f>
        <v>0</v>
      </c>
      <c r="AF21" s="71">
        <f>SUMIF(計算!$E$10:$E$117,$B21,計算!AI$10:AI$117)</f>
        <v>0</v>
      </c>
    </row>
    <row r="22" spans="2:32" x14ac:dyDescent="0.15">
      <c r="B22" s="68" t="s">
        <v>342</v>
      </c>
      <c r="C22" s="69" t="s">
        <v>405</v>
      </c>
      <c r="D22" s="71">
        <f>SUMIF(計算!$E$10:$E$117,$B22,計算!G$10:G$117)</f>
        <v>0</v>
      </c>
      <c r="E22" s="71">
        <f>SUMIF(計算!$E$10:$E$117,$B22,計算!H$10:H$117)</f>
        <v>0</v>
      </c>
      <c r="F22" s="71">
        <f>SUMIF(計算!$E$10:$E$117,$B22,計算!I$10:I$117)</f>
        <v>0</v>
      </c>
      <c r="G22" s="71">
        <f>SUMIF(計算!$E$10:$E$117,$B22,計算!J$10:J$117)</f>
        <v>0</v>
      </c>
      <c r="H22" s="71">
        <f>SUMIF(計算!$E$10:$E$117,$B22,計算!K$10:K$117)</f>
        <v>0</v>
      </c>
      <c r="I22" s="71">
        <f>SUMIF(計算!$E$10:$E$117,$B22,計算!L$10:L$117)</f>
        <v>0</v>
      </c>
      <c r="J22" s="71">
        <f>SUMIF(計算!$E$10:$E$117,$B22,計算!M$10:M$117)</f>
        <v>0</v>
      </c>
      <c r="K22" s="71">
        <f>SUMIF(計算!$E$10:$E$117,$B22,計算!N$10:N$117)</f>
        <v>0</v>
      </c>
      <c r="L22" s="71">
        <f>SUMIF(計算!$E$10:$E$117,$B22,計算!O$10:O$117)</f>
        <v>0</v>
      </c>
      <c r="M22" s="71">
        <f>SUMIF(計算!$E$10:$E$117,$B22,計算!P$10:P$117)</f>
        <v>0</v>
      </c>
      <c r="N22" s="71"/>
      <c r="O22" s="71"/>
      <c r="P22" s="70">
        <f>SUMIF(計算!$E$10:$E$117,$B22,計算!S$10:S$117)</f>
        <v>0</v>
      </c>
      <c r="Q22" s="70">
        <f>SUMIF(計算!$E$10:$E$117,$B22,計算!T$10:T$117)</f>
        <v>0</v>
      </c>
      <c r="R22" s="70">
        <f>SUMIF(計算!$E$10:$E$117,$B22,計算!U$10:U$117)</f>
        <v>0</v>
      </c>
      <c r="S22" s="71">
        <f>SUMIF(計算!$E$10:$E$117,$B22,計算!V$10:V$117)</f>
        <v>0</v>
      </c>
      <c r="T22" s="71">
        <f>SUMIF(計算!$E$10:$E$117,$B22,計算!W$10:W$117)</f>
        <v>0</v>
      </c>
      <c r="U22" s="71">
        <f>SUMIF(計算!$E$10:$E$117,$B22,計算!X$10:X$117)</f>
        <v>0</v>
      </c>
      <c r="V22" s="71">
        <f>SUMIF(計算!$E$10:$E$117,$B22,計算!Y$10:Y$117)</f>
        <v>0</v>
      </c>
      <c r="W22" s="71">
        <f>SUMIF(計算!$E$10:$E$117,$B22,計算!Z$10:Z$117)</f>
        <v>0</v>
      </c>
      <c r="X22" s="71">
        <f>SUMIF(計算!$E$10:$E$117,$B22,計算!AA$10:AA$117)</f>
        <v>0</v>
      </c>
      <c r="Y22" s="71">
        <f>SUMIF(計算!$E$10:$E$117,$B22,計算!AB$10:AB$117)</f>
        <v>0</v>
      </c>
      <c r="Z22" s="71">
        <f>SUMIF(計算!$E$10:$E$117,$B22,計算!AC$10:AC$117)</f>
        <v>0</v>
      </c>
      <c r="AA22" s="71">
        <f>SUMIF(計算!$E$10:$E$117,$B22,計算!AD$10:AD$117)</f>
        <v>0</v>
      </c>
      <c r="AB22" s="71">
        <f>SUMIF(計算!$E$10:$E$117,$B22,計算!AE$10:AE$117)</f>
        <v>0</v>
      </c>
      <c r="AC22" s="71">
        <f>SUMIF(計算!$E$10:$E$117,$B22,計算!AF$10:AF$117)</f>
        <v>0</v>
      </c>
      <c r="AD22" s="71">
        <f>SUMIF(計算!$E$10:$E$117,$B22,計算!AG$10:AG$117)</f>
        <v>0</v>
      </c>
      <c r="AE22" s="71">
        <f>SUMIF(計算!$E$10:$E$117,$B22,計算!AH$10:AH$117)</f>
        <v>0</v>
      </c>
      <c r="AF22" s="71">
        <f>SUMIF(計算!$E$10:$E$117,$B22,計算!AI$10:AI$117)</f>
        <v>0</v>
      </c>
    </row>
    <row r="23" spans="2:32" x14ac:dyDescent="0.15">
      <c r="B23" s="227" t="s">
        <v>684</v>
      </c>
      <c r="C23" s="228" t="s">
        <v>5</v>
      </c>
      <c r="D23" s="71">
        <f>SUMIF(計算!$E$10:$E$117,$B23,計算!G$10:G$117)</f>
        <v>0</v>
      </c>
      <c r="E23" s="71">
        <f>SUMIF(計算!$E$10:$E$117,$B23,計算!H$10:H$117)</f>
        <v>0</v>
      </c>
      <c r="F23" s="71">
        <f>SUMIF(計算!$E$10:$E$117,$B23,計算!I$10:I$117)</f>
        <v>0</v>
      </c>
      <c r="G23" s="71">
        <f>SUMIF(計算!$E$10:$E$117,$B23,計算!J$10:J$117)</f>
        <v>0</v>
      </c>
      <c r="H23" s="71"/>
      <c r="I23" s="71"/>
      <c r="J23" s="71"/>
      <c r="K23" s="71">
        <f>SUMIF(計算!$E$10:$E$117,$B23,計算!N$10:N$117)</f>
        <v>0</v>
      </c>
      <c r="L23" s="71">
        <f>SUMIF(計算!$E$10:$E$117,$B23,計算!O$10:O$117)</f>
        <v>0</v>
      </c>
      <c r="M23" s="71">
        <f>SUMIF(計算!$E$10:$E$117,$B23,計算!P$10:P$117)</f>
        <v>0</v>
      </c>
      <c r="N23" s="71"/>
      <c r="O23" s="71"/>
      <c r="P23" s="70"/>
      <c r="Q23" s="70"/>
      <c r="R23" s="70"/>
      <c r="S23" s="71">
        <f>SUMIF(計算!$E$10:$E$117,$B23,計算!V$10:V$117)</f>
        <v>0</v>
      </c>
      <c r="T23" s="71">
        <f>SUMIF(計算!$E$10:$E$117,$B23,計算!W$10:W$117)</f>
        <v>0</v>
      </c>
      <c r="U23" s="71">
        <f>SUMIF(計算!$E$10:$E$117,$B23,計算!X$10:X$117)</f>
        <v>0</v>
      </c>
      <c r="V23" s="71">
        <f>SUMIF(計算!$E$10:$E$117,$B23,計算!Y$10:Y$117)</f>
        <v>0</v>
      </c>
      <c r="W23" s="71">
        <f>SUMIF(計算!$E$10:$E$117,$B23,計算!Z$10:Z$117)</f>
        <v>0</v>
      </c>
      <c r="X23" s="71">
        <f>SUMIF(計算!$E$10:$E$117,$B23,計算!AA$10:AA$117)</f>
        <v>0</v>
      </c>
      <c r="Y23" s="71"/>
      <c r="Z23" s="71"/>
      <c r="AA23" s="71"/>
      <c r="AB23" s="71">
        <f>SUMIF(計算!$E$10:$E$117,$B23,計算!AE$10:AE$117)</f>
        <v>0</v>
      </c>
      <c r="AC23" s="71"/>
      <c r="AD23" s="71"/>
      <c r="AE23" s="71"/>
      <c r="AF23" s="71">
        <f>SUMIF(計算!$E$10:$E$117,$B23,計算!AI$10:AI$117)</f>
        <v>0</v>
      </c>
    </row>
    <row r="24" spans="2:32" x14ac:dyDescent="0.15">
      <c r="B24" s="74"/>
      <c r="C24" s="75" t="s">
        <v>65</v>
      </c>
      <c r="D24" s="76">
        <f>SUM(D9:D23)</f>
        <v>0</v>
      </c>
      <c r="E24" s="76">
        <f t="shared" ref="E24:AF24" si="0">SUM(E9:E23)</f>
        <v>0</v>
      </c>
      <c r="F24" s="76">
        <f t="shared" si="0"/>
        <v>0</v>
      </c>
      <c r="G24" s="76">
        <f t="shared" si="0"/>
        <v>0</v>
      </c>
      <c r="H24" s="76">
        <f t="shared" si="0"/>
        <v>0</v>
      </c>
      <c r="I24" s="76">
        <f t="shared" si="0"/>
        <v>0</v>
      </c>
      <c r="J24" s="76">
        <f t="shared" si="0"/>
        <v>0</v>
      </c>
      <c r="K24" s="76">
        <f t="shared" si="0"/>
        <v>0</v>
      </c>
      <c r="L24" s="76">
        <f t="shared" si="0"/>
        <v>0</v>
      </c>
      <c r="M24" s="76">
        <f t="shared" si="0"/>
        <v>0</v>
      </c>
      <c r="N24" s="76">
        <f t="shared" si="0"/>
        <v>0</v>
      </c>
      <c r="O24" s="76">
        <f t="shared" si="0"/>
        <v>0</v>
      </c>
      <c r="P24" s="76">
        <f t="shared" si="0"/>
        <v>0</v>
      </c>
      <c r="Q24" s="76">
        <f t="shared" si="0"/>
        <v>0</v>
      </c>
      <c r="R24" s="76">
        <f t="shared" si="0"/>
        <v>0</v>
      </c>
      <c r="S24" s="76">
        <f t="shared" si="0"/>
        <v>0</v>
      </c>
      <c r="T24" s="76">
        <f t="shared" si="0"/>
        <v>0</v>
      </c>
      <c r="U24" s="76">
        <f t="shared" si="0"/>
        <v>0</v>
      </c>
      <c r="V24" s="76">
        <f t="shared" si="0"/>
        <v>0</v>
      </c>
      <c r="W24" s="76">
        <f t="shared" si="0"/>
        <v>0</v>
      </c>
      <c r="X24" s="76">
        <f t="shared" si="0"/>
        <v>0</v>
      </c>
      <c r="Y24" s="76">
        <f t="shared" si="0"/>
        <v>0</v>
      </c>
      <c r="Z24" s="76">
        <f t="shared" si="0"/>
        <v>0</v>
      </c>
      <c r="AA24" s="76">
        <f t="shared" si="0"/>
        <v>0</v>
      </c>
      <c r="AB24" s="76">
        <f t="shared" si="0"/>
        <v>0</v>
      </c>
      <c r="AC24" s="76">
        <f t="shared" si="0"/>
        <v>0</v>
      </c>
      <c r="AD24" s="76">
        <f t="shared" si="0"/>
        <v>0</v>
      </c>
      <c r="AE24" s="76">
        <f t="shared" si="0"/>
        <v>0</v>
      </c>
      <c r="AF24" s="76">
        <f t="shared" si="0"/>
        <v>0</v>
      </c>
    </row>
    <row r="25" spans="2:32" x14ac:dyDescent="0.15">
      <c r="E25" s="53"/>
      <c r="H25" s="53"/>
      <c r="I25" s="53"/>
      <c r="J25" s="53"/>
      <c r="Q25" s="53"/>
    </row>
  </sheetData>
  <sheetProtection formatCells="0" formatColumns="0" formatRows="0" sort="0" autoFilter="0"/>
  <mergeCells count="2">
    <mergeCell ref="F3:H3"/>
    <mergeCell ref="D6:D7"/>
  </mergeCells>
  <phoneticPr fontId="14"/>
  <pageMargins left="0.98425196850393704" right="0.98425196850393704" top="0.78740157480314965" bottom="0.78740157480314965" header="0" footer="0"/>
  <pageSetup paperSize="9" scale="8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codeName="Sheet1">
    <tabColor rgb="FFFFCCFF"/>
    <pageSetUpPr fitToPage="1"/>
  </sheetPr>
  <dimension ref="B2:U148"/>
  <sheetViews>
    <sheetView tabSelected="1" view="pageBreakPreview" zoomScaleNormal="100" zoomScaleSheetLayoutView="100" workbookViewId="0">
      <pane ySplit="12" topLeftCell="A13" activePane="bottomLeft" state="frozen"/>
      <selection pane="bottomLeft" activeCell="L53" sqref="L53"/>
    </sheetView>
  </sheetViews>
  <sheetFormatPr defaultColWidth="9.140625" defaultRowHeight="12" outlineLevelRow="1" x14ac:dyDescent="0.15"/>
  <cols>
    <col min="1" max="1" width="2.28515625" style="9" customWidth="1"/>
    <col min="2" max="2" width="2.5703125" style="101" customWidth="1"/>
    <col min="3" max="3" width="27.7109375" style="9" bestFit="1" customWidth="1"/>
    <col min="4" max="4" width="12.85546875" style="9" customWidth="1"/>
    <col min="5" max="5" width="4.7109375" style="101" bestFit="1" customWidth="1"/>
    <col min="6" max="6" width="27.28515625" style="9" customWidth="1"/>
    <col min="7" max="7" width="12.85546875" style="9" customWidth="1"/>
    <col min="8" max="8" width="2.28515625" style="9" customWidth="1"/>
    <col min="9" max="9" width="14.140625" style="9" bestFit="1" customWidth="1"/>
    <col min="10" max="10" width="2.28515625" style="9" customWidth="1"/>
    <col min="11" max="11" width="20.85546875" style="9" bestFit="1" customWidth="1"/>
    <col min="12" max="12" width="27.7109375" style="9" bestFit="1" customWidth="1"/>
    <col min="13" max="13" width="2.28515625" style="9" customWidth="1"/>
    <col min="14" max="14" width="9.7109375" style="9" bestFit="1" customWidth="1"/>
    <col min="15" max="15" width="3.7109375" style="9" bestFit="1" customWidth="1"/>
    <col min="16" max="16" width="6.7109375" style="9" bestFit="1" customWidth="1"/>
    <col min="17" max="17" width="2.28515625" style="9" customWidth="1"/>
    <col min="18" max="18" width="4.7109375" style="9" bestFit="1" customWidth="1"/>
    <col min="19" max="19" width="14.140625" style="9" bestFit="1" customWidth="1"/>
    <col min="20" max="16384" width="9.140625" style="9"/>
  </cols>
  <sheetData>
    <row r="2" spans="2:21" ht="12.75" thickBot="1" x14ac:dyDescent="0.2">
      <c r="B2" s="102"/>
      <c r="C2" s="103"/>
    </row>
    <row r="3" spans="2:21" ht="12.75" thickBot="1" x14ac:dyDescent="0.2">
      <c r="B3" s="397" t="s">
        <v>130</v>
      </c>
      <c r="C3" s="398"/>
      <c r="D3" s="394"/>
      <c r="E3" s="395"/>
      <c r="F3" s="395"/>
      <c r="G3" s="395"/>
      <c r="H3" s="395"/>
      <c r="I3" s="396"/>
      <c r="K3" s="199" t="s">
        <v>104</v>
      </c>
      <c r="L3" s="5"/>
      <c r="N3" s="9" t="s">
        <v>710</v>
      </c>
    </row>
    <row r="4" spans="2:21" x14ac:dyDescent="0.15">
      <c r="B4" s="399" t="s">
        <v>427</v>
      </c>
      <c r="C4" s="400"/>
      <c r="D4" s="405"/>
      <c r="E4" s="406"/>
      <c r="F4" s="406"/>
      <c r="G4" s="406"/>
      <c r="H4" s="406"/>
      <c r="I4" s="407"/>
      <c r="N4" s="244" t="s">
        <v>711</v>
      </c>
      <c r="O4" s="244"/>
      <c r="P4" s="244"/>
      <c r="U4" s="101"/>
    </row>
    <row r="5" spans="2:21" x14ac:dyDescent="0.15">
      <c r="B5" s="401"/>
      <c r="C5" s="402"/>
      <c r="D5" s="405"/>
      <c r="E5" s="406"/>
      <c r="F5" s="406"/>
      <c r="G5" s="406"/>
      <c r="H5" s="406"/>
      <c r="I5" s="407"/>
      <c r="N5" s="252" t="s">
        <v>701</v>
      </c>
      <c r="O5" s="253" t="s">
        <v>702</v>
      </c>
      <c r="P5" s="254">
        <v>0.80600000000000005</v>
      </c>
      <c r="U5" s="101"/>
    </row>
    <row r="6" spans="2:21" ht="12.75" thickBot="1" x14ac:dyDescent="0.2">
      <c r="B6" s="401"/>
      <c r="C6" s="402"/>
      <c r="D6" s="405"/>
      <c r="E6" s="406"/>
      <c r="F6" s="406"/>
      <c r="G6" s="406"/>
      <c r="H6" s="406"/>
      <c r="I6" s="407"/>
      <c r="L6" s="136" t="s">
        <v>425</v>
      </c>
      <c r="N6" s="252" t="s">
        <v>703</v>
      </c>
      <c r="O6" s="253" t="s">
        <v>702</v>
      </c>
      <c r="P6" s="254">
        <v>0.79900000000000004</v>
      </c>
      <c r="U6" s="101"/>
    </row>
    <row r="7" spans="2:21" ht="12.75" thickBot="1" x14ac:dyDescent="0.2">
      <c r="B7" s="403"/>
      <c r="C7" s="404"/>
      <c r="D7" s="408"/>
      <c r="E7" s="409"/>
      <c r="F7" s="409"/>
      <c r="G7" s="409"/>
      <c r="H7" s="409"/>
      <c r="I7" s="410"/>
      <c r="K7" s="200" t="s">
        <v>129</v>
      </c>
      <c r="L7" s="6" t="s">
        <v>106</v>
      </c>
      <c r="N7" s="252" t="s">
        <v>704</v>
      </c>
      <c r="O7" s="253" t="s">
        <v>702</v>
      </c>
      <c r="P7" s="255">
        <v>0.84299999999999997</v>
      </c>
    </row>
    <row r="8" spans="2:21" x14ac:dyDescent="0.15">
      <c r="B8" s="219" t="str">
        <f>IF(U12&gt;0,"Ｇ列の数式が損なわれています。数式を正しく入力するか、宮崎県ホームページからダウンロードし直してください。","")</f>
        <v/>
      </c>
      <c r="E8" s="9"/>
      <c r="N8" s="252" t="s">
        <v>705</v>
      </c>
      <c r="O8" s="253" t="s">
        <v>702</v>
      </c>
      <c r="P8" s="255">
        <v>0.72799999999999998</v>
      </c>
    </row>
    <row r="9" spans="2:21" x14ac:dyDescent="0.15">
      <c r="B9" s="102"/>
      <c r="C9" s="103"/>
      <c r="H9" s="136" t="s">
        <v>428</v>
      </c>
      <c r="I9" s="251">
        <f>IF(OR(COUNTIF(I13:I144,"Error")&gt;0,U12&gt;0),"Error",SUMIF(F13:F144,"&lt;&gt;小計",I13:I144))</f>
        <v>0</v>
      </c>
      <c r="N9" s="252" t="s">
        <v>706</v>
      </c>
      <c r="O9" s="253" t="s">
        <v>702</v>
      </c>
      <c r="P9" s="255">
        <v>0.85499999999999998</v>
      </c>
    </row>
    <row r="10" spans="2:21" x14ac:dyDescent="0.15">
      <c r="B10" s="102" t="s">
        <v>985</v>
      </c>
      <c r="N10" s="252" t="s">
        <v>707</v>
      </c>
      <c r="O10" s="253" t="s">
        <v>702</v>
      </c>
      <c r="P10" s="255">
        <v>0.78600000000000003</v>
      </c>
    </row>
    <row r="11" spans="2:21" x14ac:dyDescent="0.15">
      <c r="B11" s="388" t="s">
        <v>21</v>
      </c>
      <c r="C11" s="389"/>
      <c r="D11" s="23" t="s">
        <v>987</v>
      </c>
      <c r="E11" s="388" t="s">
        <v>21</v>
      </c>
      <c r="F11" s="389"/>
      <c r="G11" s="23" t="s">
        <v>986</v>
      </c>
      <c r="I11" s="23" t="s">
        <v>432</v>
      </c>
      <c r="N11" s="252" t="s">
        <v>708</v>
      </c>
      <c r="O11" s="253" t="s">
        <v>702</v>
      </c>
      <c r="P11" s="255">
        <v>0.76200000000000001</v>
      </c>
      <c r="R11" s="392" t="s">
        <v>426</v>
      </c>
      <c r="S11" s="23" t="s">
        <v>434</v>
      </c>
    </row>
    <row r="12" spans="2:21" ht="12.75" thickBot="1" x14ac:dyDescent="0.2">
      <c r="B12" s="390"/>
      <c r="C12" s="391"/>
      <c r="D12" s="201" t="s">
        <v>433</v>
      </c>
      <c r="E12" s="390"/>
      <c r="F12" s="391"/>
      <c r="G12" s="201" t="s">
        <v>433</v>
      </c>
      <c r="I12" s="201" t="s">
        <v>433</v>
      </c>
      <c r="N12" s="256" t="s">
        <v>709</v>
      </c>
      <c r="O12" s="244" t="s">
        <v>702</v>
      </c>
      <c r="P12" s="257">
        <v>0.72599999999999998</v>
      </c>
      <c r="R12" s="393"/>
      <c r="S12" s="201" t="s">
        <v>433</v>
      </c>
      <c r="U12" s="9">
        <f>SUM(U13:U151)</f>
        <v>0</v>
      </c>
    </row>
    <row r="13" spans="2:21" ht="12" customHeight="1" outlineLevel="1" x14ac:dyDescent="0.15">
      <c r="B13" s="369" t="s">
        <v>328</v>
      </c>
      <c r="C13" s="372" t="s">
        <v>386</v>
      </c>
      <c r="D13" s="375"/>
      <c r="E13" s="202" t="s">
        <v>218</v>
      </c>
      <c r="F13" s="13" t="s">
        <v>159</v>
      </c>
      <c r="G13" s="245"/>
      <c r="H13" s="246"/>
      <c r="I13" s="247">
        <f>IF(G$15=0,D$13*INDEX(各種係数!$B$4:$O$111,MATCH(E13,各種係数!$B$4:$B$111,0),14),G13)</f>
        <v>0</v>
      </c>
      <c r="N13" s="252" t="s">
        <v>748</v>
      </c>
      <c r="O13" s="253" t="s">
        <v>702</v>
      </c>
      <c r="P13" s="255">
        <v>0.61899999999999999</v>
      </c>
      <c r="R13" s="203" t="s">
        <v>218</v>
      </c>
      <c r="S13" s="204">
        <f t="shared" ref="S13:S44" si="0">INDEX($E$13:$I$144,MATCH(R13,$E$13:$E$144,0),5)</f>
        <v>0</v>
      </c>
      <c r="T13" s="49"/>
    </row>
    <row r="14" spans="2:21" ht="12" customHeight="1" outlineLevel="1" x14ac:dyDescent="0.15">
      <c r="B14" s="370"/>
      <c r="C14" s="373"/>
      <c r="D14" s="376"/>
      <c r="E14" s="202" t="s">
        <v>220</v>
      </c>
      <c r="F14" s="13" t="s">
        <v>160</v>
      </c>
      <c r="G14" s="245"/>
      <c r="H14" s="246"/>
      <c r="I14" s="247">
        <f>IF(G$15=0,D$13*INDEX(各種係数!$B$4:$O$111,MATCH(E14,各種係数!$B$4:$B$111,0),14),G14)</f>
        <v>0</v>
      </c>
      <c r="N14" s="252" t="s">
        <v>749</v>
      </c>
      <c r="O14" s="253" t="s">
        <v>702</v>
      </c>
      <c r="P14" s="255">
        <v>0.57099999999999995</v>
      </c>
      <c r="R14" s="205" t="s">
        <v>219</v>
      </c>
      <c r="S14" s="206">
        <f t="shared" si="0"/>
        <v>0</v>
      </c>
      <c r="T14" s="49"/>
    </row>
    <row r="15" spans="2:21" ht="12" customHeight="1" x14ac:dyDescent="0.15">
      <c r="B15" s="378"/>
      <c r="C15" s="379"/>
      <c r="D15" s="380"/>
      <c r="E15" s="207"/>
      <c r="F15" s="208" t="s">
        <v>400</v>
      </c>
      <c r="G15" s="248">
        <f>SUM(G13:G14)</f>
        <v>0</v>
      </c>
      <c r="H15" s="246"/>
      <c r="I15" s="249">
        <f>IF(OR(G15=0,D13=0,D13=G15),SUM(I13:I14),"Error")</f>
        <v>0</v>
      </c>
      <c r="N15" s="252" t="s">
        <v>750</v>
      </c>
      <c r="O15" s="253" t="s">
        <v>702</v>
      </c>
      <c r="P15" s="255">
        <v>0.64500000000000002</v>
      </c>
      <c r="R15" s="205" t="s">
        <v>220</v>
      </c>
      <c r="S15" s="206">
        <f t="shared" si="0"/>
        <v>0</v>
      </c>
      <c r="T15" s="49"/>
      <c r="U15" s="9" t="b">
        <f>ISBLANK(G15)</f>
        <v>0</v>
      </c>
    </row>
    <row r="16" spans="2:21" ht="12" customHeight="1" x14ac:dyDescent="0.15">
      <c r="B16" s="202" t="s">
        <v>329</v>
      </c>
      <c r="C16" s="13" t="s">
        <v>23</v>
      </c>
      <c r="D16" s="218"/>
      <c r="E16" s="202" t="s">
        <v>219</v>
      </c>
      <c r="F16" s="13" t="s">
        <v>23</v>
      </c>
      <c r="G16" s="245"/>
      <c r="H16" s="246"/>
      <c r="I16" s="247">
        <f>IF(OR(D16=0,G16=0),MAX(D16,G16),"Error")</f>
        <v>0</v>
      </c>
      <c r="N16" s="252" t="s">
        <v>751</v>
      </c>
      <c r="O16" s="253" t="s">
        <v>702</v>
      </c>
      <c r="P16" s="255">
        <v>0.66200000000000003</v>
      </c>
      <c r="R16" s="205" t="s">
        <v>221</v>
      </c>
      <c r="S16" s="206">
        <f t="shared" si="0"/>
        <v>0</v>
      </c>
      <c r="T16" s="49"/>
    </row>
    <row r="17" spans="2:21" ht="12" customHeight="1" x14ac:dyDescent="0.15">
      <c r="B17" s="202" t="s">
        <v>330</v>
      </c>
      <c r="C17" s="13" t="s">
        <v>0</v>
      </c>
      <c r="D17" s="218"/>
      <c r="E17" s="202" t="s">
        <v>221</v>
      </c>
      <c r="F17" s="13" t="s">
        <v>0</v>
      </c>
      <c r="G17" s="245"/>
      <c r="H17" s="246"/>
      <c r="I17" s="247">
        <f>IF(OR(D17=0,G17=0),MAX(D17,G17),"Error")</f>
        <v>0</v>
      </c>
      <c r="M17" s="136"/>
      <c r="N17" s="252" t="s">
        <v>752</v>
      </c>
      <c r="O17" s="253" t="s">
        <v>702</v>
      </c>
      <c r="P17" s="255">
        <v>0.69099999999999995</v>
      </c>
      <c r="R17" s="205" t="s">
        <v>222</v>
      </c>
      <c r="S17" s="206">
        <f t="shared" si="0"/>
        <v>0</v>
      </c>
      <c r="T17" s="49"/>
    </row>
    <row r="18" spans="2:21" ht="12" customHeight="1" x14ac:dyDescent="0.15">
      <c r="B18" s="202" t="s">
        <v>331</v>
      </c>
      <c r="C18" s="13" t="s">
        <v>1</v>
      </c>
      <c r="D18" s="218"/>
      <c r="E18" s="202" t="s">
        <v>222</v>
      </c>
      <c r="F18" s="13" t="s">
        <v>1</v>
      </c>
      <c r="G18" s="245"/>
      <c r="H18" s="246"/>
      <c r="I18" s="247">
        <f>IF(OR(D18=0,G18=0),MAX(D18,G18),"Error")</f>
        <v>0</v>
      </c>
      <c r="M18" s="136"/>
      <c r="N18" s="256" t="s">
        <v>988</v>
      </c>
      <c r="O18" s="343" t="s">
        <v>702</v>
      </c>
      <c r="P18" s="344">
        <v>0.64300000000000002</v>
      </c>
      <c r="R18" s="205" t="s">
        <v>223</v>
      </c>
      <c r="S18" s="209">
        <f t="shared" si="0"/>
        <v>0</v>
      </c>
      <c r="T18" s="49"/>
    </row>
    <row r="19" spans="2:21" ht="12" customHeight="1" outlineLevel="1" x14ac:dyDescent="0.15">
      <c r="B19" s="369" t="s">
        <v>332</v>
      </c>
      <c r="C19" s="372" t="s">
        <v>473</v>
      </c>
      <c r="D19" s="385"/>
      <c r="E19" s="202" t="s">
        <v>223</v>
      </c>
      <c r="F19" s="13" t="s">
        <v>531</v>
      </c>
      <c r="G19" s="245"/>
      <c r="H19" s="246"/>
      <c r="I19" s="247">
        <f>IF(G$21=0,D$19*INDEX(各種係数!$B$4:$O$111,MATCH(E19,各種係数!$B$4:$B$111,0),14),G19)</f>
        <v>0</v>
      </c>
      <c r="R19" s="205" t="s">
        <v>224</v>
      </c>
      <c r="S19" s="209">
        <f t="shared" si="0"/>
        <v>0</v>
      </c>
      <c r="T19" s="49"/>
    </row>
    <row r="20" spans="2:21" ht="12" customHeight="1" outlineLevel="1" x14ac:dyDescent="0.15">
      <c r="B20" s="370"/>
      <c r="C20" s="373"/>
      <c r="D20" s="386"/>
      <c r="E20" s="202" t="s">
        <v>224</v>
      </c>
      <c r="F20" s="13" t="s">
        <v>712</v>
      </c>
      <c r="G20" s="245"/>
      <c r="H20" s="246"/>
      <c r="I20" s="247">
        <f>IF(G$21=0,D$19*INDEX(各種係数!$B$4:$O$111,MATCH(E20,各種係数!$B$4:$B$111,0),14),G20)</f>
        <v>0</v>
      </c>
      <c r="R20" s="205" t="s">
        <v>225</v>
      </c>
      <c r="S20" s="209">
        <f t="shared" si="0"/>
        <v>0</v>
      </c>
      <c r="T20" s="49"/>
    </row>
    <row r="21" spans="2:21" ht="12" customHeight="1" outlineLevel="1" x14ac:dyDescent="0.15">
      <c r="B21" s="383"/>
      <c r="C21" s="384"/>
      <c r="D21" s="387"/>
      <c r="E21" s="207"/>
      <c r="F21" s="208" t="s">
        <v>400</v>
      </c>
      <c r="G21" s="248">
        <f>SUM(G19:G20)</f>
        <v>0</v>
      </c>
      <c r="H21" s="246"/>
      <c r="I21" s="249">
        <f>IF(OR(G21=0,D19=0,D19=G21),SUM(I19:I20),"Error")</f>
        <v>0</v>
      </c>
      <c r="N21" s="49"/>
      <c r="O21" s="49"/>
      <c r="R21" s="205" t="s">
        <v>226</v>
      </c>
      <c r="S21" s="209">
        <f t="shared" si="0"/>
        <v>0</v>
      </c>
      <c r="T21" s="49"/>
    </row>
    <row r="22" spans="2:21" ht="12" customHeight="1" x14ac:dyDescent="0.15">
      <c r="B22" s="369" t="s">
        <v>333</v>
      </c>
      <c r="C22" s="372" t="s">
        <v>387</v>
      </c>
      <c r="D22" s="375"/>
      <c r="E22" s="202" t="s">
        <v>225</v>
      </c>
      <c r="F22" s="13" t="s">
        <v>162</v>
      </c>
      <c r="G22" s="245"/>
      <c r="H22" s="246"/>
      <c r="I22" s="247">
        <f>IF(G$26=0,D$22*INDEX(各種係数!$B$4:$O$111,MATCH(E22,各種係数!$B$4:$B$111,0),14),G22)</f>
        <v>0</v>
      </c>
      <c r="N22" s="49"/>
      <c r="O22" s="49"/>
      <c r="R22" s="205" t="s">
        <v>227</v>
      </c>
      <c r="S22" s="209">
        <f t="shared" si="0"/>
        <v>0</v>
      </c>
      <c r="T22" s="49"/>
      <c r="U22" s="9" t="b">
        <f>ISBLANK(G21)</f>
        <v>0</v>
      </c>
    </row>
    <row r="23" spans="2:21" ht="12" customHeight="1" outlineLevel="1" x14ac:dyDescent="0.15">
      <c r="B23" s="370"/>
      <c r="C23" s="373"/>
      <c r="D23" s="376"/>
      <c r="E23" s="202" t="s">
        <v>226</v>
      </c>
      <c r="F23" s="13" t="s">
        <v>163</v>
      </c>
      <c r="G23" s="245"/>
      <c r="H23" s="246"/>
      <c r="I23" s="247">
        <f>IF(G$26=0,D$22*INDEX(各種係数!$B$4:$O$111,MATCH(E23,各種係数!$B$4:$B$111,0),14),G23)</f>
        <v>0</v>
      </c>
      <c r="N23" s="49"/>
      <c r="O23" s="49"/>
      <c r="R23" s="205" t="s">
        <v>228</v>
      </c>
      <c r="S23" s="209">
        <f t="shared" si="0"/>
        <v>0</v>
      </c>
      <c r="T23" s="49"/>
    </row>
    <row r="24" spans="2:21" ht="12" customHeight="1" outlineLevel="1" x14ac:dyDescent="0.15">
      <c r="B24" s="370"/>
      <c r="C24" s="373"/>
      <c r="D24" s="376"/>
      <c r="E24" s="202" t="s">
        <v>227</v>
      </c>
      <c r="F24" s="13" t="s">
        <v>164</v>
      </c>
      <c r="G24" s="245"/>
      <c r="H24" s="246"/>
      <c r="I24" s="247">
        <f>IF(G$26=0,D$22*INDEX(各種係数!$B$4:$O$111,MATCH(E24,各種係数!$B$4:$B$111,0),14),G24)</f>
        <v>0</v>
      </c>
      <c r="N24" s="49"/>
      <c r="O24" s="49"/>
      <c r="R24" s="205" t="s">
        <v>229</v>
      </c>
      <c r="S24" s="209">
        <f t="shared" si="0"/>
        <v>0</v>
      </c>
      <c r="T24" s="49"/>
    </row>
    <row r="25" spans="2:21" ht="12" customHeight="1" outlineLevel="1" x14ac:dyDescent="0.15">
      <c r="B25" s="370"/>
      <c r="C25" s="373"/>
      <c r="D25" s="376"/>
      <c r="E25" s="202" t="s">
        <v>228</v>
      </c>
      <c r="F25" s="13" t="s">
        <v>165</v>
      </c>
      <c r="G25" s="245"/>
      <c r="H25" s="246"/>
      <c r="I25" s="247">
        <f>IF(G$26=0,D$22*INDEX(各種係数!$B$4:$O$111,MATCH(E25,各種係数!$B$4:$B$111,0),14),G25)</f>
        <v>0</v>
      </c>
      <c r="N25" s="49"/>
      <c r="O25" s="49"/>
      <c r="R25" s="205" t="s">
        <v>230</v>
      </c>
      <c r="S25" s="209">
        <f t="shared" si="0"/>
        <v>0</v>
      </c>
      <c r="T25" s="49"/>
    </row>
    <row r="26" spans="2:21" ht="12" customHeight="1" outlineLevel="1" x14ac:dyDescent="0.15">
      <c r="B26" s="378"/>
      <c r="C26" s="379"/>
      <c r="D26" s="380"/>
      <c r="E26" s="207"/>
      <c r="F26" s="208" t="s">
        <v>400</v>
      </c>
      <c r="G26" s="248">
        <f>SUM(G22:G25)</f>
        <v>0</v>
      </c>
      <c r="H26" s="246"/>
      <c r="I26" s="249">
        <f>IF(OR(G26=0,D22=0,D22=G26),SUM(I22:I25),"Error")</f>
        <v>0</v>
      </c>
      <c r="R26" s="205" t="s">
        <v>231</v>
      </c>
      <c r="S26" s="209">
        <f t="shared" si="0"/>
        <v>0</v>
      </c>
      <c r="T26" s="49"/>
    </row>
    <row r="27" spans="2:21" ht="12" customHeight="1" x14ac:dyDescent="0.15">
      <c r="B27" s="369" t="s">
        <v>334</v>
      </c>
      <c r="C27" s="372" t="s">
        <v>388</v>
      </c>
      <c r="D27" s="375"/>
      <c r="E27" s="202" t="s">
        <v>229</v>
      </c>
      <c r="F27" s="13" t="s">
        <v>166</v>
      </c>
      <c r="G27" s="245"/>
      <c r="H27" s="246"/>
      <c r="I27" s="247">
        <f>IF(G$29=0,D$27*INDEX(各種係数!$B$4:$O$111,MATCH(E27,各種係数!$B$4:$B$111,0),14),G27)</f>
        <v>0</v>
      </c>
      <c r="R27" s="205" t="s">
        <v>232</v>
      </c>
      <c r="S27" s="209">
        <f t="shared" si="0"/>
        <v>0</v>
      </c>
      <c r="T27" s="49"/>
      <c r="U27" s="9" t="b">
        <f>ISBLANK(G26)</f>
        <v>0</v>
      </c>
    </row>
    <row r="28" spans="2:21" ht="12" customHeight="1" outlineLevel="1" x14ac:dyDescent="0.15">
      <c r="B28" s="370"/>
      <c r="C28" s="373"/>
      <c r="D28" s="376"/>
      <c r="E28" s="202" t="s">
        <v>230</v>
      </c>
      <c r="F28" s="13" t="s">
        <v>167</v>
      </c>
      <c r="G28" s="245"/>
      <c r="H28" s="246"/>
      <c r="I28" s="247">
        <f>IF(G$29=0,D$27*INDEX(各種係数!$B$4:$O$111,MATCH(E28,各種係数!$B$4:$B$111,0),14),G28)</f>
        <v>0</v>
      </c>
      <c r="R28" s="205" t="s">
        <v>233</v>
      </c>
      <c r="S28" s="209">
        <f t="shared" si="0"/>
        <v>0</v>
      </c>
      <c r="T28" s="49"/>
    </row>
    <row r="29" spans="2:21" ht="12" customHeight="1" outlineLevel="1" x14ac:dyDescent="0.15">
      <c r="B29" s="378"/>
      <c r="C29" s="379"/>
      <c r="D29" s="380"/>
      <c r="E29" s="207"/>
      <c r="F29" s="208" t="s">
        <v>400</v>
      </c>
      <c r="G29" s="248">
        <f>SUM(G27:G28)</f>
        <v>0</v>
      </c>
      <c r="H29" s="246"/>
      <c r="I29" s="249">
        <f>IF(OR(G29=0,D27=0,D27=G29),SUM(I27:I28),"Error")</f>
        <v>0</v>
      </c>
      <c r="R29" s="205" t="s">
        <v>234</v>
      </c>
      <c r="S29" s="209">
        <f t="shared" si="0"/>
        <v>0</v>
      </c>
      <c r="T29" s="49"/>
    </row>
    <row r="30" spans="2:21" ht="12" customHeight="1" x14ac:dyDescent="0.15">
      <c r="B30" s="369" t="s">
        <v>335</v>
      </c>
      <c r="C30" s="372" t="s">
        <v>336</v>
      </c>
      <c r="D30" s="375"/>
      <c r="E30" s="202" t="s">
        <v>231</v>
      </c>
      <c r="F30" s="13" t="s">
        <v>532</v>
      </c>
      <c r="G30" s="245"/>
      <c r="H30" s="246"/>
      <c r="I30" s="247">
        <f>IF(G$34=0,D$30*INDEX(各種係数!$B$4:$O$111,MATCH(E30,各種係数!$B$4:$B$111,0),14),G30)</f>
        <v>0</v>
      </c>
      <c r="R30" s="205" t="s">
        <v>235</v>
      </c>
      <c r="S30" s="209">
        <f t="shared" si="0"/>
        <v>0</v>
      </c>
      <c r="T30" s="49"/>
      <c r="U30" s="9" t="b">
        <f>ISBLANK(G29)</f>
        <v>0</v>
      </c>
    </row>
    <row r="31" spans="2:21" ht="12" customHeight="1" outlineLevel="1" x14ac:dyDescent="0.15">
      <c r="B31" s="370"/>
      <c r="C31" s="373"/>
      <c r="D31" s="376"/>
      <c r="E31" s="202" t="s">
        <v>232</v>
      </c>
      <c r="F31" s="13" t="s">
        <v>168</v>
      </c>
      <c r="G31" s="245"/>
      <c r="H31" s="246"/>
      <c r="I31" s="247">
        <f>IF(G$34=0,D$30*INDEX(各種係数!$B$4:$O$111,MATCH(E31,各種係数!$B$4:$B$111,0),14),G31)</f>
        <v>0</v>
      </c>
      <c r="R31" s="205" t="s">
        <v>236</v>
      </c>
      <c r="S31" s="209">
        <f t="shared" si="0"/>
        <v>0</v>
      </c>
      <c r="T31" s="49"/>
    </row>
    <row r="32" spans="2:21" ht="12" customHeight="1" outlineLevel="1" x14ac:dyDescent="0.15">
      <c r="B32" s="370"/>
      <c r="C32" s="373"/>
      <c r="D32" s="376"/>
      <c r="E32" s="202" t="s">
        <v>233</v>
      </c>
      <c r="F32" s="13" t="s">
        <v>169</v>
      </c>
      <c r="G32" s="245"/>
      <c r="H32" s="246"/>
      <c r="I32" s="247">
        <f>IF(G$34=0,D$30*INDEX(各種係数!$B$4:$O$111,MATCH(E32,各種係数!$B$4:$B$111,0),14),G32)</f>
        <v>0</v>
      </c>
      <c r="R32" s="205" t="s">
        <v>237</v>
      </c>
      <c r="S32" s="209">
        <f t="shared" si="0"/>
        <v>0</v>
      </c>
      <c r="T32" s="49"/>
    </row>
    <row r="33" spans="2:21" ht="12" customHeight="1" outlineLevel="1" x14ac:dyDescent="0.15">
      <c r="B33" s="370"/>
      <c r="C33" s="373"/>
      <c r="D33" s="376"/>
      <c r="E33" s="202" t="s">
        <v>234</v>
      </c>
      <c r="F33" s="13" t="s">
        <v>170</v>
      </c>
      <c r="G33" s="245"/>
      <c r="H33" s="246"/>
      <c r="I33" s="247">
        <f>IF(G$34=0,D$30*INDEX(各種係数!$B$4:$O$111,MATCH(E33,各種係数!$B$4:$B$111,0),14),G33)</f>
        <v>0</v>
      </c>
      <c r="R33" s="205" t="s">
        <v>238</v>
      </c>
      <c r="S33" s="209">
        <f t="shared" si="0"/>
        <v>0</v>
      </c>
      <c r="T33" s="49"/>
    </row>
    <row r="34" spans="2:21" ht="12" customHeight="1" outlineLevel="1" x14ac:dyDescent="0.15">
      <c r="B34" s="378"/>
      <c r="C34" s="379"/>
      <c r="D34" s="380"/>
      <c r="E34" s="207"/>
      <c r="F34" s="208" t="s">
        <v>400</v>
      </c>
      <c r="G34" s="248">
        <f>SUM(G30:G33)</f>
        <v>0</v>
      </c>
      <c r="H34" s="246"/>
      <c r="I34" s="249">
        <f>IF(OR(G34=0,D30=0,D30=G34),SUM(I30:I33),"Error")</f>
        <v>0</v>
      </c>
      <c r="R34" s="205" t="s">
        <v>239</v>
      </c>
      <c r="S34" s="209">
        <f t="shared" si="0"/>
        <v>0</v>
      </c>
      <c r="T34" s="49"/>
    </row>
    <row r="35" spans="2:21" ht="12" customHeight="1" x14ac:dyDescent="0.15">
      <c r="B35" s="369" t="s">
        <v>337</v>
      </c>
      <c r="C35" s="372" t="s">
        <v>389</v>
      </c>
      <c r="D35" s="375"/>
      <c r="E35" s="202" t="s">
        <v>236</v>
      </c>
      <c r="F35" s="13" t="s">
        <v>171</v>
      </c>
      <c r="G35" s="245"/>
      <c r="H35" s="246"/>
      <c r="I35" s="247">
        <f>IF(G$43=0,D$35*INDEX(各種係数!$B$4:$O$111,MATCH(E35,各種係数!$B$4:$B$111,0),14),G35)</f>
        <v>0</v>
      </c>
      <c r="R35" s="205" t="s">
        <v>240</v>
      </c>
      <c r="S35" s="209">
        <f t="shared" si="0"/>
        <v>0</v>
      </c>
      <c r="T35" s="49"/>
      <c r="U35" s="9" t="b">
        <f>ISBLANK(G34)</f>
        <v>0</v>
      </c>
    </row>
    <row r="36" spans="2:21" ht="12" customHeight="1" outlineLevel="1" x14ac:dyDescent="0.15">
      <c r="B36" s="370"/>
      <c r="C36" s="373"/>
      <c r="D36" s="376"/>
      <c r="E36" s="202" t="s">
        <v>237</v>
      </c>
      <c r="F36" s="13" t="s">
        <v>172</v>
      </c>
      <c r="G36" s="245"/>
      <c r="H36" s="246"/>
      <c r="I36" s="247">
        <f>IF(G$43=0,D$35*INDEX(各種係数!$B$4:$O$111,MATCH(E36,各種係数!$B$4:$B$111,0),14),G36)</f>
        <v>0</v>
      </c>
      <c r="R36" s="205" t="s">
        <v>241</v>
      </c>
      <c r="S36" s="209">
        <f t="shared" si="0"/>
        <v>0</v>
      </c>
      <c r="T36" s="49"/>
    </row>
    <row r="37" spans="2:21" ht="12" customHeight="1" outlineLevel="1" x14ac:dyDescent="0.15">
      <c r="B37" s="370"/>
      <c r="C37" s="373"/>
      <c r="D37" s="376"/>
      <c r="E37" s="202" t="s">
        <v>238</v>
      </c>
      <c r="F37" s="13" t="s">
        <v>173</v>
      </c>
      <c r="G37" s="245"/>
      <c r="H37" s="246"/>
      <c r="I37" s="247">
        <f>IF(G$43=0,D$35*INDEX(各種係数!$B$4:$O$111,MATCH(E37,各種係数!$B$4:$B$111,0),14),G37)</f>
        <v>0</v>
      </c>
      <c r="R37" s="205" t="s">
        <v>242</v>
      </c>
      <c r="S37" s="209">
        <f t="shared" si="0"/>
        <v>0</v>
      </c>
      <c r="T37" s="49"/>
    </row>
    <row r="38" spans="2:21" ht="12" customHeight="1" outlineLevel="1" x14ac:dyDescent="0.15">
      <c r="B38" s="370"/>
      <c r="C38" s="373"/>
      <c r="D38" s="376"/>
      <c r="E38" s="202" t="s">
        <v>239</v>
      </c>
      <c r="F38" s="220" t="s">
        <v>744</v>
      </c>
      <c r="G38" s="245"/>
      <c r="H38" s="246"/>
      <c r="I38" s="247">
        <f>IF(G$43=0,D$35*INDEX(各種係数!$B$4:$O$111,MATCH(E38,各種係数!$B$4:$B$111,0),14),G38)</f>
        <v>0</v>
      </c>
      <c r="R38" s="205" t="s">
        <v>243</v>
      </c>
      <c r="S38" s="209">
        <f t="shared" si="0"/>
        <v>0</v>
      </c>
      <c r="T38" s="49"/>
    </row>
    <row r="39" spans="2:21" ht="12" customHeight="1" outlineLevel="1" x14ac:dyDescent="0.15">
      <c r="B39" s="370"/>
      <c r="C39" s="373"/>
      <c r="D39" s="376"/>
      <c r="E39" s="202" t="s">
        <v>240</v>
      </c>
      <c r="F39" s="13" t="s">
        <v>174</v>
      </c>
      <c r="G39" s="245"/>
      <c r="H39" s="246"/>
      <c r="I39" s="247">
        <f>IF(G$43=0,D$35*INDEX(各種係数!$B$4:$O$111,MATCH(E39,各種係数!$B$4:$B$111,0),14),G39)</f>
        <v>0</v>
      </c>
      <c r="R39" s="205" t="s">
        <v>244</v>
      </c>
      <c r="S39" s="209">
        <f t="shared" si="0"/>
        <v>0</v>
      </c>
      <c r="T39" s="49"/>
    </row>
    <row r="40" spans="2:21" ht="12" customHeight="1" outlineLevel="1" x14ac:dyDescent="0.15">
      <c r="B40" s="370"/>
      <c r="C40" s="373"/>
      <c r="D40" s="376"/>
      <c r="E40" s="202" t="s">
        <v>241</v>
      </c>
      <c r="F40" s="13" t="s">
        <v>175</v>
      </c>
      <c r="G40" s="245"/>
      <c r="H40" s="246"/>
      <c r="I40" s="247">
        <f>IF(G$43=0,D$35*INDEX(各種係数!$B$4:$O$111,MATCH(E40,各種係数!$B$4:$B$111,0),14),G40)</f>
        <v>0</v>
      </c>
      <c r="R40" s="205" t="s">
        <v>245</v>
      </c>
      <c r="S40" s="209">
        <f t="shared" si="0"/>
        <v>0</v>
      </c>
      <c r="T40" s="49"/>
    </row>
    <row r="41" spans="2:21" ht="12" customHeight="1" outlineLevel="1" x14ac:dyDescent="0.15">
      <c r="B41" s="370"/>
      <c r="C41" s="373"/>
      <c r="D41" s="376"/>
      <c r="E41" s="202" t="s">
        <v>242</v>
      </c>
      <c r="F41" s="13" t="s">
        <v>176</v>
      </c>
      <c r="G41" s="245"/>
      <c r="H41" s="246"/>
      <c r="I41" s="247">
        <f>IF(G$43=0,D$35*INDEX(各種係数!$B$4:$O$111,MATCH(E41,各種係数!$B$4:$B$111,0),14),G41)</f>
        <v>0</v>
      </c>
      <c r="R41" s="205" t="s">
        <v>246</v>
      </c>
      <c r="S41" s="209">
        <f t="shared" si="0"/>
        <v>0</v>
      </c>
      <c r="T41" s="49"/>
    </row>
    <row r="42" spans="2:21" ht="12" customHeight="1" outlineLevel="1" x14ac:dyDescent="0.15">
      <c r="B42" s="370"/>
      <c r="C42" s="373"/>
      <c r="D42" s="376"/>
      <c r="E42" s="202" t="s">
        <v>243</v>
      </c>
      <c r="F42" s="13" t="s">
        <v>177</v>
      </c>
      <c r="G42" s="245"/>
      <c r="H42" s="246"/>
      <c r="I42" s="247">
        <f>IF(G$43=0,D$35*INDEX(各種係数!$B$4:$O$111,MATCH(E42,各種係数!$B$4:$B$111,0),14),G42)</f>
        <v>0</v>
      </c>
      <c r="K42" s="49"/>
      <c r="R42" s="205" t="s">
        <v>247</v>
      </c>
      <c r="S42" s="209">
        <f t="shared" si="0"/>
        <v>0</v>
      </c>
      <c r="T42" s="49"/>
    </row>
    <row r="43" spans="2:21" ht="12" customHeight="1" outlineLevel="1" x14ac:dyDescent="0.15">
      <c r="B43" s="378"/>
      <c r="C43" s="379"/>
      <c r="D43" s="380"/>
      <c r="E43" s="207"/>
      <c r="F43" s="208" t="s">
        <v>400</v>
      </c>
      <c r="G43" s="248">
        <f>SUM(G35:G42)</f>
        <v>0</v>
      </c>
      <c r="H43" s="246"/>
      <c r="I43" s="249">
        <f>IF(OR(G43=0,D35=0,D35=G43),SUM(I35:I42),"Error")</f>
        <v>0</v>
      </c>
      <c r="K43" s="49"/>
      <c r="R43" s="205" t="s">
        <v>248</v>
      </c>
      <c r="S43" s="209">
        <f t="shared" si="0"/>
        <v>0</v>
      </c>
      <c r="T43" s="49"/>
    </row>
    <row r="44" spans="2:21" ht="12" customHeight="1" x14ac:dyDescent="0.15">
      <c r="B44" s="369" t="s">
        <v>338</v>
      </c>
      <c r="C44" s="372" t="s">
        <v>390</v>
      </c>
      <c r="D44" s="375"/>
      <c r="E44" s="202" t="s">
        <v>244</v>
      </c>
      <c r="F44" s="13" t="s">
        <v>178</v>
      </c>
      <c r="G44" s="245"/>
      <c r="H44" s="246"/>
      <c r="I44" s="247">
        <f>IF(G$46=0,D$44*INDEX(各種係数!$B$4:$O$111,MATCH(E44,各種係数!$B$4:$B$111,0),14),G44)</f>
        <v>0</v>
      </c>
      <c r="K44" s="49"/>
      <c r="R44" s="205" t="s">
        <v>249</v>
      </c>
      <c r="S44" s="209">
        <f t="shared" si="0"/>
        <v>0</v>
      </c>
      <c r="T44" s="49"/>
      <c r="U44" s="9" t="b">
        <f>ISBLANK(G43)</f>
        <v>0</v>
      </c>
    </row>
    <row r="45" spans="2:21" ht="12" customHeight="1" outlineLevel="1" x14ac:dyDescent="0.15">
      <c r="B45" s="370"/>
      <c r="C45" s="373"/>
      <c r="D45" s="376"/>
      <c r="E45" s="202" t="s">
        <v>245</v>
      </c>
      <c r="F45" s="13" t="s">
        <v>179</v>
      </c>
      <c r="G45" s="245"/>
      <c r="H45" s="246"/>
      <c r="I45" s="247">
        <f>IF(G$46=0,D$44*INDEX(各種係数!$B$4:$O$111,MATCH(E45,各種係数!$B$4:$B$111,0),14),G45)</f>
        <v>0</v>
      </c>
      <c r="K45" s="49"/>
      <c r="R45" s="205" t="s">
        <v>250</v>
      </c>
      <c r="S45" s="209">
        <f t="shared" ref="S45:S76" si="1">INDEX($E$13:$I$144,MATCH(R45,$E$13:$E$144,0),5)</f>
        <v>0</v>
      </c>
      <c r="T45" s="49"/>
    </row>
    <row r="46" spans="2:21" ht="12" customHeight="1" outlineLevel="1" x14ac:dyDescent="0.15">
      <c r="B46" s="378"/>
      <c r="C46" s="379"/>
      <c r="D46" s="380"/>
      <c r="E46" s="207"/>
      <c r="F46" s="208" t="s">
        <v>400</v>
      </c>
      <c r="G46" s="248">
        <f>SUM(G44:G45)</f>
        <v>0</v>
      </c>
      <c r="H46" s="246"/>
      <c r="I46" s="249">
        <f>IF(OR(G46=0,D44=0,D44=G46),SUM(I44:I45),"Error")</f>
        <v>0</v>
      </c>
      <c r="K46" s="49"/>
      <c r="R46" s="205" t="s">
        <v>251</v>
      </c>
      <c r="S46" s="209">
        <f t="shared" si="1"/>
        <v>0</v>
      </c>
      <c r="T46" s="49"/>
    </row>
    <row r="47" spans="2:21" ht="12" customHeight="1" x14ac:dyDescent="0.15">
      <c r="B47" s="369" t="s">
        <v>533</v>
      </c>
      <c r="C47" s="372" t="s">
        <v>534</v>
      </c>
      <c r="D47" s="376"/>
      <c r="E47" s="202" t="s">
        <v>246</v>
      </c>
      <c r="F47" s="13" t="s">
        <v>180</v>
      </c>
      <c r="G47" s="245"/>
      <c r="H47" s="246"/>
      <c r="I47" s="247">
        <f>IF(G$49=0,D$47*INDEX(各種係数!$B$4:$O$111,MATCH(E47,各種係数!$B$4:$B$111,0),14),G47)</f>
        <v>0</v>
      </c>
      <c r="R47" s="205" t="s">
        <v>252</v>
      </c>
      <c r="S47" s="209">
        <f t="shared" si="1"/>
        <v>0</v>
      </c>
      <c r="T47" s="49"/>
      <c r="U47" s="9" t="b">
        <f>ISBLANK(G46)</f>
        <v>0</v>
      </c>
    </row>
    <row r="48" spans="2:21" ht="12" customHeight="1" outlineLevel="1" x14ac:dyDescent="0.15">
      <c r="B48" s="370"/>
      <c r="C48" s="373"/>
      <c r="D48" s="373"/>
      <c r="E48" s="202" t="s">
        <v>247</v>
      </c>
      <c r="F48" s="13" t="s">
        <v>181</v>
      </c>
      <c r="G48" s="245"/>
      <c r="H48" s="246"/>
      <c r="I48" s="247">
        <f>IF(G$49=0,D$47*INDEX(各種係数!$B$4:$O$111,MATCH(E48,各種係数!$B$4:$B$111,0),14),G48)</f>
        <v>0</v>
      </c>
      <c r="R48" s="205" t="s">
        <v>253</v>
      </c>
      <c r="S48" s="221">
        <f t="shared" si="1"/>
        <v>0</v>
      </c>
      <c r="T48" s="49"/>
    </row>
    <row r="49" spans="2:21" ht="12" customHeight="1" outlineLevel="1" x14ac:dyDescent="0.15">
      <c r="B49" s="371"/>
      <c r="C49" s="374"/>
      <c r="D49" s="373"/>
      <c r="E49" s="207"/>
      <c r="F49" s="208" t="s">
        <v>400</v>
      </c>
      <c r="G49" s="248">
        <f>SUM(G47:G48)</f>
        <v>0</v>
      </c>
      <c r="H49" s="246"/>
      <c r="I49" s="249">
        <f>IF(OR(G49=0,D47=0,D47=G49),SUM(I47:I48),"Error")</f>
        <v>0</v>
      </c>
      <c r="R49" s="205" t="s">
        <v>254</v>
      </c>
      <c r="S49" s="222">
        <f t="shared" si="1"/>
        <v>0</v>
      </c>
      <c r="T49" s="49"/>
      <c r="U49" s="9" t="b">
        <f>ISBLANK(G49)</f>
        <v>0</v>
      </c>
    </row>
    <row r="50" spans="2:21" ht="12" customHeight="1" x14ac:dyDescent="0.15">
      <c r="B50" s="369" t="s">
        <v>535</v>
      </c>
      <c r="C50" s="372" t="s">
        <v>391</v>
      </c>
      <c r="D50" s="375"/>
      <c r="E50" s="202" t="s">
        <v>249</v>
      </c>
      <c r="F50" s="13" t="s">
        <v>182</v>
      </c>
      <c r="G50" s="245"/>
      <c r="H50" s="246"/>
      <c r="I50" s="247">
        <f>IF(G$54=0,D$50*INDEX(各種係数!$B$4:$O$111,MATCH(E50,各種係数!$B$4:$B$111,0),14),G50)</f>
        <v>0</v>
      </c>
      <c r="R50" s="205" t="s">
        <v>255</v>
      </c>
      <c r="S50" s="222">
        <f t="shared" si="1"/>
        <v>0</v>
      </c>
      <c r="T50" s="49"/>
    </row>
    <row r="51" spans="2:21" ht="12" customHeight="1" outlineLevel="1" x14ac:dyDescent="0.15">
      <c r="B51" s="370"/>
      <c r="C51" s="373"/>
      <c r="D51" s="376"/>
      <c r="E51" s="202" t="s">
        <v>250</v>
      </c>
      <c r="F51" s="13" t="s">
        <v>183</v>
      </c>
      <c r="G51" s="245"/>
      <c r="H51" s="246"/>
      <c r="I51" s="247">
        <f>IF(G$54=0,D$50*INDEX(各種係数!$B$4:$O$111,MATCH(E51,各種係数!$B$4:$B$111,0),14),G51)</f>
        <v>0</v>
      </c>
      <c r="R51" s="205" t="s">
        <v>256</v>
      </c>
      <c r="S51" s="206">
        <f t="shared" si="1"/>
        <v>0</v>
      </c>
      <c r="T51" s="49"/>
    </row>
    <row r="52" spans="2:21" ht="12" customHeight="1" outlineLevel="1" x14ac:dyDescent="0.15">
      <c r="B52" s="370"/>
      <c r="C52" s="373"/>
      <c r="D52" s="376"/>
      <c r="E52" s="202" t="s">
        <v>251</v>
      </c>
      <c r="F52" s="13" t="s">
        <v>184</v>
      </c>
      <c r="G52" s="245"/>
      <c r="H52" s="246"/>
      <c r="I52" s="247">
        <f>IF(G$54=0,D$50*INDEX(各種係数!$B$4:$O$111,MATCH(E52,各種係数!$B$4:$B$111,0),14),G52)</f>
        <v>0</v>
      </c>
      <c r="R52" s="205" t="s">
        <v>257</v>
      </c>
      <c r="S52" s="210">
        <f t="shared" si="1"/>
        <v>0</v>
      </c>
      <c r="T52" s="49"/>
    </row>
    <row r="53" spans="2:21" ht="12" customHeight="1" outlineLevel="1" x14ac:dyDescent="0.15">
      <c r="B53" s="370"/>
      <c r="C53" s="373"/>
      <c r="D53" s="376"/>
      <c r="E53" s="202" t="s">
        <v>252</v>
      </c>
      <c r="F53" s="13" t="s">
        <v>185</v>
      </c>
      <c r="G53" s="245"/>
      <c r="H53" s="246"/>
      <c r="I53" s="247">
        <f>IF(G$54=0,D$50*INDEX(各種係数!$B$4:$O$111,MATCH(E53,各種係数!$B$4:$B$111,0),14),G53)</f>
        <v>0</v>
      </c>
      <c r="R53" s="205" t="s">
        <v>258</v>
      </c>
      <c r="S53" s="210">
        <f t="shared" si="1"/>
        <v>0</v>
      </c>
      <c r="T53" s="49"/>
    </row>
    <row r="54" spans="2:21" ht="12" customHeight="1" outlineLevel="1" x14ac:dyDescent="0.15">
      <c r="B54" s="378"/>
      <c r="C54" s="379"/>
      <c r="D54" s="380"/>
      <c r="E54" s="207"/>
      <c r="F54" s="208" t="s">
        <v>400</v>
      </c>
      <c r="G54" s="248">
        <f>SUM(G50:G53)</f>
        <v>0</v>
      </c>
      <c r="H54" s="246"/>
      <c r="I54" s="249">
        <f>IF(OR(G54=0,D50=0,D50=G54),SUM(I50:I53),"Error")</f>
        <v>0</v>
      </c>
      <c r="R54" s="205" t="s">
        <v>259</v>
      </c>
      <c r="S54" s="210">
        <f t="shared" si="1"/>
        <v>0</v>
      </c>
    </row>
    <row r="55" spans="2:21" ht="12" customHeight="1" x14ac:dyDescent="0.15">
      <c r="B55" s="369" t="s">
        <v>536</v>
      </c>
      <c r="C55" s="372" t="s">
        <v>392</v>
      </c>
      <c r="D55" s="375"/>
      <c r="E55" s="202" t="s">
        <v>253</v>
      </c>
      <c r="F55" s="13" t="s">
        <v>186</v>
      </c>
      <c r="G55" s="245"/>
      <c r="H55" s="246"/>
      <c r="I55" s="247">
        <f>IF(G$59=0,D$55*INDEX(各種係数!$B$4:$O$111,MATCH(E55,各種係数!$B$4:$B$111,0),14),G55)</f>
        <v>0</v>
      </c>
      <c r="R55" s="205" t="s">
        <v>260</v>
      </c>
      <c r="S55" s="210">
        <f t="shared" si="1"/>
        <v>0</v>
      </c>
      <c r="U55" s="9" t="b">
        <f>ISBLANK(G54)</f>
        <v>0</v>
      </c>
    </row>
    <row r="56" spans="2:21" ht="12" customHeight="1" outlineLevel="1" x14ac:dyDescent="0.15">
      <c r="B56" s="370"/>
      <c r="C56" s="373"/>
      <c r="D56" s="376"/>
      <c r="E56" s="202" t="s">
        <v>254</v>
      </c>
      <c r="F56" s="13" t="s">
        <v>187</v>
      </c>
      <c r="G56" s="245"/>
      <c r="H56" s="246"/>
      <c r="I56" s="247">
        <f>IF(G$59=0,D$55*INDEX(各種係数!$B$4:$O$111,MATCH(E56,各種係数!$B$4:$B$111,0),14),G56)</f>
        <v>0</v>
      </c>
      <c r="R56" s="205" t="s">
        <v>261</v>
      </c>
      <c r="S56" s="210">
        <f t="shared" si="1"/>
        <v>0</v>
      </c>
    </row>
    <row r="57" spans="2:21" ht="12" customHeight="1" outlineLevel="1" x14ac:dyDescent="0.15">
      <c r="B57" s="370"/>
      <c r="C57" s="373"/>
      <c r="D57" s="376"/>
      <c r="E57" s="202" t="s">
        <v>255</v>
      </c>
      <c r="F57" s="13" t="s">
        <v>745</v>
      </c>
      <c r="G57" s="245"/>
      <c r="H57" s="246"/>
      <c r="I57" s="247">
        <f>IF(G$59=0,D$55*INDEX(各種係数!$B$4:$O$111,MATCH(E57,各種係数!$B$4:$B$111,0),14),G57)</f>
        <v>0</v>
      </c>
      <c r="R57" s="205" t="s">
        <v>262</v>
      </c>
      <c r="S57" s="210">
        <f t="shared" si="1"/>
        <v>0</v>
      </c>
    </row>
    <row r="58" spans="2:21" ht="12" customHeight="1" outlineLevel="1" x14ac:dyDescent="0.15">
      <c r="B58" s="370"/>
      <c r="C58" s="373"/>
      <c r="D58" s="376"/>
      <c r="E58" s="202" t="s">
        <v>256</v>
      </c>
      <c r="F58" s="13" t="s">
        <v>188</v>
      </c>
      <c r="G58" s="245"/>
      <c r="H58" s="246"/>
      <c r="I58" s="247">
        <f>IF(G$59=0,D$55*INDEX(各種係数!$B$4:$O$111,MATCH(E58,各種係数!$B$4:$B$111,0),14),G58)</f>
        <v>0</v>
      </c>
      <c r="R58" s="205" t="s">
        <v>263</v>
      </c>
      <c r="S58" s="210">
        <f t="shared" si="1"/>
        <v>0</v>
      </c>
    </row>
    <row r="59" spans="2:21" ht="12" customHeight="1" outlineLevel="1" x14ac:dyDescent="0.15">
      <c r="B59" s="378"/>
      <c r="C59" s="379"/>
      <c r="D59" s="380"/>
      <c r="E59" s="207"/>
      <c r="F59" s="208" t="s">
        <v>400</v>
      </c>
      <c r="G59" s="248">
        <f>SUM(G55:G58)</f>
        <v>0</v>
      </c>
      <c r="H59" s="246"/>
      <c r="I59" s="249">
        <f>IF(OR(G59=0,D55=0,D55=G59),SUM(I55:I58),"Error")</f>
        <v>0</v>
      </c>
      <c r="R59" s="205" t="s">
        <v>264</v>
      </c>
      <c r="S59" s="210">
        <f t="shared" si="1"/>
        <v>0</v>
      </c>
      <c r="U59" s="9" t="b">
        <f>ISBLANK(G59)</f>
        <v>0</v>
      </c>
    </row>
    <row r="60" spans="2:21" ht="12" customHeight="1" x14ac:dyDescent="0.15">
      <c r="B60" s="369" t="s">
        <v>537</v>
      </c>
      <c r="C60" s="372" t="s">
        <v>393</v>
      </c>
      <c r="D60" s="375"/>
      <c r="E60" s="202" t="s">
        <v>257</v>
      </c>
      <c r="F60" s="13" t="s">
        <v>189</v>
      </c>
      <c r="G60" s="245"/>
      <c r="H60" s="246"/>
      <c r="I60" s="247">
        <f>IF(G$62=0,D$60*INDEX(各種係数!$B$4:$O$111,MATCH(E60,各種係数!$B$4:$B$111,0),14),G60)</f>
        <v>0</v>
      </c>
      <c r="R60" s="205" t="s">
        <v>265</v>
      </c>
      <c r="S60" s="210">
        <f t="shared" si="1"/>
        <v>0</v>
      </c>
    </row>
    <row r="61" spans="2:21" ht="12" customHeight="1" outlineLevel="1" x14ac:dyDescent="0.15">
      <c r="B61" s="370"/>
      <c r="C61" s="373"/>
      <c r="D61" s="376"/>
      <c r="E61" s="202" t="s">
        <v>258</v>
      </c>
      <c r="F61" s="13" t="s">
        <v>190</v>
      </c>
      <c r="G61" s="245"/>
      <c r="H61" s="246"/>
      <c r="I61" s="247">
        <f>IF(G$62=0,D$60*INDEX(各種係数!$B$4:$O$111,MATCH(E61,各種係数!$B$4:$B$111,0),14),G61)</f>
        <v>0</v>
      </c>
      <c r="R61" s="205" t="s">
        <v>266</v>
      </c>
      <c r="S61" s="206">
        <f t="shared" si="1"/>
        <v>0</v>
      </c>
    </row>
    <row r="62" spans="2:21" ht="12" customHeight="1" outlineLevel="1" x14ac:dyDescent="0.15">
      <c r="B62" s="378"/>
      <c r="C62" s="379"/>
      <c r="D62" s="380"/>
      <c r="E62" s="207"/>
      <c r="F62" s="208" t="s">
        <v>400</v>
      </c>
      <c r="G62" s="248">
        <f>SUM(G60:G61)</f>
        <v>0</v>
      </c>
      <c r="H62" s="246"/>
      <c r="I62" s="249">
        <f>IF(OR(G62=0,D60=0,D60=G62),SUM(I60:I61),"Error")</f>
        <v>0</v>
      </c>
      <c r="R62" s="205" t="s">
        <v>267</v>
      </c>
      <c r="S62" s="210">
        <f t="shared" si="1"/>
        <v>0</v>
      </c>
      <c r="U62" s="9" t="b">
        <f>ISBLANK(G62)</f>
        <v>0</v>
      </c>
    </row>
    <row r="63" spans="2:21" ht="12" customHeight="1" x14ac:dyDescent="0.15">
      <c r="B63" s="369" t="s">
        <v>538</v>
      </c>
      <c r="C63" s="372" t="s">
        <v>394</v>
      </c>
      <c r="D63" s="375"/>
      <c r="E63" s="202" t="s">
        <v>259</v>
      </c>
      <c r="F63" s="13" t="s">
        <v>746</v>
      </c>
      <c r="G63" s="245"/>
      <c r="H63" s="246"/>
      <c r="I63" s="247">
        <f>IF(G$65=0,D$63*INDEX(各種係数!$B$4:$O$111,MATCH(E63,各種係数!$B$4:$B$111,0),14),G63)</f>
        <v>0</v>
      </c>
      <c r="R63" s="205" t="s">
        <v>268</v>
      </c>
      <c r="S63" s="210">
        <f t="shared" si="1"/>
        <v>0</v>
      </c>
    </row>
    <row r="64" spans="2:21" ht="12" customHeight="1" outlineLevel="1" x14ac:dyDescent="0.15">
      <c r="B64" s="370"/>
      <c r="C64" s="373"/>
      <c r="D64" s="376"/>
      <c r="E64" s="202" t="s">
        <v>260</v>
      </c>
      <c r="F64" s="13" t="s">
        <v>191</v>
      </c>
      <c r="G64" s="245"/>
      <c r="H64" s="246"/>
      <c r="I64" s="247">
        <f>IF(G$65=0,D$63*INDEX(各種係数!$B$4:$O$111,MATCH(E64,各種係数!$B$4:$B$111,0),14),G64)</f>
        <v>0</v>
      </c>
      <c r="R64" s="205" t="s">
        <v>269</v>
      </c>
      <c r="S64" s="210">
        <f t="shared" si="1"/>
        <v>0</v>
      </c>
    </row>
    <row r="65" spans="2:21" ht="12" customHeight="1" outlineLevel="1" x14ac:dyDescent="0.15">
      <c r="B65" s="378"/>
      <c r="C65" s="379"/>
      <c r="D65" s="380"/>
      <c r="E65" s="207"/>
      <c r="F65" s="208" t="s">
        <v>400</v>
      </c>
      <c r="G65" s="248">
        <f>SUM(G63:G64)</f>
        <v>0</v>
      </c>
      <c r="H65" s="246"/>
      <c r="I65" s="249">
        <f>IF(OR(G65=0,D63=0,D63=G65),SUM(I63:I64),"Error")</f>
        <v>0</v>
      </c>
      <c r="R65" s="205" t="s">
        <v>270</v>
      </c>
      <c r="S65" s="210">
        <f t="shared" si="1"/>
        <v>0</v>
      </c>
      <c r="U65" s="9" t="b">
        <f>ISBLANK(G65)</f>
        <v>0</v>
      </c>
    </row>
    <row r="66" spans="2:21" ht="12" customHeight="1" x14ac:dyDescent="0.15">
      <c r="B66" s="202" t="s">
        <v>539</v>
      </c>
      <c r="C66" s="13" t="s">
        <v>540</v>
      </c>
      <c r="D66" s="218"/>
      <c r="E66" s="202" t="s">
        <v>261</v>
      </c>
      <c r="F66" s="13" t="s">
        <v>540</v>
      </c>
      <c r="G66" s="245"/>
      <c r="H66" s="246"/>
      <c r="I66" s="247">
        <f>IF(OR(D66=0,G66=0),MAX(D66,G66),"Error")</f>
        <v>0</v>
      </c>
      <c r="R66" s="205" t="s">
        <v>271</v>
      </c>
      <c r="S66" s="210">
        <f t="shared" si="1"/>
        <v>0</v>
      </c>
    </row>
    <row r="67" spans="2:21" ht="12" customHeight="1" x14ac:dyDescent="0.15">
      <c r="B67" s="202" t="s">
        <v>541</v>
      </c>
      <c r="C67" s="13" t="s">
        <v>542</v>
      </c>
      <c r="D67" s="218"/>
      <c r="E67" s="202" t="s">
        <v>262</v>
      </c>
      <c r="F67" s="13" t="s">
        <v>542</v>
      </c>
      <c r="G67" s="245"/>
      <c r="H67" s="246"/>
      <c r="I67" s="247">
        <f t="shared" ref="I67" si="2">IF(OR(D67=0,G67=0),MAX(D67,G67),"Error")</f>
        <v>0</v>
      </c>
      <c r="R67" s="205" t="s">
        <v>272</v>
      </c>
      <c r="S67" s="222">
        <f t="shared" si="1"/>
        <v>0</v>
      </c>
    </row>
    <row r="68" spans="2:21" ht="12" customHeight="1" x14ac:dyDescent="0.15">
      <c r="B68" s="202" t="s">
        <v>543</v>
      </c>
      <c r="C68" s="13" t="s">
        <v>544</v>
      </c>
      <c r="D68" s="218"/>
      <c r="E68" s="202" t="s">
        <v>263</v>
      </c>
      <c r="F68" s="13" t="s">
        <v>544</v>
      </c>
      <c r="G68" s="245"/>
      <c r="H68" s="246"/>
      <c r="I68" s="247">
        <f>IF(OR(D68=0,G68=0),MAX(D68,G68),"Error")</f>
        <v>0</v>
      </c>
      <c r="R68" s="205" t="s">
        <v>273</v>
      </c>
      <c r="S68" s="221">
        <f t="shared" si="1"/>
        <v>0</v>
      </c>
    </row>
    <row r="69" spans="2:21" ht="12" customHeight="1" x14ac:dyDescent="0.15">
      <c r="B69" s="369" t="s">
        <v>545</v>
      </c>
      <c r="C69" s="372" t="s">
        <v>348</v>
      </c>
      <c r="D69" s="375"/>
      <c r="E69" s="202" t="s">
        <v>264</v>
      </c>
      <c r="F69" s="13" t="s">
        <v>546</v>
      </c>
      <c r="G69" s="245"/>
      <c r="H69" s="246"/>
      <c r="I69" s="247">
        <f>IF(OR(D69=0,G69=0),MAX(D69,G69),"Error")</f>
        <v>0</v>
      </c>
      <c r="R69" s="205" t="s">
        <v>274</v>
      </c>
      <c r="S69" s="222">
        <f t="shared" si="1"/>
        <v>0</v>
      </c>
    </row>
    <row r="70" spans="2:21" ht="12" customHeight="1" outlineLevel="1" x14ac:dyDescent="0.15">
      <c r="B70" s="370"/>
      <c r="C70" s="373"/>
      <c r="D70" s="376"/>
      <c r="E70" s="202" t="s">
        <v>265</v>
      </c>
      <c r="F70" s="13" t="s">
        <v>547</v>
      </c>
      <c r="G70" s="245"/>
      <c r="H70" s="246"/>
      <c r="I70" s="247">
        <f>IF(G$71=0,D$69*INDEX(各種係数!$B$4:$O$111,MATCH(E70,各種係数!$B$4:$B$111,0),14),G70)</f>
        <v>0</v>
      </c>
      <c r="R70" s="205" t="s">
        <v>275</v>
      </c>
      <c r="S70" s="222">
        <f t="shared" si="1"/>
        <v>0</v>
      </c>
    </row>
    <row r="71" spans="2:21" ht="12" customHeight="1" outlineLevel="1" x14ac:dyDescent="0.15">
      <c r="B71" s="371"/>
      <c r="C71" s="374"/>
      <c r="D71" s="377"/>
      <c r="E71" s="207"/>
      <c r="F71" s="208" t="s">
        <v>400</v>
      </c>
      <c r="G71" s="248">
        <f>SUM(G66:G70)</f>
        <v>0</v>
      </c>
      <c r="H71" s="246"/>
      <c r="I71" s="249">
        <f>IF(OR(G71=0,D69=0,D69=G71),SUM(I69:I70),"Error")</f>
        <v>0</v>
      </c>
      <c r="R71" s="205" t="s">
        <v>276</v>
      </c>
      <c r="S71" s="222">
        <f t="shared" si="1"/>
        <v>0</v>
      </c>
      <c r="U71" s="9" t="b">
        <f>ISBLANK(G71)</f>
        <v>0</v>
      </c>
    </row>
    <row r="72" spans="2:21" ht="12" customHeight="1" x14ac:dyDescent="0.15">
      <c r="B72" s="369" t="s">
        <v>548</v>
      </c>
      <c r="C72" s="372" t="s">
        <v>395</v>
      </c>
      <c r="D72" s="375"/>
      <c r="E72" s="202" t="s">
        <v>266</v>
      </c>
      <c r="F72" s="13" t="s">
        <v>192</v>
      </c>
      <c r="G72" s="245"/>
      <c r="H72" s="246"/>
      <c r="I72" s="247">
        <f>IF(G$76=0,D$72*INDEX(各種係数!$B$4:$O$111,MATCH(E72,各種係数!$B$4:$B$111,0),14),G72)</f>
        <v>0</v>
      </c>
      <c r="R72" s="205" t="s">
        <v>277</v>
      </c>
      <c r="S72" s="222">
        <f t="shared" si="1"/>
        <v>0</v>
      </c>
    </row>
    <row r="73" spans="2:21" ht="12" customHeight="1" outlineLevel="1" x14ac:dyDescent="0.15">
      <c r="B73" s="370"/>
      <c r="C73" s="373"/>
      <c r="D73" s="376"/>
      <c r="E73" s="202" t="s">
        <v>267</v>
      </c>
      <c r="F73" s="13" t="s">
        <v>550</v>
      </c>
      <c r="G73" s="245"/>
      <c r="H73" s="246"/>
      <c r="I73" s="247">
        <f>IF(G$76=0,D$72*INDEX(各種係数!$B$4:$O$111,MATCH(E73,各種係数!$B$4:$B$111,0),14),G73)</f>
        <v>0</v>
      </c>
      <c r="R73" s="205" t="s">
        <v>278</v>
      </c>
      <c r="S73" s="210">
        <f t="shared" si="1"/>
        <v>0</v>
      </c>
    </row>
    <row r="74" spans="2:21" ht="12" customHeight="1" outlineLevel="1" x14ac:dyDescent="0.15">
      <c r="B74" s="370"/>
      <c r="C74" s="373"/>
      <c r="D74" s="376"/>
      <c r="E74" s="202" t="s">
        <v>268</v>
      </c>
      <c r="F74" s="13" t="s">
        <v>551</v>
      </c>
      <c r="G74" s="245"/>
      <c r="H74" s="246"/>
      <c r="I74" s="247">
        <f>IF(G$76=0,D$72*INDEX(各種係数!$B$4:$O$111,MATCH(E74,各種係数!$B$4:$B$111,0),14),G74)</f>
        <v>0</v>
      </c>
      <c r="R74" s="205" t="s">
        <v>279</v>
      </c>
      <c r="S74" s="210">
        <f t="shared" si="1"/>
        <v>0</v>
      </c>
    </row>
    <row r="75" spans="2:21" ht="12" customHeight="1" outlineLevel="1" x14ac:dyDescent="0.15">
      <c r="B75" s="370"/>
      <c r="C75" s="373"/>
      <c r="D75" s="376"/>
      <c r="E75" s="202" t="s">
        <v>269</v>
      </c>
      <c r="F75" s="13" t="s">
        <v>552</v>
      </c>
      <c r="G75" s="245"/>
      <c r="H75" s="246"/>
      <c r="I75" s="247">
        <f>IF(G$76=0,D$72*INDEX(各種係数!$B$4:$O$111,MATCH(E75,各種係数!$B$4:$B$111,0),14),G75)</f>
        <v>0</v>
      </c>
      <c r="R75" s="205" t="s">
        <v>280</v>
      </c>
      <c r="S75" s="210">
        <f t="shared" si="1"/>
        <v>0</v>
      </c>
    </row>
    <row r="76" spans="2:21" ht="12" customHeight="1" outlineLevel="1" x14ac:dyDescent="0.15">
      <c r="B76" s="378"/>
      <c r="C76" s="379"/>
      <c r="D76" s="380"/>
      <c r="E76" s="207"/>
      <c r="F76" s="208" t="s">
        <v>400</v>
      </c>
      <c r="G76" s="248">
        <f>SUM(G72:G75)</f>
        <v>0</v>
      </c>
      <c r="H76" s="246"/>
      <c r="I76" s="249">
        <f>IF(OR(G76=0,D72=0,D72=G76),SUM(I72:I75),"Error")</f>
        <v>0</v>
      </c>
      <c r="R76" s="205" t="s">
        <v>281</v>
      </c>
      <c r="S76" s="210">
        <f t="shared" si="1"/>
        <v>0</v>
      </c>
      <c r="U76" s="9" t="b">
        <f>ISBLANK(G76)</f>
        <v>0</v>
      </c>
    </row>
    <row r="77" spans="2:21" ht="12" customHeight="1" x14ac:dyDescent="0.15">
      <c r="B77" s="369" t="s">
        <v>553</v>
      </c>
      <c r="C77" s="372" t="s">
        <v>346</v>
      </c>
      <c r="D77" s="375"/>
      <c r="E77" s="202" t="s">
        <v>270</v>
      </c>
      <c r="F77" s="13" t="s">
        <v>747</v>
      </c>
      <c r="G77" s="245"/>
      <c r="H77" s="246"/>
      <c r="I77" s="247">
        <f>IF(G$79=0,D$77*INDEX(各種係数!$B$4:$O$111,MATCH(E77,各種係数!$B$4:$B$111,0),14),G77)</f>
        <v>0</v>
      </c>
      <c r="R77" s="205" t="s">
        <v>282</v>
      </c>
      <c r="S77" s="210">
        <f t="shared" ref="S77:S108" si="3">INDEX($E$13:$I$144,MATCH(R77,$E$13:$E$144,0),5)</f>
        <v>0</v>
      </c>
    </row>
    <row r="78" spans="2:21" ht="12" customHeight="1" outlineLevel="1" x14ac:dyDescent="0.15">
      <c r="B78" s="370"/>
      <c r="C78" s="373"/>
      <c r="D78" s="376"/>
      <c r="E78" s="202" t="s">
        <v>271</v>
      </c>
      <c r="F78" s="13" t="s">
        <v>193</v>
      </c>
      <c r="G78" s="245"/>
      <c r="H78" s="246"/>
      <c r="I78" s="247">
        <f>IF(G$79=0,D$77*INDEX(各種係数!$B$4:$O$111,MATCH(E78,各種係数!$B$4:$B$111,0),14),G78)</f>
        <v>0</v>
      </c>
      <c r="R78" s="205" t="s">
        <v>283</v>
      </c>
      <c r="S78" s="210">
        <f t="shared" si="3"/>
        <v>0</v>
      </c>
    </row>
    <row r="79" spans="2:21" ht="12" customHeight="1" outlineLevel="1" x14ac:dyDescent="0.15">
      <c r="B79" s="378"/>
      <c r="C79" s="379"/>
      <c r="D79" s="380"/>
      <c r="E79" s="207"/>
      <c r="F79" s="208" t="s">
        <v>400</v>
      </c>
      <c r="G79" s="248">
        <f>SUM(G77:G78)</f>
        <v>0</v>
      </c>
      <c r="H79" s="246"/>
      <c r="I79" s="249">
        <f>IF(OR(G79=0,D77=0,D77=G79),SUM(I77:I78),"Error")</f>
        <v>0</v>
      </c>
      <c r="R79" s="205" t="s">
        <v>284</v>
      </c>
      <c r="S79" s="210">
        <f t="shared" si="3"/>
        <v>0</v>
      </c>
      <c r="U79" s="9" t="b">
        <f>ISBLANK(G79)</f>
        <v>0</v>
      </c>
    </row>
    <row r="80" spans="2:21" ht="12" customHeight="1" x14ac:dyDescent="0.15">
      <c r="B80" s="369" t="s">
        <v>554</v>
      </c>
      <c r="C80" s="372" t="s">
        <v>396</v>
      </c>
      <c r="D80" s="375"/>
      <c r="E80" s="202" t="s">
        <v>272</v>
      </c>
      <c r="F80" s="13" t="s">
        <v>194</v>
      </c>
      <c r="G80" s="245"/>
      <c r="H80" s="246"/>
      <c r="I80" s="247">
        <f>IF(G$85=0,D$80*INDEX(各種係数!$B$4:$O$111,MATCH(E80,各種係数!$B$4:$B$111,0),14),G80)</f>
        <v>0</v>
      </c>
      <c r="R80" s="205" t="s">
        <v>285</v>
      </c>
      <c r="S80" s="210">
        <f t="shared" si="3"/>
        <v>0</v>
      </c>
    </row>
    <row r="81" spans="2:21" ht="12" customHeight="1" outlineLevel="1" x14ac:dyDescent="0.15">
      <c r="B81" s="370"/>
      <c r="C81" s="373"/>
      <c r="D81" s="376"/>
      <c r="E81" s="202" t="s">
        <v>273</v>
      </c>
      <c r="F81" s="13" t="s">
        <v>195</v>
      </c>
      <c r="G81" s="245"/>
      <c r="H81" s="246"/>
      <c r="I81" s="247">
        <f>IF(G$85=0,D$80*INDEX(各種係数!$B$4:$O$111,MATCH(E81,各種係数!$B$4:$B$111,0),14),G81)</f>
        <v>0</v>
      </c>
      <c r="R81" s="205" t="s">
        <v>286</v>
      </c>
      <c r="S81" s="210">
        <f t="shared" si="3"/>
        <v>0</v>
      </c>
    </row>
    <row r="82" spans="2:21" ht="12" customHeight="1" outlineLevel="1" x14ac:dyDescent="0.15">
      <c r="B82" s="370"/>
      <c r="C82" s="373"/>
      <c r="D82" s="376"/>
      <c r="E82" s="202" t="s">
        <v>274</v>
      </c>
      <c r="F82" s="13" t="s">
        <v>196</v>
      </c>
      <c r="G82" s="245"/>
      <c r="H82" s="246"/>
      <c r="I82" s="247">
        <f>IF(G$85=0,D$80*INDEX(各種係数!$B$4:$O$111,MATCH(E82,各種係数!$B$4:$B$111,0),14),G82)</f>
        <v>0</v>
      </c>
      <c r="R82" s="205" t="s">
        <v>942</v>
      </c>
      <c r="S82" s="210">
        <f t="shared" si="3"/>
        <v>0</v>
      </c>
    </row>
    <row r="83" spans="2:21" ht="12" customHeight="1" outlineLevel="1" x14ac:dyDescent="0.15">
      <c r="B83" s="370"/>
      <c r="C83" s="373"/>
      <c r="D83" s="376"/>
      <c r="E83" s="202" t="s">
        <v>275</v>
      </c>
      <c r="F83" s="13" t="s">
        <v>197</v>
      </c>
      <c r="G83" s="245"/>
      <c r="H83" s="246"/>
      <c r="I83" s="247">
        <f>IF(G$85=0,D$80*INDEX(各種係数!$B$4:$O$111,MATCH(E83,各種係数!$B$4:$B$111,0),14),G83)</f>
        <v>0</v>
      </c>
      <c r="R83" s="205" t="s">
        <v>288</v>
      </c>
      <c r="S83" s="210">
        <f t="shared" si="3"/>
        <v>0</v>
      </c>
    </row>
    <row r="84" spans="2:21" ht="12" customHeight="1" outlineLevel="1" x14ac:dyDescent="0.15">
      <c r="B84" s="370"/>
      <c r="C84" s="373"/>
      <c r="D84" s="376"/>
      <c r="E84" s="202" t="s">
        <v>276</v>
      </c>
      <c r="F84" s="13" t="s">
        <v>198</v>
      </c>
      <c r="G84" s="245"/>
      <c r="H84" s="246"/>
      <c r="I84" s="247">
        <f>IF(G$85=0,D$80*INDEX(各種係数!$B$4:$O$111,MATCH(E84,各種係数!$B$4:$B$111,0),14),G84)</f>
        <v>0</v>
      </c>
      <c r="R84" s="205" t="s">
        <v>289</v>
      </c>
      <c r="S84" s="210">
        <f t="shared" si="3"/>
        <v>0</v>
      </c>
    </row>
    <row r="85" spans="2:21" ht="12" customHeight="1" outlineLevel="1" x14ac:dyDescent="0.15">
      <c r="B85" s="378"/>
      <c r="C85" s="379"/>
      <c r="D85" s="380"/>
      <c r="E85" s="207"/>
      <c r="F85" s="208" t="s">
        <v>400</v>
      </c>
      <c r="G85" s="248">
        <f>SUM(G80:G84)</f>
        <v>0</v>
      </c>
      <c r="H85" s="246"/>
      <c r="I85" s="249">
        <f>IF(OR(G85=0,D80=0,D80=G85),SUM(I80:I84),"Error")</f>
        <v>0</v>
      </c>
      <c r="R85" s="205" t="s">
        <v>290</v>
      </c>
      <c r="S85" s="210">
        <f t="shared" si="3"/>
        <v>0</v>
      </c>
      <c r="U85" s="9" t="b">
        <f>ISBLANK(G85)</f>
        <v>0</v>
      </c>
    </row>
    <row r="86" spans="2:21" ht="12" customHeight="1" x14ac:dyDescent="0.15">
      <c r="B86" s="369" t="s">
        <v>555</v>
      </c>
      <c r="C86" s="372" t="s">
        <v>2</v>
      </c>
      <c r="D86" s="375"/>
      <c r="E86" s="202" t="s">
        <v>235</v>
      </c>
      <c r="F86" s="13" t="s">
        <v>698</v>
      </c>
      <c r="G86" s="245"/>
      <c r="H86" s="246"/>
      <c r="I86" s="247">
        <f>IF(G$90=0,D$86*INDEX(各種係数!$B$4:$O$111,MATCH(E86,各種係数!$B$4:$B$111,0),14),G86)</f>
        <v>0</v>
      </c>
      <c r="R86" s="205" t="s">
        <v>291</v>
      </c>
      <c r="S86" s="210">
        <f t="shared" si="3"/>
        <v>0</v>
      </c>
    </row>
    <row r="87" spans="2:21" ht="12" customHeight="1" outlineLevel="1" x14ac:dyDescent="0.15">
      <c r="B87" s="370"/>
      <c r="C87" s="373"/>
      <c r="D87" s="376"/>
      <c r="E87" s="202" t="s">
        <v>248</v>
      </c>
      <c r="F87" s="13" t="s">
        <v>556</v>
      </c>
      <c r="G87" s="245"/>
      <c r="H87" s="246"/>
      <c r="I87" s="247">
        <f>IF(G$90=0,D$86*INDEX(各種係数!$B$4:$O$111,MATCH(E87,各種係数!$B$4:$B$111,0),14),G87)</f>
        <v>0</v>
      </c>
      <c r="R87" s="205" t="s">
        <v>292</v>
      </c>
      <c r="S87" s="210">
        <f t="shared" si="3"/>
        <v>0</v>
      </c>
    </row>
    <row r="88" spans="2:21" ht="12" customHeight="1" outlineLevel="1" x14ac:dyDescent="0.15">
      <c r="B88" s="370"/>
      <c r="C88" s="373"/>
      <c r="D88" s="376"/>
      <c r="E88" s="202" t="s">
        <v>277</v>
      </c>
      <c r="F88" s="13" t="s">
        <v>557</v>
      </c>
      <c r="G88" s="245"/>
      <c r="H88" s="246"/>
      <c r="I88" s="247">
        <f>IF(G$90=0,D$86*INDEX(各種係数!$B$4:$O$111,MATCH(E88,各種係数!$B$4:$B$111,0),14),G88)</f>
        <v>0</v>
      </c>
      <c r="R88" s="205" t="s">
        <v>293</v>
      </c>
      <c r="S88" s="210">
        <f t="shared" si="3"/>
        <v>0</v>
      </c>
    </row>
    <row r="89" spans="2:21" ht="12" customHeight="1" outlineLevel="1" x14ac:dyDescent="0.15">
      <c r="B89" s="370"/>
      <c r="C89" s="373"/>
      <c r="D89" s="376"/>
      <c r="E89" s="202" t="s">
        <v>278</v>
      </c>
      <c r="F89" s="13" t="s">
        <v>199</v>
      </c>
      <c r="G89" s="245"/>
      <c r="H89" s="246"/>
      <c r="I89" s="247">
        <f>IF(G$90=0,D$86*INDEX(各種係数!$B$4:$O$111,MATCH(E89,各種係数!$B$4:$B$111,0),14),G89)</f>
        <v>0</v>
      </c>
      <c r="R89" s="205" t="s">
        <v>294</v>
      </c>
      <c r="S89" s="210">
        <f t="shared" si="3"/>
        <v>0</v>
      </c>
    </row>
    <row r="90" spans="2:21" ht="12" customHeight="1" outlineLevel="1" x14ac:dyDescent="0.15">
      <c r="B90" s="378"/>
      <c r="C90" s="379"/>
      <c r="D90" s="380"/>
      <c r="E90" s="207"/>
      <c r="F90" s="208" t="s">
        <v>400</v>
      </c>
      <c r="G90" s="248">
        <f>SUM(G86:G89)</f>
        <v>0</v>
      </c>
      <c r="H90" s="246"/>
      <c r="I90" s="249">
        <f>IF(OR(G90=0,D86=0,D86=G90),SUM(I86:I89),"Error")</f>
        <v>0</v>
      </c>
      <c r="R90" s="205" t="s">
        <v>295</v>
      </c>
      <c r="S90" s="210">
        <f t="shared" si="3"/>
        <v>0</v>
      </c>
      <c r="U90" s="9" t="b">
        <f>ISBLANK(G90)</f>
        <v>0</v>
      </c>
    </row>
    <row r="91" spans="2:21" ht="12" customHeight="1" x14ac:dyDescent="0.15">
      <c r="B91" s="357" t="s">
        <v>558</v>
      </c>
      <c r="C91" s="358" t="s">
        <v>559</v>
      </c>
      <c r="D91" s="359"/>
      <c r="E91" s="202" t="s">
        <v>279</v>
      </c>
      <c r="F91" s="13" t="s">
        <v>934</v>
      </c>
      <c r="G91" s="245"/>
      <c r="H91" s="246"/>
      <c r="I91" s="247">
        <f>IF(OR(G91=0,D87=0,D87=G91),SUM(I87:I90),"Error")</f>
        <v>0</v>
      </c>
      <c r="R91" s="205" t="s">
        <v>296</v>
      </c>
      <c r="S91" s="210">
        <f t="shared" si="3"/>
        <v>0</v>
      </c>
    </row>
    <row r="92" spans="2:21" ht="12" customHeight="1" outlineLevel="1" x14ac:dyDescent="0.15">
      <c r="B92" s="202" t="s">
        <v>560</v>
      </c>
      <c r="C92" s="13" t="s">
        <v>6</v>
      </c>
      <c r="D92" s="218"/>
      <c r="E92" s="202" t="s">
        <v>936</v>
      </c>
      <c r="F92" s="13" t="s">
        <v>6</v>
      </c>
      <c r="G92" s="245"/>
      <c r="H92" s="246"/>
      <c r="I92" s="247">
        <f>IF(OR(G92=0,D89=0,D89=G92),SUM(I89:I91),"Error")</f>
        <v>0</v>
      </c>
      <c r="R92" s="205" t="s">
        <v>297</v>
      </c>
      <c r="S92" s="222">
        <f t="shared" si="3"/>
        <v>0</v>
      </c>
    </row>
    <row r="93" spans="2:21" ht="12" customHeight="1" outlineLevel="1" x14ac:dyDescent="0.15">
      <c r="B93" s="369" t="s">
        <v>561</v>
      </c>
      <c r="C93" s="372" t="s">
        <v>356</v>
      </c>
      <c r="D93" s="375"/>
      <c r="E93" s="202" t="s">
        <v>935</v>
      </c>
      <c r="F93" s="13" t="s">
        <v>200</v>
      </c>
      <c r="G93" s="245"/>
      <c r="H93" s="246"/>
      <c r="I93" s="247">
        <f>IF(OR(G93=0,D90=0,D90=G93),SUM(I90:I92),"Error")</f>
        <v>0</v>
      </c>
      <c r="R93" s="205" t="s">
        <v>298</v>
      </c>
      <c r="S93" s="222">
        <f t="shared" si="3"/>
        <v>0</v>
      </c>
    </row>
    <row r="94" spans="2:21" ht="12" customHeight="1" x14ac:dyDescent="0.15">
      <c r="B94" s="370"/>
      <c r="C94" s="373"/>
      <c r="D94" s="376"/>
      <c r="E94" s="202" t="s">
        <v>937</v>
      </c>
      <c r="F94" s="13" t="s">
        <v>201</v>
      </c>
      <c r="G94" s="245"/>
      <c r="H94" s="246"/>
      <c r="I94" s="247">
        <f>IF(OR(G94=0,D91=0,D91=G94),SUM(I91:I93),"Error")</f>
        <v>0</v>
      </c>
      <c r="R94" s="205" t="s">
        <v>299</v>
      </c>
      <c r="S94" s="222">
        <f t="shared" si="3"/>
        <v>0</v>
      </c>
    </row>
    <row r="95" spans="2:21" ht="12" customHeight="1" x14ac:dyDescent="0.15">
      <c r="B95" s="378"/>
      <c r="C95" s="379"/>
      <c r="D95" s="380"/>
      <c r="E95" s="207"/>
      <c r="F95" s="208" t="s">
        <v>400</v>
      </c>
      <c r="G95" s="248">
        <f>SUM(G91:G94)</f>
        <v>0</v>
      </c>
      <c r="H95" s="246"/>
      <c r="I95" s="249">
        <f>IF(OR(G95=0,D93=0,D93=G95),SUM(I93:I94),"Error")</f>
        <v>0</v>
      </c>
      <c r="R95" s="205" t="s">
        <v>300</v>
      </c>
      <c r="S95" s="210">
        <f t="shared" si="3"/>
        <v>0</v>
      </c>
      <c r="U95" s="9" t="b">
        <f>ISBLANK(G95)</f>
        <v>0</v>
      </c>
    </row>
    <row r="96" spans="2:21" ht="12" customHeight="1" outlineLevel="1" x14ac:dyDescent="0.15">
      <c r="B96" s="365" t="s">
        <v>562</v>
      </c>
      <c r="C96" s="367" t="s">
        <v>928</v>
      </c>
      <c r="D96" s="359"/>
      <c r="E96" s="202" t="s">
        <v>938</v>
      </c>
      <c r="F96" s="13" t="s">
        <v>798</v>
      </c>
      <c r="G96" s="245"/>
      <c r="H96" s="246"/>
      <c r="I96" s="247">
        <f t="shared" ref="I96:I101" si="4">IF(OR(D96=0,G96=0),MAX(D96,G96),"Error")</f>
        <v>0</v>
      </c>
      <c r="R96" s="205" t="s">
        <v>301</v>
      </c>
      <c r="S96" s="210">
        <f t="shared" si="3"/>
        <v>0</v>
      </c>
    </row>
    <row r="97" spans="2:21" ht="12" customHeight="1" outlineLevel="1" x14ac:dyDescent="0.15">
      <c r="B97" s="366"/>
      <c r="C97" s="368"/>
      <c r="D97" s="360"/>
      <c r="E97" s="202" t="s">
        <v>939</v>
      </c>
      <c r="F97" s="13" t="s">
        <v>202</v>
      </c>
      <c r="G97" s="245"/>
      <c r="H97" s="246"/>
      <c r="I97" s="247">
        <f t="shared" si="4"/>
        <v>0</v>
      </c>
      <c r="R97" s="205" t="s">
        <v>302</v>
      </c>
      <c r="S97" s="210">
        <f t="shared" si="3"/>
        <v>0</v>
      </c>
    </row>
    <row r="98" spans="2:21" ht="12" customHeight="1" x14ac:dyDescent="0.15">
      <c r="B98" s="202" t="s">
        <v>929</v>
      </c>
      <c r="C98" s="13" t="s">
        <v>930</v>
      </c>
      <c r="D98" s="218"/>
      <c r="E98" s="202" t="s">
        <v>940</v>
      </c>
      <c r="F98" s="13" t="s">
        <v>203</v>
      </c>
      <c r="G98" s="245"/>
      <c r="H98" s="246"/>
      <c r="I98" s="247">
        <f t="shared" si="4"/>
        <v>0</v>
      </c>
      <c r="R98" s="205" t="s">
        <v>303</v>
      </c>
      <c r="S98" s="210">
        <f t="shared" si="3"/>
        <v>0</v>
      </c>
    </row>
    <row r="99" spans="2:21" ht="12" customHeight="1" outlineLevel="1" x14ac:dyDescent="0.15">
      <c r="B99" s="202" t="s">
        <v>931</v>
      </c>
      <c r="C99" s="13" t="s">
        <v>932</v>
      </c>
      <c r="D99" s="218"/>
      <c r="E99" s="202" t="s">
        <v>941</v>
      </c>
      <c r="F99" s="13" t="s">
        <v>933</v>
      </c>
      <c r="G99" s="245"/>
      <c r="H99" s="246"/>
      <c r="I99" s="247">
        <f t="shared" si="4"/>
        <v>0</v>
      </c>
      <c r="R99" s="205" t="s">
        <v>304</v>
      </c>
      <c r="S99" s="222">
        <f t="shared" si="3"/>
        <v>0</v>
      </c>
    </row>
    <row r="100" spans="2:21" ht="12" customHeight="1" outlineLevel="1" x14ac:dyDescent="0.15">
      <c r="B100" s="357" t="s">
        <v>564</v>
      </c>
      <c r="C100" s="358" t="s">
        <v>563</v>
      </c>
      <c r="D100" s="359"/>
      <c r="E100" s="202" t="s">
        <v>943</v>
      </c>
      <c r="F100" s="13" t="s">
        <v>944</v>
      </c>
      <c r="G100" s="245"/>
      <c r="H100" s="246"/>
      <c r="I100" s="247">
        <f t="shared" si="4"/>
        <v>0</v>
      </c>
      <c r="R100" s="205" t="s">
        <v>305</v>
      </c>
      <c r="S100" s="222">
        <f t="shared" si="3"/>
        <v>0</v>
      </c>
    </row>
    <row r="101" spans="2:21" ht="12" customHeight="1" outlineLevel="1" x14ac:dyDescent="0.15">
      <c r="B101" s="202" t="s">
        <v>565</v>
      </c>
      <c r="C101" s="13" t="s">
        <v>3</v>
      </c>
      <c r="D101" s="218"/>
      <c r="E101" s="202" t="s">
        <v>945</v>
      </c>
      <c r="F101" s="13" t="s">
        <v>3</v>
      </c>
      <c r="G101" s="245"/>
      <c r="H101" s="246"/>
      <c r="I101" s="247">
        <f t="shared" si="4"/>
        <v>0</v>
      </c>
      <c r="R101" s="205" t="s">
        <v>306</v>
      </c>
      <c r="S101" s="222">
        <f t="shared" si="3"/>
        <v>0</v>
      </c>
    </row>
    <row r="102" spans="2:21" ht="12" customHeight="1" outlineLevel="1" x14ac:dyDescent="0.15">
      <c r="B102" s="369" t="s">
        <v>566</v>
      </c>
      <c r="C102" s="372" t="s">
        <v>397</v>
      </c>
      <c r="D102" s="375"/>
      <c r="E102" s="202" t="s">
        <v>946</v>
      </c>
      <c r="F102" s="13" t="s">
        <v>205</v>
      </c>
      <c r="G102" s="245"/>
      <c r="H102" s="246"/>
      <c r="I102" s="247">
        <f>IF(G$105=0,D$102*INDEX(各種係数!$B$4:$O$111,MATCH(E102,各種係数!$B$4:$B$111,0),14),G102)</f>
        <v>0</v>
      </c>
      <c r="R102" s="205" t="s">
        <v>307</v>
      </c>
      <c r="S102" s="222">
        <f t="shared" si="3"/>
        <v>0</v>
      </c>
    </row>
    <row r="103" spans="2:21" ht="12" customHeight="1" x14ac:dyDescent="0.15">
      <c r="B103" s="370"/>
      <c r="C103" s="373"/>
      <c r="D103" s="376"/>
      <c r="E103" s="202" t="s">
        <v>947</v>
      </c>
      <c r="F103" s="13" t="s">
        <v>206</v>
      </c>
      <c r="G103" s="245"/>
      <c r="H103" s="246"/>
      <c r="I103" s="247">
        <f>IF(G$105=0,D$102*INDEX(各種係数!$B$4:$O$111,MATCH(E103,各種係数!$B$4:$B$111,0),14),G103)</f>
        <v>0</v>
      </c>
      <c r="R103" s="205" t="s">
        <v>308</v>
      </c>
      <c r="S103" s="222">
        <f t="shared" si="3"/>
        <v>0</v>
      </c>
    </row>
    <row r="104" spans="2:21" ht="12" customHeight="1" outlineLevel="1" x14ac:dyDescent="0.15">
      <c r="B104" s="370"/>
      <c r="C104" s="373"/>
      <c r="D104" s="376"/>
      <c r="E104" s="202" t="s">
        <v>948</v>
      </c>
      <c r="F104" s="13" t="s">
        <v>207</v>
      </c>
      <c r="G104" s="245"/>
      <c r="H104" s="246"/>
      <c r="I104" s="247">
        <f>IF(G$105=0,D$102*INDEX(各種係数!$B$4:$O$111,MATCH(E104,各種係数!$B$4:$B$111,0),14),G104)</f>
        <v>0</v>
      </c>
      <c r="R104" s="205" t="s">
        <v>309</v>
      </c>
      <c r="S104" s="222">
        <f t="shared" si="3"/>
        <v>0</v>
      </c>
    </row>
    <row r="105" spans="2:21" ht="12" customHeight="1" outlineLevel="1" x14ac:dyDescent="0.15">
      <c r="B105" s="378"/>
      <c r="C105" s="379"/>
      <c r="D105" s="380"/>
      <c r="E105" s="207"/>
      <c r="F105" s="208" t="s">
        <v>400</v>
      </c>
      <c r="G105" s="248">
        <f>SUM(G102:G104)</f>
        <v>0</v>
      </c>
      <c r="H105" s="246"/>
      <c r="I105" s="249">
        <f>IF(OR(G105=0,D102=0,D102=G105),SUM(I102:I104),"Error")</f>
        <v>0</v>
      </c>
      <c r="R105" s="205" t="s">
        <v>310</v>
      </c>
      <c r="S105" s="222">
        <f t="shared" si="3"/>
        <v>0</v>
      </c>
      <c r="U105" s="9" t="b">
        <f>ISBLANK(G105)</f>
        <v>0</v>
      </c>
    </row>
    <row r="106" spans="2:21" ht="12" customHeight="1" x14ac:dyDescent="0.15">
      <c r="B106" s="202" t="s">
        <v>567</v>
      </c>
      <c r="C106" s="13" t="s">
        <v>7</v>
      </c>
      <c r="D106" s="218"/>
      <c r="E106" s="202" t="s">
        <v>949</v>
      </c>
      <c r="F106" s="13" t="s">
        <v>7</v>
      </c>
      <c r="G106" s="245"/>
      <c r="H106" s="246"/>
      <c r="I106" s="247">
        <f t="shared" ref="I106:I112" si="5">IF(OR(D106=0,G106=0),MAX(D106,G106),"Error")</f>
        <v>0</v>
      </c>
      <c r="R106" s="205" t="s">
        <v>311</v>
      </c>
      <c r="S106" s="222">
        <f t="shared" si="3"/>
        <v>0</v>
      </c>
    </row>
    <row r="107" spans="2:21" ht="12" customHeight="1" x14ac:dyDescent="0.15">
      <c r="B107" s="202" t="s">
        <v>568</v>
      </c>
      <c r="C107" s="13" t="s">
        <v>8</v>
      </c>
      <c r="D107" s="218"/>
      <c r="E107" s="202" t="s">
        <v>950</v>
      </c>
      <c r="F107" s="13" t="s">
        <v>8</v>
      </c>
      <c r="G107" s="245"/>
      <c r="H107" s="246"/>
      <c r="I107" s="247">
        <f t="shared" si="5"/>
        <v>0</v>
      </c>
      <c r="R107" s="205" t="s">
        <v>312</v>
      </c>
      <c r="S107" s="210">
        <f t="shared" si="3"/>
        <v>0</v>
      </c>
    </row>
    <row r="108" spans="2:21" ht="12" customHeight="1" outlineLevel="1" x14ac:dyDescent="0.15">
      <c r="B108" s="202" t="s">
        <v>569</v>
      </c>
      <c r="C108" s="13" t="s">
        <v>24</v>
      </c>
      <c r="D108" s="218"/>
      <c r="E108" s="202" t="s">
        <v>951</v>
      </c>
      <c r="F108" s="13" t="s">
        <v>24</v>
      </c>
      <c r="G108" s="245"/>
      <c r="H108" s="246"/>
      <c r="I108" s="247">
        <f t="shared" si="5"/>
        <v>0</v>
      </c>
      <c r="R108" s="205" t="s">
        <v>313</v>
      </c>
      <c r="S108" s="210">
        <f t="shared" si="3"/>
        <v>0</v>
      </c>
    </row>
    <row r="109" spans="2:21" ht="12" customHeight="1" outlineLevel="1" x14ac:dyDescent="0.15">
      <c r="B109" s="202" t="s">
        <v>570</v>
      </c>
      <c r="C109" s="13" t="s">
        <v>9</v>
      </c>
      <c r="D109" s="218"/>
      <c r="E109" s="202" t="s">
        <v>952</v>
      </c>
      <c r="F109" s="13" t="s">
        <v>9</v>
      </c>
      <c r="G109" s="245"/>
      <c r="H109" s="246"/>
      <c r="I109" s="247">
        <f t="shared" si="5"/>
        <v>0</v>
      </c>
      <c r="R109" s="205" t="s">
        <v>314</v>
      </c>
      <c r="S109" s="210">
        <f t="shared" ref="S109:S120" si="6">INDEX($E$13:$I$144,MATCH(R109,$E$13:$E$144,0),5)</f>
        <v>0</v>
      </c>
    </row>
    <row r="110" spans="2:21" ht="12" customHeight="1" outlineLevel="1" x14ac:dyDescent="0.15">
      <c r="B110" s="202" t="s">
        <v>571</v>
      </c>
      <c r="C110" s="13" t="s">
        <v>10</v>
      </c>
      <c r="D110" s="218"/>
      <c r="E110" s="202" t="s">
        <v>953</v>
      </c>
      <c r="F110" s="13" t="s">
        <v>10</v>
      </c>
      <c r="G110" s="245"/>
      <c r="H110" s="246"/>
      <c r="I110" s="247">
        <f t="shared" si="5"/>
        <v>0</v>
      </c>
      <c r="R110" s="205" t="s">
        <v>315</v>
      </c>
      <c r="S110" s="210">
        <f t="shared" si="6"/>
        <v>0</v>
      </c>
    </row>
    <row r="111" spans="2:21" ht="12" customHeight="1" x14ac:dyDescent="0.15">
      <c r="B111" s="202" t="s">
        <v>572</v>
      </c>
      <c r="C111" s="13" t="s">
        <v>696</v>
      </c>
      <c r="D111" s="218"/>
      <c r="E111" s="202" t="s">
        <v>954</v>
      </c>
      <c r="F111" s="13" t="s">
        <v>208</v>
      </c>
      <c r="G111" s="245"/>
      <c r="H111" s="246"/>
      <c r="I111" s="247">
        <f t="shared" si="5"/>
        <v>0</v>
      </c>
      <c r="R111" s="205" t="s">
        <v>316</v>
      </c>
      <c r="S111" s="210">
        <f t="shared" si="6"/>
        <v>0</v>
      </c>
    </row>
    <row r="112" spans="2:21" ht="12" customHeight="1" x14ac:dyDescent="0.15">
      <c r="B112" s="202" t="s">
        <v>575</v>
      </c>
      <c r="C112" s="13" t="s">
        <v>11</v>
      </c>
      <c r="D112" s="218"/>
      <c r="E112" s="202" t="s">
        <v>955</v>
      </c>
      <c r="F112" s="13" t="s">
        <v>11</v>
      </c>
      <c r="G112" s="245"/>
      <c r="H112" s="246"/>
      <c r="I112" s="247">
        <f t="shared" si="5"/>
        <v>0</v>
      </c>
      <c r="R112" s="205" t="s">
        <v>150</v>
      </c>
      <c r="S112" s="210">
        <f t="shared" si="6"/>
        <v>0</v>
      </c>
    </row>
    <row r="113" spans="2:21" ht="12" customHeight="1" x14ac:dyDescent="0.15">
      <c r="B113" s="369" t="s">
        <v>576</v>
      </c>
      <c r="C113" s="372" t="s">
        <v>573</v>
      </c>
      <c r="D113" s="375"/>
      <c r="E113" s="202" t="s">
        <v>956</v>
      </c>
      <c r="F113" s="13" t="s">
        <v>573</v>
      </c>
      <c r="G113" s="245"/>
      <c r="H113" s="246"/>
      <c r="I113" s="247">
        <f>IF(G$115=0,D$113*INDEX(各種係数!$B$4:$O$111,MATCH(E113,各種係数!$B$4:$B$111,0),14),G113)</f>
        <v>0</v>
      </c>
      <c r="R113" s="205" t="s">
        <v>151</v>
      </c>
      <c r="S113" s="210">
        <f t="shared" si="6"/>
        <v>0</v>
      </c>
    </row>
    <row r="114" spans="2:21" ht="12" customHeight="1" x14ac:dyDescent="0.15">
      <c r="B114" s="370"/>
      <c r="C114" s="373"/>
      <c r="D114" s="376"/>
      <c r="E114" s="202" t="s">
        <v>957</v>
      </c>
      <c r="F114" s="13" t="s">
        <v>574</v>
      </c>
      <c r="G114" s="245"/>
      <c r="H114" s="246"/>
      <c r="I114" s="247">
        <f>IF(G$115=0,D$113*INDEX(各種係数!$B$4:$O$111,MATCH(E114,各種係数!$B$4:$B$111,0),14),G114)</f>
        <v>0</v>
      </c>
      <c r="R114" s="205" t="s">
        <v>152</v>
      </c>
      <c r="S114" s="210">
        <f t="shared" si="6"/>
        <v>0</v>
      </c>
    </row>
    <row r="115" spans="2:21" ht="12" customHeight="1" x14ac:dyDescent="0.15">
      <c r="B115" s="378"/>
      <c r="C115" s="379"/>
      <c r="D115" s="380"/>
      <c r="E115" s="207"/>
      <c r="F115" s="208" t="s">
        <v>400</v>
      </c>
      <c r="G115" s="248">
        <f>SUM(G113:G114)</f>
        <v>0</v>
      </c>
      <c r="H115" s="246"/>
      <c r="I115" s="249">
        <f>IF(OR(G115=0,D113=0,D113=G115),SUM(I113:I114),"Error")</f>
        <v>0</v>
      </c>
      <c r="R115" s="205" t="s">
        <v>153</v>
      </c>
      <c r="S115" s="210">
        <f t="shared" si="6"/>
        <v>0</v>
      </c>
      <c r="U115" s="9" t="b">
        <f>ISBLANK(G115)</f>
        <v>0</v>
      </c>
    </row>
    <row r="116" spans="2:21" ht="12" customHeight="1" x14ac:dyDescent="0.15">
      <c r="B116" s="369" t="s">
        <v>578</v>
      </c>
      <c r="C116" s="372" t="s">
        <v>398</v>
      </c>
      <c r="D116" s="375"/>
      <c r="E116" s="202" t="s">
        <v>958</v>
      </c>
      <c r="F116" s="13" t="s">
        <v>209</v>
      </c>
      <c r="G116" s="245"/>
      <c r="H116" s="246"/>
      <c r="I116" s="247">
        <f>IF(G$121=0,D$116*INDEX(各種係数!$B$4:$O$111,MATCH(E116,各種係数!$B$4:$B$111,0),14),G116)</f>
        <v>0</v>
      </c>
      <c r="R116" s="205" t="s">
        <v>154</v>
      </c>
      <c r="S116" s="210">
        <f t="shared" si="6"/>
        <v>0</v>
      </c>
    </row>
    <row r="117" spans="2:21" ht="12" customHeight="1" x14ac:dyDescent="0.15">
      <c r="B117" s="370"/>
      <c r="C117" s="373"/>
      <c r="D117" s="376"/>
      <c r="E117" s="202" t="s">
        <v>959</v>
      </c>
      <c r="F117" s="13" t="s">
        <v>210</v>
      </c>
      <c r="G117" s="245"/>
      <c r="H117" s="246"/>
      <c r="I117" s="247">
        <f>IF(G$121=0,D$116*INDEX(各種係数!$B$4:$O$111,MATCH(E117,各種係数!$B$4:$B$111,0),14),G117)</f>
        <v>0</v>
      </c>
      <c r="R117" s="205" t="s">
        <v>155</v>
      </c>
      <c r="S117" s="210">
        <f t="shared" si="6"/>
        <v>0</v>
      </c>
    </row>
    <row r="118" spans="2:21" ht="12" customHeight="1" x14ac:dyDescent="0.15">
      <c r="B118" s="370"/>
      <c r="C118" s="373"/>
      <c r="D118" s="376"/>
      <c r="E118" s="202" t="s">
        <v>960</v>
      </c>
      <c r="F118" s="13" t="s">
        <v>211</v>
      </c>
      <c r="G118" s="245"/>
      <c r="H118" s="246"/>
      <c r="I118" s="247">
        <f>IF(G$121=0,D$116*INDEX(各種係数!$B$4:$O$111,MATCH(E118,各種係数!$B$4:$B$111,0),14),G118)</f>
        <v>0</v>
      </c>
      <c r="R118" s="205" t="s">
        <v>156</v>
      </c>
      <c r="S118" s="210">
        <f t="shared" si="6"/>
        <v>0</v>
      </c>
    </row>
    <row r="119" spans="2:21" ht="12" customHeight="1" outlineLevel="1" x14ac:dyDescent="0.15">
      <c r="B119" s="370"/>
      <c r="C119" s="373"/>
      <c r="D119" s="376"/>
      <c r="E119" s="202" t="s">
        <v>961</v>
      </c>
      <c r="F119" s="13" t="s">
        <v>212</v>
      </c>
      <c r="G119" s="245"/>
      <c r="H119" s="246"/>
      <c r="I119" s="247">
        <f>IF(G$121=0,D$116*INDEX(各種係数!$B$4:$O$111,MATCH(E119,各種係数!$B$4:$B$111,0),14),G119)</f>
        <v>0</v>
      </c>
      <c r="R119" s="205" t="s">
        <v>157</v>
      </c>
      <c r="S119" s="222">
        <f t="shared" si="6"/>
        <v>0</v>
      </c>
    </row>
    <row r="120" spans="2:21" ht="12" customHeight="1" outlineLevel="1" x14ac:dyDescent="0.15">
      <c r="B120" s="370"/>
      <c r="C120" s="373"/>
      <c r="D120" s="376"/>
      <c r="E120" s="202" t="s">
        <v>962</v>
      </c>
      <c r="F120" s="13" t="s">
        <v>697</v>
      </c>
      <c r="G120" s="245"/>
      <c r="H120" s="246"/>
      <c r="I120" s="247">
        <f>IF(G$121=0,D$116*INDEX(各種係数!$B$4:$O$111,MATCH(E120,各種係数!$B$4:$B$111,0),14),G120)</f>
        <v>0</v>
      </c>
      <c r="R120" s="225" t="s">
        <v>593</v>
      </c>
      <c r="S120" s="222">
        <f t="shared" si="6"/>
        <v>0</v>
      </c>
      <c r="T120" s="9" t="str">
        <f>L7</f>
        <v>百万円</v>
      </c>
    </row>
    <row r="121" spans="2:21" ht="12" customHeight="1" x14ac:dyDescent="0.15">
      <c r="B121" s="378"/>
      <c r="C121" s="379"/>
      <c r="D121" s="380"/>
      <c r="E121" s="207"/>
      <c r="F121" s="208" t="s">
        <v>400</v>
      </c>
      <c r="G121" s="248">
        <f>SUM(G116:G120)</f>
        <v>0</v>
      </c>
      <c r="H121" s="246"/>
      <c r="I121" s="249">
        <f>IF(OR(G121=0,D116=0,D116=G121),SUM(I116:I120),"Error")</f>
        <v>0</v>
      </c>
      <c r="R121" s="28"/>
      <c r="S121" s="224"/>
      <c r="U121" s="9" t="b">
        <f>ISBLANK(G121)</f>
        <v>0</v>
      </c>
    </row>
    <row r="122" spans="2:21" ht="12" customHeight="1" outlineLevel="1" x14ac:dyDescent="0.15">
      <c r="B122" s="365" t="s">
        <v>579</v>
      </c>
      <c r="C122" s="367" t="s">
        <v>577</v>
      </c>
      <c r="D122" s="359"/>
      <c r="E122" s="202" t="s">
        <v>963</v>
      </c>
      <c r="F122" s="13" t="s">
        <v>965</v>
      </c>
      <c r="G122" s="245"/>
      <c r="H122" s="246"/>
      <c r="I122" s="247">
        <f>IF(G$123=0,D$122*INDEX(各種係数!$B$4:$O$111,MATCH(E122,各種係数!$B$4:$B$111,0),14),G122)</f>
        <v>0</v>
      </c>
    </row>
    <row r="123" spans="2:21" ht="12" customHeight="1" outlineLevel="1" x14ac:dyDescent="0.15">
      <c r="B123" s="381"/>
      <c r="C123" s="382"/>
      <c r="D123" s="360"/>
      <c r="E123" s="207"/>
      <c r="F123" s="208" t="s">
        <v>400</v>
      </c>
      <c r="G123" s="248">
        <f>SUM(G122:G122)</f>
        <v>0</v>
      </c>
      <c r="H123" s="246"/>
      <c r="I123" s="249">
        <f>IF(OR(G123=0,D122=0,D122=G123),SUM(I122:I122),"Error")</f>
        <v>0</v>
      </c>
      <c r="U123" s="9" t="b">
        <f>ISBLANK(G123)</f>
        <v>0</v>
      </c>
    </row>
    <row r="124" spans="2:21" ht="12" customHeight="1" outlineLevel="1" x14ac:dyDescent="0.15">
      <c r="B124" s="369" t="s">
        <v>580</v>
      </c>
      <c r="C124" s="372" t="s">
        <v>399</v>
      </c>
      <c r="D124" s="375"/>
      <c r="E124" s="202" t="s">
        <v>964</v>
      </c>
      <c r="F124" s="13" t="s">
        <v>213</v>
      </c>
      <c r="G124" s="250"/>
      <c r="H124" s="246"/>
      <c r="I124" s="247">
        <f>IF(G$126=0,D$124*INDEX(各種係数!$B$4:$O$111,MATCH(E124,各種係数!$B$4:$B$111,0),14),G124)</f>
        <v>0</v>
      </c>
      <c r="R124" s="223"/>
    </row>
    <row r="125" spans="2:21" ht="12" customHeight="1" outlineLevel="1" x14ac:dyDescent="0.15">
      <c r="B125" s="370"/>
      <c r="C125" s="373"/>
      <c r="D125" s="376"/>
      <c r="E125" s="202" t="s">
        <v>966</v>
      </c>
      <c r="F125" s="13" t="s">
        <v>214</v>
      </c>
      <c r="G125" s="250"/>
      <c r="H125" s="246"/>
      <c r="I125" s="247">
        <f>IF(G$126=0,D$124*INDEX(各種係数!$B$4:$O$111,MATCH(E125,各種係数!$B$4:$B$111,0),14),G125)</f>
        <v>0</v>
      </c>
      <c r="S125" s="10"/>
    </row>
    <row r="126" spans="2:21" ht="12" customHeight="1" outlineLevel="1" x14ac:dyDescent="0.15">
      <c r="B126" s="378"/>
      <c r="C126" s="379"/>
      <c r="D126" s="380"/>
      <c r="E126" s="207"/>
      <c r="F126" s="208" t="s">
        <v>400</v>
      </c>
      <c r="G126" s="248">
        <f>SUM(G124:G125)</f>
        <v>0</v>
      </c>
      <c r="H126" s="246"/>
      <c r="I126" s="249">
        <f>IF(OR(G126=0,D124=0,D124=G126),SUM(I124:I125),"Error")</f>
        <v>0</v>
      </c>
      <c r="U126" s="9" t="b">
        <f>ISBLANK(G126)</f>
        <v>0</v>
      </c>
    </row>
    <row r="127" spans="2:21" ht="12" customHeight="1" x14ac:dyDescent="0.15">
      <c r="B127" s="202" t="s">
        <v>582</v>
      </c>
      <c r="C127" s="13" t="s">
        <v>12</v>
      </c>
      <c r="D127" s="218"/>
      <c r="E127" s="202" t="s">
        <v>967</v>
      </c>
      <c r="F127" s="13" t="s">
        <v>12</v>
      </c>
      <c r="G127" s="245"/>
      <c r="H127" s="246"/>
      <c r="I127" s="247">
        <f t="shared" ref="I127:I132" si="7">IF(OR(D127=0,G127=0),MAX(D127,G127),"Error")</f>
        <v>0</v>
      </c>
    </row>
    <row r="128" spans="2:21" ht="12" customHeight="1" outlineLevel="1" x14ac:dyDescent="0.15">
      <c r="B128" s="202" t="s">
        <v>584</v>
      </c>
      <c r="C128" s="13" t="s">
        <v>581</v>
      </c>
      <c r="D128" s="218"/>
      <c r="E128" s="202" t="s">
        <v>968</v>
      </c>
      <c r="F128" s="13" t="s">
        <v>581</v>
      </c>
      <c r="G128" s="245"/>
      <c r="H128" s="246"/>
      <c r="I128" s="247">
        <f t="shared" si="7"/>
        <v>0</v>
      </c>
    </row>
    <row r="129" spans="2:21" outlineLevel="1" x14ac:dyDescent="0.15">
      <c r="B129" s="202" t="s">
        <v>585</v>
      </c>
      <c r="C129" s="13" t="s">
        <v>583</v>
      </c>
      <c r="D129" s="218"/>
      <c r="E129" s="202" t="s">
        <v>969</v>
      </c>
      <c r="F129" s="13" t="s">
        <v>583</v>
      </c>
      <c r="G129" s="245"/>
      <c r="H129" s="246"/>
      <c r="I129" s="247">
        <f t="shared" si="7"/>
        <v>0</v>
      </c>
    </row>
    <row r="130" spans="2:21" x14ac:dyDescent="0.15">
      <c r="B130" s="202" t="s">
        <v>586</v>
      </c>
      <c r="C130" s="13" t="s">
        <v>105</v>
      </c>
      <c r="D130" s="218"/>
      <c r="E130" s="202" t="s">
        <v>970</v>
      </c>
      <c r="F130" s="13" t="s">
        <v>105</v>
      </c>
      <c r="G130" s="245"/>
      <c r="H130" s="246"/>
      <c r="I130" s="247">
        <f t="shared" si="7"/>
        <v>0</v>
      </c>
    </row>
    <row r="131" spans="2:21" outlineLevel="1" x14ac:dyDescent="0.15">
      <c r="B131" s="202" t="s">
        <v>587</v>
      </c>
      <c r="C131" s="13" t="s">
        <v>816</v>
      </c>
      <c r="D131" s="218"/>
      <c r="E131" s="202" t="s">
        <v>971</v>
      </c>
      <c r="F131" s="13" t="s">
        <v>743</v>
      </c>
      <c r="G131" s="245"/>
      <c r="H131" s="246"/>
      <c r="I131" s="247">
        <f t="shared" si="7"/>
        <v>0</v>
      </c>
    </row>
    <row r="132" spans="2:21" outlineLevel="1" x14ac:dyDescent="0.15">
      <c r="B132" s="202" t="s">
        <v>588</v>
      </c>
      <c r="C132" s="13" t="s">
        <v>13</v>
      </c>
      <c r="D132" s="218"/>
      <c r="E132" s="202" t="s">
        <v>972</v>
      </c>
      <c r="F132" s="13" t="s">
        <v>13</v>
      </c>
      <c r="G132" s="245"/>
      <c r="H132" s="246"/>
      <c r="I132" s="247">
        <f t="shared" si="7"/>
        <v>0</v>
      </c>
    </row>
    <row r="133" spans="2:21" x14ac:dyDescent="0.15">
      <c r="B133" s="369" t="s">
        <v>549</v>
      </c>
      <c r="C133" s="372" t="s">
        <v>14</v>
      </c>
      <c r="D133" s="375"/>
      <c r="E133" s="202" t="s">
        <v>973</v>
      </c>
      <c r="F133" s="13" t="s">
        <v>215</v>
      </c>
      <c r="G133" s="245"/>
      <c r="H133" s="246"/>
      <c r="I133" s="247">
        <f>IF(G$136=0,D$133*INDEX(各種係数!$B$4:$O$111,MATCH(E133,各種係数!$B$4:$B$111,0),14),G133)</f>
        <v>0</v>
      </c>
    </row>
    <row r="134" spans="2:21" x14ac:dyDescent="0.15">
      <c r="B134" s="370"/>
      <c r="C134" s="373"/>
      <c r="D134" s="376"/>
      <c r="E134" s="202" t="s">
        <v>974</v>
      </c>
      <c r="F134" s="13" t="s">
        <v>216</v>
      </c>
      <c r="G134" s="245"/>
      <c r="H134" s="246"/>
      <c r="I134" s="247">
        <f>IF(G$136=0,D$133*INDEX(各種係数!$B$4:$O$111,MATCH(E134,各種係数!$B$4:$B$111,0),14),G134)</f>
        <v>0</v>
      </c>
    </row>
    <row r="135" spans="2:21" x14ac:dyDescent="0.15">
      <c r="B135" s="370"/>
      <c r="C135" s="373"/>
      <c r="D135" s="376"/>
      <c r="E135" s="202" t="s">
        <v>975</v>
      </c>
      <c r="F135" s="13" t="s">
        <v>14</v>
      </c>
      <c r="G135" s="245"/>
      <c r="H135" s="246"/>
      <c r="I135" s="247">
        <f>IF(G$136=0,D$133*INDEX(各種係数!$B$4:$O$111,MATCH(E135,各種係数!$B$4:$B$111,0),14),G135)</f>
        <v>0</v>
      </c>
    </row>
    <row r="136" spans="2:21" x14ac:dyDescent="0.15">
      <c r="B136" s="378"/>
      <c r="C136" s="379"/>
      <c r="D136" s="380"/>
      <c r="E136" s="207"/>
      <c r="F136" s="208" t="s">
        <v>400</v>
      </c>
      <c r="G136" s="248">
        <f>SUM(G133:G135)</f>
        <v>0</v>
      </c>
      <c r="H136" s="246"/>
      <c r="I136" s="249">
        <f>IF(OR(G136=0,D133=0,D133=G136),SUM(I133:I135),"Error")</f>
        <v>0</v>
      </c>
      <c r="U136" s="9" t="b">
        <f>ISBLANK(G136)</f>
        <v>0</v>
      </c>
    </row>
    <row r="137" spans="2:21" x14ac:dyDescent="0.15">
      <c r="B137" s="202" t="s">
        <v>591</v>
      </c>
      <c r="C137" s="13" t="s">
        <v>589</v>
      </c>
      <c r="D137" s="218"/>
      <c r="E137" s="202" t="s">
        <v>976</v>
      </c>
      <c r="F137" s="13" t="s">
        <v>589</v>
      </c>
      <c r="G137" s="245"/>
      <c r="H137" s="246"/>
      <c r="I137" s="247">
        <f>IF(OR(D137=0,G137=0),MAX(D137,G137),"Error")</f>
        <v>0</v>
      </c>
    </row>
    <row r="138" spans="2:21" x14ac:dyDescent="0.15">
      <c r="B138" s="202" t="s">
        <v>594</v>
      </c>
      <c r="C138" s="13" t="s">
        <v>590</v>
      </c>
      <c r="D138" s="218"/>
      <c r="E138" s="202" t="s">
        <v>977</v>
      </c>
      <c r="F138" s="13" t="s">
        <v>590</v>
      </c>
      <c r="G138" s="245"/>
      <c r="H138" s="246"/>
      <c r="I138" s="247">
        <f>IF(OR(D138=0,G138=0),MAX(D138,G138),"Error")</f>
        <v>0</v>
      </c>
    </row>
    <row r="139" spans="2:21" x14ac:dyDescent="0.15">
      <c r="B139" s="202" t="s">
        <v>595</v>
      </c>
      <c r="C139" s="13" t="s">
        <v>592</v>
      </c>
      <c r="D139" s="218"/>
      <c r="E139" s="202" t="s">
        <v>978</v>
      </c>
      <c r="F139" s="13" t="s">
        <v>592</v>
      </c>
      <c r="G139" s="245"/>
      <c r="H139" s="246"/>
      <c r="I139" s="247">
        <f>IF(OR(D139=0,G139=0),MAX(D139,G139),"Error")</f>
        <v>0</v>
      </c>
    </row>
    <row r="140" spans="2:21" outlineLevel="1" x14ac:dyDescent="0.15">
      <c r="B140" s="369" t="s">
        <v>596</v>
      </c>
      <c r="C140" s="372" t="s">
        <v>15</v>
      </c>
      <c r="D140" s="375"/>
      <c r="E140" s="202" t="s">
        <v>979</v>
      </c>
      <c r="F140" s="13" t="s">
        <v>217</v>
      </c>
      <c r="G140" s="245"/>
      <c r="H140" s="246"/>
      <c r="I140" s="247">
        <f>IF(G$142=0,D$140*INDEX(各種係数!$B$4:$O$111,MATCH(E140,各種係数!$B$4:$B$111,0),14),G140)</f>
        <v>0</v>
      </c>
    </row>
    <row r="141" spans="2:21" outlineLevel="1" x14ac:dyDescent="0.15">
      <c r="B141" s="370"/>
      <c r="C141" s="373"/>
      <c r="D141" s="376"/>
      <c r="E141" s="202" t="s">
        <v>981</v>
      </c>
      <c r="F141" s="13" t="s">
        <v>982</v>
      </c>
      <c r="G141" s="245"/>
      <c r="H141" s="246"/>
      <c r="I141" s="247">
        <f>IF(G$142=0,D$140*INDEX(各種係数!$B$4:$O$111,MATCH(E141,各種係数!$B$4:$B$111,0),14),G141)</f>
        <v>0</v>
      </c>
    </row>
    <row r="142" spans="2:21" outlineLevel="1" x14ac:dyDescent="0.15">
      <c r="B142" s="378"/>
      <c r="C142" s="379"/>
      <c r="D142" s="380"/>
      <c r="E142" s="202" t="s">
        <v>983</v>
      </c>
      <c r="F142" s="13" t="s">
        <v>15</v>
      </c>
      <c r="G142" s="245"/>
      <c r="H142" s="246"/>
      <c r="I142" s="247">
        <f>IF(G$142=0,D$140*INDEX(各種係数!$B$4:$O$111,MATCH(E142,各種係数!$B$4:$B$111,0),14),G142)</f>
        <v>0</v>
      </c>
    </row>
    <row r="143" spans="2:21" x14ac:dyDescent="0.15">
      <c r="B143" s="202" t="s">
        <v>769</v>
      </c>
      <c r="C143" s="13" t="s">
        <v>4</v>
      </c>
      <c r="D143" s="218"/>
      <c r="E143" s="202" t="s">
        <v>984</v>
      </c>
      <c r="F143" s="13" t="s">
        <v>4</v>
      </c>
      <c r="G143" s="245"/>
      <c r="H143" s="246"/>
      <c r="I143" s="247">
        <f>IF(OR(D143=0,G143=0),MAX(D143,G143),"Error")</f>
        <v>0</v>
      </c>
    </row>
    <row r="144" spans="2:21" x14ac:dyDescent="0.15">
      <c r="B144" s="202" t="s">
        <v>770</v>
      </c>
      <c r="C144" s="13" t="s">
        <v>5</v>
      </c>
      <c r="D144" s="218"/>
      <c r="E144" s="202" t="s">
        <v>980</v>
      </c>
      <c r="F144" s="13" t="s">
        <v>5</v>
      </c>
      <c r="G144" s="245"/>
      <c r="H144" s="246"/>
      <c r="I144" s="247">
        <f>IF(OR(D144=0,G144=0),MAX(D144,G144),"Error")</f>
        <v>0</v>
      </c>
    </row>
    <row r="147" outlineLevel="1" x14ac:dyDescent="0.15"/>
    <row r="148" outlineLevel="1" x14ac:dyDescent="0.15"/>
  </sheetData>
  <protectedRanges>
    <protectedRange sqref="D3" name="範囲1"/>
    <protectedRange sqref="S13:S47 S51:S66 S73:S91 S95:S98 S107:S118 S121" name="範囲2"/>
    <protectedRange sqref="L3" name="範囲3"/>
    <protectedRange sqref="L7" name="範囲5"/>
    <protectedRange sqref="S48:S50" name="範囲2_1"/>
    <protectedRange sqref="S67:S69" name="範囲2_3"/>
    <protectedRange sqref="S70:S72" name="範囲2_3_1"/>
    <protectedRange sqref="S92:S94" name="範囲2_5"/>
    <protectedRange sqref="S99:S103" name="範囲2_6"/>
    <protectedRange sqref="S104:S106" name="範囲2_7"/>
    <protectedRange sqref="S119:S120" name="範囲2_8"/>
  </protectedRanges>
  <mergeCells count="83">
    <mergeCell ref="R11:R12"/>
    <mergeCell ref="D3:I3"/>
    <mergeCell ref="B3:C3"/>
    <mergeCell ref="B4:C7"/>
    <mergeCell ref="D4:I7"/>
    <mergeCell ref="D13:D15"/>
    <mergeCell ref="C13:C15"/>
    <mergeCell ref="B13:B15"/>
    <mergeCell ref="B11:C12"/>
    <mergeCell ref="E11:F12"/>
    <mergeCell ref="D22:D26"/>
    <mergeCell ref="C22:C26"/>
    <mergeCell ref="B22:B26"/>
    <mergeCell ref="B19:B21"/>
    <mergeCell ref="C19:C21"/>
    <mergeCell ref="D19:D21"/>
    <mergeCell ref="B27:B29"/>
    <mergeCell ref="C27:C29"/>
    <mergeCell ref="D27:D29"/>
    <mergeCell ref="D30:D34"/>
    <mergeCell ref="C30:C34"/>
    <mergeCell ref="B30:B34"/>
    <mergeCell ref="B47:B49"/>
    <mergeCell ref="C47:C49"/>
    <mergeCell ref="D47:D49"/>
    <mergeCell ref="B50:B54"/>
    <mergeCell ref="C50:C54"/>
    <mergeCell ref="D50:D54"/>
    <mergeCell ref="B35:B43"/>
    <mergeCell ref="C35:C43"/>
    <mergeCell ref="D35:D43"/>
    <mergeCell ref="B44:B46"/>
    <mergeCell ref="C44:C46"/>
    <mergeCell ref="D44:D46"/>
    <mergeCell ref="D77:D79"/>
    <mergeCell ref="D72:D76"/>
    <mergeCell ref="C72:C76"/>
    <mergeCell ref="B72:B76"/>
    <mergeCell ref="C55:C59"/>
    <mergeCell ref="B55:B59"/>
    <mergeCell ref="D55:D59"/>
    <mergeCell ref="B60:B62"/>
    <mergeCell ref="C60:C62"/>
    <mergeCell ref="D60:D62"/>
    <mergeCell ref="D63:D65"/>
    <mergeCell ref="C63:C65"/>
    <mergeCell ref="B63:B65"/>
    <mergeCell ref="B124:B126"/>
    <mergeCell ref="C124:C126"/>
    <mergeCell ref="D124:D126"/>
    <mergeCell ref="B102:B105"/>
    <mergeCell ref="C102:C105"/>
    <mergeCell ref="D102:D105"/>
    <mergeCell ref="B113:B115"/>
    <mergeCell ref="C113:C115"/>
    <mergeCell ref="D113:D115"/>
    <mergeCell ref="D116:D121"/>
    <mergeCell ref="C116:C121"/>
    <mergeCell ref="B116:B121"/>
    <mergeCell ref="B122:B123"/>
    <mergeCell ref="C122:C123"/>
    <mergeCell ref="B133:B136"/>
    <mergeCell ref="C133:C136"/>
    <mergeCell ref="D133:D136"/>
    <mergeCell ref="D140:D142"/>
    <mergeCell ref="C140:C142"/>
    <mergeCell ref="B140:B142"/>
    <mergeCell ref="B96:B97"/>
    <mergeCell ref="C96:C97"/>
    <mergeCell ref="B69:B71"/>
    <mergeCell ref="C69:C71"/>
    <mergeCell ref="D69:D71"/>
    <mergeCell ref="B93:B95"/>
    <mergeCell ref="C93:C95"/>
    <mergeCell ref="D93:D95"/>
    <mergeCell ref="B80:B85"/>
    <mergeCell ref="C80:C85"/>
    <mergeCell ref="D80:D85"/>
    <mergeCell ref="D86:D90"/>
    <mergeCell ref="C86:C90"/>
    <mergeCell ref="B86:B90"/>
    <mergeCell ref="B77:B79"/>
    <mergeCell ref="C77:C79"/>
  </mergeCells>
  <phoneticPr fontId="4"/>
  <conditionalFormatting sqref="E15:G15 E21:G21 E26:G26 E29:G29 E34:G34 E43:G43 E46:G46 E54:G54 E59:G59 E62:G62 E65:G65 E76:G76 E79:G79 E85:G85 E90:G90 E95:G95 E105:G105 E121:G121 E126:G126 E136:G136">
    <cfRule type="expression" dxfId="4" priority="8">
      <formula>$G15=0</formula>
    </cfRule>
  </conditionalFormatting>
  <conditionalFormatting sqref="E49:G49">
    <cfRule type="expression" dxfId="3" priority="7">
      <formula>$G49=0</formula>
    </cfRule>
  </conditionalFormatting>
  <conditionalFormatting sqref="E71:G71">
    <cfRule type="expression" dxfId="2" priority="6">
      <formula>$G71=0</formula>
    </cfRule>
  </conditionalFormatting>
  <conditionalFormatting sqref="E115:G115">
    <cfRule type="expression" dxfId="1" priority="2">
      <formula>$G115=0</formula>
    </cfRule>
  </conditionalFormatting>
  <conditionalFormatting sqref="E123:G123">
    <cfRule type="expression" dxfId="0" priority="1">
      <formula>$G123=0</formula>
    </cfRule>
  </conditionalFormatting>
  <dataValidations disablePrompts="1" count="1">
    <dataValidation type="list" allowBlank="1" showInputMessage="1" showErrorMessage="1" sqref="L7" xr:uid="{00000000-0002-0000-0100-000000000000}">
      <formula1>"億円,百万円,万円,千円,円"</formula1>
    </dataValidation>
  </dataValidations>
  <printOptions horizontalCentered="1"/>
  <pageMargins left="0.59055118110236227" right="0.59055118110236227" top="0.59055118110236227" bottom="0.59055118110236227" header="0" footer="0"/>
  <pageSetup paperSize="9" scale="49" fitToHeight="0" orientation="portrait" r:id="rId1"/>
  <headerFooter alignWithMargins="0">
    <oddFooter>&amp;R&amp;A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FF00"/>
    <pageSetUpPr fitToPage="1"/>
  </sheetPr>
  <dimension ref="B1:J42"/>
  <sheetViews>
    <sheetView zoomScaleNormal="100" zoomScaleSheetLayoutView="100" workbookViewId="0">
      <pane ySplit="2" topLeftCell="A23" activePane="bottomLeft" state="frozen"/>
      <selection pane="bottomLeft" activeCell="H42" sqref="H42"/>
    </sheetView>
  </sheetViews>
  <sheetFormatPr defaultColWidth="10.28515625" defaultRowHeight="13.5" x14ac:dyDescent="0.15"/>
  <cols>
    <col min="1" max="3" width="2.28515625" style="192" customWidth="1"/>
    <col min="4" max="4" width="15.140625" style="192" customWidth="1"/>
    <col min="5" max="5" width="4.85546875" style="192" customWidth="1"/>
    <col min="6" max="8" width="15.28515625" style="192" customWidth="1"/>
    <col min="9" max="10" width="12.42578125" style="192" customWidth="1"/>
    <col min="11" max="16384" width="10.28515625" style="192"/>
  </cols>
  <sheetData>
    <row r="1" spans="2:10" s="9" customFormat="1" ht="12" x14ac:dyDescent="0.15">
      <c r="B1" s="101"/>
      <c r="E1" s="101"/>
    </row>
    <row r="2" spans="2:10" s="9" customFormat="1" ht="12" x14ac:dyDescent="0.15">
      <c r="B2" s="102"/>
      <c r="C2" s="103"/>
      <c r="E2" s="101"/>
    </row>
    <row r="3" spans="2:10" ht="18" customHeight="1" x14ac:dyDescent="0.15">
      <c r="B3" s="191" t="s">
        <v>26</v>
      </c>
    </row>
    <row r="4" spans="2:10" ht="18" customHeight="1" x14ac:dyDescent="0.15"/>
    <row r="5" spans="2:10" ht="18" customHeight="1" x14ac:dyDescent="0.15">
      <c r="B5" s="416" t="s">
        <v>429</v>
      </c>
      <c r="C5" s="417"/>
      <c r="D5" s="417"/>
      <c r="E5" s="418">
        <f>データ入力!D3</f>
        <v>0</v>
      </c>
      <c r="F5" s="419"/>
      <c r="G5" s="419"/>
      <c r="H5" s="419"/>
      <c r="I5" s="420"/>
      <c r="J5" s="420"/>
    </row>
    <row r="6" spans="2:10" ht="18" customHeight="1" x14ac:dyDescent="0.15"/>
    <row r="7" spans="2:10" ht="18" customHeight="1" x14ac:dyDescent="0.15">
      <c r="B7" s="193" t="s">
        <v>27</v>
      </c>
    </row>
    <row r="8" spans="2:10" ht="54" customHeight="1" x14ac:dyDescent="0.15">
      <c r="C8" s="413">
        <f>データ入力!D4</f>
        <v>0</v>
      </c>
      <c r="D8" s="414"/>
      <c r="E8" s="414"/>
      <c r="F8" s="414"/>
      <c r="G8" s="414"/>
      <c r="H8" s="414"/>
      <c r="I8" s="414"/>
      <c r="J8" s="415"/>
    </row>
    <row r="9" spans="2:10" ht="18" customHeight="1" x14ac:dyDescent="0.15"/>
    <row r="10" spans="2:10" ht="18" customHeight="1" x14ac:dyDescent="0.15">
      <c r="B10" s="193" t="s">
        <v>28</v>
      </c>
      <c r="F10" s="194" t="str">
        <f>"(単位："&amp;データ入力!$L$7&amp;")"</f>
        <v>(単位：百万円)</v>
      </c>
    </row>
    <row r="11" spans="2:10" ht="18" customHeight="1" x14ac:dyDescent="0.15">
      <c r="C11" s="195" t="s">
        <v>471</v>
      </c>
      <c r="D11" s="196"/>
      <c r="E11" s="196"/>
      <c r="F11" s="197">
        <f>計算!G118</f>
        <v>0</v>
      </c>
    </row>
    <row r="12" spans="2:10" ht="18" customHeight="1" x14ac:dyDescent="0.15">
      <c r="C12" s="195" t="s">
        <v>472</v>
      </c>
      <c r="D12" s="196"/>
      <c r="E12" s="196"/>
      <c r="F12" s="197">
        <f>計算!H118</f>
        <v>0</v>
      </c>
    </row>
    <row r="13" spans="2:10" ht="18" customHeight="1" x14ac:dyDescent="0.15">
      <c r="C13" s="195" t="s">
        <v>29</v>
      </c>
      <c r="D13" s="196"/>
      <c r="E13" s="196"/>
      <c r="F13" s="198">
        <f>データ入力!L3</f>
        <v>0</v>
      </c>
      <c r="G13" s="192" t="str">
        <f>IF(ISNUMBER(MATCH(データ入力!L3,データ入力!P5:P11,0)),"（"&amp;INDEX(データ入力!N5:P11,MATCH(データ入力!L3,データ入力!P5:P11,0),1)&amp;"宮崎市家計調査年報）","")</f>
        <v/>
      </c>
    </row>
    <row r="14" spans="2:10" ht="18" customHeight="1" x14ac:dyDescent="0.15"/>
    <row r="15" spans="2:10" ht="18" customHeight="1" x14ac:dyDescent="0.15">
      <c r="B15" s="193" t="s">
        <v>30</v>
      </c>
      <c r="J15" s="194" t="str">
        <f>"(単位："&amp;データ入力!$L$7&amp;"、人)"</f>
        <v>(単位：百万円、人)</v>
      </c>
    </row>
    <row r="16" spans="2:10" ht="15" customHeight="1" x14ac:dyDescent="0.15">
      <c r="C16" s="268"/>
      <c r="D16" s="269"/>
      <c r="E16" s="270"/>
      <c r="F16" s="421" t="s">
        <v>31</v>
      </c>
      <c r="G16" s="422"/>
      <c r="H16" s="423"/>
      <c r="I16" s="421" t="s">
        <v>526</v>
      </c>
      <c r="J16" s="423"/>
    </row>
    <row r="17" spans="2:10" x14ac:dyDescent="0.15">
      <c r="C17" s="271"/>
      <c r="D17" s="272" t="s">
        <v>32</v>
      </c>
      <c r="E17" s="273"/>
      <c r="F17" s="271"/>
      <c r="G17" s="303" t="s">
        <v>411</v>
      </c>
      <c r="H17" s="304"/>
      <c r="I17" s="271"/>
      <c r="J17" s="290" t="s">
        <v>415</v>
      </c>
    </row>
    <row r="18" spans="2:10" x14ac:dyDescent="0.15">
      <c r="C18" s="271"/>
      <c r="D18" s="274"/>
      <c r="E18" s="273"/>
      <c r="F18" s="271"/>
      <c r="G18" s="305" t="s">
        <v>412</v>
      </c>
      <c r="H18" s="290" t="s">
        <v>413</v>
      </c>
      <c r="I18" s="271"/>
      <c r="J18" s="291" t="s">
        <v>132</v>
      </c>
    </row>
    <row r="19" spans="2:10" x14ac:dyDescent="0.15">
      <c r="C19" s="275"/>
      <c r="D19" s="276"/>
      <c r="E19" s="277"/>
      <c r="F19" s="275"/>
      <c r="G19" s="306"/>
      <c r="H19" s="307" t="s">
        <v>414</v>
      </c>
      <c r="I19" s="278"/>
      <c r="J19" s="292" t="s">
        <v>133</v>
      </c>
    </row>
    <row r="20" spans="2:10" ht="18" customHeight="1" x14ac:dyDescent="0.15">
      <c r="C20" s="268" t="s">
        <v>33</v>
      </c>
      <c r="D20" s="269"/>
      <c r="E20" s="269"/>
      <c r="F20" s="279">
        <f>SUM(F21:F22)</f>
        <v>0</v>
      </c>
      <c r="G20" s="299">
        <f>SUM(G21:G22)</f>
        <v>0</v>
      </c>
      <c r="H20" s="295">
        <f>SUM(H21:H22)</f>
        <v>0</v>
      </c>
      <c r="I20" s="279">
        <f>SUM(I21:I22)</f>
        <v>0</v>
      </c>
      <c r="J20" s="295">
        <f>SUM(J21:J22)</f>
        <v>0</v>
      </c>
    </row>
    <row r="21" spans="2:10" ht="18" customHeight="1" x14ac:dyDescent="0.15">
      <c r="C21" s="271"/>
      <c r="D21" s="288" t="s">
        <v>34</v>
      </c>
      <c r="E21" s="286"/>
      <c r="F21" s="293">
        <f>計算!H118</f>
        <v>0</v>
      </c>
      <c r="G21" s="300">
        <f>計算!I118</f>
        <v>0</v>
      </c>
      <c r="H21" s="296">
        <f>計算!J118</f>
        <v>0</v>
      </c>
      <c r="I21" s="293">
        <f>計算!AB118</f>
        <v>0</v>
      </c>
      <c r="J21" s="296">
        <f>計算!AF118</f>
        <v>0</v>
      </c>
    </row>
    <row r="22" spans="2:10" ht="18" customHeight="1" x14ac:dyDescent="0.15">
      <c r="C22" s="275"/>
      <c r="D22" s="289" t="s">
        <v>35</v>
      </c>
      <c r="E22" s="287"/>
      <c r="F22" s="294">
        <f>計算!N118</f>
        <v>0</v>
      </c>
      <c r="G22" s="301">
        <f>計算!O118</f>
        <v>0</v>
      </c>
      <c r="H22" s="297">
        <f>計算!P118</f>
        <v>0</v>
      </c>
      <c r="I22" s="294">
        <f>計算!AC118</f>
        <v>0</v>
      </c>
      <c r="J22" s="297">
        <f>計算!AG118</f>
        <v>0</v>
      </c>
    </row>
    <row r="23" spans="2:10" ht="18" customHeight="1" x14ac:dyDescent="0.15">
      <c r="C23" s="280" t="s">
        <v>36</v>
      </c>
      <c r="D23" s="281"/>
      <c r="E23" s="281"/>
      <c r="F23" s="282">
        <f>計算!V118</f>
        <v>0</v>
      </c>
      <c r="G23" s="302">
        <f>計算!W118</f>
        <v>0</v>
      </c>
      <c r="H23" s="298">
        <f>計算!X118</f>
        <v>0</v>
      </c>
      <c r="I23" s="282">
        <f>計算!AD118</f>
        <v>0</v>
      </c>
      <c r="J23" s="298">
        <f>計算!AH118</f>
        <v>0</v>
      </c>
    </row>
    <row r="24" spans="2:10" ht="18" customHeight="1" x14ac:dyDescent="0.15">
      <c r="C24" s="280" t="s">
        <v>37</v>
      </c>
      <c r="D24" s="281"/>
      <c r="E24" s="281"/>
      <c r="F24" s="282">
        <f>SUM(F20,F23)</f>
        <v>0</v>
      </c>
      <c r="G24" s="302">
        <f>SUM(G20,G23)</f>
        <v>0</v>
      </c>
      <c r="H24" s="298">
        <f>SUM(H20,H23)</f>
        <v>0</v>
      </c>
      <c r="I24" s="282">
        <f>SUM(I20,I23)</f>
        <v>0</v>
      </c>
      <c r="J24" s="298">
        <f>SUM(J20,J23)</f>
        <v>0</v>
      </c>
    </row>
    <row r="25" spans="2:10" ht="18" customHeight="1" x14ac:dyDescent="0.15">
      <c r="C25" s="280" t="s">
        <v>38</v>
      </c>
      <c r="D25" s="281"/>
      <c r="E25" s="283"/>
      <c r="F25" s="284" t="str">
        <f>IF(F11=0,"-  ",F24/F11)</f>
        <v xml:space="preserve">-  </v>
      </c>
      <c r="G25" s="285"/>
      <c r="H25" s="285"/>
      <c r="I25" s="285"/>
      <c r="J25" s="285"/>
    </row>
    <row r="26" spans="2:10" ht="18" customHeight="1" x14ac:dyDescent="0.15">
      <c r="B26" s="192" t="s">
        <v>423</v>
      </c>
    </row>
    <row r="27" spans="2:10" ht="18" customHeight="1" x14ac:dyDescent="0.15">
      <c r="B27" s="192" t="s">
        <v>424</v>
      </c>
    </row>
    <row r="28" spans="2:10" ht="18" customHeight="1" x14ac:dyDescent="0.15"/>
    <row r="29" spans="2:10" ht="18" customHeight="1" x14ac:dyDescent="0.15">
      <c r="B29" s="193" t="s">
        <v>39</v>
      </c>
    </row>
    <row r="30" spans="2:10" ht="18" customHeight="1" x14ac:dyDescent="0.15">
      <c r="B30" s="192" t="s">
        <v>416</v>
      </c>
    </row>
    <row r="31" spans="2:10" ht="18" customHeight="1" x14ac:dyDescent="0.15">
      <c r="B31" s="192" t="s">
        <v>417</v>
      </c>
    </row>
    <row r="32" spans="2:10" ht="18" customHeight="1" x14ac:dyDescent="0.15">
      <c r="B32" s="192" t="s">
        <v>418</v>
      </c>
    </row>
    <row r="33" spans="2:2" ht="18" customHeight="1" x14ac:dyDescent="0.15">
      <c r="B33" s="192" t="s">
        <v>419</v>
      </c>
    </row>
    <row r="34" spans="2:2" ht="18" customHeight="1" x14ac:dyDescent="0.15">
      <c r="B34" s="192" t="s">
        <v>420</v>
      </c>
    </row>
    <row r="35" spans="2:2" ht="18" customHeight="1" x14ac:dyDescent="0.15">
      <c r="B35" s="192" t="s">
        <v>421</v>
      </c>
    </row>
    <row r="36" spans="2:2" ht="18" customHeight="1" x14ac:dyDescent="0.15">
      <c r="B36" s="192" t="s">
        <v>422</v>
      </c>
    </row>
    <row r="37" spans="2:2" ht="18" customHeight="1" x14ac:dyDescent="0.15"/>
    <row r="38" spans="2:2" ht="18" customHeight="1" x14ac:dyDescent="0.15">
      <c r="B38" s="193" t="s">
        <v>40</v>
      </c>
    </row>
    <row r="39" spans="2:2" ht="18" customHeight="1" x14ac:dyDescent="0.15">
      <c r="B39" s="192" t="s">
        <v>991</v>
      </c>
    </row>
    <row r="40" spans="2:2" ht="18" customHeight="1" x14ac:dyDescent="0.15">
      <c r="B40" s="192" t="str">
        <f>"　　分析に用いた消費転換係数は"&amp;IF(ISNUMBER(MATCH(データ入力!L3,データ入力!P5:P16,0)),INDEX(データ入力!N5:P16,MATCH(データ入力!L3,データ入力!P5:P16,0),1)&amp;"宮崎市家計調査年報の平均消費性向である。",データ入力!L3&amp;"である。")</f>
        <v>　　分析に用いた消費転換係数はである。</v>
      </c>
    </row>
    <row r="41" spans="2:2" ht="18" customHeight="1" x14ac:dyDescent="0.15"/>
    <row r="42" spans="2:2" ht="18" customHeight="1" x14ac:dyDescent="0.15"/>
  </sheetData>
  <sheetProtection formatCells="0" formatColumns="0" formatRows="0" sort="0" autoFilter="0"/>
  <mergeCells count="5">
    <mergeCell ref="C8:J8"/>
    <mergeCell ref="B5:D5"/>
    <mergeCell ref="E5:J5"/>
    <mergeCell ref="F16:H16"/>
    <mergeCell ref="I16:J16"/>
  </mergeCells>
  <phoneticPr fontId="4"/>
  <pageMargins left="0.78740157480314965" right="0.78740157480314965" top="0.98425196850393704" bottom="0.98425196850393704" header="0" footer="0"/>
  <pageSetup paperSize="9" scale="9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rgb="FF92D050"/>
    <pageSetUpPr fitToPage="1"/>
  </sheetPr>
  <dimension ref="B1:AN66"/>
  <sheetViews>
    <sheetView view="pageBreakPreview" zoomScaleNormal="100" zoomScaleSheetLayoutView="100" workbookViewId="0">
      <pane ySplit="2" topLeftCell="A3" activePane="bottomLeft" state="frozen"/>
      <selection pane="bottomLeft"/>
    </sheetView>
  </sheetViews>
  <sheetFormatPr defaultColWidth="10.28515625" defaultRowHeight="12" x14ac:dyDescent="0.15"/>
  <cols>
    <col min="1" max="1" width="2.28515625" style="152" customWidth="1"/>
    <col min="2" max="29" width="3.28515625" style="152" customWidth="1"/>
    <col min="30" max="33" width="3.140625" style="152" customWidth="1"/>
    <col min="34" max="41" width="3.28515625" style="152" customWidth="1"/>
    <col min="42" max="46" width="4.28515625" style="152" customWidth="1"/>
    <col min="47" max="16384" width="10.28515625" style="152"/>
  </cols>
  <sheetData>
    <row r="1" spans="2:40" s="9" customFormat="1" x14ac:dyDescent="0.15">
      <c r="B1" s="101"/>
      <c r="E1" s="101"/>
    </row>
    <row r="2" spans="2:40" s="9" customFormat="1" x14ac:dyDescent="0.15">
      <c r="B2" s="102"/>
      <c r="C2" s="103"/>
      <c r="E2" s="101"/>
    </row>
    <row r="3" spans="2:40" ht="14.25" x14ac:dyDescent="0.15">
      <c r="B3" s="151" t="s">
        <v>48</v>
      </c>
    </row>
    <row r="4" spans="2:40" ht="14.25" x14ac:dyDescent="0.15">
      <c r="B4" s="153"/>
    </row>
    <row r="5" spans="2:40" ht="14.25" x14ac:dyDescent="0.15">
      <c r="B5" s="153"/>
      <c r="F5" s="154" t="s">
        <v>131</v>
      </c>
      <c r="G5" s="433">
        <f>データ入力!D3</f>
        <v>0</v>
      </c>
      <c r="H5" s="434"/>
      <c r="I5" s="434"/>
      <c r="J5" s="434"/>
      <c r="K5" s="434"/>
      <c r="L5" s="434"/>
      <c r="M5" s="434"/>
      <c r="N5" s="434"/>
      <c r="O5" s="434"/>
      <c r="P5" s="434"/>
      <c r="Q5" s="434"/>
      <c r="R5" s="434"/>
      <c r="S5" s="434"/>
      <c r="T5" s="434"/>
      <c r="U5" s="434"/>
      <c r="V5" s="434"/>
      <c r="W5" s="434"/>
      <c r="X5" s="434"/>
      <c r="Y5" s="434"/>
      <c r="Z5" s="434"/>
      <c r="AA5" s="434"/>
      <c r="AB5" s="434"/>
    </row>
    <row r="6" spans="2:40" ht="12.75" thickBot="1" x14ac:dyDescent="0.2"/>
    <row r="7" spans="2:40" ht="19.5" customHeight="1" x14ac:dyDescent="0.15">
      <c r="C7" s="155" t="s">
        <v>478</v>
      </c>
      <c r="D7" s="156"/>
      <c r="E7" s="156"/>
      <c r="F7" s="156"/>
      <c r="G7" s="156"/>
      <c r="H7" s="156"/>
      <c r="I7" s="156"/>
      <c r="J7" s="156"/>
      <c r="K7" s="156"/>
      <c r="L7" s="156"/>
      <c r="M7" s="156"/>
      <c r="N7" s="156"/>
      <c r="O7" s="156"/>
      <c r="P7" s="156"/>
      <c r="Q7" s="156"/>
      <c r="R7" s="156"/>
      <c r="S7" s="156"/>
      <c r="T7" s="156"/>
      <c r="U7" s="156"/>
      <c r="V7" s="156"/>
      <c r="W7" s="156"/>
      <c r="X7" s="156"/>
      <c r="Y7" s="156"/>
      <c r="Z7" s="156"/>
      <c r="AA7" s="156"/>
      <c r="AB7" s="157"/>
    </row>
    <row r="8" spans="2:40" ht="19.5" customHeight="1" thickBot="1" x14ac:dyDescent="0.2">
      <c r="C8" s="158"/>
      <c r="D8" s="159"/>
      <c r="E8" s="159"/>
      <c r="F8" s="159"/>
      <c r="G8" s="159"/>
      <c r="H8" s="159"/>
      <c r="I8" s="159"/>
      <c r="J8" s="159"/>
      <c r="K8" s="159"/>
      <c r="L8" s="159"/>
      <c r="M8" s="431">
        <f>計算!G118</f>
        <v>0</v>
      </c>
      <c r="N8" s="432"/>
      <c r="O8" s="432"/>
      <c r="P8" s="432"/>
      <c r="Q8" s="432"/>
      <c r="R8" s="159" t="str">
        <f>データ入力!L7</f>
        <v>百万円</v>
      </c>
      <c r="S8" s="159"/>
      <c r="T8" s="159"/>
      <c r="U8" s="159"/>
      <c r="V8" s="159"/>
      <c r="W8" s="159"/>
      <c r="X8" s="159"/>
      <c r="Y8" s="159"/>
      <c r="Z8" s="159"/>
      <c r="AA8" s="159"/>
      <c r="AB8" s="160"/>
    </row>
    <row r="9" spans="2:40" ht="13.5" customHeight="1" x14ac:dyDescent="0.15">
      <c r="C9" s="161"/>
      <c r="D9" s="161"/>
      <c r="E9" s="161"/>
      <c r="F9" s="161"/>
      <c r="G9" s="161"/>
      <c r="H9" s="161"/>
      <c r="I9" s="161"/>
      <c r="J9" s="161"/>
      <c r="K9" s="161"/>
      <c r="L9" s="161"/>
      <c r="M9" s="161"/>
      <c r="N9" s="161"/>
      <c r="O9" s="161"/>
      <c r="P9" s="161"/>
      <c r="Q9" s="161"/>
      <c r="R9" s="161"/>
      <c r="S9" s="161"/>
      <c r="T9" s="161"/>
      <c r="U9" s="161"/>
      <c r="V9" s="161"/>
      <c r="W9" s="161"/>
      <c r="X9" s="161"/>
      <c r="Y9" s="161"/>
      <c r="Z9" s="161"/>
      <c r="AA9" s="161"/>
      <c r="AB9" s="161"/>
    </row>
    <row r="10" spans="2:40" ht="13.5" customHeight="1" x14ac:dyDescent="0.15">
      <c r="K10" s="162" t="str">
        <f>IF(データ入力!L5="県外産･県内産の区分不明","×自給率","")</f>
        <v/>
      </c>
      <c r="M10" s="162"/>
    </row>
    <row r="11" spans="2:40" ht="18.95" customHeight="1" thickBot="1" x14ac:dyDescent="0.2">
      <c r="B11" s="163" t="s">
        <v>49</v>
      </c>
      <c r="C11" s="164"/>
      <c r="D11" s="164"/>
      <c r="E11" s="164"/>
      <c r="F11" s="164"/>
      <c r="G11" s="164"/>
      <c r="H11" s="164"/>
      <c r="I11" s="164"/>
      <c r="J11" s="164"/>
      <c r="K11" s="164"/>
      <c r="L11" s="164"/>
      <c r="M11" s="164"/>
      <c r="N11" s="164"/>
      <c r="O11" s="164"/>
      <c r="P11" s="164"/>
      <c r="Q11" s="164"/>
      <c r="R11" s="164"/>
      <c r="S11" s="164"/>
      <c r="T11" s="164"/>
      <c r="U11" s="164"/>
      <c r="V11" s="164"/>
      <c r="W11" s="164"/>
      <c r="X11" s="164"/>
      <c r="Y11" s="164"/>
      <c r="Z11" s="164"/>
      <c r="AA11" s="164"/>
      <c r="AB11" s="164"/>
      <c r="AC11" s="164"/>
    </row>
    <row r="12" spans="2:40" ht="19.5" customHeight="1" x14ac:dyDescent="0.15">
      <c r="B12" s="164"/>
      <c r="C12" s="155" t="s">
        <v>694</v>
      </c>
      <c r="D12" s="156"/>
      <c r="E12" s="156"/>
      <c r="F12" s="156"/>
      <c r="G12" s="156"/>
      <c r="H12" s="156"/>
      <c r="I12" s="156"/>
      <c r="J12" s="156"/>
      <c r="K12" s="156"/>
      <c r="L12" s="156"/>
      <c r="M12" s="156"/>
      <c r="N12" s="156"/>
      <c r="O12" s="156"/>
      <c r="P12" s="156"/>
      <c r="Q12" s="156"/>
      <c r="R12" s="156"/>
      <c r="S12" s="156"/>
      <c r="T12" s="156"/>
      <c r="U12" s="156"/>
      <c r="V12" s="156"/>
      <c r="W12" s="156"/>
      <c r="X12" s="156"/>
      <c r="Y12" s="156"/>
      <c r="Z12" s="156"/>
      <c r="AA12" s="156"/>
      <c r="AB12" s="157"/>
      <c r="AC12" s="164"/>
      <c r="AD12" s="152" t="s">
        <v>50</v>
      </c>
      <c r="AH12" s="165" t="s">
        <v>112</v>
      </c>
      <c r="AI12" s="166"/>
      <c r="AJ12" s="166"/>
      <c r="AK12" s="166"/>
      <c r="AL12" s="426">
        <f>計算!AB118</f>
        <v>0</v>
      </c>
      <c r="AM12" s="426"/>
      <c r="AN12" s="167" t="s">
        <v>113</v>
      </c>
    </row>
    <row r="13" spans="2:40" ht="19.5" customHeight="1" thickBot="1" x14ac:dyDescent="0.2">
      <c r="B13" s="164"/>
      <c r="C13" s="158"/>
      <c r="D13" s="159"/>
      <c r="E13" s="159"/>
      <c r="F13" s="159"/>
      <c r="G13" s="159"/>
      <c r="H13" s="159"/>
      <c r="I13" s="159"/>
      <c r="J13" s="159"/>
      <c r="K13" s="159"/>
      <c r="L13" s="159"/>
      <c r="M13" s="431">
        <f>計算!H118</f>
        <v>0</v>
      </c>
      <c r="N13" s="431"/>
      <c r="O13" s="431"/>
      <c r="P13" s="431"/>
      <c r="Q13" s="431"/>
      <c r="R13" s="159" t="str">
        <f>R8</f>
        <v>百万円</v>
      </c>
      <c r="S13" s="159"/>
      <c r="T13" s="159"/>
      <c r="U13" s="159"/>
      <c r="V13" s="159"/>
      <c r="W13" s="159"/>
      <c r="X13" s="159"/>
      <c r="Y13" s="159"/>
      <c r="Z13" s="159"/>
      <c r="AA13" s="159"/>
      <c r="AB13" s="160"/>
      <c r="AC13" s="164"/>
      <c r="AD13" s="152" t="s">
        <v>51</v>
      </c>
      <c r="AH13" s="165" t="s">
        <v>115</v>
      </c>
      <c r="AI13" s="166"/>
      <c r="AJ13" s="166"/>
      <c r="AK13" s="166"/>
      <c r="AL13" s="426">
        <f>計算!AF118</f>
        <v>0</v>
      </c>
      <c r="AM13" s="426"/>
      <c r="AN13" s="167" t="s">
        <v>113</v>
      </c>
    </row>
    <row r="14" spans="2:40" ht="12.75" customHeight="1" x14ac:dyDescent="0.15">
      <c r="B14" s="164"/>
      <c r="C14" s="164"/>
      <c r="D14" s="164"/>
      <c r="E14" s="164"/>
      <c r="F14" s="164"/>
      <c r="G14" s="164"/>
      <c r="H14" s="164"/>
      <c r="I14" s="164"/>
      <c r="J14" s="164"/>
      <c r="K14" s="164"/>
      <c r="L14" s="164"/>
      <c r="M14" s="164"/>
      <c r="N14" s="164"/>
      <c r="O14" s="164"/>
      <c r="P14" s="164"/>
      <c r="Q14" s="164"/>
      <c r="R14" s="164"/>
      <c r="S14" s="164"/>
      <c r="T14" s="164"/>
      <c r="U14" s="164"/>
      <c r="V14" s="164"/>
      <c r="W14" s="164"/>
      <c r="X14" s="164"/>
      <c r="Y14" s="164"/>
      <c r="Z14" s="164"/>
      <c r="AA14" s="164"/>
      <c r="AB14" s="164"/>
      <c r="AC14" s="164"/>
    </row>
    <row r="15" spans="2:40" ht="12.75" customHeight="1" x14ac:dyDescent="0.15">
      <c r="B15" s="164"/>
      <c r="C15" s="164"/>
      <c r="D15" s="164"/>
      <c r="E15" s="164"/>
      <c r="F15" s="164"/>
      <c r="G15" s="164"/>
      <c r="H15" s="164"/>
      <c r="I15" s="164"/>
      <c r="J15" s="164"/>
      <c r="K15" s="164"/>
      <c r="L15" s="164"/>
      <c r="M15" s="164"/>
      <c r="N15" s="164"/>
      <c r="O15" s="164"/>
      <c r="P15" s="164"/>
      <c r="Q15" s="164"/>
      <c r="R15" s="164"/>
      <c r="S15" s="164"/>
      <c r="T15" s="164" t="s">
        <v>43</v>
      </c>
      <c r="U15" s="164"/>
      <c r="V15" s="164"/>
      <c r="W15" s="164"/>
      <c r="X15" s="164"/>
      <c r="Y15" s="164"/>
      <c r="Z15" s="164"/>
      <c r="AA15" s="164"/>
      <c r="AB15" s="164"/>
      <c r="AC15" s="164"/>
    </row>
    <row r="16" spans="2:40" ht="12.75" customHeight="1" x14ac:dyDescent="0.15">
      <c r="B16" s="164"/>
      <c r="C16" s="164"/>
      <c r="D16" s="164"/>
      <c r="E16" s="164"/>
      <c r="F16" s="164"/>
      <c r="G16" s="164"/>
      <c r="H16" s="164"/>
      <c r="I16" s="164"/>
      <c r="J16" s="164"/>
      <c r="K16" s="164"/>
      <c r="L16" s="164"/>
      <c r="M16" s="164"/>
      <c r="N16" s="164"/>
      <c r="O16" s="164"/>
      <c r="P16" s="164"/>
      <c r="Q16" s="164"/>
      <c r="R16" s="164"/>
      <c r="S16" s="164"/>
      <c r="T16" s="164" t="s">
        <v>41</v>
      </c>
      <c r="U16" s="164"/>
      <c r="V16" s="164"/>
      <c r="W16" s="164"/>
      <c r="X16" s="164"/>
      <c r="Y16" s="164"/>
      <c r="Z16" s="164"/>
      <c r="AA16" s="164"/>
      <c r="AB16" s="164"/>
      <c r="AC16" s="164"/>
    </row>
    <row r="17" spans="2:40" ht="12.75" customHeight="1" x14ac:dyDescent="0.15">
      <c r="B17" s="164"/>
      <c r="C17" s="164"/>
      <c r="D17" s="164"/>
      <c r="E17" s="164"/>
      <c r="F17" s="164"/>
      <c r="G17" s="164"/>
      <c r="H17" s="164"/>
      <c r="I17" s="164"/>
      <c r="J17" s="164"/>
      <c r="K17" s="164"/>
      <c r="L17" s="164"/>
      <c r="M17" s="164"/>
      <c r="N17" s="164"/>
      <c r="O17" s="164"/>
      <c r="P17" s="164"/>
      <c r="Q17" s="164"/>
      <c r="R17" s="164"/>
      <c r="S17" s="164"/>
      <c r="T17" s="164"/>
      <c r="U17" s="164"/>
      <c r="V17" s="164"/>
      <c r="W17" s="164"/>
      <c r="X17" s="164"/>
      <c r="Y17" s="164"/>
      <c r="Z17" s="164"/>
      <c r="AA17" s="164"/>
      <c r="AB17" s="164"/>
      <c r="AC17" s="164"/>
    </row>
    <row r="18" spans="2:40" ht="19.5" customHeight="1" thickBot="1" x14ac:dyDescent="0.2">
      <c r="B18" s="164"/>
      <c r="C18" s="164"/>
      <c r="D18" s="164"/>
      <c r="E18" s="164"/>
      <c r="F18" s="164"/>
      <c r="G18" s="164"/>
      <c r="H18" s="164"/>
      <c r="I18" s="164"/>
      <c r="J18" s="164"/>
      <c r="K18" s="164"/>
      <c r="L18" s="164"/>
      <c r="M18" s="164"/>
      <c r="N18" s="164"/>
      <c r="O18" s="164"/>
      <c r="P18" s="164"/>
      <c r="Q18" s="168" t="s">
        <v>109</v>
      </c>
      <c r="R18" s="169"/>
      <c r="S18" s="169"/>
      <c r="T18" s="169"/>
      <c r="U18" s="169"/>
      <c r="V18" s="169"/>
      <c r="W18" s="427">
        <f>計算!I118</f>
        <v>0</v>
      </c>
      <c r="X18" s="427"/>
      <c r="Y18" s="427"/>
      <c r="Z18" s="427"/>
      <c r="AA18" s="169" t="str">
        <f>R8</f>
        <v>百万円</v>
      </c>
      <c r="AB18" s="170"/>
      <c r="AC18" s="164"/>
    </row>
    <row r="19" spans="2:40" ht="19.5" customHeight="1" thickBot="1" x14ac:dyDescent="0.2">
      <c r="B19" s="164"/>
      <c r="C19" s="164"/>
      <c r="D19" s="164"/>
      <c r="E19" s="164"/>
      <c r="F19" s="164"/>
      <c r="G19" s="164"/>
      <c r="H19" s="164"/>
      <c r="I19" s="164"/>
      <c r="J19" s="164"/>
      <c r="K19" s="164"/>
      <c r="L19" s="164"/>
      <c r="M19" s="164"/>
      <c r="N19" s="164"/>
      <c r="O19" s="164"/>
      <c r="P19" s="164"/>
      <c r="Q19" s="171"/>
      <c r="R19" s="172" t="s">
        <v>108</v>
      </c>
      <c r="S19" s="173"/>
      <c r="T19" s="173"/>
      <c r="U19" s="173"/>
      <c r="V19" s="173"/>
      <c r="W19" s="428">
        <f>計算!J118</f>
        <v>0</v>
      </c>
      <c r="X19" s="435"/>
      <c r="Y19" s="435"/>
      <c r="Z19" s="435"/>
      <c r="AA19" s="173" t="str">
        <f>R8</f>
        <v>百万円</v>
      </c>
      <c r="AB19" s="174"/>
      <c r="AC19" s="164"/>
    </row>
    <row r="20" spans="2:40" ht="13.5" customHeight="1" x14ac:dyDescent="0.15">
      <c r="B20" s="164"/>
      <c r="C20" s="175"/>
      <c r="D20" s="175"/>
      <c r="E20" s="175"/>
      <c r="F20" s="175"/>
      <c r="G20" s="175"/>
      <c r="H20" s="175"/>
      <c r="I20" s="175"/>
      <c r="J20" s="175"/>
      <c r="K20" s="175"/>
      <c r="L20" s="175"/>
      <c r="M20" s="175"/>
      <c r="N20" s="175"/>
      <c r="O20" s="175"/>
      <c r="P20" s="175"/>
      <c r="Q20" s="164"/>
      <c r="R20" s="164"/>
      <c r="S20" s="164"/>
      <c r="T20" s="164"/>
      <c r="U20" s="164"/>
      <c r="V20" s="164"/>
      <c r="W20" s="164"/>
      <c r="X20" s="164"/>
      <c r="Y20" s="164"/>
      <c r="Z20" s="164"/>
      <c r="AA20" s="164"/>
      <c r="AB20" s="164"/>
      <c r="AC20" s="164"/>
    </row>
    <row r="21" spans="2:40" ht="13.5" customHeight="1" x14ac:dyDescent="0.15"/>
    <row r="22" spans="2:40" ht="13.5" customHeight="1" x14ac:dyDescent="0.15"/>
    <row r="23" spans="2:40" ht="13.5" customHeight="1" x14ac:dyDescent="0.15">
      <c r="K23" s="152" t="s">
        <v>479</v>
      </c>
      <c r="T23" s="176"/>
      <c r="U23" s="176"/>
      <c r="V23" s="176"/>
      <c r="W23" s="176"/>
      <c r="X23" s="176"/>
      <c r="Y23" s="176"/>
      <c r="Z23" s="176"/>
      <c r="AA23" s="176"/>
    </row>
    <row r="24" spans="2:40" ht="19.5" customHeight="1" x14ac:dyDescent="0.15">
      <c r="K24" s="177" t="s" ph="1">
        <v>480</v>
      </c>
    </row>
    <row r="25" spans="2:40" ht="19.5" customHeight="1" x14ac:dyDescent="0.15">
      <c r="K25" s="152" t="s">
        <v>481</v>
      </c>
    </row>
    <row r="26" spans="2:40" ht="7.5" customHeight="1" x14ac:dyDescent="0.15">
      <c r="C26" s="161"/>
      <c r="D26" s="161"/>
      <c r="E26" s="161"/>
      <c r="F26" s="161"/>
      <c r="G26" s="161"/>
      <c r="H26" s="161"/>
      <c r="I26" s="161"/>
      <c r="J26" s="161"/>
      <c r="K26" s="161"/>
      <c r="L26" s="161"/>
      <c r="M26" s="161"/>
      <c r="N26" s="161"/>
      <c r="O26" s="161"/>
      <c r="P26" s="161"/>
    </row>
    <row r="27" spans="2:40" ht="19.5" customHeight="1" x14ac:dyDescent="0.15">
      <c r="H27" s="177" ph="1"/>
    </row>
    <row r="28" spans="2:40" ht="19.5" customHeight="1" thickBot="1" x14ac:dyDescent="0.2">
      <c r="B28" s="178" t="s">
        <v>53</v>
      </c>
      <c r="C28" s="179"/>
      <c r="D28" s="179"/>
      <c r="E28" s="179"/>
      <c r="F28" s="179"/>
      <c r="G28" s="179"/>
      <c r="H28" s="179"/>
      <c r="I28" s="179"/>
      <c r="J28" s="179"/>
      <c r="K28" s="179"/>
      <c r="L28" s="179"/>
      <c r="M28" s="179"/>
      <c r="N28" s="179"/>
      <c r="O28" s="179"/>
      <c r="P28" s="179"/>
      <c r="Q28" s="179"/>
      <c r="R28" s="179"/>
      <c r="S28" s="179"/>
      <c r="T28" s="179"/>
      <c r="AD28" s="180"/>
      <c r="AE28" s="180"/>
      <c r="AF28" s="180"/>
      <c r="AG28" s="180"/>
      <c r="AH28" s="180"/>
      <c r="AI28" s="180"/>
      <c r="AJ28" s="180"/>
      <c r="AK28" s="180"/>
      <c r="AL28" s="180"/>
    </row>
    <row r="29" spans="2:40" ht="19.5" customHeight="1" x14ac:dyDescent="0.15">
      <c r="B29" s="179"/>
      <c r="C29" s="155" t="s">
        <v>693</v>
      </c>
      <c r="D29" s="156"/>
      <c r="E29" s="156"/>
      <c r="F29" s="156"/>
      <c r="G29" s="156"/>
      <c r="H29" s="156"/>
      <c r="I29" s="156"/>
      <c r="J29" s="156"/>
      <c r="K29" s="156"/>
      <c r="L29" s="156"/>
      <c r="M29" s="156"/>
      <c r="N29" s="156"/>
      <c r="O29" s="156"/>
      <c r="P29" s="156"/>
      <c r="Q29" s="156"/>
      <c r="R29" s="157"/>
      <c r="S29" s="179"/>
      <c r="T29" s="179"/>
      <c r="AD29" s="152" t="s">
        <v>50</v>
      </c>
      <c r="AH29" s="165" t="s">
        <v>111</v>
      </c>
      <c r="AI29" s="166"/>
      <c r="AJ29" s="166"/>
      <c r="AK29" s="166"/>
      <c r="AL29" s="426">
        <f>計算!AC118</f>
        <v>0</v>
      </c>
      <c r="AM29" s="426"/>
      <c r="AN29" s="167" t="s">
        <v>113</v>
      </c>
    </row>
    <row r="30" spans="2:40" ht="19.5" customHeight="1" thickBot="1" x14ac:dyDescent="0.2">
      <c r="B30" s="179"/>
      <c r="C30" s="158"/>
      <c r="D30" s="159"/>
      <c r="E30" s="159"/>
      <c r="F30" s="159"/>
      <c r="G30" s="159"/>
      <c r="H30" s="431">
        <f>計算!N118</f>
        <v>0</v>
      </c>
      <c r="I30" s="431"/>
      <c r="J30" s="431"/>
      <c r="K30" s="431"/>
      <c r="L30" s="431"/>
      <c r="M30" s="159" t="str">
        <f>R8</f>
        <v>百万円</v>
      </c>
      <c r="N30" s="159"/>
      <c r="O30" s="159"/>
      <c r="P30" s="159"/>
      <c r="Q30" s="159"/>
      <c r="R30" s="160"/>
      <c r="S30" s="179"/>
      <c r="T30" s="179"/>
      <c r="AD30" s="152" t="s">
        <v>51</v>
      </c>
      <c r="AH30" s="165" t="s">
        <v>114</v>
      </c>
      <c r="AI30" s="166"/>
      <c r="AJ30" s="166"/>
      <c r="AK30" s="166"/>
      <c r="AL30" s="426">
        <f>計算!AG118</f>
        <v>0</v>
      </c>
      <c r="AM30" s="426"/>
      <c r="AN30" s="167" t="s">
        <v>113</v>
      </c>
    </row>
    <row r="31" spans="2:40" ht="13.5" customHeight="1" x14ac:dyDescent="0.15">
      <c r="B31" s="179"/>
      <c r="C31" s="181"/>
      <c r="D31" s="181"/>
      <c r="E31" s="181"/>
      <c r="F31" s="181"/>
      <c r="G31" s="181"/>
      <c r="H31" s="181"/>
      <c r="I31" s="181"/>
      <c r="J31" s="181"/>
      <c r="K31" s="181"/>
      <c r="L31" s="181"/>
      <c r="M31" s="181"/>
      <c r="N31" s="181"/>
      <c r="O31" s="181"/>
      <c r="P31" s="181"/>
      <c r="Q31" s="181"/>
      <c r="R31" s="181"/>
      <c r="S31" s="179"/>
      <c r="T31" s="179"/>
    </row>
    <row r="32" spans="2:40" ht="13.5" customHeight="1" x14ac:dyDescent="0.15">
      <c r="B32" s="179"/>
      <c r="C32" s="181"/>
      <c r="D32" s="181"/>
      <c r="E32" s="181"/>
      <c r="F32" s="181"/>
      <c r="G32" s="181"/>
      <c r="H32" s="181"/>
      <c r="I32" s="181"/>
      <c r="J32" s="179" t="s">
        <v>43</v>
      </c>
      <c r="K32" s="179"/>
      <c r="L32" s="181"/>
      <c r="M32" s="181"/>
      <c r="N32" s="181"/>
      <c r="O32" s="181"/>
      <c r="P32" s="181"/>
      <c r="Q32" s="181"/>
      <c r="R32" s="181"/>
      <c r="S32" s="179"/>
      <c r="T32" s="179"/>
    </row>
    <row r="33" spans="2:20" ht="13.5" customHeight="1" x14ac:dyDescent="0.15">
      <c r="B33" s="179"/>
      <c r="C33" s="181"/>
      <c r="D33" s="181"/>
      <c r="E33" s="181"/>
      <c r="F33" s="181"/>
      <c r="G33" s="181"/>
      <c r="H33" s="181"/>
      <c r="I33" s="181"/>
      <c r="J33" s="179" t="s">
        <v>41</v>
      </c>
      <c r="K33" s="179"/>
      <c r="L33" s="179"/>
      <c r="M33" s="179"/>
      <c r="N33" s="179"/>
      <c r="O33" s="179"/>
      <c r="P33" s="179"/>
      <c r="Q33" s="179"/>
      <c r="R33" s="179"/>
      <c r="S33" s="179"/>
      <c r="T33" s="179"/>
    </row>
    <row r="34" spans="2:20" ht="13.5" customHeight="1" x14ac:dyDescent="0.15">
      <c r="B34" s="179"/>
      <c r="C34" s="181"/>
      <c r="D34" s="181"/>
      <c r="E34" s="181"/>
      <c r="F34" s="181"/>
      <c r="G34" s="181"/>
      <c r="H34" s="181"/>
      <c r="I34" s="181"/>
      <c r="J34" s="179"/>
      <c r="K34" s="179"/>
      <c r="L34" s="179"/>
      <c r="M34" s="179"/>
      <c r="N34" s="179"/>
      <c r="O34" s="179"/>
      <c r="P34" s="179"/>
      <c r="Q34" s="179"/>
      <c r="R34" s="179"/>
      <c r="S34" s="179"/>
      <c r="T34" s="179"/>
    </row>
    <row r="35" spans="2:20" ht="19.5" customHeight="1" thickBot="1" x14ac:dyDescent="0.2">
      <c r="B35" s="179"/>
      <c r="C35" s="181"/>
      <c r="D35" s="181"/>
      <c r="E35" s="168" t="s">
        <v>475</v>
      </c>
      <c r="F35" s="169"/>
      <c r="G35" s="169"/>
      <c r="H35" s="169"/>
      <c r="I35" s="169"/>
      <c r="J35" s="169"/>
      <c r="K35" s="169"/>
      <c r="L35" s="427">
        <f>計算!O118</f>
        <v>0</v>
      </c>
      <c r="M35" s="427"/>
      <c r="N35" s="427"/>
      <c r="O35" s="427"/>
      <c r="P35" s="427"/>
      <c r="Q35" s="169" t="str">
        <f>R8</f>
        <v>百万円</v>
      </c>
      <c r="R35" s="170"/>
      <c r="S35" s="179"/>
      <c r="T35" s="179"/>
    </row>
    <row r="36" spans="2:20" ht="19.5" customHeight="1" thickBot="1" x14ac:dyDescent="0.2">
      <c r="B36" s="179"/>
      <c r="C36" s="179"/>
      <c r="D36" s="179"/>
      <c r="E36" s="171"/>
      <c r="F36" s="172" t="s">
        <v>110</v>
      </c>
      <c r="G36" s="173"/>
      <c r="H36" s="173"/>
      <c r="I36" s="173"/>
      <c r="J36" s="173"/>
      <c r="K36" s="173"/>
      <c r="L36" s="428">
        <f>計算!P118</f>
        <v>0</v>
      </c>
      <c r="M36" s="428"/>
      <c r="N36" s="428"/>
      <c r="O36" s="428"/>
      <c r="P36" s="428"/>
      <c r="Q36" s="173" t="str">
        <f>R8</f>
        <v>百万円</v>
      </c>
      <c r="R36" s="174"/>
      <c r="S36" s="179"/>
      <c r="T36" s="179"/>
    </row>
    <row r="37" spans="2:20" ht="13.5" customHeight="1" x14ac:dyDescent="0.15">
      <c r="B37" s="179"/>
      <c r="C37" s="179"/>
      <c r="D37" s="179"/>
      <c r="E37" s="179"/>
      <c r="F37" s="179"/>
      <c r="G37" s="179"/>
      <c r="H37" s="179"/>
      <c r="I37" s="179"/>
      <c r="J37" s="179"/>
      <c r="K37" s="179"/>
      <c r="L37" s="179"/>
      <c r="M37" s="179"/>
      <c r="N37" s="179"/>
      <c r="O37" s="179"/>
      <c r="P37" s="179"/>
      <c r="Q37" s="179"/>
      <c r="R37" s="179"/>
      <c r="S37" s="179"/>
      <c r="T37" s="179"/>
    </row>
    <row r="38" spans="2:20" ht="13.5" customHeight="1" thickBot="1" x14ac:dyDescent="0.2"/>
    <row r="39" spans="2:20" ht="19.5" customHeight="1" x14ac:dyDescent="0.15">
      <c r="C39" s="155" t="s">
        <v>54</v>
      </c>
      <c r="D39" s="156"/>
      <c r="E39" s="156"/>
      <c r="F39" s="156"/>
      <c r="G39" s="156"/>
      <c r="H39" s="156"/>
      <c r="I39" s="156"/>
      <c r="J39" s="156"/>
      <c r="K39" s="156"/>
      <c r="L39" s="156"/>
      <c r="M39" s="156"/>
      <c r="N39" s="156"/>
      <c r="O39" s="156"/>
      <c r="P39" s="156"/>
      <c r="Q39" s="182"/>
    </row>
    <row r="40" spans="2:20" ht="19.5" customHeight="1" thickBot="1" x14ac:dyDescent="0.2">
      <c r="C40" s="158"/>
      <c r="D40" s="159"/>
      <c r="E40" s="159"/>
      <c r="F40" s="159"/>
      <c r="G40" s="431">
        <f>計算!J118+計算!P118</f>
        <v>0</v>
      </c>
      <c r="H40" s="432"/>
      <c r="I40" s="432"/>
      <c r="J40" s="432"/>
      <c r="K40" s="432"/>
      <c r="L40" s="159" t="str">
        <f>R8</f>
        <v>百万円</v>
      </c>
      <c r="M40" s="159"/>
      <c r="N40" s="159"/>
      <c r="O40" s="159"/>
      <c r="P40" s="159"/>
      <c r="Q40" s="160"/>
    </row>
    <row r="41" spans="2:20" ht="13.5" customHeight="1" x14ac:dyDescent="0.15">
      <c r="C41" s="161"/>
      <c r="D41" s="161"/>
      <c r="E41" s="161"/>
      <c r="F41" s="161"/>
      <c r="G41" s="161"/>
      <c r="H41" s="161"/>
      <c r="I41" s="161"/>
      <c r="J41" s="161"/>
      <c r="K41" s="161"/>
      <c r="L41" s="161"/>
      <c r="M41" s="161"/>
      <c r="N41" s="161"/>
      <c r="O41" s="161"/>
      <c r="P41" s="161"/>
      <c r="Q41" s="161"/>
    </row>
    <row r="42" spans="2:20" ht="13.5" customHeight="1" x14ac:dyDescent="0.15">
      <c r="C42" s="161"/>
      <c r="D42" s="161"/>
      <c r="E42" s="161"/>
      <c r="F42" s="161"/>
      <c r="G42" s="161"/>
      <c r="H42" s="152" t="str">
        <f>"×消費転換係数 "&amp;計算!Q118</f>
        <v>×消費転換係数 0</v>
      </c>
    </row>
    <row r="43" spans="2:20" ht="13.5" customHeight="1" thickBot="1" x14ac:dyDescent="0.2"/>
    <row r="44" spans="2:20" ht="19.5" customHeight="1" x14ac:dyDescent="0.15">
      <c r="C44" s="155" t="s">
        <v>44</v>
      </c>
      <c r="D44" s="156"/>
      <c r="E44" s="156"/>
      <c r="F44" s="156"/>
      <c r="G44" s="156"/>
      <c r="H44" s="156"/>
      <c r="I44" s="156"/>
      <c r="J44" s="156"/>
      <c r="K44" s="156"/>
      <c r="L44" s="156"/>
      <c r="M44" s="156"/>
      <c r="N44" s="156"/>
      <c r="O44" s="156"/>
      <c r="P44" s="157"/>
    </row>
    <row r="45" spans="2:20" ht="19.5" customHeight="1" thickBot="1" x14ac:dyDescent="0.2">
      <c r="C45" s="158"/>
      <c r="D45" s="159"/>
      <c r="E45" s="159"/>
      <c r="F45" s="159"/>
      <c r="G45" s="431">
        <f>計算!R118</f>
        <v>0</v>
      </c>
      <c r="H45" s="432"/>
      <c r="I45" s="432"/>
      <c r="J45" s="432"/>
      <c r="K45" s="432"/>
      <c r="L45" s="159" t="str">
        <f>R13</f>
        <v>百万円</v>
      </c>
      <c r="M45" s="159"/>
      <c r="N45" s="159"/>
      <c r="O45" s="159"/>
      <c r="P45" s="160"/>
    </row>
    <row r="46" spans="2:20" ht="13.5" customHeight="1" x14ac:dyDescent="0.15"/>
    <row r="47" spans="2:20" ht="13.5" customHeight="1" x14ac:dyDescent="0.15">
      <c r="H47" s="152" t="s">
        <v>55</v>
      </c>
    </row>
    <row r="48" spans="2:20" ht="13.5" customHeight="1" x14ac:dyDescent="0.15"/>
    <row r="49" spans="2:40" ht="13.5" customHeight="1" x14ac:dyDescent="0.15">
      <c r="H49" s="152" t="s">
        <v>45</v>
      </c>
      <c r="N49" s="152" t="s">
        <v>46</v>
      </c>
    </row>
    <row r="50" spans="2:40" ht="13.5" customHeight="1" thickBot="1" x14ac:dyDescent="0.2">
      <c r="Q50" s="176"/>
      <c r="R50" s="176"/>
      <c r="S50" s="176"/>
      <c r="T50" s="176"/>
      <c r="U50" s="176"/>
      <c r="V50" s="176"/>
      <c r="W50" s="176"/>
      <c r="X50" s="176"/>
      <c r="Y50" s="176"/>
      <c r="Z50" s="176"/>
      <c r="AA50" s="176"/>
    </row>
    <row r="51" spans="2:40" ht="19.5" customHeight="1" x14ac:dyDescent="0.15">
      <c r="C51" s="155" t="s">
        <v>52</v>
      </c>
      <c r="D51" s="156"/>
      <c r="E51" s="156"/>
      <c r="F51" s="156"/>
      <c r="G51" s="156"/>
      <c r="H51" s="156"/>
      <c r="I51" s="156"/>
      <c r="J51" s="157"/>
      <c r="K51" s="183" t="s">
        <v>47</v>
      </c>
      <c r="L51" s="184"/>
      <c r="M51" s="184"/>
      <c r="N51" s="184"/>
      <c r="O51" s="184"/>
      <c r="P51" s="185"/>
      <c r="Q51" s="176"/>
      <c r="R51" s="176"/>
      <c r="S51" s="176"/>
      <c r="T51" s="176"/>
      <c r="U51" s="176"/>
      <c r="V51" s="176"/>
      <c r="W51" s="176"/>
      <c r="X51" s="176"/>
      <c r="Y51" s="176"/>
      <c r="Z51" s="176"/>
      <c r="AA51" s="176"/>
    </row>
    <row r="52" spans="2:40" ht="19.5" customHeight="1" thickBot="1" x14ac:dyDescent="0.2">
      <c r="C52" s="158"/>
      <c r="D52" s="431">
        <f>計算!T118</f>
        <v>0</v>
      </c>
      <c r="E52" s="432"/>
      <c r="F52" s="432"/>
      <c r="G52" s="432"/>
      <c r="H52" s="432"/>
      <c r="I52" s="159" t="str">
        <f>R8</f>
        <v>百万円</v>
      </c>
      <c r="J52" s="160"/>
      <c r="K52" s="429">
        <f>計算!U118</f>
        <v>0</v>
      </c>
      <c r="L52" s="430"/>
      <c r="M52" s="430"/>
      <c r="N52" s="430"/>
      <c r="O52" s="186" t="str">
        <f>R8</f>
        <v>百万円</v>
      </c>
      <c r="P52" s="187"/>
      <c r="Q52" s="176"/>
      <c r="R52" s="176"/>
      <c r="S52" s="176"/>
      <c r="T52" s="176"/>
      <c r="U52" s="176"/>
      <c r="V52" s="176"/>
      <c r="W52" s="176"/>
      <c r="X52" s="176"/>
      <c r="Y52" s="176"/>
      <c r="Z52" s="176"/>
      <c r="AA52" s="176"/>
    </row>
    <row r="53" spans="2:40" ht="7.5" customHeight="1" x14ac:dyDescent="0.15">
      <c r="C53" s="176"/>
      <c r="D53" s="176"/>
      <c r="E53" s="176"/>
      <c r="H53" s="176"/>
      <c r="I53" s="176"/>
      <c r="J53" s="176"/>
      <c r="K53" s="176"/>
      <c r="L53" s="176"/>
      <c r="M53" s="176"/>
      <c r="N53" s="176"/>
      <c r="O53" s="176"/>
      <c r="P53" s="176"/>
    </row>
    <row r="54" spans="2:40" ht="19.5" customHeight="1" x14ac:dyDescent="0.15">
      <c r="C54" s="176"/>
      <c r="D54" s="176"/>
      <c r="E54" s="176"/>
      <c r="H54" s="177" t="s" ph="1">
        <v>474</v>
      </c>
      <c r="J54" s="176"/>
      <c r="K54" s="176"/>
      <c r="L54" s="176"/>
      <c r="M54" s="176"/>
      <c r="N54" s="176"/>
      <c r="O54" s="176"/>
      <c r="P54" s="176"/>
    </row>
    <row r="55" spans="2:40" ht="19.5" customHeight="1" thickBot="1" x14ac:dyDescent="0.2">
      <c r="B55" s="188" t="s">
        <v>56</v>
      </c>
      <c r="C55" s="189"/>
      <c r="D55" s="189"/>
      <c r="E55" s="189"/>
      <c r="F55" s="189"/>
      <c r="G55" s="189"/>
      <c r="H55" s="189"/>
      <c r="I55" s="189"/>
      <c r="J55" s="189"/>
      <c r="K55" s="189"/>
      <c r="L55" s="189"/>
      <c r="M55" s="189"/>
      <c r="N55" s="189"/>
      <c r="O55" s="189"/>
      <c r="P55" s="189"/>
      <c r="Q55" s="189"/>
      <c r="R55" s="189"/>
    </row>
    <row r="56" spans="2:40" ht="19.5" customHeight="1" x14ac:dyDescent="0.15">
      <c r="B56" s="189"/>
      <c r="C56" s="155" t="s">
        <v>692</v>
      </c>
      <c r="D56" s="156"/>
      <c r="E56" s="156"/>
      <c r="F56" s="156"/>
      <c r="G56" s="156"/>
      <c r="H56" s="156"/>
      <c r="I56" s="156"/>
      <c r="J56" s="156"/>
      <c r="K56" s="156"/>
      <c r="L56" s="156"/>
      <c r="M56" s="156"/>
      <c r="N56" s="156"/>
      <c r="O56" s="156"/>
      <c r="P56" s="156"/>
      <c r="Q56" s="157"/>
      <c r="R56" s="189"/>
      <c r="AD56" s="152" t="s">
        <v>50</v>
      </c>
      <c r="AH56" s="165" t="s">
        <v>111</v>
      </c>
      <c r="AI56" s="166"/>
      <c r="AJ56" s="166"/>
      <c r="AK56" s="166"/>
      <c r="AL56" s="426">
        <f>計算!AD118</f>
        <v>0</v>
      </c>
      <c r="AM56" s="426"/>
      <c r="AN56" s="167" t="s">
        <v>113</v>
      </c>
    </row>
    <row r="57" spans="2:40" ht="19.5" customHeight="1" thickBot="1" x14ac:dyDescent="0.2">
      <c r="B57" s="189"/>
      <c r="C57" s="158"/>
      <c r="D57" s="159"/>
      <c r="E57" s="159"/>
      <c r="F57" s="159"/>
      <c r="G57" s="431">
        <f>計算!V118</f>
        <v>0</v>
      </c>
      <c r="H57" s="432"/>
      <c r="I57" s="432"/>
      <c r="J57" s="432"/>
      <c r="K57" s="432"/>
      <c r="L57" s="159" t="str">
        <f>R8</f>
        <v>百万円</v>
      </c>
      <c r="M57" s="159"/>
      <c r="N57" s="159"/>
      <c r="O57" s="159"/>
      <c r="P57" s="159"/>
      <c r="Q57" s="160"/>
      <c r="R57" s="189"/>
      <c r="AD57" s="152" t="s">
        <v>51</v>
      </c>
      <c r="AH57" s="165" t="s">
        <v>114</v>
      </c>
      <c r="AI57" s="166"/>
      <c r="AJ57" s="166"/>
      <c r="AK57" s="166"/>
      <c r="AL57" s="426">
        <f>計算!AH118</f>
        <v>0</v>
      </c>
      <c r="AM57" s="426"/>
      <c r="AN57" s="167" t="s">
        <v>113</v>
      </c>
    </row>
    <row r="58" spans="2:40" ht="13.5" customHeight="1" x14ac:dyDescent="0.15">
      <c r="B58" s="189"/>
      <c r="C58" s="190"/>
      <c r="D58" s="190"/>
      <c r="E58" s="190"/>
      <c r="F58" s="190"/>
      <c r="G58" s="190"/>
      <c r="H58" s="190"/>
      <c r="I58" s="190"/>
      <c r="J58" s="190"/>
      <c r="K58" s="190"/>
      <c r="L58" s="190"/>
      <c r="M58" s="190"/>
      <c r="N58" s="189"/>
      <c r="O58" s="189"/>
      <c r="P58" s="189"/>
      <c r="Q58" s="189"/>
      <c r="R58" s="189"/>
    </row>
    <row r="59" spans="2:40" ht="13.5" customHeight="1" x14ac:dyDescent="0.15">
      <c r="B59" s="189"/>
      <c r="C59" s="190"/>
      <c r="D59" s="190"/>
      <c r="E59" s="190"/>
      <c r="F59" s="190"/>
      <c r="G59" s="190"/>
      <c r="H59" s="189" t="s">
        <v>476</v>
      </c>
      <c r="I59" s="189"/>
      <c r="J59" s="190"/>
      <c r="K59" s="190"/>
      <c r="L59" s="190"/>
      <c r="M59" s="190"/>
      <c r="N59" s="189"/>
      <c r="O59" s="189"/>
      <c r="P59" s="189"/>
      <c r="Q59" s="189"/>
      <c r="R59" s="189"/>
    </row>
    <row r="60" spans="2:40" ht="13.5" customHeight="1" x14ac:dyDescent="0.15">
      <c r="B60" s="189"/>
      <c r="C60" s="189"/>
      <c r="D60" s="189"/>
      <c r="E60" s="189"/>
      <c r="F60" s="189"/>
      <c r="G60" s="189"/>
      <c r="H60" s="189" t="s">
        <v>41</v>
      </c>
      <c r="I60" s="189"/>
      <c r="J60" s="189"/>
      <c r="K60" s="189"/>
      <c r="L60" s="189"/>
      <c r="M60" s="189"/>
      <c r="N60" s="189"/>
      <c r="O60" s="189"/>
      <c r="P60" s="189"/>
      <c r="Q60" s="189"/>
      <c r="R60" s="189"/>
    </row>
    <row r="61" spans="2:40" ht="13.5" customHeight="1" x14ac:dyDescent="0.15">
      <c r="B61" s="189"/>
      <c r="C61" s="189"/>
      <c r="D61" s="189"/>
      <c r="E61" s="189"/>
      <c r="F61" s="189"/>
      <c r="G61" s="189"/>
      <c r="H61" s="189"/>
      <c r="I61" s="189"/>
      <c r="J61" s="189"/>
      <c r="K61" s="189"/>
      <c r="L61" s="189"/>
      <c r="M61" s="189"/>
      <c r="N61" s="189"/>
      <c r="O61" s="189"/>
      <c r="P61" s="189"/>
      <c r="Q61" s="189"/>
      <c r="R61" s="189"/>
    </row>
    <row r="62" spans="2:40" ht="19.5" customHeight="1" thickBot="1" x14ac:dyDescent="0.2">
      <c r="B62" s="189"/>
      <c r="C62" s="189"/>
      <c r="D62" s="189"/>
      <c r="E62" s="168" t="s">
        <v>475</v>
      </c>
      <c r="F62" s="169"/>
      <c r="G62" s="169"/>
      <c r="H62" s="169"/>
      <c r="I62" s="169"/>
      <c r="J62" s="169"/>
      <c r="K62" s="169"/>
      <c r="L62" s="427">
        <f>計算!W118</f>
        <v>0</v>
      </c>
      <c r="M62" s="427"/>
      <c r="N62" s="427"/>
      <c r="O62" s="427"/>
      <c r="P62" s="169" t="str">
        <f>R8</f>
        <v>百万円</v>
      </c>
      <c r="Q62" s="170"/>
      <c r="R62" s="189"/>
    </row>
    <row r="63" spans="2:40" ht="19.5" customHeight="1" thickBot="1" x14ac:dyDescent="0.2">
      <c r="B63" s="189"/>
      <c r="C63" s="189"/>
      <c r="D63" s="189"/>
      <c r="E63" s="171"/>
      <c r="F63" s="172" t="s">
        <v>477</v>
      </c>
      <c r="G63" s="173"/>
      <c r="H63" s="173"/>
      <c r="I63" s="173"/>
      <c r="J63" s="173"/>
      <c r="K63" s="173"/>
      <c r="L63" s="428">
        <f>計算!X118</f>
        <v>0</v>
      </c>
      <c r="M63" s="428"/>
      <c r="N63" s="428"/>
      <c r="O63" s="428"/>
      <c r="P63" s="173" t="str">
        <f>R8</f>
        <v>百万円</v>
      </c>
      <c r="Q63" s="174"/>
      <c r="R63" s="189"/>
    </row>
    <row r="64" spans="2:40" x14ac:dyDescent="0.15">
      <c r="B64" s="189"/>
      <c r="C64" s="189"/>
      <c r="D64" s="189"/>
      <c r="E64" s="189"/>
      <c r="F64" s="189"/>
      <c r="G64" s="189"/>
      <c r="H64" s="189"/>
      <c r="I64" s="189"/>
      <c r="J64" s="189"/>
      <c r="K64" s="189"/>
      <c r="L64" s="189"/>
      <c r="M64" s="189"/>
      <c r="N64" s="189"/>
      <c r="O64" s="189"/>
      <c r="P64" s="189"/>
      <c r="Q64" s="189"/>
      <c r="R64" s="189"/>
    </row>
    <row r="66" spans="2:16" ht="19.5" customHeight="1" x14ac:dyDescent="0.15">
      <c r="B66" s="240" t="s">
        <v>691</v>
      </c>
      <c r="C66" s="241"/>
      <c r="D66" s="241"/>
      <c r="E66" s="241"/>
      <c r="F66" s="241"/>
      <c r="G66" s="241"/>
      <c r="H66" s="241"/>
      <c r="I66" s="241"/>
      <c r="J66" s="424">
        <f>M13+H30+G57</f>
        <v>0</v>
      </c>
      <c r="K66" s="425"/>
      <c r="L66" s="425"/>
      <c r="M66" s="425"/>
      <c r="N66" s="242" t="str">
        <f>R8</f>
        <v>百万円</v>
      </c>
      <c r="O66" s="242"/>
      <c r="P66" s="241"/>
    </row>
  </sheetData>
  <sheetProtection formatCells="0" formatColumns="0" formatRows="0" sort="0" autoFilter="0"/>
  <mergeCells count="22">
    <mergeCell ref="H30:L30"/>
    <mergeCell ref="G40:K40"/>
    <mergeCell ref="G45:K45"/>
    <mergeCell ref="G5:AB5"/>
    <mergeCell ref="AL30:AM30"/>
    <mergeCell ref="M8:Q8"/>
    <mergeCell ref="M13:Q13"/>
    <mergeCell ref="AL13:AM13"/>
    <mergeCell ref="AL29:AM29"/>
    <mergeCell ref="AL12:AM12"/>
    <mergeCell ref="W19:Z19"/>
    <mergeCell ref="W18:Z18"/>
    <mergeCell ref="J66:M66"/>
    <mergeCell ref="AL56:AM56"/>
    <mergeCell ref="AL57:AM57"/>
    <mergeCell ref="L35:P35"/>
    <mergeCell ref="L36:P36"/>
    <mergeCell ref="L63:O63"/>
    <mergeCell ref="L62:O62"/>
    <mergeCell ref="K52:N52"/>
    <mergeCell ref="G57:K57"/>
    <mergeCell ref="D52:H52"/>
  </mergeCells>
  <phoneticPr fontId="7"/>
  <pageMargins left="0.78740157480314965" right="0.78740157480314965" top="0.98425196850393704" bottom="0.98425196850393704" header="0" footer="0"/>
  <pageSetup paperSize="9" scale="73" orientation="portrait" r:id="rId1"/>
  <headerFooter alignWithMargins="0"/>
  <colBreaks count="1" manualBreakCount="1">
    <brk id="33" max="1048575"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00B0F0"/>
  </sheetPr>
  <dimension ref="A1:I115"/>
  <sheetViews>
    <sheetView view="pageBreakPreview" zoomScaleNormal="100" zoomScaleSheetLayoutView="100" workbookViewId="0">
      <pane ySplit="2" topLeftCell="A3" activePane="bottomLeft" state="frozen"/>
      <selection pane="bottomLeft" activeCell="B3" sqref="B3:H55"/>
    </sheetView>
  </sheetViews>
  <sheetFormatPr defaultColWidth="9.140625" defaultRowHeight="16.5" customHeight="1" x14ac:dyDescent="0.15"/>
  <cols>
    <col min="1" max="1" width="2.28515625" style="9" customWidth="1"/>
    <col min="2" max="2" width="3.85546875" style="9" customWidth="1"/>
    <col min="3" max="3" width="27.7109375" style="9" bestFit="1" customWidth="1"/>
    <col min="4" max="8" width="12.7109375" style="9" customWidth="1"/>
    <col min="9" max="9" width="4.7109375" style="9" bestFit="1" customWidth="1"/>
    <col min="10" max="16384" width="9.140625" style="9"/>
  </cols>
  <sheetData>
    <row r="1" spans="2:8" ht="12" x14ac:dyDescent="0.15">
      <c r="B1" s="101"/>
      <c r="E1" s="101"/>
    </row>
    <row r="2" spans="2:8" ht="12" x14ac:dyDescent="0.15">
      <c r="B2" s="102"/>
      <c r="C2" s="103"/>
      <c r="E2" s="101"/>
    </row>
    <row r="3" spans="2:8" ht="16.5" customHeight="1" x14ac:dyDescent="0.15">
      <c r="B3" s="436" t="str">
        <f>"分析タイトル："&amp;データ入力!$D$3</f>
        <v>分析タイトル：</v>
      </c>
      <c r="C3" s="436"/>
      <c r="D3" s="436"/>
      <c r="E3" s="436"/>
      <c r="F3" s="436"/>
      <c r="G3" s="436"/>
      <c r="H3" s="436"/>
    </row>
    <row r="4" spans="2:8" ht="14.25" x14ac:dyDescent="0.15">
      <c r="B4" s="135" t="s">
        <v>430</v>
      </c>
      <c r="H4" s="136"/>
    </row>
    <row r="5" spans="2:8" ht="12" x14ac:dyDescent="0.15">
      <c r="D5" s="136" t="str">
        <f>結果!$F$10&amp;"　　　"</f>
        <v>(単位：百万円)　　　</v>
      </c>
      <c r="H5" s="136"/>
    </row>
    <row r="6" spans="2:8" ht="12" x14ac:dyDescent="0.15">
      <c r="H6" s="136"/>
    </row>
    <row r="7" spans="2:8" ht="12" x14ac:dyDescent="0.15">
      <c r="H7" s="136"/>
    </row>
    <row r="8" spans="2:8" ht="12" x14ac:dyDescent="0.15">
      <c r="H8" s="136"/>
    </row>
    <row r="9" spans="2:8" ht="12" x14ac:dyDescent="0.15">
      <c r="H9" s="136"/>
    </row>
    <row r="10" spans="2:8" ht="12" x14ac:dyDescent="0.15">
      <c r="H10" s="136" t="str">
        <f>結果!$J$15&amp;"　　"</f>
        <v>(単位：百万円、人)　　</v>
      </c>
    </row>
    <row r="11" spans="2:8" ht="12" x14ac:dyDescent="0.15">
      <c r="H11" s="136"/>
    </row>
    <row r="12" spans="2:8" ht="12" x14ac:dyDescent="0.15">
      <c r="H12" s="136"/>
    </row>
    <row r="13" spans="2:8" ht="12" x14ac:dyDescent="0.15">
      <c r="H13" s="136"/>
    </row>
    <row r="14" spans="2:8" ht="12" x14ac:dyDescent="0.15">
      <c r="H14" s="136"/>
    </row>
    <row r="15" spans="2:8" ht="12" x14ac:dyDescent="0.15">
      <c r="H15" s="136"/>
    </row>
    <row r="16" spans="2:8" ht="12" x14ac:dyDescent="0.15">
      <c r="H16" s="136"/>
    </row>
    <row r="17" spans="1:9" ht="12" x14ac:dyDescent="0.15">
      <c r="H17" s="136"/>
    </row>
    <row r="18" spans="1:9" ht="12" x14ac:dyDescent="0.15">
      <c r="H18" s="136"/>
    </row>
    <row r="19" spans="1:9" ht="12" x14ac:dyDescent="0.15">
      <c r="H19" s="136"/>
    </row>
    <row r="20" spans="1:9" ht="12" x14ac:dyDescent="0.15">
      <c r="H20" s="136"/>
    </row>
    <row r="21" spans="1:9" ht="12" x14ac:dyDescent="0.15">
      <c r="H21" s="136"/>
    </row>
    <row r="22" spans="1:9" ht="12" x14ac:dyDescent="0.15">
      <c r="H22" s="136"/>
    </row>
    <row r="23" spans="1:9" ht="12" x14ac:dyDescent="0.15">
      <c r="H23" s="136"/>
    </row>
    <row r="24" spans="1:9" ht="12" x14ac:dyDescent="0.15">
      <c r="H24" s="136"/>
    </row>
    <row r="25" spans="1:9" ht="16.5" customHeight="1" thickBot="1" x14ac:dyDescent="0.2">
      <c r="B25" s="135" t="s">
        <v>819</v>
      </c>
      <c r="H25" s="136" t="str">
        <f>"（単位："&amp;データ入力!$L$7&amp;"）"</f>
        <v>（単位：百万円）</v>
      </c>
    </row>
    <row r="26" spans="1:9" ht="16.5" customHeight="1" x14ac:dyDescent="0.15">
      <c r="B26" s="392" t="s">
        <v>408</v>
      </c>
      <c r="C26" s="392" t="s">
        <v>58</v>
      </c>
      <c r="D26" s="437" t="s">
        <v>410</v>
      </c>
      <c r="E26" s="138"/>
      <c r="F26" s="139"/>
      <c r="G26" s="437" t="s">
        <v>409</v>
      </c>
      <c r="H26" s="438" t="s">
        <v>37</v>
      </c>
    </row>
    <row r="27" spans="1:9" ht="16.5" customHeight="1" x14ac:dyDescent="0.15">
      <c r="B27" s="393"/>
      <c r="C27" s="393"/>
      <c r="D27" s="390"/>
      <c r="E27" s="140" t="s">
        <v>34</v>
      </c>
      <c r="F27" s="141" t="s">
        <v>35</v>
      </c>
      <c r="G27" s="390"/>
      <c r="H27" s="439"/>
    </row>
    <row r="28" spans="1:9" ht="16.5" customHeight="1" x14ac:dyDescent="0.15">
      <c r="A28" s="137">
        <v>1</v>
      </c>
      <c r="B28" s="142" t="str">
        <f t="shared" ref="B28:H37" si="0">INDEX($B$59:$H$114,MATCH($A28,$I$59:$I$114,0),COLUMN()-1)</f>
        <v>01</v>
      </c>
      <c r="C28" s="13" t="str">
        <f t="shared" si="0"/>
        <v>農業</v>
      </c>
      <c r="D28" s="143">
        <f t="shared" si="0"/>
        <v>0</v>
      </c>
      <c r="E28" s="143">
        <f t="shared" si="0"/>
        <v>0</v>
      </c>
      <c r="F28" s="143">
        <f t="shared" si="0"/>
        <v>0</v>
      </c>
      <c r="G28" s="144">
        <f t="shared" si="0"/>
        <v>0</v>
      </c>
      <c r="H28" s="145">
        <f t="shared" si="0"/>
        <v>0</v>
      </c>
      <c r="I28" s="150"/>
    </row>
    <row r="29" spans="1:9" ht="16.5" customHeight="1" x14ac:dyDescent="0.15">
      <c r="A29" s="137">
        <v>2</v>
      </c>
      <c r="B29" s="142" t="str">
        <f t="shared" si="0"/>
        <v>02</v>
      </c>
      <c r="C29" s="13" t="str">
        <f t="shared" si="0"/>
        <v>畜産</v>
      </c>
      <c r="D29" s="143">
        <f t="shared" si="0"/>
        <v>0</v>
      </c>
      <c r="E29" s="143">
        <f t="shared" si="0"/>
        <v>0</v>
      </c>
      <c r="F29" s="143">
        <f t="shared" si="0"/>
        <v>0</v>
      </c>
      <c r="G29" s="144">
        <f t="shared" si="0"/>
        <v>0</v>
      </c>
      <c r="H29" s="145">
        <f t="shared" si="0"/>
        <v>0</v>
      </c>
      <c r="I29" s="150"/>
    </row>
    <row r="30" spans="1:9" ht="16.5" customHeight="1" x14ac:dyDescent="0.15">
      <c r="A30" s="137">
        <v>3</v>
      </c>
      <c r="B30" s="142" t="str">
        <f t="shared" si="0"/>
        <v>03</v>
      </c>
      <c r="C30" s="13" t="str">
        <f t="shared" si="0"/>
        <v>林業</v>
      </c>
      <c r="D30" s="143">
        <f t="shared" si="0"/>
        <v>0</v>
      </c>
      <c r="E30" s="143">
        <f t="shared" si="0"/>
        <v>0</v>
      </c>
      <c r="F30" s="143">
        <f t="shared" si="0"/>
        <v>0</v>
      </c>
      <c r="G30" s="144">
        <f t="shared" si="0"/>
        <v>0</v>
      </c>
      <c r="H30" s="145">
        <f t="shared" si="0"/>
        <v>0</v>
      </c>
      <c r="I30" s="150"/>
    </row>
    <row r="31" spans="1:9" ht="16.5" customHeight="1" x14ac:dyDescent="0.15">
      <c r="A31" s="137">
        <v>4</v>
      </c>
      <c r="B31" s="142" t="str">
        <f t="shared" si="0"/>
        <v>04</v>
      </c>
      <c r="C31" s="13" t="str">
        <f t="shared" si="0"/>
        <v>漁業</v>
      </c>
      <c r="D31" s="143">
        <f t="shared" si="0"/>
        <v>0</v>
      </c>
      <c r="E31" s="143">
        <f t="shared" si="0"/>
        <v>0</v>
      </c>
      <c r="F31" s="143">
        <f t="shared" si="0"/>
        <v>0</v>
      </c>
      <c r="G31" s="144">
        <f t="shared" si="0"/>
        <v>0</v>
      </c>
      <c r="H31" s="145">
        <f t="shared" si="0"/>
        <v>0</v>
      </c>
      <c r="I31" s="150"/>
    </row>
    <row r="32" spans="1:9" ht="16.5" customHeight="1" x14ac:dyDescent="0.15">
      <c r="A32" s="137">
        <v>5</v>
      </c>
      <c r="B32" s="142" t="str">
        <f t="shared" si="0"/>
        <v>05</v>
      </c>
      <c r="C32" s="13" t="str">
        <f t="shared" si="0"/>
        <v>鉱業</v>
      </c>
      <c r="D32" s="143">
        <f t="shared" si="0"/>
        <v>0</v>
      </c>
      <c r="E32" s="143">
        <f t="shared" si="0"/>
        <v>0</v>
      </c>
      <c r="F32" s="143">
        <f t="shared" si="0"/>
        <v>0</v>
      </c>
      <c r="G32" s="144">
        <f t="shared" si="0"/>
        <v>0</v>
      </c>
      <c r="H32" s="145">
        <f t="shared" si="0"/>
        <v>0</v>
      </c>
      <c r="I32" s="150"/>
    </row>
    <row r="33" spans="1:9" ht="16.5" customHeight="1" x14ac:dyDescent="0.15">
      <c r="A33" s="137">
        <v>6</v>
      </c>
      <c r="B33" s="142" t="str">
        <f t="shared" si="0"/>
        <v>06</v>
      </c>
      <c r="C33" s="13" t="str">
        <f t="shared" si="0"/>
        <v>飲食料品</v>
      </c>
      <c r="D33" s="143">
        <f t="shared" si="0"/>
        <v>0</v>
      </c>
      <c r="E33" s="143">
        <f t="shared" si="0"/>
        <v>0</v>
      </c>
      <c r="F33" s="143">
        <f t="shared" si="0"/>
        <v>0</v>
      </c>
      <c r="G33" s="144">
        <f t="shared" si="0"/>
        <v>0</v>
      </c>
      <c r="H33" s="145">
        <f t="shared" si="0"/>
        <v>0</v>
      </c>
      <c r="I33" s="150"/>
    </row>
    <row r="34" spans="1:9" ht="16.5" customHeight="1" x14ac:dyDescent="0.15">
      <c r="A34" s="137">
        <v>7</v>
      </c>
      <c r="B34" s="142" t="str">
        <f t="shared" si="0"/>
        <v>07</v>
      </c>
      <c r="C34" s="13" t="str">
        <f t="shared" si="0"/>
        <v>繊維製品</v>
      </c>
      <c r="D34" s="143">
        <f t="shared" si="0"/>
        <v>0</v>
      </c>
      <c r="E34" s="143">
        <f t="shared" si="0"/>
        <v>0</v>
      </c>
      <c r="F34" s="143">
        <f t="shared" si="0"/>
        <v>0</v>
      </c>
      <c r="G34" s="144">
        <f t="shared" si="0"/>
        <v>0</v>
      </c>
      <c r="H34" s="145">
        <f t="shared" si="0"/>
        <v>0</v>
      </c>
      <c r="I34" s="150"/>
    </row>
    <row r="35" spans="1:9" ht="16.5" customHeight="1" x14ac:dyDescent="0.15">
      <c r="A35" s="137">
        <v>8</v>
      </c>
      <c r="B35" s="142" t="str">
        <f t="shared" si="0"/>
        <v>08</v>
      </c>
      <c r="C35" s="13" t="str">
        <f t="shared" si="0"/>
        <v>パルプ・紙・木製品</v>
      </c>
      <c r="D35" s="143">
        <f t="shared" si="0"/>
        <v>0</v>
      </c>
      <c r="E35" s="143">
        <f t="shared" si="0"/>
        <v>0</v>
      </c>
      <c r="F35" s="143">
        <f t="shared" si="0"/>
        <v>0</v>
      </c>
      <c r="G35" s="144">
        <f t="shared" si="0"/>
        <v>0</v>
      </c>
      <c r="H35" s="145">
        <f t="shared" si="0"/>
        <v>0</v>
      </c>
      <c r="I35" s="150"/>
    </row>
    <row r="36" spans="1:9" ht="16.5" customHeight="1" x14ac:dyDescent="0.15">
      <c r="A36" s="137">
        <v>9</v>
      </c>
      <c r="B36" s="142" t="str">
        <f t="shared" si="0"/>
        <v>09</v>
      </c>
      <c r="C36" s="13" t="str">
        <f t="shared" si="0"/>
        <v>化学製品</v>
      </c>
      <c r="D36" s="143">
        <f t="shared" si="0"/>
        <v>0</v>
      </c>
      <c r="E36" s="143">
        <f t="shared" si="0"/>
        <v>0</v>
      </c>
      <c r="F36" s="143">
        <f t="shared" si="0"/>
        <v>0</v>
      </c>
      <c r="G36" s="144">
        <f t="shared" si="0"/>
        <v>0</v>
      </c>
      <c r="H36" s="145">
        <f t="shared" si="0"/>
        <v>0</v>
      </c>
      <c r="I36" s="150"/>
    </row>
    <row r="37" spans="1:9" ht="16.5" customHeight="1" x14ac:dyDescent="0.15">
      <c r="A37" s="137">
        <v>10</v>
      </c>
      <c r="B37" s="142" t="str">
        <f t="shared" si="0"/>
        <v>10</v>
      </c>
      <c r="C37" s="13" t="str">
        <f t="shared" si="0"/>
        <v>石油・石炭製品</v>
      </c>
      <c r="D37" s="143">
        <f t="shared" si="0"/>
        <v>0</v>
      </c>
      <c r="E37" s="143">
        <f t="shared" si="0"/>
        <v>0</v>
      </c>
      <c r="F37" s="143">
        <f t="shared" si="0"/>
        <v>0</v>
      </c>
      <c r="G37" s="144">
        <f t="shared" si="0"/>
        <v>0</v>
      </c>
      <c r="H37" s="145">
        <f t="shared" si="0"/>
        <v>0</v>
      </c>
      <c r="I37" s="150"/>
    </row>
    <row r="38" spans="1:9" ht="16.5" customHeight="1" thickBot="1" x14ac:dyDescent="0.2">
      <c r="A38" s="137"/>
      <c r="B38" s="232"/>
      <c r="C38" s="233" t="s">
        <v>689</v>
      </c>
      <c r="D38" s="230">
        <f>D115-SUM(D28:D37)</f>
        <v>0</v>
      </c>
      <c r="E38" s="230">
        <f t="shared" ref="E38:H38" si="1">E115-SUM(E28:E37)</f>
        <v>0</v>
      </c>
      <c r="F38" s="230">
        <f t="shared" si="1"/>
        <v>0</v>
      </c>
      <c r="G38" s="231">
        <f t="shared" si="1"/>
        <v>0</v>
      </c>
      <c r="H38" s="229">
        <f t="shared" si="1"/>
        <v>0</v>
      </c>
      <c r="I38" s="150"/>
    </row>
    <row r="39" spans="1:9" ht="16.5" customHeight="1" thickBot="1" x14ac:dyDescent="0.2">
      <c r="B39" s="440" t="s">
        <v>431</v>
      </c>
      <c r="C39" s="441"/>
      <c r="D39" s="147">
        <f>SUM(D28:D38)</f>
        <v>0</v>
      </c>
      <c r="E39" s="147">
        <f t="shared" ref="E39:H39" si="2">SUM(E28:E38)</f>
        <v>0</v>
      </c>
      <c r="F39" s="147">
        <f t="shared" si="2"/>
        <v>0</v>
      </c>
      <c r="G39" s="148">
        <f t="shared" si="2"/>
        <v>0</v>
      </c>
      <c r="H39" s="239">
        <f t="shared" si="2"/>
        <v>0</v>
      </c>
    </row>
    <row r="56" spans="2:9" ht="16.5" customHeight="1" thickBot="1" x14ac:dyDescent="0.2">
      <c r="B56" s="103" t="s">
        <v>820</v>
      </c>
      <c r="H56" s="136" t="str">
        <f>"（単位："&amp;データ入力!$L$7&amp;"）"</f>
        <v>（単位：百万円）</v>
      </c>
    </row>
    <row r="57" spans="2:9" ht="16.5" customHeight="1" x14ac:dyDescent="0.15">
      <c r="B57" s="392" t="s">
        <v>408</v>
      </c>
      <c r="C57" s="392" t="s">
        <v>58</v>
      </c>
      <c r="D57" s="437" t="s">
        <v>410</v>
      </c>
      <c r="E57" s="138"/>
      <c r="F57" s="139"/>
      <c r="G57" s="437" t="s">
        <v>409</v>
      </c>
      <c r="H57" s="438" t="s">
        <v>37</v>
      </c>
    </row>
    <row r="58" spans="2:9" ht="16.5" customHeight="1" x14ac:dyDescent="0.15">
      <c r="B58" s="393"/>
      <c r="C58" s="393"/>
      <c r="D58" s="390"/>
      <c r="E58" s="140" t="s">
        <v>34</v>
      </c>
      <c r="F58" s="141" t="s">
        <v>35</v>
      </c>
      <c r="G58" s="390"/>
      <c r="H58" s="439"/>
    </row>
    <row r="59" spans="2:9" ht="16.5" customHeight="1" x14ac:dyDescent="0.15">
      <c r="B59" s="142" t="s">
        <v>328</v>
      </c>
      <c r="C59" s="13" t="s">
        <v>386</v>
      </c>
      <c r="D59" s="143">
        <f>SUM(E59:F59)</f>
        <v>0</v>
      </c>
      <c r="E59" s="143">
        <f>'56'!E9</f>
        <v>0</v>
      </c>
      <c r="F59" s="143">
        <f>'56'!K9</f>
        <v>0</v>
      </c>
      <c r="G59" s="144">
        <f>'56'!S9</f>
        <v>0</v>
      </c>
      <c r="H59" s="145">
        <f>'56'!V9</f>
        <v>0</v>
      </c>
      <c r="I59" s="146">
        <f>RANK(H59,H$59:H$114)+COUNTIF(H$59:H59,H59)-1</f>
        <v>1</v>
      </c>
    </row>
    <row r="60" spans="2:9" ht="16.5" customHeight="1" x14ac:dyDescent="0.15">
      <c r="B60" s="142" t="s">
        <v>329</v>
      </c>
      <c r="C60" s="13" t="s">
        <v>23</v>
      </c>
      <c r="D60" s="143">
        <f t="shared" ref="D60:D115" si="3">SUM(E60:F60)</f>
        <v>0</v>
      </c>
      <c r="E60" s="143">
        <f>'56'!E10</f>
        <v>0</v>
      </c>
      <c r="F60" s="143">
        <f>'56'!K10</f>
        <v>0</v>
      </c>
      <c r="G60" s="144">
        <f>'56'!S10</f>
        <v>0</v>
      </c>
      <c r="H60" s="145">
        <f>'56'!V10</f>
        <v>0</v>
      </c>
      <c r="I60" s="146">
        <f>RANK(H60,H$59:H$114)+COUNTIF(H$59:H60,H60)-1</f>
        <v>2</v>
      </c>
    </row>
    <row r="61" spans="2:9" ht="16.5" customHeight="1" x14ac:dyDescent="0.15">
      <c r="B61" s="142" t="s">
        <v>330</v>
      </c>
      <c r="C61" s="13" t="s">
        <v>0</v>
      </c>
      <c r="D61" s="143">
        <f t="shared" si="3"/>
        <v>0</v>
      </c>
      <c r="E61" s="143">
        <f>'56'!E11</f>
        <v>0</v>
      </c>
      <c r="F61" s="143">
        <f>'56'!K11</f>
        <v>0</v>
      </c>
      <c r="G61" s="144">
        <f>'56'!S11</f>
        <v>0</v>
      </c>
      <c r="H61" s="145">
        <f>'56'!V11</f>
        <v>0</v>
      </c>
      <c r="I61" s="146">
        <f>RANK(H61,H$59:H$114)+COUNTIF(H$59:H61,H61)-1</f>
        <v>3</v>
      </c>
    </row>
    <row r="62" spans="2:9" ht="16.5" customHeight="1" x14ac:dyDescent="0.15">
      <c r="B62" s="142" t="s">
        <v>331</v>
      </c>
      <c r="C62" s="13" t="s">
        <v>1</v>
      </c>
      <c r="D62" s="143">
        <f t="shared" si="3"/>
        <v>0</v>
      </c>
      <c r="E62" s="143">
        <f>'56'!E12</f>
        <v>0</v>
      </c>
      <c r="F62" s="143">
        <f>'56'!K12</f>
        <v>0</v>
      </c>
      <c r="G62" s="144">
        <f>'56'!S12</f>
        <v>0</v>
      </c>
      <c r="H62" s="145">
        <f>'56'!V12</f>
        <v>0</v>
      </c>
      <c r="I62" s="146">
        <f>RANK(H62,H$59:H$114)+COUNTIF(H$59:H62,H62)-1</f>
        <v>4</v>
      </c>
    </row>
    <row r="63" spans="2:9" ht="16.5" customHeight="1" x14ac:dyDescent="0.15">
      <c r="B63" s="142" t="s">
        <v>332</v>
      </c>
      <c r="C63" s="13" t="s">
        <v>407</v>
      </c>
      <c r="D63" s="143">
        <f t="shared" si="3"/>
        <v>0</v>
      </c>
      <c r="E63" s="143">
        <f>'56'!E13</f>
        <v>0</v>
      </c>
      <c r="F63" s="143">
        <f>'56'!K13</f>
        <v>0</v>
      </c>
      <c r="G63" s="144">
        <f>'56'!S13</f>
        <v>0</v>
      </c>
      <c r="H63" s="145">
        <f>'56'!V13</f>
        <v>0</v>
      </c>
      <c r="I63" s="146">
        <f>RANK(H63,H$59:H$114)+COUNTIF(H$59:H63,H63)-1</f>
        <v>5</v>
      </c>
    </row>
    <row r="64" spans="2:9" ht="16.5" customHeight="1" x14ac:dyDescent="0.15">
      <c r="B64" s="142" t="s">
        <v>333</v>
      </c>
      <c r="C64" s="13" t="s">
        <v>387</v>
      </c>
      <c r="D64" s="143">
        <f t="shared" si="3"/>
        <v>0</v>
      </c>
      <c r="E64" s="143">
        <f>'56'!E14</f>
        <v>0</v>
      </c>
      <c r="F64" s="143">
        <f>'56'!K14</f>
        <v>0</v>
      </c>
      <c r="G64" s="144">
        <f>'56'!S14</f>
        <v>0</v>
      </c>
      <c r="H64" s="145">
        <f>'56'!V14</f>
        <v>0</v>
      </c>
      <c r="I64" s="146">
        <f>RANK(H64,H$59:H$114)+COUNTIF(H$59:H64,H64)-1</f>
        <v>6</v>
      </c>
    </row>
    <row r="65" spans="2:9" ht="16.5" customHeight="1" x14ac:dyDescent="0.15">
      <c r="B65" s="142" t="s">
        <v>334</v>
      </c>
      <c r="C65" s="13" t="s">
        <v>388</v>
      </c>
      <c r="D65" s="143">
        <f t="shared" si="3"/>
        <v>0</v>
      </c>
      <c r="E65" s="143">
        <f>'56'!E15</f>
        <v>0</v>
      </c>
      <c r="F65" s="143">
        <f>'56'!K15</f>
        <v>0</v>
      </c>
      <c r="G65" s="144">
        <f>'56'!S15</f>
        <v>0</v>
      </c>
      <c r="H65" s="145">
        <f>'56'!V15</f>
        <v>0</v>
      </c>
      <c r="I65" s="146">
        <f>RANK(H65,H$59:H$114)+COUNTIF(H$59:H65,H65)-1</f>
        <v>7</v>
      </c>
    </row>
    <row r="66" spans="2:9" ht="16.5" customHeight="1" x14ac:dyDescent="0.15">
      <c r="B66" s="142" t="s">
        <v>335</v>
      </c>
      <c r="C66" s="13" t="s">
        <v>336</v>
      </c>
      <c r="D66" s="143">
        <f t="shared" si="3"/>
        <v>0</v>
      </c>
      <c r="E66" s="143">
        <f>'56'!E16</f>
        <v>0</v>
      </c>
      <c r="F66" s="143">
        <f>'56'!K16</f>
        <v>0</v>
      </c>
      <c r="G66" s="144">
        <f>'56'!S16</f>
        <v>0</v>
      </c>
      <c r="H66" s="145">
        <f>'56'!V16</f>
        <v>0</v>
      </c>
      <c r="I66" s="146">
        <f>RANK(H66,H$59:H$114)+COUNTIF(H$59:H66,H66)-1</f>
        <v>8</v>
      </c>
    </row>
    <row r="67" spans="2:9" ht="16.5" customHeight="1" x14ac:dyDescent="0.15">
      <c r="B67" s="142" t="s">
        <v>337</v>
      </c>
      <c r="C67" s="13" t="s">
        <v>389</v>
      </c>
      <c r="D67" s="143">
        <f t="shared" si="3"/>
        <v>0</v>
      </c>
      <c r="E67" s="143">
        <f>'56'!E17</f>
        <v>0</v>
      </c>
      <c r="F67" s="143">
        <f>'56'!K17</f>
        <v>0</v>
      </c>
      <c r="G67" s="144">
        <f>'56'!S17</f>
        <v>0</v>
      </c>
      <c r="H67" s="145">
        <f>'56'!V17</f>
        <v>0</v>
      </c>
      <c r="I67" s="146">
        <f>RANK(H67,H$59:H$114)+COUNTIF(H$59:H67,H67)-1</f>
        <v>9</v>
      </c>
    </row>
    <row r="68" spans="2:9" ht="16.5" customHeight="1" x14ac:dyDescent="0.15">
      <c r="B68" s="142" t="s">
        <v>338</v>
      </c>
      <c r="C68" s="13" t="s">
        <v>390</v>
      </c>
      <c r="D68" s="143">
        <f t="shared" si="3"/>
        <v>0</v>
      </c>
      <c r="E68" s="143">
        <f>'56'!E18</f>
        <v>0</v>
      </c>
      <c r="F68" s="143">
        <f>'56'!K18</f>
        <v>0</v>
      </c>
      <c r="G68" s="144">
        <f>'56'!S18</f>
        <v>0</v>
      </c>
      <c r="H68" s="145">
        <f>'56'!V18</f>
        <v>0</v>
      </c>
      <c r="I68" s="146">
        <f>RANK(H68,H$59:H$114)+COUNTIF(H$59:H68,H68)-1</f>
        <v>10</v>
      </c>
    </row>
    <row r="69" spans="2:9" ht="16.5" customHeight="1" x14ac:dyDescent="0.15">
      <c r="B69" s="142" t="s">
        <v>339</v>
      </c>
      <c r="C69" s="13" t="s">
        <v>609</v>
      </c>
      <c r="D69" s="143">
        <f t="shared" si="3"/>
        <v>0</v>
      </c>
      <c r="E69" s="143">
        <f>'56'!E19</f>
        <v>0</v>
      </c>
      <c r="F69" s="143">
        <f>'56'!K19</f>
        <v>0</v>
      </c>
      <c r="G69" s="144">
        <f>'56'!S19</f>
        <v>0</v>
      </c>
      <c r="H69" s="145">
        <f>'56'!V19</f>
        <v>0</v>
      </c>
      <c r="I69" s="146">
        <f>RANK(H69,H$59:H$114)+COUNTIF(H$59:H69,H69)-1</f>
        <v>11</v>
      </c>
    </row>
    <row r="70" spans="2:9" ht="16.5" customHeight="1" x14ac:dyDescent="0.15">
      <c r="B70" s="142" t="s">
        <v>340</v>
      </c>
      <c r="C70" s="13" t="s">
        <v>643</v>
      </c>
      <c r="D70" s="143">
        <f t="shared" si="3"/>
        <v>0</v>
      </c>
      <c r="E70" s="143">
        <f>'56'!E20</f>
        <v>0</v>
      </c>
      <c r="F70" s="143">
        <f>'56'!K20</f>
        <v>0</v>
      </c>
      <c r="G70" s="144">
        <f>'56'!S20</f>
        <v>0</v>
      </c>
      <c r="H70" s="145">
        <f>'56'!V20</f>
        <v>0</v>
      </c>
      <c r="I70" s="146">
        <f>RANK(H70,H$59:H$114)+COUNTIF(H$59:H70,H70)-1</f>
        <v>12</v>
      </c>
    </row>
    <row r="71" spans="2:9" ht="16.5" customHeight="1" x14ac:dyDescent="0.15">
      <c r="B71" s="142" t="s">
        <v>341</v>
      </c>
      <c r="C71" s="13" t="s">
        <v>644</v>
      </c>
      <c r="D71" s="143">
        <f t="shared" si="3"/>
        <v>0</v>
      </c>
      <c r="E71" s="143">
        <f>'56'!E21</f>
        <v>0</v>
      </c>
      <c r="F71" s="143">
        <f>'56'!K21</f>
        <v>0</v>
      </c>
      <c r="G71" s="144">
        <f>'56'!S21</f>
        <v>0</v>
      </c>
      <c r="H71" s="145">
        <f>'56'!V21</f>
        <v>0</v>
      </c>
      <c r="I71" s="146">
        <f>RANK(H71,H$59:H$114)+COUNTIF(H$59:H71,H71)-1</f>
        <v>13</v>
      </c>
    </row>
    <row r="72" spans="2:9" ht="16.5" customHeight="1" x14ac:dyDescent="0.15">
      <c r="B72" s="142" t="s">
        <v>342</v>
      </c>
      <c r="C72" s="13" t="s">
        <v>645</v>
      </c>
      <c r="D72" s="143">
        <f t="shared" si="3"/>
        <v>0</v>
      </c>
      <c r="E72" s="143">
        <f>'56'!E22</f>
        <v>0</v>
      </c>
      <c r="F72" s="143">
        <f>'56'!K22</f>
        <v>0</v>
      </c>
      <c r="G72" s="144">
        <f>'56'!S22</f>
        <v>0</v>
      </c>
      <c r="H72" s="145">
        <f>'56'!V22</f>
        <v>0</v>
      </c>
      <c r="I72" s="146">
        <f>RANK(H72,H$59:H$114)+COUNTIF(H$59:H72,H72)-1</f>
        <v>14</v>
      </c>
    </row>
    <row r="73" spans="2:9" ht="16.5" customHeight="1" x14ac:dyDescent="0.15">
      <c r="B73" s="142" t="s">
        <v>343</v>
      </c>
      <c r="C73" s="13" t="s">
        <v>646</v>
      </c>
      <c r="D73" s="143">
        <f t="shared" si="3"/>
        <v>0</v>
      </c>
      <c r="E73" s="143">
        <f>'56'!E23</f>
        <v>0</v>
      </c>
      <c r="F73" s="143">
        <f>'56'!K23</f>
        <v>0</v>
      </c>
      <c r="G73" s="144">
        <f>'56'!S23</f>
        <v>0</v>
      </c>
      <c r="H73" s="145">
        <f>'56'!V23</f>
        <v>0</v>
      </c>
      <c r="I73" s="146">
        <f>RANK(H73,H$59:H$114)+COUNTIF(H$59:H73,H73)-1</f>
        <v>15</v>
      </c>
    </row>
    <row r="74" spans="2:9" ht="16.5" customHeight="1" x14ac:dyDescent="0.15">
      <c r="B74" s="142" t="s">
        <v>344</v>
      </c>
      <c r="C74" s="13" t="s">
        <v>647</v>
      </c>
      <c r="D74" s="143">
        <f t="shared" si="3"/>
        <v>0</v>
      </c>
      <c r="E74" s="143">
        <f>'56'!E24</f>
        <v>0</v>
      </c>
      <c r="F74" s="143">
        <f>'56'!K24</f>
        <v>0</v>
      </c>
      <c r="G74" s="144">
        <f>'56'!S24</f>
        <v>0</v>
      </c>
      <c r="H74" s="145">
        <f>'56'!V24</f>
        <v>0</v>
      </c>
      <c r="I74" s="146">
        <f>RANK(H74,H$59:H$114)+COUNTIF(H$59:H74,H74)-1</f>
        <v>16</v>
      </c>
    </row>
    <row r="75" spans="2:9" ht="16.5" customHeight="1" x14ac:dyDescent="0.15">
      <c r="B75" s="142" t="s">
        <v>345</v>
      </c>
      <c r="C75" s="13" t="s">
        <v>648</v>
      </c>
      <c r="D75" s="143">
        <f t="shared" si="3"/>
        <v>0</v>
      </c>
      <c r="E75" s="143">
        <f>'56'!E25</f>
        <v>0</v>
      </c>
      <c r="F75" s="143">
        <f>'56'!K25</f>
        <v>0</v>
      </c>
      <c r="G75" s="144">
        <f>'56'!S25</f>
        <v>0</v>
      </c>
      <c r="H75" s="145">
        <f>'56'!V25</f>
        <v>0</v>
      </c>
      <c r="I75" s="146">
        <f>RANK(H75,H$59:H$114)+COUNTIF(H$59:H75,H75)-1</f>
        <v>17</v>
      </c>
    </row>
    <row r="76" spans="2:9" ht="16.5" customHeight="1" x14ac:dyDescent="0.15">
      <c r="B76" s="142" t="s">
        <v>347</v>
      </c>
      <c r="C76" s="13" t="s">
        <v>649</v>
      </c>
      <c r="D76" s="143">
        <f t="shared" si="3"/>
        <v>0</v>
      </c>
      <c r="E76" s="143">
        <f>'56'!E26</f>
        <v>0</v>
      </c>
      <c r="F76" s="143">
        <f>'56'!K26</f>
        <v>0</v>
      </c>
      <c r="G76" s="144">
        <f>'56'!S26</f>
        <v>0</v>
      </c>
      <c r="H76" s="145">
        <f>'56'!V26</f>
        <v>0</v>
      </c>
      <c r="I76" s="146">
        <f>RANK(H76,H$59:H$114)+COUNTIF(H$59:H76,H76)-1</f>
        <v>18</v>
      </c>
    </row>
    <row r="77" spans="2:9" ht="16.5" customHeight="1" x14ac:dyDescent="0.15">
      <c r="B77" s="142" t="s">
        <v>349</v>
      </c>
      <c r="C77" s="13" t="s">
        <v>650</v>
      </c>
      <c r="D77" s="143">
        <f t="shared" si="3"/>
        <v>0</v>
      </c>
      <c r="E77" s="143">
        <f>'56'!E27</f>
        <v>0</v>
      </c>
      <c r="F77" s="143">
        <f>'56'!K27</f>
        <v>0</v>
      </c>
      <c r="G77" s="144">
        <f>'56'!S27</f>
        <v>0</v>
      </c>
      <c r="H77" s="145">
        <f>'56'!V27</f>
        <v>0</v>
      </c>
      <c r="I77" s="146">
        <f>RANK(H77,H$59:H$114)+COUNTIF(H$59:H77,H77)-1</f>
        <v>19</v>
      </c>
    </row>
    <row r="78" spans="2:9" ht="16.5" customHeight="1" x14ac:dyDescent="0.15">
      <c r="B78" s="142" t="s">
        <v>350</v>
      </c>
      <c r="C78" s="13" t="s">
        <v>651</v>
      </c>
      <c r="D78" s="143">
        <f t="shared" si="3"/>
        <v>0</v>
      </c>
      <c r="E78" s="143">
        <f>'56'!E28</f>
        <v>0</v>
      </c>
      <c r="F78" s="143">
        <f>'56'!K28</f>
        <v>0</v>
      </c>
      <c r="G78" s="144">
        <f>'56'!S28</f>
        <v>0</v>
      </c>
      <c r="H78" s="145">
        <f>'56'!V28</f>
        <v>0</v>
      </c>
      <c r="I78" s="146">
        <f>RANK(H78,H$59:H$114)+COUNTIF(H$59:H78,H78)-1</f>
        <v>20</v>
      </c>
    </row>
    <row r="79" spans="2:9" ht="16.5" customHeight="1" x14ac:dyDescent="0.15">
      <c r="B79" s="142" t="s">
        <v>351</v>
      </c>
      <c r="C79" s="13" t="s">
        <v>652</v>
      </c>
      <c r="D79" s="143">
        <f t="shared" si="3"/>
        <v>0</v>
      </c>
      <c r="E79" s="143">
        <f>'56'!E29</f>
        <v>0</v>
      </c>
      <c r="F79" s="143">
        <f>'56'!K29</f>
        <v>0</v>
      </c>
      <c r="G79" s="144">
        <f>'56'!S29</f>
        <v>0</v>
      </c>
      <c r="H79" s="145">
        <f>'56'!V29</f>
        <v>0</v>
      </c>
      <c r="I79" s="146">
        <f>RANK(H79,H$59:H$114)+COUNTIF(H$59:H79,H79)-1</f>
        <v>21</v>
      </c>
    </row>
    <row r="80" spans="2:9" ht="16.5" customHeight="1" x14ac:dyDescent="0.15">
      <c r="B80" s="142" t="s">
        <v>352</v>
      </c>
      <c r="C80" s="13" t="s">
        <v>653</v>
      </c>
      <c r="D80" s="143">
        <f t="shared" si="3"/>
        <v>0</v>
      </c>
      <c r="E80" s="143">
        <f>'56'!E30</f>
        <v>0</v>
      </c>
      <c r="F80" s="143">
        <f>'56'!K30</f>
        <v>0</v>
      </c>
      <c r="G80" s="144">
        <f>'56'!S30</f>
        <v>0</v>
      </c>
      <c r="H80" s="145">
        <f>'56'!V30</f>
        <v>0</v>
      </c>
      <c r="I80" s="146">
        <f>RANK(H80,H$59:H$114)+COUNTIF(H$59:H80,H80)-1</f>
        <v>22</v>
      </c>
    </row>
    <row r="81" spans="2:9" ht="16.5" customHeight="1" x14ac:dyDescent="0.15">
      <c r="B81" s="142" t="s">
        <v>353</v>
      </c>
      <c r="C81" s="13" t="s">
        <v>654</v>
      </c>
      <c r="D81" s="143">
        <f t="shared" si="3"/>
        <v>0</v>
      </c>
      <c r="E81" s="143">
        <f>'56'!E31</f>
        <v>0</v>
      </c>
      <c r="F81" s="143">
        <f>'56'!K31</f>
        <v>0</v>
      </c>
      <c r="G81" s="144">
        <f>'56'!S31</f>
        <v>0</v>
      </c>
      <c r="H81" s="145">
        <f>'56'!V31</f>
        <v>0</v>
      </c>
      <c r="I81" s="146">
        <f>RANK(H81,H$59:H$114)+COUNTIF(H$59:H81,H81)-1</f>
        <v>23</v>
      </c>
    </row>
    <row r="82" spans="2:9" ht="16.5" customHeight="1" x14ac:dyDescent="0.15">
      <c r="B82" s="142" t="s">
        <v>354</v>
      </c>
      <c r="C82" s="13" t="s">
        <v>655</v>
      </c>
      <c r="D82" s="143">
        <f t="shared" si="3"/>
        <v>0</v>
      </c>
      <c r="E82" s="143">
        <f>'56'!E32</f>
        <v>0</v>
      </c>
      <c r="F82" s="143">
        <f>'56'!K32</f>
        <v>0</v>
      </c>
      <c r="G82" s="144">
        <f>'56'!S32</f>
        <v>0</v>
      </c>
      <c r="H82" s="145">
        <f>'56'!V32</f>
        <v>0</v>
      </c>
      <c r="I82" s="146">
        <f>RANK(H82,H$59:H$114)+COUNTIF(H$59:H82,H82)-1</f>
        <v>24</v>
      </c>
    </row>
    <row r="83" spans="2:9" ht="16.5" customHeight="1" x14ac:dyDescent="0.15">
      <c r="B83" s="142" t="s">
        <v>355</v>
      </c>
      <c r="C83" s="13" t="s">
        <v>656</v>
      </c>
      <c r="D83" s="143">
        <f t="shared" si="3"/>
        <v>0</v>
      </c>
      <c r="E83" s="143">
        <f>'56'!E33</f>
        <v>0</v>
      </c>
      <c r="F83" s="143">
        <f>'56'!K33</f>
        <v>0</v>
      </c>
      <c r="G83" s="144">
        <f>'56'!S33</f>
        <v>0</v>
      </c>
      <c r="H83" s="145">
        <f>'56'!V33</f>
        <v>0</v>
      </c>
      <c r="I83" s="146">
        <f>RANK(H83,H$59:H$114)+COUNTIF(H$59:H83,H83)-1</f>
        <v>25</v>
      </c>
    </row>
    <row r="84" spans="2:9" ht="16.5" customHeight="1" x14ac:dyDescent="0.15">
      <c r="B84" s="142" t="s">
        <v>357</v>
      </c>
      <c r="C84" s="13" t="s">
        <v>657</v>
      </c>
      <c r="D84" s="143">
        <f t="shared" si="3"/>
        <v>0</v>
      </c>
      <c r="E84" s="143">
        <f>'56'!E34</f>
        <v>0</v>
      </c>
      <c r="F84" s="143">
        <f>'56'!K34</f>
        <v>0</v>
      </c>
      <c r="G84" s="144">
        <f>'56'!S34</f>
        <v>0</v>
      </c>
      <c r="H84" s="145">
        <f>'56'!V34</f>
        <v>0</v>
      </c>
      <c r="I84" s="146">
        <f>RANK(H84,H$59:H$114)+COUNTIF(H$59:H84,H84)-1</f>
        <v>26</v>
      </c>
    </row>
    <row r="85" spans="2:9" ht="16.5" customHeight="1" x14ac:dyDescent="0.15">
      <c r="B85" s="142" t="s">
        <v>358</v>
      </c>
      <c r="C85" s="13" t="s">
        <v>806</v>
      </c>
      <c r="D85" s="143">
        <f t="shared" si="3"/>
        <v>0</v>
      </c>
      <c r="E85" s="143">
        <f>'56'!E35</f>
        <v>0</v>
      </c>
      <c r="F85" s="143">
        <f>'56'!K35</f>
        <v>0</v>
      </c>
      <c r="G85" s="144">
        <f>'56'!S35</f>
        <v>0</v>
      </c>
      <c r="H85" s="145">
        <f>'56'!V35</f>
        <v>0</v>
      </c>
      <c r="I85" s="146">
        <f>RANK(H85,H$59:H$114)+COUNTIF(H$59:H85,H85)-1</f>
        <v>27</v>
      </c>
    </row>
    <row r="86" spans="2:9" ht="16.5" customHeight="1" x14ac:dyDescent="0.15">
      <c r="B86" s="142" t="s">
        <v>359</v>
      </c>
      <c r="C86" s="13" t="s">
        <v>803</v>
      </c>
      <c r="D86" s="143">
        <f t="shared" ref="D86:D90" si="4">SUM(E86:F86)</f>
        <v>0</v>
      </c>
      <c r="E86" s="143">
        <f>'56'!E36</f>
        <v>0</v>
      </c>
      <c r="F86" s="143">
        <f>'56'!K36</f>
        <v>0</v>
      </c>
      <c r="G86" s="144">
        <f>'56'!S36</f>
        <v>0</v>
      </c>
      <c r="H86" s="145">
        <f>'56'!V36</f>
        <v>0</v>
      </c>
      <c r="I86" s="146">
        <f>RANK(H86,H$59:H$114)+COUNTIF(H$59:H86,H86)-1</f>
        <v>28</v>
      </c>
    </row>
    <row r="87" spans="2:9" ht="16.5" customHeight="1" x14ac:dyDescent="0.15">
      <c r="B87" s="142" t="s">
        <v>360</v>
      </c>
      <c r="C87" s="13" t="s">
        <v>804</v>
      </c>
      <c r="D87" s="143">
        <f t="shared" si="4"/>
        <v>0</v>
      </c>
      <c r="E87" s="143">
        <f>'56'!E37</f>
        <v>0</v>
      </c>
      <c r="F87" s="143">
        <f>'56'!K37</f>
        <v>0</v>
      </c>
      <c r="G87" s="144">
        <f>'56'!S37</f>
        <v>0</v>
      </c>
      <c r="H87" s="145">
        <f>'56'!V37</f>
        <v>0</v>
      </c>
      <c r="I87" s="146">
        <f>RANK(H87,H$59:H$114)+COUNTIF(H$59:H87,H87)-1</f>
        <v>29</v>
      </c>
    </row>
    <row r="88" spans="2:9" ht="16.5" customHeight="1" x14ac:dyDescent="0.15">
      <c r="B88" s="142" t="s">
        <v>361</v>
      </c>
      <c r="C88" s="13" t="s">
        <v>658</v>
      </c>
      <c r="D88" s="143">
        <f t="shared" si="4"/>
        <v>0</v>
      </c>
      <c r="E88" s="143">
        <f>'56'!E38</f>
        <v>0</v>
      </c>
      <c r="F88" s="143">
        <f>'56'!K38</f>
        <v>0</v>
      </c>
      <c r="G88" s="144">
        <f>'56'!S38</f>
        <v>0</v>
      </c>
      <c r="H88" s="145">
        <f>'56'!V38</f>
        <v>0</v>
      </c>
      <c r="I88" s="146">
        <f>RANK(H88,H$59:H$114)+COUNTIF(H$59:H88,H88)-1</f>
        <v>30</v>
      </c>
    </row>
    <row r="89" spans="2:9" ht="16.5" customHeight="1" x14ac:dyDescent="0.15">
      <c r="B89" s="142" t="s">
        <v>362</v>
      </c>
      <c r="C89" s="13" t="s">
        <v>3</v>
      </c>
      <c r="D89" s="143">
        <f t="shared" si="4"/>
        <v>0</v>
      </c>
      <c r="E89" s="143">
        <f>'56'!E39</f>
        <v>0</v>
      </c>
      <c r="F89" s="143">
        <f>'56'!K39</f>
        <v>0</v>
      </c>
      <c r="G89" s="144">
        <f>'56'!S39</f>
        <v>0</v>
      </c>
      <c r="H89" s="145">
        <f>'56'!V39</f>
        <v>0</v>
      </c>
      <c r="I89" s="146">
        <f>RANK(H89,H$59:H$114)+COUNTIF(H$59:H89,H89)-1</f>
        <v>31</v>
      </c>
    </row>
    <row r="90" spans="2:9" ht="16.5" customHeight="1" x14ac:dyDescent="0.15">
      <c r="B90" s="142" t="s">
        <v>363</v>
      </c>
      <c r="C90" s="13" t="s">
        <v>659</v>
      </c>
      <c r="D90" s="143">
        <f t="shared" si="4"/>
        <v>0</v>
      </c>
      <c r="E90" s="143">
        <f>'56'!E40</f>
        <v>0</v>
      </c>
      <c r="F90" s="143">
        <f>'56'!K40</f>
        <v>0</v>
      </c>
      <c r="G90" s="144">
        <f>'56'!S40</f>
        <v>0</v>
      </c>
      <c r="H90" s="145">
        <f>'56'!V40</f>
        <v>0</v>
      </c>
      <c r="I90" s="146">
        <f>RANK(H90,H$59:H$114)+COUNTIF(H$59:H90,H90)-1</f>
        <v>32</v>
      </c>
    </row>
    <row r="91" spans="2:9" ht="16.5" customHeight="1" x14ac:dyDescent="0.15">
      <c r="B91" s="142" t="s">
        <v>364</v>
      </c>
      <c r="C91" s="13" t="s">
        <v>660</v>
      </c>
      <c r="D91" s="143">
        <f t="shared" si="3"/>
        <v>0</v>
      </c>
      <c r="E91" s="143">
        <f>'56'!E41</f>
        <v>0</v>
      </c>
      <c r="F91" s="143">
        <f>'56'!K41</f>
        <v>0</v>
      </c>
      <c r="G91" s="144">
        <f>'56'!S41</f>
        <v>0</v>
      </c>
      <c r="H91" s="145">
        <f>'56'!V41</f>
        <v>0</v>
      </c>
      <c r="I91" s="146">
        <f>RANK(H91,H$59:H$114)+COUNTIF(H$59:H91,H91)-1</f>
        <v>33</v>
      </c>
    </row>
    <row r="92" spans="2:9" ht="16.5" customHeight="1" x14ac:dyDescent="0.15">
      <c r="B92" s="142" t="s">
        <v>365</v>
      </c>
      <c r="C92" s="13" t="s">
        <v>8</v>
      </c>
      <c r="D92" s="143">
        <f t="shared" si="3"/>
        <v>0</v>
      </c>
      <c r="E92" s="143">
        <f>'56'!E42</f>
        <v>0</v>
      </c>
      <c r="F92" s="143">
        <f>'56'!K42</f>
        <v>0</v>
      </c>
      <c r="G92" s="144">
        <f>'56'!S42</f>
        <v>0</v>
      </c>
      <c r="H92" s="145">
        <f>'56'!V42</f>
        <v>0</v>
      </c>
      <c r="I92" s="146">
        <f>RANK(H92,H$59:H$114)+COUNTIF(H$59:H92,H92)-1</f>
        <v>34</v>
      </c>
    </row>
    <row r="93" spans="2:9" ht="16.5" customHeight="1" x14ac:dyDescent="0.15">
      <c r="B93" s="142" t="s">
        <v>366</v>
      </c>
      <c r="C93" s="13" t="s">
        <v>661</v>
      </c>
      <c r="D93" s="143">
        <f t="shared" si="3"/>
        <v>0</v>
      </c>
      <c r="E93" s="143">
        <f>'56'!E43</f>
        <v>0</v>
      </c>
      <c r="F93" s="143">
        <f>'56'!K43</f>
        <v>0</v>
      </c>
      <c r="G93" s="144">
        <f>'56'!S43</f>
        <v>0</v>
      </c>
      <c r="H93" s="145">
        <f>'56'!V43</f>
        <v>0</v>
      </c>
      <c r="I93" s="146">
        <f>RANK(H93,H$59:H$114)+COUNTIF(H$59:H93,H93)-1</f>
        <v>35</v>
      </c>
    </row>
    <row r="94" spans="2:9" ht="16.5" customHeight="1" x14ac:dyDescent="0.15">
      <c r="B94" s="142" t="s">
        <v>367</v>
      </c>
      <c r="C94" s="13" t="s">
        <v>662</v>
      </c>
      <c r="D94" s="143">
        <f t="shared" si="3"/>
        <v>0</v>
      </c>
      <c r="E94" s="143">
        <f>'56'!E44</f>
        <v>0</v>
      </c>
      <c r="F94" s="143">
        <f>'56'!K44</f>
        <v>0</v>
      </c>
      <c r="G94" s="144">
        <f>'56'!S44</f>
        <v>0</v>
      </c>
      <c r="H94" s="145">
        <f>'56'!V44</f>
        <v>0</v>
      </c>
      <c r="I94" s="146">
        <f>RANK(H94,H$59:H$114)+COUNTIF(H$59:H94,H94)-1</f>
        <v>36</v>
      </c>
    </row>
    <row r="95" spans="2:9" ht="16.5" customHeight="1" x14ac:dyDescent="0.15">
      <c r="B95" s="142" t="s">
        <v>368</v>
      </c>
      <c r="C95" s="13" t="s">
        <v>663</v>
      </c>
      <c r="D95" s="143">
        <f t="shared" si="3"/>
        <v>0</v>
      </c>
      <c r="E95" s="143">
        <f>'56'!E45</f>
        <v>0</v>
      </c>
      <c r="F95" s="143">
        <f>'56'!K45</f>
        <v>0</v>
      </c>
      <c r="G95" s="144">
        <f>'56'!S45</f>
        <v>0</v>
      </c>
      <c r="H95" s="145">
        <f>'56'!V45</f>
        <v>0</v>
      </c>
      <c r="I95" s="146">
        <f>RANK(H95,H$59:H$114)+COUNTIF(H$59:H95,H95)-1</f>
        <v>37</v>
      </c>
    </row>
    <row r="96" spans="2:9" ht="16.5" customHeight="1" x14ac:dyDescent="0.15">
      <c r="B96" s="142" t="s">
        <v>369</v>
      </c>
      <c r="C96" s="13" t="s">
        <v>664</v>
      </c>
      <c r="D96" s="143">
        <f t="shared" si="3"/>
        <v>0</v>
      </c>
      <c r="E96" s="143">
        <f>'56'!E46</f>
        <v>0</v>
      </c>
      <c r="F96" s="143">
        <f>'56'!K46</f>
        <v>0</v>
      </c>
      <c r="G96" s="144">
        <f>'56'!S46</f>
        <v>0</v>
      </c>
      <c r="H96" s="145">
        <f>'56'!V46</f>
        <v>0</v>
      </c>
      <c r="I96" s="146">
        <f>RANK(H96,H$59:H$114)+COUNTIF(H$59:H96,H96)-1</f>
        <v>38</v>
      </c>
    </row>
    <row r="97" spans="2:9" ht="16.5" customHeight="1" x14ac:dyDescent="0.15">
      <c r="B97" s="142" t="s">
        <v>370</v>
      </c>
      <c r="C97" s="13" t="s">
        <v>665</v>
      </c>
      <c r="D97" s="143">
        <f t="shared" si="3"/>
        <v>0</v>
      </c>
      <c r="E97" s="143">
        <f>'56'!E47</f>
        <v>0</v>
      </c>
      <c r="F97" s="143">
        <f>'56'!K47</f>
        <v>0</v>
      </c>
      <c r="G97" s="144">
        <f>'56'!S47</f>
        <v>0</v>
      </c>
      <c r="H97" s="145">
        <f>'56'!V47</f>
        <v>0</v>
      </c>
      <c r="I97" s="146">
        <f>RANK(H97,H$59:H$114)+COUNTIF(H$59:H97,H97)-1</f>
        <v>39</v>
      </c>
    </row>
    <row r="98" spans="2:9" ht="16.5" customHeight="1" x14ac:dyDescent="0.15">
      <c r="B98" s="142" t="s">
        <v>371</v>
      </c>
      <c r="C98" s="13" t="s">
        <v>666</v>
      </c>
      <c r="D98" s="143">
        <f t="shared" si="3"/>
        <v>0</v>
      </c>
      <c r="E98" s="143">
        <f>'56'!E48</f>
        <v>0</v>
      </c>
      <c r="F98" s="143">
        <f>'56'!K48</f>
        <v>0</v>
      </c>
      <c r="G98" s="144">
        <f>'56'!S48</f>
        <v>0</v>
      </c>
      <c r="H98" s="145">
        <f>'56'!V48</f>
        <v>0</v>
      </c>
      <c r="I98" s="146">
        <f>RANK(H98,H$59:H$114)+COUNTIF(H$59:H98,H98)-1</f>
        <v>40</v>
      </c>
    </row>
    <row r="99" spans="2:9" ht="16.5" customHeight="1" x14ac:dyDescent="0.15">
      <c r="B99" s="142" t="s">
        <v>372</v>
      </c>
      <c r="C99" s="13" t="s">
        <v>667</v>
      </c>
      <c r="D99" s="143">
        <f t="shared" si="3"/>
        <v>0</v>
      </c>
      <c r="E99" s="143">
        <f>'56'!E49</f>
        <v>0</v>
      </c>
      <c r="F99" s="143">
        <f>'56'!K49</f>
        <v>0</v>
      </c>
      <c r="G99" s="144">
        <f>'56'!S49</f>
        <v>0</v>
      </c>
      <c r="H99" s="145">
        <f>'56'!V49</f>
        <v>0</v>
      </c>
      <c r="I99" s="146">
        <f>RANK(H99,H$59:H$114)+COUNTIF(H$59:H99,H99)-1</f>
        <v>41</v>
      </c>
    </row>
    <row r="100" spans="2:9" ht="16.5" customHeight="1" x14ac:dyDescent="0.15">
      <c r="B100" s="142" t="s">
        <v>373</v>
      </c>
      <c r="C100" s="13" t="s">
        <v>668</v>
      </c>
      <c r="D100" s="143">
        <f t="shared" si="3"/>
        <v>0</v>
      </c>
      <c r="E100" s="143">
        <f>'56'!E50</f>
        <v>0</v>
      </c>
      <c r="F100" s="143">
        <f>'56'!K50</f>
        <v>0</v>
      </c>
      <c r="G100" s="144">
        <f>'56'!S50</f>
        <v>0</v>
      </c>
      <c r="H100" s="145">
        <f>'56'!V50</f>
        <v>0</v>
      </c>
      <c r="I100" s="146">
        <f>RANK(H100,H$59:H$114)+COUNTIF(H$59:H100,H100)-1</f>
        <v>42</v>
      </c>
    </row>
    <row r="101" spans="2:9" ht="16.5" customHeight="1" x14ac:dyDescent="0.15">
      <c r="B101" s="142" t="s">
        <v>374</v>
      </c>
      <c r="C101" s="13" t="s">
        <v>399</v>
      </c>
      <c r="D101" s="143">
        <f t="shared" si="3"/>
        <v>0</v>
      </c>
      <c r="E101" s="143">
        <f>'56'!E51</f>
        <v>0</v>
      </c>
      <c r="F101" s="143">
        <f>'56'!K51</f>
        <v>0</v>
      </c>
      <c r="G101" s="144">
        <f>'56'!S51</f>
        <v>0</v>
      </c>
      <c r="H101" s="145">
        <f>'56'!V51</f>
        <v>0</v>
      </c>
      <c r="I101" s="146">
        <f>RANK(H101,H$59:H$114)+COUNTIF(H$59:H101,H101)-1</f>
        <v>43</v>
      </c>
    </row>
    <row r="102" spans="2:9" ht="16.5" customHeight="1" x14ac:dyDescent="0.15">
      <c r="B102" s="142" t="s">
        <v>375</v>
      </c>
      <c r="C102" s="13" t="s">
        <v>669</v>
      </c>
      <c r="D102" s="143">
        <f t="shared" si="3"/>
        <v>0</v>
      </c>
      <c r="E102" s="143">
        <f>'56'!E52</f>
        <v>0</v>
      </c>
      <c r="F102" s="143">
        <f>'56'!K52</f>
        <v>0</v>
      </c>
      <c r="G102" s="144">
        <f>'56'!S52</f>
        <v>0</v>
      </c>
      <c r="H102" s="145">
        <f>'56'!V52</f>
        <v>0</v>
      </c>
      <c r="I102" s="146">
        <f>RANK(H102,H$59:H$114)+COUNTIF(H$59:H102,H102)-1</f>
        <v>44</v>
      </c>
    </row>
    <row r="103" spans="2:9" ht="16.5" customHeight="1" x14ac:dyDescent="0.15">
      <c r="B103" s="142" t="s">
        <v>376</v>
      </c>
      <c r="C103" s="13" t="s">
        <v>670</v>
      </c>
      <c r="D103" s="143">
        <f t="shared" si="3"/>
        <v>0</v>
      </c>
      <c r="E103" s="143">
        <f>'56'!E53</f>
        <v>0</v>
      </c>
      <c r="F103" s="143">
        <f>'56'!K53</f>
        <v>0</v>
      </c>
      <c r="G103" s="144">
        <f>'56'!S53</f>
        <v>0</v>
      </c>
      <c r="H103" s="145">
        <f>'56'!V53</f>
        <v>0</v>
      </c>
      <c r="I103" s="146">
        <f>RANK(H103,H$59:H$114)+COUNTIF(H$59:H103,H103)-1</f>
        <v>45</v>
      </c>
    </row>
    <row r="104" spans="2:9" ht="16.5" customHeight="1" x14ac:dyDescent="0.15">
      <c r="B104" s="142" t="s">
        <v>377</v>
      </c>
      <c r="C104" s="13" t="s">
        <v>671</v>
      </c>
      <c r="D104" s="143">
        <f t="shared" si="3"/>
        <v>0</v>
      </c>
      <c r="E104" s="143">
        <f>'56'!E54</f>
        <v>0</v>
      </c>
      <c r="F104" s="143">
        <f>'56'!K54</f>
        <v>0</v>
      </c>
      <c r="G104" s="144">
        <f>'56'!S54</f>
        <v>0</v>
      </c>
      <c r="H104" s="145">
        <f>'56'!V54</f>
        <v>0</v>
      </c>
      <c r="I104" s="146">
        <f>RANK(H104,H$59:H$114)+COUNTIF(H$59:H104,H104)-1</f>
        <v>46</v>
      </c>
    </row>
    <row r="105" spans="2:9" ht="16.5" customHeight="1" x14ac:dyDescent="0.15">
      <c r="B105" s="142" t="s">
        <v>378</v>
      </c>
      <c r="C105" s="13" t="s">
        <v>672</v>
      </c>
      <c r="D105" s="143">
        <f t="shared" si="3"/>
        <v>0</v>
      </c>
      <c r="E105" s="143">
        <f>'56'!E55</f>
        <v>0</v>
      </c>
      <c r="F105" s="143">
        <f>'56'!K55</f>
        <v>0</v>
      </c>
      <c r="G105" s="144">
        <f>'56'!S55</f>
        <v>0</v>
      </c>
      <c r="H105" s="145">
        <f>'56'!V55</f>
        <v>0</v>
      </c>
      <c r="I105" s="146">
        <f>RANK(H105,H$59:H$114)+COUNTIF(H$59:H105,H105)-1</f>
        <v>47</v>
      </c>
    </row>
    <row r="106" spans="2:9" ht="16.5" customHeight="1" x14ac:dyDescent="0.15">
      <c r="B106" s="142" t="s">
        <v>379</v>
      </c>
      <c r="C106" s="13" t="s">
        <v>817</v>
      </c>
      <c r="D106" s="143">
        <f t="shared" si="3"/>
        <v>0</v>
      </c>
      <c r="E106" s="143">
        <f>'56'!E56</f>
        <v>0</v>
      </c>
      <c r="F106" s="143">
        <f>'56'!K56</f>
        <v>0</v>
      </c>
      <c r="G106" s="144">
        <f>'56'!S56</f>
        <v>0</v>
      </c>
      <c r="H106" s="145">
        <f>'56'!V56</f>
        <v>0</v>
      </c>
      <c r="I106" s="146">
        <f>RANK(H106,H$59:H$114)+COUNTIF(H$59:H106,H106)-1</f>
        <v>48</v>
      </c>
    </row>
    <row r="107" spans="2:9" ht="16.5" customHeight="1" x14ac:dyDescent="0.15">
      <c r="B107" s="142" t="s">
        <v>380</v>
      </c>
      <c r="C107" s="13" t="s">
        <v>13</v>
      </c>
      <c r="D107" s="143">
        <f t="shared" si="3"/>
        <v>0</v>
      </c>
      <c r="E107" s="143">
        <f>'56'!E57</f>
        <v>0</v>
      </c>
      <c r="F107" s="143">
        <f>'56'!K57</f>
        <v>0</v>
      </c>
      <c r="G107" s="144">
        <f>'56'!S57</f>
        <v>0</v>
      </c>
      <c r="H107" s="145">
        <f>'56'!V57</f>
        <v>0</v>
      </c>
      <c r="I107" s="146">
        <f>RANK(H107,H$59:H$114)+COUNTIF(H$59:H107,H107)-1</f>
        <v>49</v>
      </c>
    </row>
    <row r="108" spans="2:9" ht="16.5" customHeight="1" x14ac:dyDescent="0.15">
      <c r="B108" s="142" t="s">
        <v>381</v>
      </c>
      <c r="C108" s="13" t="s">
        <v>673</v>
      </c>
      <c r="D108" s="143">
        <f t="shared" si="3"/>
        <v>0</v>
      </c>
      <c r="E108" s="143">
        <f>'56'!E58</f>
        <v>0</v>
      </c>
      <c r="F108" s="143">
        <f>'56'!K58</f>
        <v>0</v>
      </c>
      <c r="G108" s="144">
        <f>'56'!S58</f>
        <v>0</v>
      </c>
      <c r="H108" s="145">
        <f>'56'!V58</f>
        <v>0</v>
      </c>
      <c r="I108" s="146">
        <f>RANK(H108,H$59:H$114)+COUNTIF(H$59:H108,H108)-1</f>
        <v>50</v>
      </c>
    </row>
    <row r="109" spans="2:9" ht="16.5" customHeight="1" x14ac:dyDescent="0.15">
      <c r="B109" s="142" t="s">
        <v>382</v>
      </c>
      <c r="C109" s="13" t="s">
        <v>674</v>
      </c>
      <c r="D109" s="143">
        <f t="shared" si="3"/>
        <v>0</v>
      </c>
      <c r="E109" s="143">
        <f>'56'!E59</f>
        <v>0</v>
      </c>
      <c r="F109" s="143">
        <f>'56'!K59</f>
        <v>0</v>
      </c>
      <c r="G109" s="144">
        <f>'56'!S59</f>
        <v>0</v>
      </c>
      <c r="H109" s="145">
        <f>'56'!V59</f>
        <v>0</v>
      </c>
      <c r="I109" s="146">
        <f>RANK(H109,H$59:H$114)+COUNTIF(H$59:H109,H109)-1</f>
        <v>51</v>
      </c>
    </row>
    <row r="110" spans="2:9" ht="16.5" customHeight="1" x14ac:dyDescent="0.15">
      <c r="B110" s="142" t="s">
        <v>383</v>
      </c>
      <c r="C110" s="13" t="s">
        <v>675</v>
      </c>
      <c r="D110" s="143">
        <f t="shared" si="3"/>
        <v>0</v>
      </c>
      <c r="E110" s="143">
        <f>'56'!E60</f>
        <v>0</v>
      </c>
      <c r="F110" s="143">
        <f>'56'!K60</f>
        <v>0</v>
      </c>
      <c r="G110" s="144">
        <f>'56'!S60</f>
        <v>0</v>
      </c>
      <c r="H110" s="145">
        <f>'56'!V60</f>
        <v>0</v>
      </c>
      <c r="I110" s="146">
        <f>RANK(H110,H$59:H$114)+COUNTIF(H$59:H110,H110)-1</f>
        <v>52</v>
      </c>
    </row>
    <row r="111" spans="2:9" ht="16.5" customHeight="1" x14ac:dyDescent="0.15">
      <c r="B111" s="142" t="s">
        <v>384</v>
      </c>
      <c r="C111" s="13" t="s">
        <v>676</v>
      </c>
      <c r="D111" s="143">
        <f t="shared" si="3"/>
        <v>0</v>
      </c>
      <c r="E111" s="143">
        <f>'56'!E61</f>
        <v>0</v>
      </c>
      <c r="F111" s="143">
        <f>'56'!K61</f>
        <v>0</v>
      </c>
      <c r="G111" s="144">
        <f>'56'!S61</f>
        <v>0</v>
      </c>
      <c r="H111" s="145">
        <f>'56'!V61</f>
        <v>0</v>
      </c>
      <c r="I111" s="146">
        <f>RANK(H111,H$59:H$114)+COUNTIF(H$59:H111,H111)-1</f>
        <v>53</v>
      </c>
    </row>
    <row r="112" spans="2:9" ht="16.5" customHeight="1" x14ac:dyDescent="0.15">
      <c r="B112" s="142" t="s">
        <v>385</v>
      </c>
      <c r="C112" s="13" t="s">
        <v>677</v>
      </c>
      <c r="D112" s="143">
        <f t="shared" si="3"/>
        <v>0</v>
      </c>
      <c r="E112" s="143">
        <f>'56'!E62</f>
        <v>0</v>
      </c>
      <c r="F112" s="143">
        <f>'56'!K62</f>
        <v>0</v>
      </c>
      <c r="G112" s="144">
        <f>'56'!S62</f>
        <v>0</v>
      </c>
      <c r="H112" s="145">
        <f>'56'!V62</f>
        <v>0</v>
      </c>
      <c r="I112" s="146">
        <f>RANK(H112,H$59:H$114)+COUNTIF(H$59:H112,H112)-1</f>
        <v>54</v>
      </c>
    </row>
    <row r="113" spans="2:9" ht="16.5" customHeight="1" x14ac:dyDescent="0.15">
      <c r="B113" s="142" t="s">
        <v>807</v>
      </c>
      <c r="C113" s="13" t="s">
        <v>678</v>
      </c>
      <c r="D113" s="143">
        <f t="shared" si="3"/>
        <v>0</v>
      </c>
      <c r="E113" s="143">
        <f>'56'!E63</f>
        <v>0</v>
      </c>
      <c r="F113" s="143">
        <f>'56'!K63</f>
        <v>0</v>
      </c>
      <c r="G113" s="144">
        <f>'56'!S63</f>
        <v>0</v>
      </c>
      <c r="H113" s="145">
        <f>'56'!V63</f>
        <v>0</v>
      </c>
      <c r="I113" s="146">
        <f>RANK(H113,H$59:H$114)+COUNTIF(H$59:H113,H113)-1</f>
        <v>55</v>
      </c>
    </row>
    <row r="114" spans="2:9" ht="16.5" customHeight="1" x14ac:dyDescent="0.15">
      <c r="B114" s="142" t="s">
        <v>808</v>
      </c>
      <c r="C114" s="13" t="s">
        <v>679</v>
      </c>
      <c r="D114" s="143">
        <f t="shared" si="3"/>
        <v>0</v>
      </c>
      <c r="E114" s="143">
        <f>'56'!E64</f>
        <v>0</v>
      </c>
      <c r="F114" s="143">
        <f>'56'!K64</f>
        <v>0</v>
      </c>
      <c r="G114" s="144">
        <f>'56'!S64</f>
        <v>0</v>
      </c>
      <c r="H114" s="145">
        <f>'56'!V64</f>
        <v>0</v>
      </c>
      <c r="I114" s="146">
        <f>RANK(H114,H$59:H$114)+COUNTIF(H$59:H114,H114)-1</f>
        <v>56</v>
      </c>
    </row>
    <row r="115" spans="2:9" ht="16.5" customHeight="1" thickBot="1" x14ac:dyDescent="0.2">
      <c r="B115" s="13"/>
      <c r="C115" s="13" t="s">
        <v>65</v>
      </c>
      <c r="D115" s="143">
        <f t="shared" si="3"/>
        <v>0</v>
      </c>
      <c r="E115" s="143">
        <f>'56'!E65</f>
        <v>0</v>
      </c>
      <c r="F115" s="143">
        <f>'56'!K65</f>
        <v>0</v>
      </c>
      <c r="G115" s="144">
        <f>'56'!S65</f>
        <v>0</v>
      </c>
      <c r="H115" s="149">
        <f>'56'!V65</f>
        <v>0</v>
      </c>
      <c r="I115" s="150"/>
    </row>
  </sheetData>
  <sheetProtection formatCells="0" formatColumns="0" formatRows="0" sort="0" autoFilter="0"/>
  <mergeCells count="12">
    <mergeCell ref="B3:H3"/>
    <mergeCell ref="C57:C58"/>
    <mergeCell ref="B57:B58"/>
    <mergeCell ref="G57:G58"/>
    <mergeCell ref="H57:H58"/>
    <mergeCell ref="D57:D58"/>
    <mergeCell ref="C26:C27"/>
    <mergeCell ref="D26:D27"/>
    <mergeCell ref="G26:G27"/>
    <mergeCell ref="H26:H27"/>
    <mergeCell ref="B39:C39"/>
    <mergeCell ref="B26:B27"/>
  </mergeCells>
  <phoneticPr fontId="14"/>
  <pageMargins left="0.78740157480314965" right="0.78740157480314965" top="0.78740157480314965" bottom="0.78740157480314965" header="0" footer="0"/>
  <pageSetup paperSize="9" fitToHeight="0"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00B0F0"/>
  </sheetPr>
  <dimension ref="A1:I99"/>
  <sheetViews>
    <sheetView view="pageBreakPreview" zoomScaleNormal="100" zoomScaleSheetLayoutView="100" workbookViewId="0">
      <pane ySplit="2" topLeftCell="A3" activePane="bottomLeft" state="frozen"/>
      <selection pane="bottomLeft" activeCell="B3" sqref="B3:H55"/>
    </sheetView>
  </sheetViews>
  <sheetFormatPr defaultColWidth="9.140625" defaultRowHeight="16.5" customHeight="1" x14ac:dyDescent="0.15"/>
  <cols>
    <col min="1" max="1" width="2.28515625" style="9" customWidth="1"/>
    <col min="2" max="2" width="3.85546875" style="9" customWidth="1"/>
    <col min="3" max="3" width="27.7109375" style="9" bestFit="1" customWidth="1"/>
    <col min="4" max="8" width="12.7109375" style="9" customWidth="1"/>
    <col min="9" max="9" width="4.7109375" style="9" bestFit="1" customWidth="1"/>
    <col min="10" max="16384" width="9.140625" style="9"/>
  </cols>
  <sheetData>
    <row r="1" spans="2:8" ht="12" x14ac:dyDescent="0.15">
      <c r="B1" s="101"/>
      <c r="E1" s="101"/>
    </row>
    <row r="2" spans="2:8" ht="12" x14ac:dyDescent="0.15">
      <c r="B2" s="102"/>
      <c r="C2" s="103"/>
      <c r="E2" s="101"/>
    </row>
    <row r="3" spans="2:8" ht="16.5" customHeight="1" x14ac:dyDescent="0.15">
      <c r="B3" s="436" t="str">
        <f>"分析タイトル："&amp;データ入力!$D$3</f>
        <v>分析タイトル：</v>
      </c>
      <c r="C3" s="436"/>
      <c r="D3" s="436"/>
      <c r="E3" s="436"/>
      <c r="F3" s="436"/>
      <c r="G3" s="436"/>
      <c r="H3" s="436"/>
    </row>
    <row r="4" spans="2:8" ht="14.25" x14ac:dyDescent="0.15">
      <c r="B4" s="135" t="s">
        <v>430</v>
      </c>
      <c r="H4" s="136"/>
    </row>
    <row r="5" spans="2:8" ht="12" x14ac:dyDescent="0.15">
      <c r="B5" s="137"/>
      <c r="C5" s="137"/>
      <c r="D5" s="136" t="str">
        <f>結果!$F$10&amp;"　　　"</f>
        <v>(単位：百万円)　　　</v>
      </c>
      <c r="E5" s="137"/>
      <c r="F5" s="137"/>
      <c r="G5" s="137"/>
      <c r="H5" s="137"/>
    </row>
    <row r="6" spans="2:8" ht="12" x14ac:dyDescent="0.15">
      <c r="B6" s="137"/>
      <c r="C6" s="137"/>
      <c r="D6" s="137"/>
      <c r="E6" s="137"/>
      <c r="F6" s="137"/>
      <c r="G6" s="137"/>
      <c r="H6" s="137"/>
    </row>
    <row r="7" spans="2:8" ht="12" x14ac:dyDescent="0.15">
      <c r="B7" s="137"/>
      <c r="C7" s="137"/>
      <c r="D7" s="137"/>
      <c r="E7" s="137"/>
      <c r="F7" s="137"/>
      <c r="G7" s="137"/>
      <c r="H7" s="137"/>
    </row>
    <row r="8" spans="2:8" ht="12" x14ac:dyDescent="0.15">
      <c r="B8" s="137"/>
      <c r="C8" s="137"/>
      <c r="D8" s="137"/>
      <c r="E8" s="137"/>
      <c r="F8" s="137"/>
      <c r="G8" s="137"/>
      <c r="H8" s="137"/>
    </row>
    <row r="9" spans="2:8" ht="12" x14ac:dyDescent="0.15">
      <c r="B9" s="137"/>
      <c r="C9" s="137"/>
      <c r="D9" s="137"/>
      <c r="E9" s="137"/>
      <c r="F9" s="137"/>
      <c r="G9" s="137"/>
      <c r="H9" s="137"/>
    </row>
    <row r="10" spans="2:8" ht="12" x14ac:dyDescent="0.15">
      <c r="B10" s="137"/>
      <c r="C10" s="137"/>
      <c r="D10" s="137"/>
      <c r="E10" s="137"/>
      <c r="F10" s="137"/>
      <c r="G10" s="137"/>
      <c r="H10" s="136" t="str">
        <f>結果!$J$15&amp;"　　"</f>
        <v>(単位：百万円、人)　　</v>
      </c>
    </row>
    <row r="11" spans="2:8" ht="12" x14ac:dyDescent="0.15">
      <c r="B11" s="137"/>
      <c r="C11" s="137"/>
      <c r="D11" s="137"/>
      <c r="E11" s="137"/>
      <c r="F11" s="137"/>
      <c r="G11" s="137"/>
      <c r="H11" s="137"/>
    </row>
    <row r="12" spans="2:8" ht="12" x14ac:dyDescent="0.15">
      <c r="B12" s="137"/>
      <c r="C12" s="137"/>
      <c r="D12" s="137"/>
      <c r="E12" s="137"/>
      <c r="F12" s="137"/>
      <c r="G12" s="137"/>
      <c r="H12" s="137"/>
    </row>
    <row r="13" spans="2:8" ht="12" x14ac:dyDescent="0.15">
      <c r="B13" s="137"/>
      <c r="C13" s="137"/>
      <c r="D13" s="137"/>
      <c r="E13" s="137"/>
      <c r="F13" s="137"/>
      <c r="G13" s="137"/>
      <c r="H13" s="137"/>
    </row>
    <row r="14" spans="2:8" ht="12" x14ac:dyDescent="0.15">
      <c r="B14" s="137"/>
      <c r="C14" s="137"/>
      <c r="D14" s="137"/>
      <c r="E14" s="137"/>
      <c r="F14" s="137"/>
      <c r="G14" s="137"/>
      <c r="H14" s="137"/>
    </row>
    <row r="15" spans="2:8" ht="12" x14ac:dyDescent="0.15">
      <c r="B15" s="137"/>
      <c r="C15" s="137"/>
      <c r="D15" s="137"/>
      <c r="E15" s="137"/>
      <c r="F15" s="137"/>
      <c r="G15" s="137"/>
      <c r="H15" s="137"/>
    </row>
    <row r="16" spans="2:8" ht="12" x14ac:dyDescent="0.15">
      <c r="B16" s="137"/>
      <c r="C16" s="137"/>
      <c r="D16" s="137"/>
      <c r="E16" s="137"/>
      <c r="F16" s="137"/>
      <c r="G16" s="137"/>
      <c r="H16" s="137"/>
    </row>
    <row r="17" spans="1:8" ht="12" x14ac:dyDescent="0.15">
      <c r="B17" s="137"/>
      <c r="C17" s="137"/>
      <c r="D17" s="137"/>
      <c r="E17" s="137"/>
      <c r="F17" s="137"/>
      <c r="G17" s="137"/>
      <c r="H17" s="137"/>
    </row>
    <row r="18" spans="1:8" ht="12" x14ac:dyDescent="0.15">
      <c r="B18" s="137"/>
      <c r="C18" s="137"/>
      <c r="D18" s="137"/>
      <c r="E18" s="137"/>
      <c r="F18" s="137"/>
      <c r="G18" s="137"/>
      <c r="H18" s="137"/>
    </row>
    <row r="19" spans="1:8" ht="12" x14ac:dyDescent="0.15">
      <c r="B19" s="137"/>
      <c r="C19" s="137"/>
      <c r="D19" s="137"/>
      <c r="E19" s="137"/>
      <c r="F19" s="137"/>
      <c r="G19" s="137"/>
      <c r="H19" s="137"/>
    </row>
    <row r="20" spans="1:8" ht="12" x14ac:dyDescent="0.15">
      <c r="B20" s="137"/>
      <c r="C20" s="137"/>
      <c r="D20" s="137"/>
      <c r="E20" s="137"/>
      <c r="F20" s="137"/>
      <c r="G20" s="137"/>
      <c r="H20" s="137"/>
    </row>
    <row r="21" spans="1:8" ht="12" x14ac:dyDescent="0.15">
      <c r="B21" s="137"/>
      <c r="C21" s="137"/>
      <c r="D21" s="137"/>
      <c r="E21" s="137"/>
      <c r="F21" s="137"/>
      <c r="G21" s="137"/>
      <c r="H21" s="137"/>
    </row>
    <row r="22" spans="1:8" ht="12" x14ac:dyDescent="0.15">
      <c r="B22" s="137"/>
      <c r="C22" s="137"/>
      <c r="D22" s="137"/>
      <c r="E22" s="137"/>
      <c r="F22" s="137"/>
      <c r="G22" s="137"/>
      <c r="H22" s="137"/>
    </row>
    <row r="23" spans="1:8" ht="12" x14ac:dyDescent="0.15">
      <c r="B23" s="137"/>
      <c r="C23" s="137"/>
      <c r="D23" s="137"/>
      <c r="E23" s="137"/>
      <c r="F23" s="137"/>
      <c r="G23" s="137"/>
      <c r="H23" s="137"/>
    </row>
    <row r="24" spans="1:8" ht="12" x14ac:dyDescent="0.15">
      <c r="B24" s="137"/>
      <c r="C24" s="137"/>
      <c r="D24" s="137"/>
      <c r="E24" s="137"/>
      <c r="F24" s="137"/>
      <c r="G24" s="137"/>
      <c r="H24" s="137"/>
    </row>
    <row r="25" spans="1:8" ht="16.5" customHeight="1" thickBot="1" x14ac:dyDescent="0.2">
      <c r="B25" s="135" t="s">
        <v>800</v>
      </c>
      <c r="H25" s="136" t="str">
        <f>"（単位："&amp;データ入力!$L$7&amp;"）"</f>
        <v>（単位：百万円）</v>
      </c>
    </row>
    <row r="26" spans="1:8" ht="16.5" customHeight="1" x14ac:dyDescent="0.15">
      <c r="B26" s="392" t="s">
        <v>408</v>
      </c>
      <c r="C26" s="392" t="s">
        <v>58</v>
      </c>
      <c r="D26" s="437" t="s">
        <v>410</v>
      </c>
      <c r="E26" s="138"/>
      <c r="F26" s="139"/>
      <c r="G26" s="437" t="s">
        <v>409</v>
      </c>
      <c r="H26" s="438" t="s">
        <v>37</v>
      </c>
    </row>
    <row r="27" spans="1:8" ht="16.5" customHeight="1" x14ac:dyDescent="0.15">
      <c r="B27" s="393"/>
      <c r="C27" s="393"/>
      <c r="D27" s="390"/>
      <c r="E27" s="140" t="s">
        <v>34</v>
      </c>
      <c r="F27" s="141" t="s">
        <v>35</v>
      </c>
      <c r="G27" s="390"/>
      <c r="H27" s="439"/>
    </row>
    <row r="28" spans="1:8" ht="16.5" customHeight="1" x14ac:dyDescent="0.15">
      <c r="A28" s="137">
        <v>1</v>
      </c>
      <c r="B28" s="142" t="str">
        <f t="shared" ref="B28:H37" si="0">INDEX($B$59:$H$98,MATCH($A28,$I$59:$I$98,0),B$2)</f>
        <v>01</v>
      </c>
      <c r="C28" s="13" t="str">
        <f t="shared" si="0"/>
        <v>農業</v>
      </c>
      <c r="D28" s="143">
        <f t="shared" si="0"/>
        <v>0</v>
      </c>
      <c r="E28" s="143">
        <f t="shared" si="0"/>
        <v>0</v>
      </c>
      <c r="F28" s="143">
        <f t="shared" si="0"/>
        <v>0</v>
      </c>
      <c r="G28" s="144">
        <f t="shared" si="0"/>
        <v>0</v>
      </c>
      <c r="H28" s="145">
        <f t="shared" si="0"/>
        <v>0</v>
      </c>
    </row>
    <row r="29" spans="1:8" ht="16.5" customHeight="1" x14ac:dyDescent="0.15">
      <c r="A29" s="137">
        <v>2</v>
      </c>
      <c r="B29" s="142" t="str">
        <f t="shared" si="0"/>
        <v>02</v>
      </c>
      <c r="C29" s="13" t="str">
        <f t="shared" si="0"/>
        <v>畜産</v>
      </c>
      <c r="D29" s="143">
        <f t="shared" si="0"/>
        <v>0</v>
      </c>
      <c r="E29" s="143">
        <f t="shared" si="0"/>
        <v>0</v>
      </c>
      <c r="F29" s="143">
        <f t="shared" si="0"/>
        <v>0</v>
      </c>
      <c r="G29" s="144">
        <f t="shared" si="0"/>
        <v>0</v>
      </c>
      <c r="H29" s="145">
        <f t="shared" si="0"/>
        <v>0</v>
      </c>
    </row>
    <row r="30" spans="1:8" ht="16.5" customHeight="1" x14ac:dyDescent="0.15">
      <c r="A30" s="137">
        <v>3</v>
      </c>
      <c r="B30" s="142" t="str">
        <f t="shared" si="0"/>
        <v>03</v>
      </c>
      <c r="C30" s="13" t="str">
        <f t="shared" si="0"/>
        <v>林業</v>
      </c>
      <c r="D30" s="143">
        <f t="shared" si="0"/>
        <v>0</v>
      </c>
      <c r="E30" s="143">
        <f t="shared" si="0"/>
        <v>0</v>
      </c>
      <c r="F30" s="143">
        <f t="shared" si="0"/>
        <v>0</v>
      </c>
      <c r="G30" s="144">
        <f t="shared" si="0"/>
        <v>0</v>
      </c>
      <c r="H30" s="145">
        <f t="shared" si="0"/>
        <v>0</v>
      </c>
    </row>
    <row r="31" spans="1:8" ht="16.5" customHeight="1" x14ac:dyDescent="0.15">
      <c r="A31" s="137">
        <v>4</v>
      </c>
      <c r="B31" s="142" t="str">
        <f t="shared" si="0"/>
        <v>04</v>
      </c>
      <c r="C31" s="13" t="str">
        <f t="shared" si="0"/>
        <v>漁業</v>
      </c>
      <c r="D31" s="143">
        <f t="shared" si="0"/>
        <v>0</v>
      </c>
      <c r="E31" s="143">
        <f t="shared" si="0"/>
        <v>0</v>
      </c>
      <c r="F31" s="143">
        <f t="shared" si="0"/>
        <v>0</v>
      </c>
      <c r="G31" s="144">
        <f t="shared" si="0"/>
        <v>0</v>
      </c>
      <c r="H31" s="145">
        <f t="shared" si="0"/>
        <v>0</v>
      </c>
    </row>
    <row r="32" spans="1:8" ht="16.5" customHeight="1" x14ac:dyDescent="0.15">
      <c r="A32" s="137">
        <v>5</v>
      </c>
      <c r="B32" s="142" t="str">
        <f t="shared" si="0"/>
        <v>05</v>
      </c>
      <c r="C32" s="13" t="str">
        <f t="shared" si="0"/>
        <v>鉱業</v>
      </c>
      <c r="D32" s="143">
        <f t="shared" si="0"/>
        <v>0</v>
      </c>
      <c r="E32" s="143">
        <f t="shared" si="0"/>
        <v>0</v>
      </c>
      <c r="F32" s="143">
        <f t="shared" si="0"/>
        <v>0</v>
      </c>
      <c r="G32" s="144">
        <f t="shared" si="0"/>
        <v>0</v>
      </c>
      <c r="H32" s="145">
        <f t="shared" si="0"/>
        <v>0</v>
      </c>
    </row>
    <row r="33" spans="1:8" ht="16.5" customHeight="1" x14ac:dyDescent="0.15">
      <c r="A33" s="137">
        <v>6</v>
      </c>
      <c r="B33" s="142" t="str">
        <f t="shared" si="0"/>
        <v>06</v>
      </c>
      <c r="C33" s="13" t="str">
        <f t="shared" si="0"/>
        <v>飲食料品　　　　　　　</v>
      </c>
      <c r="D33" s="143">
        <f t="shared" si="0"/>
        <v>0</v>
      </c>
      <c r="E33" s="143">
        <f t="shared" si="0"/>
        <v>0</v>
      </c>
      <c r="F33" s="143">
        <f t="shared" si="0"/>
        <v>0</v>
      </c>
      <c r="G33" s="144">
        <f t="shared" si="0"/>
        <v>0</v>
      </c>
      <c r="H33" s="145">
        <f t="shared" si="0"/>
        <v>0</v>
      </c>
    </row>
    <row r="34" spans="1:8" ht="16.5" customHeight="1" x14ac:dyDescent="0.15">
      <c r="A34" s="137">
        <v>7</v>
      </c>
      <c r="B34" s="142" t="str">
        <f t="shared" si="0"/>
        <v>07</v>
      </c>
      <c r="C34" s="13" t="str">
        <f t="shared" si="0"/>
        <v>繊維製品　</v>
      </c>
      <c r="D34" s="143">
        <f t="shared" si="0"/>
        <v>0</v>
      </c>
      <c r="E34" s="143">
        <f t="shared" si="0"/>
        <v>0</v>
      </c>
      <c r="F34" s="143">
        <f t="shared" si="0"/>
        <v>0</v>
      </c>
      <c r="G34" s="144">
        <f t="shared" si="0"/>
        <v>0</v>
      </c>
      <c r="H34" s="145">
        <f t="shared" si="0"/>
        <v>0</v>
      </c>
    </row>
    <row r="35" spans="1:8" ht="16.5" customHeight="1" x14ac:dyDescent="0.15">
      <c r="A35" s="137">
        <v>8</v>
      </c>
      <c r="B35" s="142" t="str">
        <f t="shared" si="0"/>
        <v>08</v>
      </c>
      <c r="C35" s="13" t="str">
        <f t="shared" si="0"/>
        <v>パルプ・紙・木製品</v>
      </c>
      <c r="D35" s="143">
        <f t="shared" si="0"/>
        <v>0</v>
      </c>
      <c r="E35" s="143">
        <f t="shared" si="0"/>
        <v>0</v>
      </c>
      <c r="F35" s="143">
        <f t="shared" si="0"/>
        <v>0</v>
      </c>
      <c r="G35" s="144">
        <f t="shared" si="0"/>
        <v>0</v>
      </c>
      <c r="H35" s="145">
        <f t="shared" si="0"/>
        <v>0</v>
      </c>
    </row>
    <row r="36" spans="1:8" ht="16.5" customHeight="1" x14ac:dyDescent="0.15">
      <c r="A36" s="137">
        <v>9</v>
      </c>
      <c r="B36" s="142" t="str">
        <f t="shared" si="0"/>
        <v>09</v>
      </c>
      <c r="C36" s="13" t="str">
        <f t="shared" si="0"/>
        <v>化学製品  　　　  　</v>
      </c>
      <c r="D36" s="143">
        <f t="shared" si="0"/>
        <v>0</v>
      </c>
      <c r="E36" s="143">
        <f t="shared" si="0"/>
        <v>0</v>
      </c>
      <c r="F36" s="143">
        <f t="shared" si="0"/>
        <v>0</v>
      </c>
      <c r="G36" s="144">
        <f t="shared" si="0"/>
        <v>0</v>
      </c>
      <c r="H36" s="145">
        <f t="shared" si="0"/>
        <v>0</v>
      </c>
    </row>
    <row r="37" spans="1:8" ht="16.5" customHeight="1" x14ac:dyDescent="0.15">
      <c r="A37" s="137">
        <v>10</v>
      </c>
      <c r="B37" s="142" t="str">
        <f t="shared" si="0"/>
        <v>10</v>
      </c>
      <c r="C37" s="13" t="str">
        <f t="shared" si="0"/>
        <v>石油・石炭製品　　　</v>
      </c>
      <c r="D37" s="143">
        <f t="shared" si="0"/>
        <v>0</v>
      </c>
      <c r="E37" s="143">
        <f t="shared" si="0"/>
        <v>0</v>
      </c>
      <c r="F37" s="143">
        <f t="shared" si="0"/>
        <v>0</v>
      </c>
      <c r="G37" s="144">
        <f t="shared" si="0"/>
        <v>0</v>
      </c>
      <c r="H37" s="145">
        <f t="shared" si="0"/>
        <v>0</v>
      </c>
    </row>
    <row r="38" spans="1:8" ht="16.5" customHeight="1" thickBot="1" x14ac:dyDescent="0.2">
      <c r="A38" s="137"/>
      <c r="B38" s="232"/>
      <c r="C38" s="233" t="s">
        <v>690</v>
      </c>
      <c r="D38" s="230">
        <f>D99-SUM(D28:D37)</f>
        <v>0</v>
      </c>
      <c r="E38" s="230">
        <f>E99-SUM(E28:E37)</f>
        <v>0</v>
      </c>
      <c r="F38" s="230">
        <f>F99-SUM(F28:F37)</f>
        <v>0</v>
      </c>
      <c r="G38" s="231">
        <f>G99-SUM(G28:G37)</f>
        <v>0</v>
      </c>
      <c r="H38" s="229">
        <f>H99-SUM(H28:H37)</f>
        <v>0</v>
      </c>
    </row>
    <row r="39" spans="1:8" ht="16.5" customHeight="1" thickBot="1" x14ac:dyDescent="0.2">
      <c r="B39" s="440" t="s">
        <v>431</v>
      </c>
      <c r="C39" s="441"/>
      <c r="D39" s="147">
        <f>SUM(D28:D38)</f>
        <v>0</v>
      </c>
      <c r="E39" s="147">
        <f t="shared" ref="E39:H39" si="1">SUM(E28:E38)</f>
        <v>0</v>
      </c>
      <c r="F39" s="147">
        <f t="shared" si="1"/>
        <v>0</v>
      </c>
      <c r="G39" s="148">
        <f t="shared" si="1"/>
        <v>0</v>
      </c>
      <c r="H39" s="239">
        <f t="shared" si="1"/>
        <v>0</v>
      </c>
    </row>
    <row r="56" spans="2:9" ht="16.5" customHeight="1" thickBot="1" x14ac:dyDescent="0.2">
      <c r="B56" s="103" t="s">
        <v>801</v>
      </c>
      <c r="H56" s="136" t="str">
        <f>"（単位："&amp;データ入力!$L$7&amp;"）"</f>
        <v>（単位：百万円）</v>
      </c>
    </row>
    <row r="57" spans="2:9" ht="16.5" customHeight="1" x14ac:dyDescent="0.15">
      <c r="B57" s="392" t="s">
        <v>408</v>
      </c>
      <c r="C57" s="392" t="s">
        <v>58</v>
      </c>
      <c r="D57" s="437" t="s">
        <v>410</v>
      </c>
      <c r="E57" s="138"/>
      <c r="F57" s="139"/>
      <c r="G57" s="437" t="s">
        <v>409</v>
      </c>
      <c r="H57" s="438" t="s">
        <v>37</v>
      </c>
    </row>
    <row r="58" spans="2:9" ht="16.5" customHeight="1" x14ac:dyDescent="0.15">
      <c r="B58" s="393"/>
      <c r="C58" s="393"/>
      <c r="D58" s="390"/>
      <c r="E58" s="140" t="s">
        <v>34</v>
      </c>
      <c r="F58" s="141" t="s">
        <v>35</v>
      </c>
      <c r="G58" s="390"/>
      <c r="H58" s="439"/>
    </row>
    <row r="59" spans="2:9" ht="16.5" customHeight="1" x14ac:dyDescent="0.15">
      <c r="B59" s="142" t="s">
        <v>328</v>
      </c>
      <c r="C59" s="13" t="s">
        <v>600</v>
      </c>
      <c r="D59" s="143">
        <f>SUM(E59:F59)</f>
        <v>0</v>
      </c>
      <c r="E59" s="143">
        <f>'40'!E9</f>
        <v>0</v>
      </c>
      <c r="F59" s="143">
        <f>'40'!K9</f>
        <v>0</v>
      </c>
      <c r="G59" s="144">
        <f>'40'!S9</f>
        <v>0</v>
      </c>
      <c r="H59" s="145">
        <f>'40'!V9</f>
        <v>0</v>
      </c>
      <c r="I59" s="146">
        <f>RANK(H59,H$59:H$98)+COUNTIF(H$59:H59,H59)-1</f>
        <v>1</v>
      </c>
    </row>
    <row r="60" spans="2:9" ht="16.5" customHeight="1" x14ac:dyDescent="0.15">
      <c r="B60" s="142" t="s">
        <v>329</v>
      </c>
      <c r="C60" s="13" t="s">
        <v>601</v>
      </c>
      <c r="D60" s="143">
        <f t="shared" ref="D60:D99" si="2">SUM(E60:F60)</f>
        <v>0</v>
      </c>
      <c r="E60" s="143">
        <f>'40'!E10</f>
        <v>0</v>
      </c>
      <c r="F60" s="143">
        <f>'40'!K10</f>
        <v>0</v>
      </c>
      <c r="G60" s="144">
        <f>'40'!S10</f>
        <v>0</v>
      </c>
      <c r="H60" s="145">
        <f>'40'!V10</f>
        <v>0</v>
      </c>
      <c r="I60" s="146">
        <f>RANK(H60,H$59:H$98)+COUNTIF(H$59:H60,H60)-1</f>
        <v>2</v>
      </c>
    </row>
    <row r="61" spans="2:9" ht="16.5" customHeight="1" x14ac:dyDescent="0.15">
      <c r="B61" s="142" t="s">
        <v>330</v>
      </c>
      <c r="C61" s="13" t="s">
        <v>602</v>
      </c>
      <c r="D61" s="143">
        <f t="shared" si="2"/>
        <v>0</v>
      </c>
      <c r="E61" s="143">
        <f>'40'!E11</f>
        <v>0</v>
      </c>
      <c r="F61" s="143">
        <f>'40'!K11</f>
        <v>0</v>
      </c>
      <c r="G61" s="144">
        <f>'40'!S11</f>
        <v>0</v>
      </c>
      <c r="H61" s="145">
        <f>'40'!V11</f>
        <v>0</v>
      </c>
      <c r="I61" s="146">
        <f>RANK(H61,H$59:H$98)+COUNTIF(H$59:H61,H61)-1</f>
        <v>3</v>
      </c>
    </row>
    <row r="62" spans="2:9" ht="16.5" customHeight="1" x14ac:dyDescent="0.15">
      <c r="B62" s="142" t="s">
        <v>331</v>
      </c>
      <c r="C62" s="13" t="s">
        <v>603</v>
      </c>
      <c r="D62" s="143">
        <f t="shared" si="2"/>
        <v>0</v>
      </c>
      <c r="E62" s="143">
        <f>'40'!E12</f>
        <v>0</v>
      </c>
      <c r="F62" s="143">
        <f>'40'!K12</f>
        <v>0</v>
      </c>
      <c r="G62" s="144">
        <f>'40'!S12</f>
        <v>0</v>
      </c>
      <c r="H62" s="145">
        <f>'40'!V12</f>
        <v>0</v>
      </c>
      <c r="I62" s="146">
        <f>RANK(H62,H$59:H$98)+COUNTIF(H$59:H62,H62)-1</f>
        <v>4</v>
      </c>
    </row>
    <row r="63" spans="2:9" ht="16.5" customHeight="1" x14ac:dyDescent="0.15">
      <c r="B63" s="142" t="s">
        <v>332</v>
      </c>
      <c r="C63" s="13" t="s">
        <v>604</v>
      </c>
      <c r="D63" s="143">
        <f t="shared" si="2"/>
        <v>0</v>
      </c>
      <c r="E63" s="143">
        <f>'40'!E13</f>
        <v>0</v>
      </c>
      <c r="F63" s="143">
        <f>'40'!K13</f>
        <v>0</v>
      </c>
      <c r="G63" s="144">
        <f>'40'!S13</f>
        <v>0</v>
      </c>
      <c r="H63" s="145">
        <f>'40'!V13</f>
        <v>0</v>
      </c>
      <c r="I63" s="146">
        <f>RANK(H63,H$59:H$98)+COUNTIF(H$59:H63,H63)-1</f>
        <v>5</v>
      </c>
    </row>
    <row r="64" spans="2:9" ht="16.5" customHeight="1" x14ac:dyDescent="0.15">
      <c r="B64" s="142" t="s">
        <v>333</v>
      </c>
      <c r="C64" s="13" t="s">
        <v>605</v>
      </c>
      <c r="D64" s="143">
        <f t="shared" si="2"/>
        <v>0</v>
      </c>
      <c r="E64" s="143">
        <f>'40'!E14</f>
        <v>0</v>
      </c>
      <c r="F64" s="143">
        <f>'40'!K14</f>
        <v>0</v>
      </c>
      <c r="G64" s="144">
        <f>'40'!S14</f>
        <v>0</v>
      </c>
      <c r="H64" s="145">
        <f>'40'!V14</f>
        <v>0</v>
      </c>
      <c r="I64" s="146">
        <f>RANK(H64,H$59:H$98)+COUNTIF(H$59:H64,H64)-1</f>
        <v>6</v>
      </c>
    </row>
    <row r="65" spans="2:9" ht="16.5" customHeight="1" x14ac:dyDescent="0.15">
      <c r="B65" s="142" t="s">
        <v>334</v>
      </c>
      <c r="C65" s="13" t="s">
        <v>606</v>
      </c>
      <c r="D65" s="143">
        <f t="shared" si="2"/>
        <v>0</v>
      </c>
      <c r="E65" s="143">
        <f>'40'!E15</f>
        <v>0</v>
      </c>
      <c r="F65" s="143">
        <f>'40'!K15</f>
        <v>0</v>
      </c>
      <c r="G65" s="144">
        <f>'40'!S15</f>
        <v>0</v>
      </c>
      <c r="H65" s="145">
        <f>'40'!V15</f>
        <v>0</v>
      </c>
      <c r="I65" s="146">
        <f>RANK(H65,H$59:H$98)+COUNTIF(H$59:H65,H65)-1</f>
        <v>7</v>
      </c>
    </row>
    <row r="66" spans="2:9" ht="16.5" customHeight="1" x14ac:dyDescent="0.15">
      <c r="B66" s="142" t="s">
        <v>335</v>
      </c>
      <c r="C66" s="13" t="s">
        <v>336</v>
      </c>
      <c r="D66" s="143">
        <f t="shared" si="2"/>
        <v>0</v>
      </c>
      <c r="E66" s="143">
        <f>'40'!E16</f>
        <v>0</v>
      </c>
      <c r="F66" s="143">
        <f>'40'!K16</f>
        <v>0</v>
      </c>
      <c r="G66" s="144">
        <f>'40'!S16</f>
        <v>0</v>
      </c>
      <c r="H66" s="145">
        <f>'40'!V16</f>
        <v>0</v>
      </c>
      <c r="I66" s="146">
        <f>RANK(H66,H$59:H$98)+COUNTIF(H$59:H66,H66)-1</f>
        <v>8</v>
      </c>
    </row>
    <row r="67" spans="2:9" ht="16.5" customHeight="1" x14ac:dyDescent="0.15">
      <c r="B67" s="142" t="s">
        <v>337</v>
      </c>
      <c r="C67" s="13" t="s">
        <v>607</v>
      </c>
      <c r="D67" s="143">
        <f t="shared" si="2"/>
        <v>0</v>
      </c>
      <c r="E67" s="143">
        <f>'40'!E17</f>
        <v>0</v>
      </c>
      <c r="F67" s="143">
        <f>'40'!K17</f>
        <v>0</v>
      </c>
      <c r="G67" s="144">
        <f>'40'!S17</f>
        <v>0</v>
      </c>
      <c r="H67" s="145">
        <f>'40'!V17</f>
        <v>0</v>
      </c>
      <c r="I67" s="146">
        <f>RANK(H67,H$59:H$98)+COUNTIF(H$59:H67,H67)-1</f>
        <v>9</v>
      </c>
    </row>
    <row r="68" spans="2:9" ht="16.5" customHeight="1" x14ac:dyDescent="0.15">
      <c r="B68" s="142" t="s">
        <v>338</v>
      </c>
      <c r="C68" s="13" t="s">
        <v>608</v>
      </c>
      <c r="D68" s="143">
        <f t="shared" si="2"/>
        <v>0</v>
      </c>
      <c r="E68" s="143">
        <f>'40'!E18</f>
        <v>0</v>
      </c>
      <c r="F68" s="143">
        <f>'40'!K18</f>
        <v>0</v>
      </c>
      <c r="G68" s="144">
        <f>'40'!S18</f>
        <v>0</v>
      </c>
      <c r="H68" s="145">
        <f>'40'!V18</f>
        <v>0</v>
      </c>
      <c r="I68" s="146">
        <f>RANK(H68,H$59:H$98)+COUNTIF(H$59:H68,H68)-1</f>
        <v>10</v>
      </c>
    </row>
    <row r="69" spans="2:9" ht="16.5" customHeight="1" x14ac:dyDescent="0.15">
      <c r="B69" s="142" t="s">
        <v>339</v>
      </c>
      <c r="C69" s="13" t="s">
        <v>609</v>
      </c>
      <c r="D69" s="143">
        <f t="shared" si="2"/>
        <v>0</v>
      </c>
      <c r="E69" s="143">
        <f>'40'!E19</f>
        <v>0</v>
      </c>
      <c r="F69" s="143">
        <f>'40'!K19</f>
        <v>0</v>
      </c>
      <c r="G69" s="144">
        <f>'40'!S19</f>
        <v>0</v>
      </c>
      <c r="H69" s="145">
        <f>'40'!V19</f>
        <v>0</v>
      </c>
      <c r="I69" s="146">
        <f>RANK(H69,H$59:H$98)+COUNTIF(H$59:H69,H69)-1</f>
        <v>11</v>
      </c>
    </row>
    <row r="70" spans="2:9" ht="16.5" customHeight="1" x14ac:dyDescent="0.15">
      <c r="B70" s="142" t="s">
        <v>340</v>
      </c>
      <c r="C70" s="13" t="s">
        <v>610</v>
      </c>
      <c r="D70" s="143">
        <f t="shared" si="2"/>
        <v>0</v>
      </c>
      <c r="E70" s="143">
        <f>'40'!E20</f>
        <v>0</v>
      </c>
      <c r="F70" s="143">
        <f>'40'!K20</f>
        <v>0</v>
      </c>
      <c r="G70" s="144">
        <f>'40'!S20</f>
        <v>0</v>
      </c>
      <c r="H70" s="145">
        <f>'40'!V20</f>
        <v>0</v>
      </c>
      <c r="I70" s="146">
        <f>RANK(H70,H$59:H$98)+COUNTIF(H$59:H70,H70)-1</f>
        <v>12</v>
      </c>
    </row>
    <row r="71" spans="2:9" ht="16.5" customHeight="1" x14ac:dyDescent="0.15">
      <c r="B71" s="142" t="s">
        <v>341</v>
      </c>
      <c r="C71" s="13" t="s">
        <v>611</v>
      </c>
      <c r="D71" s="143">
        <f t="shared" si="2"/>
        <v>0</v>
      </c>
      <c r="E71" s="143">
        <f>'40'!E21</f>
        <v>0</v>
      </c>
      <c r="F71" s="143">
        <f>'40'!K21</f>
        <v>0</v>
      </c>
      <c r="G71" s="144">
        <f>'40'!S21</f>
        <v>0</v>
      </c>
      <c r="H71" s="145">
        <f>'40'!V21</f>
        <v>0</v>
      </c>
      <c r="I71" s="146">
        <f>RANK(H71,H$59:H$98)+COUNTIF(H$59:H71,H71)-1</f>
        <v>13</v>
      </c>
    </row>
    <row r="72" spans="2:9" ht="16.5" customHeight="1" x14ac:dyDescent="0.15">
      <c r="B72" s="142" t="s">
        <v>342</v>
      </c>
      <c r="C72" s="13" t="s">
        <v>612</v>
      </c>
      <c r="D72" s="143">
        <f t="shared" si="2"/>
        <v>0</v>
      </c>
      <c r="E72" s="143">
        <f>'40'!E22</f>
        <v>0</v>
      </c>
      <c r="F72" s="143">
        <f>'40'!K22</f>
        <v>0</v>
      </c>
      <c r="G72" s="144">
        <f>'40'!S22</f>
        <v>0</v>
      </c>
      <c r="H72" s="145">
        <f>'40'!V22</f>
        <v>0</v>
      </c>
      <c r="I72" s="146">
        <f>RANK(H72,H$59:H$98)+COUNTIF(H$59:H72,H72)-1</f>
        <v>14</v>
      </c>
    </row>
    <row r="73" spans="2:9" ht="16.5" customHeight="1" x14ac:dyDescent="0.15">
      <c r="B73" s="142" t="s">
        <v>343</v>
      </c>
      <c r="C73" s="13" t="s">
        <v>613</v>
      </c>
      <c r="D73" s="143">
        <f t="shared" si="2"/>
        <v>0</v>
      </c>
      <c r="E73" s="143">
        <f>'40'!E23</f>
        <v>0</v>
      </c>
      <c r="F73" s="143">
        <f>'40'!K23</f>
        <v>0</v>
      </c>
      <c r="G73" s="144">
        <f>'40'!S23</f>
        <v>0</v>
      </c>
      <c r="H73" s="145">
        <f>'40'!V23</f>
        <v>0</v>
      </c>
      <c r="I73" s="146">
        <f>RANK(H73,H$59:H$98)+COUNTIF(H$59:H73,H73)-1</f>
        <v>15</v>
      </c>
    </row>
    <row r="74" spans="2:9" ht="16.5" customHeight="1" x14ac:dyDescent="0.15">
      <c r="B74" s="142" t="s">
        <v>344</v>
      </c>
      <c r="C74" s="13" t="s">
        <v>614</v>
      </c>
      <c r="D74" s="143">
        <f t="shared" si="2"/>
        <v>0</v>
      </c>
      <c r="E74" s="143">
        <f>'40'!E24</f>
        <v>0</v>
      </c>
      <c r="F74" s="143">
        <f>'40'!K24</f>
        <v>0</v>
      </c>
      <c r="G74" s="144">
        <f>'40'!S24</f>
        <v>0</v>
      </c>
      <c r="H74" s="145">
        <f>'40'!V24</f>
        <v>0</v>
      </c>
      <c r="I74" s="146">
        <f>RANK(H74,H$59:H$98)+COUNTIF(H$59:H74,H74)-1</f>
        <v>16</v>
      </c>
    </row>
    <row r="75" spans="2:9" ht="16.5" customHeight="1" x14ac:dyDescent="0.15">
      <c r="B75" s="142" t="s">
        <v>345</v>
      </c>
      <c r="C75" s="13" t="s">
        <v>615</v>
      </c>
      <c r="D75" s="143">
        <f t="shared" si="2"/>
        <v>0</v>
      </c>
      <c r="E75" s="143">
        <f>'40'!E25</f>
        <v>0</v>
      </c>
      <c r="F75" s="143">
        <f>'40'!K25</f>
        <v>0</v>
      </c>
      <c r="G75" s="144">
        <f>'40'!S25</f>
        <v>0</v>
      </c>
      <c r="H75" s="145">
        <f>'40'!V25</f>
        <v>0</v>
      </c>
      <c r="I75" s="146">
        <f>RANK(H75,H$59:H$98)+COUNTIF(H$59:H75,H75)-1</f>
        <v>17</v>
      </c>
    </row>
    <row r="76" spans="2:9" ht="16.5" customHeight="1" x14ac:dyDescent="0.15">
      <c r="B76" s="142" t="s">
        <v>347</v>
      </c>
      <c r="C76" s="13" t="s">
        <v>616</v>
      </c>
      <c r="D76" s="143">
        <f t="shared" si="2"/>
        <v>0</v>
      </c>
      <c r="E76" s="143">
        <f>'40'!E26</f>
        <v>0</v>
      </c>
      <c r="F76" s="143">
        <f>'40'!K26</f>
        <v>0</v>
      </c>
      <c r="G76" s="144">
        <f>'40'!S26</f>
        <v>0</v>
      </c>
      <c r="H76" s="145">
        <f>'40'!V26</f>
        <v>0</v>
      </c>
      <c r="I76" s="146">
        <f>RANK(H76,H$59:H$98)+COUNTIF(H$59:H76,H76)-1</f>
        <v>18</v>
      </c>
    </row>
    <row r="77" spans="2:9" ht="16.5" customHeight="1" x14ac:dyDescent="0.15">
      <c r="B77" s="142" t="s">
        <v>349</v>
      </c>
      <c r="C77" s="13" t="s">
        <v>617</v>
      </c>
      <c r="D77" s="143">
        <f t="shared" si="2"/>
        <v>0</v>
      </c>
      <c r="E77" s="143">
        <f>'40'!E27</f>
        <v>0</v>
      </c>
      <c r="F77" s="143">
        <f>'40'!K27</f>
        <v>0</v>
      </c>
      <c r="G77" s="144">
        <f>'40'!S27</f>
        <v>0</v>
      </c>
      <c r="H77" s="145">
        <f>'40'!V27</f>
        <v>0</v>
      </c>
      <c r="I77" s="146">
        <f>RANK(H77,H$59:H$98)+COUNTIF(H$59:H77,H77)-1</f>
        <v>19</v>
      </c>
    </row>
    <row r="78" spans="2:9" ht="16.5" customHeight="1" x14ac:dyDescent="0.15">
      <c r="B78" s="142" t="s">
        <v>350</v>
      </c>
      <c r="C78" s="13" t="s">
        <v>618</v>
      </c>
      <c r="D78" s="143">
        <f t="shared" si="2"/>
        <v>0</v>
      </c>
      <c r="E78" s="143">
        <f>'40'!E28</f>
        <v>0</v>
      </c>
      <c r="F78" s="143">
        <f>'40'!K28</f>
        <v>0</v>
      </c>
      <c r="G78" s="144">
        <f>'40'!S28</f>
        <v>0</v>
      </c>
      <c r="H78" s="145">
        <f>'40'!V28</f>
        <v>0</v>
      </c>
      <c r="I78" s="146">
        <f>RANK(H78,H$59:H$98)+COUNTIF(H$59:H78,H78)-1</f>
        <v>20</v>
      </c>
    </row>
    <row r="79" spans="2:9" ht="16.5" customHeight="1" x14ac:dyDescent="0.15">
      <c r="B79" s="142" t="s">
        <v>351</v>
      </c>
      <c r="C79" s="13" t="s">
        <v>619</v>
      </c>
      <c r="D79" s="143">
        <f t="shared" si="2"/>
        <v>0</v>
      </c>
      <c r="E79" s="143">
        <f>'40'!E29</f>
        <v>0</v>
      </c>
      <c r="F79" s="143">
        <f>'40'!K29</f>
        <v>0</v>
      </c>
      <c r="G79" s="144">
        <f>'40'!S29</f>
        <v>0</v>
      </c>
      <c r="H79" s="145">
        <f>'40'!V29</f>
        <v>0</v>
      </c>
      <c r="I79" s="146">
        <f>RANK(H79,H$59:H$98)+COUNTIF(H$59:H79,H79)-1</f>
        <v>21</v>
      </c>
    </row>
    <row r="80" spans="2:9" ht="16.5" customHeight="1" x14ac:dyDescent="0.15">
      <c r="B80" s="142" t="s">
        <v>352</v>
      </c>
      <c r="C80" s="13" t="s">
        <v>620</v>
      </c>
      <c r="D80" s="143">
        <f t="shared" si="2"/>
        <v>0</v>
      </c>
      <c r="E80" s="143">
        <f>'40'!E30</f>
        <v>0</v>
      </c>
      <c r="F80" s="143">
        <f>'40'!K30</f>
        <v>0</v>
      </c>
      <c r="G80" s="144">
        <f>'40'!S30</f>
        <v>0</v>
      </c>
      <c r="H80" s="145">
        <f>'40'!V30</f>
        <v>0</v>
      </c>
      <c r="I80" s="146">
        <f>RANK(H80,H$59:H$98)+COUNTIF(H$59:H80,H80)-1</f>
        <v>22</v>
      </c>
    </row>
    <row r="81" spans="2:9" ht="16.5" customHeight="1" x14ac:dyDescent="0.15">
      <c r="B81" s="142" t="s">
        <v>353</v>
      </c>
      <c r="C81" s="13" t="s">
        <v>2</v>
      </c>
      <c r="D81" s="143">
        <f t="shared" si="2"/>
        <v>0</v>
      </c>
      <c r="E81" s="143">
        <f>'40'!E31</f>
        <v>0</v>
      </c>
      <c r="F81" s="143">
        <f>'40'!K31</f>
        <v>0</v>
      </c>
      <c r="G81" s="144">
        <f>'40'!S31</f>
        <v>0</v>
      </c>
      <c r="H81" s="145">
        <f>'40'!V31</f>
        <v>0</v>
      </c>
      <c r="I81" s="146">
        <f>RANK(H81,H$59:H$98)+COUNTIF(H$59:H81,H81)-1</f>
        <v>23</v>
      </c>
    </row>
    <row r="82" spans="2:9" ht="16.5" customHeight="1" x14ac:dyDescent="0.15">
      <c r="B82" s="142" t="s">
        <v>354</v>
      </c>
      <c r="C82" s="13" t="s">
        <v>680</v>
      </c>
      <c r="D82" s="143">
        <f t="shared" si="2"/>
        <v>0</v>
      </c>
      <c r="E82" s="143">
        <f>'40'!E32</f>
        <v>0</v>
      </c>
      <c r="F82" s="143">
        <f>'40'!K32</f>
        <v>0</v>
      </c>
      <c r="G82" s="144">
        <f>'40'!S32</f>
        <v>0</v>
      </c>
      <c r="H82" s="145">
        <f>'40'!V32</f>
        <v>0</v>
      </c>
      <c r="I82" s="146">
        <f>RANK(H82,H$59:H$98)+COUNTIF(H$59:H82,H82)-1</f>
        <v>24</v>
      </c>
    </row>
    <row r="83" spans="2:9" ht="16.5" customHeight="1" x14ac:dyDescent="0.15">
      <c r="B83" s="142" t="s">
        <v>355</v>
      </c>
      <c r="C83" s="13" t="s">
        <v>802</v>
      </c>
      <c r="D83" s="143">
        <f t="shared" si="2"/>
        <v>0</v>
      </c>
      <c r="E83" s="143">
        <f>'40'!E33</f>
        <v>0</v>
      </c>
      <c r="F83" s="143">
        <f>'40'!K33</f>
        <v>0</v>
      </c>
      <c r="G83" s="144">
        <f>'40'!S33</f>
        <v>0</v>
      </c>
      <c r="H83" s="145">
        <f>'40'!V33</f>
        <v>0</v>
      </c>
      <c r="I83" s="146">
        <f>RANK(H83,H$59:H$98)+COUNTIF(H$59:H83,H83)-1</f>
        <v>25</v>
      </c>
    </row>
    <row r="84" spans="2:9" ht="16.5" customHeight="1" x14ac:dyDescent="0.15">
      <c r="B84" s="142" t="s">
        <v>357</v>
      </c>
      <c r="C84" s="13" t="s">
        <v>803</v>
      </c>
      <c r="D84" s="143">
        <f t="shared" ref="D84:D86" si="3">SUM(E84:F84)</f>
        <v>0</v>
      </c>
      <c r="E84" s="143">
        <f>'40'!E34</f>
        <v>0</v>
      </c>
      <c r="F84" s="143">
        <f>'40'!K34</f>
        <v>0</v>
      </c>
      <c r="G84" s="144">
        <f>'40'!S34</f>
        <v>0</v>
      </c>
      <c r="H84" s="145">
        <f>'40'!V34</f>
        <v>0</v>
      </c>
      <c r="I84" s="146">
        <f>RANK(H84,H$59:H$98)+COUNTIF(H$59:H84,H84)-1</f>
        <v>26</v>
      </c>
    </row>
    <row r="85" spans="2:9" ht="16.5" customHeight="1" x14ac:dyDescent="0.15">
      <c r="B85" s="142" t="s">
        <v>358</v>
      </c>
      <c r="C85" s="13" t="s">
        <v>804</v>
      </c>
      <c r="D85" s="143">
        <f t="shared" si="3"/>
        <v>0</v>
      </c>
      <c r="E85" s="143">
        <f>'40'!E35</f>
        <v>0</v>
      </c>
      <c r="F85" s="143">
        <f>'40'!K35</f>
        <v>0</v>
      </c>
      <c r="G85" s="144">
        <f>'40'!S35</f>
        <v>0</v>
      </c>
      <c r="H85" s="145">
        <f>'40'!V35</f>
        <v>0</v>
      </c>
      <c r="I85" s="146">
        <f>RANK(H85,H$59:H$98)+COUNTIF(H$59:H85,H85)-1</f>
        <v>27</v>
      </c>
    </row>
    <row r="86" spans="2:9" ht="16.5" customHeight="1" x14ac:dyDescent="0.15">
      <c r="B86" s="142" t="s">
        <v>359</v>
      </c>
      <c r="C86" s="13" t="s">
        <v>624</v>
      </c>
      <c r="D86" s="143">
        <f t="shared" si="3"/>
        <v>0</v>
      </c>
      <c r="E86" s="143">
        <f>'40'!E36</f>
        <v>0</v>
      </c>
      <c r="F86" s="143">
        <f>'40'!K36</f>
        <v>0</v>
      </c>
      <c r="G86" s="144">
        <f>'40'!S36</f>
        <v>0</v>
      </c>
      <c r="H86" s="145">
        <f>'40'!V36</f>
        <v>0</v>
      </c>
      <c r="I86" s="146">
        <f>RANK(H86,H$59:H$98)+COUNTIF(H$59:H86,H86)-1</f>
        <v>28</v>
      </c>
    </row>
    <row r="87" spans="2:9" ht="16.5" customHeight="1" x14ac:dyDescent="0.15">
      <c r="B87" s="142" t="s">
        <v>360</v>
      </c>
      <c r="C87" s="13" t="s">
        <v>625</v>
      </c>
      <c r="D87" s="143">
        <f t="shared" si="2"/>
        <v>0</v>
      </c>
      <c r="E87" s="143">
        <f>'40'!E37</f>
        <v>0</v>
      </c>
      <c r="F87" s="143">
        <f>'40'!K37</f>
        <v>0</v>
      </c>
      <c r="G87" s="144">
        <f>'40'!S37</f>
        <v>0</v>
      </c>
      <c r="H87" s="145">
        <f>'40'!V37</f>
        <v>0</v>
      </c>
      <c r="I87" s="146">
        <f>RANK(H87,H$59:H$98)+COUNTIF(H$59:H87,H87)-1</f>
        <v>29</v>
      </c>
    </row>
    <row r="88" spans="2:9" ht="16.5" customHeight="1" x14ac:dyDescent="0.15">
      <c r="B88" s="142" t="s">
        <v>361</v>
      </c>
      <c r="C88" s="13" t="s">
        <v>626</v>
      </c>
      <c r="D88" s="143">
        <f t="shared" si="2"/>
        <v>0</v>
      </c>
      <c r="E88" s="143">
        <f>'40'!E38</f>
        <v>0</v>
      </c>
      <c r="F88" s="143">
        <f>'40'!K38</f>
        <v>0</v>
      </c>
      <c r="G88" s="144">
        <f>'40'!S38</f>
        <v>0</v>
      </c>
      <c r="H88" s="145">
        <f>'40'!V38</f>
        <v>0</v>
      </c>
      <c r="I88" s="146">
        <f>RANK(H88,H$59:H$98)+COUNTIF(H$59:H88,H88)-1</f>
        <v>30</v>
      </c>
    </row>
    <row r="89" spans="2:9" ht="16.5" customHeight="1" x14ac:dyDescent="0.15">
      <c r="B89" s="142" t="s">
        <v>362</v>
      </c>
      <c r="C89" s="13" t="s">
        <v>681</v>
      </c>
      <c r="D89" s="143">
        <f t="shared" si="2"/>
        <v>0</v>
      </c>
      <c r="E89" s="143">
        <f>'40'!E39</f>
        <v>0</v>
      </c>
      <c r="F89" s="143">
        <f>'40'!K39</f>
        <v>0</v>
      </c>
      <c r="G89" s="144">
        <f>'40'!S39</f>
        <v>0</v>
      </c>
      <c r="H89" s="145">
        <f>'40'!V39</f>
        <v>0</v>
      </c>
      <c r="I89" s="146">
        <f>RANK(H89,H$59:H$98)+COUNTIF(H$59:H89,H89)-1</f>
        <v>31</v>
      </c>
    </row>
    <row r="90" spans="2:9" ht="16.5" customHeight="1" x14ac:dyDescent="0.15">
      <c r="B90" s="142" t="s">
        <v>363</v>
      </c>
      <c r="C90" s="13" t="s">
        <v>630</v>
      </c>
      <c r="D90" s="143">
        <f t="shared" si="2"/>
        <v>0</v>
      </c>
      <c r="E90" s="143">
        <f>'40'!E40</f>
        <v>0</v>
      </c>
      <c r="F90" s="143">
        <f>'40'!K40</f>
        <v>0</v>
      </c>
      <c r="G90" s="144">
        <f>'40'!S40</f>
        <v>0</v>
      </c>
      <c r="H90" s="145">
        <f>'40'!V40</f>
        <v>0</v>
      </c>
      <c r="I90" s="146">
        <f>RANK(H90,H$59:H$98)+COUNTIF(H$59:H90,H90)-1</f>
        <v>32</v>
      </c>
    </row>
    <row r="91" spans="2:9" ht="16.5" customHeight="1" x14ac:dyDescent="0.15">
      <c r="B91" s="142" t="s">
        <v>364</v>
      </c>
      <c r="C91" s="13" t="s">
        <v>631</v>
      </c>
      <c r="D91" s="143">
        <f t="shared" si="2"/>
        <v>0</v>
      </c>
      <c r="E91" s="143">
        <f>'40'!E41</f>
        <v>0</v>
      </c>
      <c r="F91" s="143">
        <f>'40'!K41</f>
        <v>0</v>
      </c>
      <c r="G91" s="144">
        <f>'40'!S41</f>
        <v>0</v>
      </c>
      <c r="H91" s="145">
        <f>'40'!V41</f>
        <v>0</v>
      </c>
      <c r="I91" s="146">
        <f>RANK(H91,H$59:H$98)+COUNTIF(H$59:H91,H91)-1</f>
        <v>33</v>
      </c>
    </row>
    <row r="92" spans="2:9" ht="16.5" customHeight="1" x14ac:dyDescent="0.15">
      <c r="B92" s="142" t="s">
        <v>365</v>
      </c>
      <c r="C92" s="13" t="s">
        <v>632</v>
      </c>
      <c r="D92" s="143">
        <f t="shared" si="2"/>
        <v>0</v>
      </c>
      <c r="E92" s="143">
        <f>'40'!E42</f>
        <v>0</v>
      </c>
      <c r="F92" s="143">
        <f>'40'!K42</f>
        <v>0</v>
      </c>
      <c r="G92" s="144">
        <f>'40'!S42</f>
        <v>0</v>
      </c>
      <c r="H92" s="145">
        <f>'40'!V42</f>
        <v>0</v>
      </c>
      <c r="I92" s="146">
        <f>RANK(H92,H$59:H$98)+COUNTIF(H$59:H92,H92)-1</f>
        <v>34</v>
      </c>
    </row>
    <row r="93" spans="2:9" ht="16.5" customHeight="1" x14ac:dyDescent="0.15">
      <c r="B93" s="142" t="s">
        <v>366</v>
      </c>
      <c r="C93" s="13" t="s">
        <v>682</v>
      </c>
      <c r="D93" s="143">
        <f t="shared" si="2"/>
        <v>0</v>
      </c>
      <c r="E93" s="143">
        <f>'40'!E43</f>
        <v>0</v>
      </c>
      <c r="F93" s="143">
        <f>'40'!K43</f>
        <v>0</v>
      </c>
      <c r="G93" s="144">
        <f>'40'!S43</f>
        <v>0</v>
      </c>
      <c r="H93" s="145">
        <f>'40'!V43</f>
        <v>0</v>
      </c>
      <c r="I93" s="146">
        <f>RANK(H93,H$59:H$98)+COUNTIF(H$59:H93,H93)-1</f>
        <v>35</v>
      </c>
    </row>
    <row r="94" spans="2:9" ht="16.5" customHeight="1" x14ac:dyDescent="0.15">
      <c r="B94" s="142" t="s">
        <v>367</v>
      </c>
      <c r="C94" s="13" t="s">
        <v>814</v>
      </c>
      <c r="D94" s="143">
        <f t="shared" si="2"/>
        <v>0</v>
      </c>
      <c r="E94" s="143">
        <f>'40'!E44</f>
        <v>0</v>
      </c>
      <c r="F94" s="143">
        <f>'40'!K44</f>
        <v>0</v>
      </c>
      <c r="G94" s="144">
        <f>'40'!S44</f>
        <v>0</v>
      </c>
      <c r="H94" s="145">
        <f>'40'!V44</f>
        <v>0</v>
      </c>
      <c r="I94" s="146">
        <f>RANK(H94,H$59:H$98)+COUNTIF(H$59:H94,H94)-1</f>
        <v>36</v>
      </c>
    </row>
    <row r="95" spans="2:9" ht="16.5" customHeight="1" x14ac:dyDescent="0.15">
      <c r="B95" s="142" t="s">
        <v>368</v>
      </c>
      <c r="C95" s="13" t="s">
        <v>406</v>
      </c>
      <c r="D95" s="143">
        <f t="shared" si="2"/>
        <v>0</v>
      </c>
      <c r="E95" s="143">
        <f>'40'!E45</f>
        <v>0</v>
      </c>
      <c r="F95" s="143">
        <f>'40'!K45</f>
        <v>0</v>
      </c>
      <c r="G95" s="144">
        <f>'40'!S45</f>
        <v>0</v>
      </c>
      <c r="H95" s="145">
        <f>'40'!V45</f>
        <v>0</v>
      </c>
      <c r="I95" s="146">
        <f>RANK(H95,H$59:H$98)+COUNTIF(H$59:H95,H95)-1</f>
        <v>37</v>
      </c>
    </row>
    <row r="96" spans="2:9" ht="16.5" customHeight="1" x14ac:dyDescent="0.15">
      <c r="B96" s="142" t="s">
        <v>369</v>
      </c>
      <c r="C96" s="13" t="s">
        <v>683</v>
      </c>
      <c r="D96" s="143">
        <f t="shared" ref="D96" si="4">SUM(E96:F96)</f>
        <v>0</v>
      </c>
      <c r="E96" s="143">
        <f>'40'!E45</f>
        <v>0</v>
      </c>
      <c r="F96" s="143">
        <f>'40'!K45</f>
        <v>0</v>
      </c>
      <c r="G96" s="144">
        <f>'40'!S45</f>
        <v>0</v>
      </c>
      <c r="H96" s="145">
        <f>'40'!V45</f>
        <v>0</v>
      </c>
      <c r="I96" s="146">
        <f>RANK(H96,H$59:H$98)+COUNTIF(H$59:H96,H96)-1</f>
        <v>38</v>
      </c>
    </row>
    <row r="97" spans="2:9" ht="16.5" customHeight="1" x14ac:dyDescent="0.15">
      <c r="B97" s="142" t="s">
        <v>370</v>
      </c>
      <c r="C97" s="13" t="s">
        <v>805</v>
      </c>
      <c r="D97" s="143">
        <f t="shared" si="2"/>
        <v>0</v>
      </c>
      <c r="E97" s="143">
        <f>'40'!E46</f>
        <v>0</v>
      </c>
      <c r="F97" s="143">
        <f>'40'!K46</f>
        <v>0</v>
      </c>
      <c r="G97" s="144">
        <f>'40'!S46</f>
        <v>0</v>
      </c>
      <c r="H97" s="145">
        <f>'40'!V46</f>
        <v>0</v>
      </c>
      <c r="I97" s="146">
        <f>RANK(H97,H$59:H$98)+COUNTIF(H$59:H97,H97)-1</f>
        <v>39</v>
      </c>
    </row>
    <row r="98" spans="2:9" ht="16.5" customHeight="1" x14ac:dyDescent="0.15">
      <c r="B98" s="142" t="s">
        <v>371</v>
      </c>
      <c r="C98" s="13" t="s">
        <v>642</v>
      </c>
      <c r="D98" s="143">
        <f t="shared" si="2"/>
        <v>0</v>
      </c>
      <c r="E98" s="143">
        <f>'40'!E48</f>
        <v>0</v>
      </c>
      <c r="F98" s="143">
        <f>'40'!K48</f>
        <v>0</v>
      </c>
      <c r="G98" s="144">
        <f>'40'!S48</f>
        <v>0</v>
      </c>
      <c r="H98" s="145">
        <f>'40'!V48</f>
        <v>0</v>
      </c>
      <c r="I98" s="146">
        <f>RANK(H98,H$59:H$98)+COUNTIF(H$59:H98,H98)-1</f>
        <v>40</v>
      </c>
    </row>
    <row r="99" spans="2:9" ht="16.5" customHeight="1" thickBot="1" x14ac:dyDescent="0.2">
      <c r="B99" s="142"/>
      <c r="C99" s="13" t="s">
        <v>65</v>
      </c>
      <c r="D99" s="143">
        <f t="shared" si="2"/>
        <v>0</v>
      </c>
      <c r="E99" s="143">
        <f>'40'!E49</f>
        <v>0</v>
      </c>
      <c r="F99" s="143">
        <f>'40'!K49</f>
        <v>0</v>
      </c>
      <c r="G99" s="144">
        <f>'40'!S49</f>
        <v>0</v>
      </c>
      <c r="H99" s="149">
        <f>'40'!V49</f>
        <v>0</v>
      </c>
    </row>
  </sheetData>
  <sheetProtection formatCells="0" formatColumns="0" formatRows="0" sort="0" autoFilter="0"/>
  <mergeCells count="12">
    <mergeCell ref="B39:C39"/>
    <mergeCell ref="D26:D27"/>
    <mergeCell ref="G26:G27"/>
    <mergeCell ref="H26:H27"/>
    <mergeCell ref="B3:H3"/>
    <mergeCell ref="B26:B27"/>
    <mergeCell ref="C26:C27"/>
    <mergeCell ref="B57:B58"/>
    <mergeCell ref="C57:C58"/>
    <mergeCell ref="D57:D58"/>
    <mergeCell ref="G57:G58"/>
    <mergeCell ref="H57:H58"/>
  </mergeCells>
  <phoneticPr fontId="14"/>
  <pageMargins left="0.78740157480314965" right="0.78740157480314965" top="0.78740157480314965" bottom="0.78740157480314965" header="0" footer="0"/>
  <pageSetup paperSize="9" fitToHeight="0"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00B0F0"/>
  </sheetPr>
  <dimension ref="A1:I75"/>
  <sheetViews>
    <sheetView zoomScaleNormal="100" workbookViewId="0">
      <pane ySplit="2" topLeftCell="A3" activePane="bottomLeft" state="frozen"/>
      <selection pane="bottomLeft"/>
    </sheetView>
  </sheetViews>
  <sheetFormatPr defaultColWidth="9.140625" defaultRowHeight="16.5" customHeight="1" x14ac:dyDescent="0.15"/>
  <cols>
    <col min="1" max="1" width="2.28515625" style="9" customWidth="1"/>
    <col min="2" max="2" width="3.85546875" style="9" customWidth="1"/>
    <col min="3" max="3" width="27.7109375" style="9" bestFit="1" customWidth="1"/>
    <col min="4" max="8" width="12.7109375" style="9" customWidth="1"/>
    <col min="9" max="9" width="5.7109375" style="9" bestFit="1" customWidth="1"/>
    <col min="10" max="16384" width="9.140625" style="9"/>
  </cols>
  <sheetData>
    <row r="1" spans="2:8" ht="12" x14ac:dyDescent="0.15">
      <c r="B1" s="101"/>
      <c r="E1" s="101"/>
    </row>
    <row r="2" spans="2:8" ht="12" x14ac:dyDescent="0.15">
      <c r="B2" s="102"/>
      <c r="C2" s="103"/>
      <c r="E2" s="101"/>
    </row>
    <row r="3" spans="2:8" ht="16.5" customHeight="1" x14ac:dyDescent="0.15">
      <c r="B3" s="436" t="str">
        <f>"分析タイトル："&amp;データ入力!$D$3</f>
        <v>分析タイトル：</v>
      </c>
      <c r="C3" s="436"/>
      <c r="D3" s="436"/>
      <c r="E3" s="436"/>
      <c r="F3" s="436"/>
      <c r="G3" s="436"/>
      <c r="H3" s="436"/>
    </row>
    <row r="4" spans="2:8" ht="14.25" x14ac:dyDescent="0.15">
      <c r="B4" s="135" t="s">
        <v>430</v>
      </c>
      <c r="H4" s="136"/>
    </row>
    <row r="5" spans="2:8" ht="12" x14ac:dyDescent="0.15">
      <c r="B5" s="137"/>
      <c r="C5" s="137"/>
      <c r="D5" s="136" t="str">
        <f>結果!$F$10&amp;"　　　"</f>
        <v>(単位：百万円)　　　</v>
      </c>
      <c r="E5" s="137"/>
      <c r="F5" s="137"/>
      <c r="G5" s="137"/>
      <c r="H5" s="137"/>
    </row>
    <row r="6" spans="2:8" ht="12" x14ac:dyDescent="0.15">
      <c r="B6" s="137"/>
      <c r="C6" s="137"/>
      <c r="D6" s="137"/>
      <c r="E6" s="137"/>
      <c r="F6" s="137"/>
      <c r="G6" s="137"/>
      <c r="H6" s="137"/>
    </row>
    <row r="7" spans="2:8" ht="12" x14ac:dyDescent="0.15">
      <c r="B7" s="137"/>
      <c r="C7" s="137"/>
      <c r="D7" s="137"/>
      <c r="E7" s="137"/>
      <c r="F7" s="137"/>
      <c r="G7" s="137"/>
      <c r="H7" s="137"/>
    </row>
    <row r="8" spans="2:8" ht="12" x14ac:dyDescent="0.15">
      <c r="B8" s="137"/>
      <c r="C8" s="137"/>
      <c r="D8" s="137"/>
      <c r="E8" s="137"/>
      <c r="F8" s="137"/>
      <c r="G8" s="137"/>
      <c r="H8" s="137"/>
    </row>
    <row r="9" spans="2:8" ht="12" x14ac:dyDescent="0.15">
      <c r="B9" s="137"/>
      <c r="C9" s="137"/>
      <c r="D9" s="137"/>
      <c r="E9" s="137"/>
      <c r="F9" s="137"/>
      <c r="G9" s="137"/>
      <c r="H9" s="137"/>
    </row>
    <row r="10" spans="2:8" ht="12" x14ac:dyDescent="0.15">
      <c r="B10" s="137"/>
      <c r="C10" s="137"/>
      <c r="D10" s="137"/>
      <c r="E10" s="137"/>
      <c r="F10" s="137"/>
      <c r="G10" s="137"/>
      <c r="H10" s="136" t="str">
        <f>結果!$J$15&amp;"　　"</f>
        <v>(単位：百万円、人)　　</v>
      </c>
    </row>
    <row r="11" spans="2:8" ht="12" x14ac:dyDescent="0.15">
      <c r="B11" s="137"/>
      <c r="C11" s="137"/>
      <c r="D11" s="137"/>
      <c r="E11" s="137"/>
      <c r="F11" s="137"/>
      <c r="G11" s="137"/>
      <c r="H11" s="137"/>
    </row>
    <row r="12" spans="2:8" ht="12" x14ac:dyDescent="0.15">
      <c r="B12" s="137"/>
      <c r="C12" s="137"/>
      <c r="D12" s="137"/>
      <c r="E12" s="137"/>
      <c r="F12" s="137"/>
      <c r="G12" s="137"/>
      <c r="H12" s="137"/>
    </row>
    <row r="13" spans="2:8" ht="12" x14ac:dyDescent="0.15">
      <c r="B13" s="137"/>
      <c r="C13" s="137"/>
      <c r="D13" s="137"/>
      <c r="E13" s="137"/>
      <c r="F13" s="137"/>
      <c r="G13" s="137"/>
      <c r="H13" s="137"/>
    </row>
    <row r="14" spans="2:8" ht="12" x14ac:dyDescent="0.15">
      <c r="B14" s="137"/>
      <c r="C14" s="137"/>
      <c r="D14" s="137"/>
      <c r="E14" s="137"/>
      <c r="F14" s="137"/>
      <c r="G14" s="137"/>
      <c r="H14" s="137"/>
    </row>
    <row r="15" spans="2:8" ht="12" x14ac:dyDescent="0.15">
      <c r="B15" s="137"/>
      <c r="C15" s="137"/>
      <c r="D15" s="137"/>
      <c r="E15" s="137"/>
      <c r="F15" s="137"/>
      <c r="G15" s="137"/>
      <c r="H15" s="137"/>
    </row>
    <row r="16" spans="2:8" ht="12" x14ac:dyDescent="0.15">
      <c r="B16" s="137"/>
      <c r="C16" s="137"/>
      <c r="D16" s="137"/>
      <c r="E16" s="137"/>
      <c r="F16" s="137"/>
      <c r="G16" s="137"/>
      <c r="H16" s="137"/>
    </row>
    <row r="17" spans="1:9" ht="12" x14ac:dyDescent="0.15">
      <c r="B17" s="137"/>
      <c r="C17" s="137"/>
      <c r="D17" s="137"/>
      <c r="E17" s="137"/>
      <c r="F17" s="137"/>
      <c r="G17" s="137"/>
      <c r="H17" s="137"/>
    </row>
    <row r="18" spans="1:9" ht="12" x14ac:dyDescent="0.15">
      <c r="B18" s="137"/>
      <c r="C18" s="137"/>
      <c r="D18" s="137"/>
      <c r="E18" s="137"/>
      <c r="F18" s="137"/>
      <c r="G18" s="137"/>
      <c r="H18" s="137"/>
    </row>
    <row r="19" spans="1:9" ht="12" x14ac:dyDescent="0.15">
      <c r="B19" s="137"/>
      <c r="C19" s="137"/>
      <c r="D19" s="137"/>
      <c r="E19" s="137"/>
      <c r="F19" s="137"/>
      <c r="G19" s="137"/>
      <c r="H19" s="137"/>
    </row>
    <row r="20" spans="1:9" ht="12" x14ac:dyDescent="0.15">
      <c r="B20" s="137"/>
      <c r="C20" s="137"/>
      <c r="D20" s="137"/>
      <c r="E20" s="137"/>
      <c r="F20" s="137"/>
      <c r="G20" s="137"/>
      <c r="H20" s="137"/>
    </row>
    <row r="21" spans="1:9" ht="12" x14ac:dyDescent="0.15">
      <c r="B21" s="137"/>
      <c r="C21" s="137"/>
      <c r="D21" s="137"/>
      <c r="E21" s="137"/>
      <c r="F21" s="137"/>
      <c r="G21" s="137"/>
      <c r="H21" s="137"/>
    </row>
    <row r="22" spans="1:9" ht="12" x14ac:dyDescent="0.15">
      <c r="B22" s="137"/>
      <c r="C22" s="137"/>
      <c r="D22" s="137"/>
      <c r="E22" s="137"/>
      <c r="F22" s="137"/>
      <c r="G22" s="137"/>
      <c r="H22" s="137"/>
    </row>
    <row r="23" spans="1:9" ht="12" x14ac:dyDescent="0.15">
      <c r="B23" s="137"/>
      <c r="C23" s="137"/>
      <c r="D23" s="137"/>
      <c r="E23" s="137"/>
      <c r="F23" s="137"/>
      <c r="G23" s="137"/>
      <c r="H23" s="137"/>
    </row>
    <row r="24" spans="1:9" ht="12" x14ac:dyDescent="0.15">
      <c r="B24" s="137"/>
      <c r="C24" s="137"/>
      <c r="D24" s="137"/>
      <c r="E24" s="137"/>
      <c r="F24" s="137"/>
      <c r="G24" s="137"/>
      <c r="H24" s="137"/>
    </row>
    <row r="25" spans="1:9" ht="16.5" customHeight="1" thickBot="1" x14ac:dyDescent="0.2">
      <c r="B25" s="135" t="s">
        <v>685</v>
      </c>
      <c r="H25" s="136" t="str">
        <f>"（単位："&amp;データ入力!$L$7&amp;"）"</f>
        <v>（単位：百万円）</v>
      </c>
    </row>
    <row r="26" spans="1:9" ht="16.5" customHeight="1" x14ac:dyDescent="0.15">
      <c r="B26" s="392" t="s">
        <v>408</v>
      </c>
      <c r="C26" s="392" t="s">
        <v>58</v>
      </c>
      <c r="D26" s="437" t="s">
        <v>410</v>
      </c>
      <c r="E26" s="138"/>
      <c r="F26" s="139"/>
      <c r="G26" s="437" t="s">
        <v>409</v>
      </c>
      <c r="H26" s="438" t="s">
        <v>37</v>
      </c>
    </row>
    <row r="27" spans="1:9" ht="16.5" customHeight="1" x14ac:dyDescent="0.15">
      <c r="B27" s="393"/>
      <c r="C27" s="393"/>
      <c r="D27" s="390"/>
      <c r="E27" s="140" t="s">
        <v>34</v>
      </c>
      <c r="F27" s="141" t="s">
        <v>35</v>
      </c>
      <c r="G27" s="390"/>
      <c r="H27" s="439"/>
    </row>
    <row r="28" spans="1:9" ht="16.5" customHeight="1" x14ac:dyDescent="0.15">
      <c r="A28" s="137">
        <v>1</v>
      </c>
      <c r="B28" s="142" t="str">
        <f t="shared" ref="B28:H28" si="0">INDEX($B$60:$H$75,MATCH($A28,$I$60:$I$74,0),B$2)</f>
        <v>01</v>
      </c>
      <c r="C28" s="13" t="str">
        <f t="shared" si="0"/>
        <v>農業</v>
      </c>
      <c r="D28" s="143">
        <f t="shared" si="0"/>
        <v>0</v>
      </c>
      <c r="E28" s="143">
        <f t="shared" si="0"/>
        <v>0</v>
      </c>
      <c r="F28" s="143">
        <f t="shared" si="0"/>
        <v>0</v>
      </c>
      <c r="G28" s="144">
        <f t="shared" si="0"/>
        <v>0</v>
      </c>
      <c r="H28" s="145">
        <f t="shared" si="0"/>
        <v>0</v>
      </c>
      <c r="I28" s="146">
        <f>RANK(H60,H$60:H$73)+COUNTIF(H$60:H60,H60)-1</f>
        <v>1</v>
      </c>
    </row>
    <row r="29" spans="1:9" ht="16.5" customHeight="1" x14ac:dyDescent="0.15">
      <c r="A29" s="137">
        <v>2</v>
      </c>
      <c r="B29" s="142" t="str">
        <f t="shared" ref="B29:H42" si="1">INDEX($B$60:$H$75,MATCH($A29,$I$60:$I$74,0),B$2)</f>
        <v>02</v>
      </c>
      <c r="C29" s="13" t="str">
        <f t="shared" si="1"/>
        <v>林業</v>
      </c>
      <c r="D29" s="143">
        <f t="shared" si="1"/>
        <v>0</v>
      </c>
      <c r="E29" s="143">
        <f t="shared" si="1"/>
        <v>0</v>
      </c>
      <c r="F29" s="143">
        <f t="shared" si="1"/>
        <v>0</v>
      </c>
      <c r="G29" s="144">
        <f t="shared" si="1"/>
        <v>0</v>
      </c>
      <c r="H29" s="145">
        <f t="shared" si="1"/>
        <v>0</v>
      </c>
      <c r="I29" s="146">
        <f>RANK(H61,H$60:H$73)+COUNTIF(H$60:H61,H61)-1</f>
        <v>2</v>
      </c>
    </row>
    <row r="30" spans="1:9" ht="16.5" customHeight="1" x14ac:dyDescent="0.15">
      <c r="A30" s="137">
        <v>3</v>
      </c>
      <c r="B30" s="142" t="str">
        <f t="shared" si="1"/>
        <v>03</v>
      </c>
      <c r="C30" s="13" t="str">
        <f t="shared" si="1"/>
        <v>漁業</v>
      </c>
      <c r="D30" s="143">
        <f t="shared" si="1"/>
        <v>0</v>
      </c>
      <c r="E30" s="143">
        <f t="shared" si="1"/>
        <v>0</v>
      </c>
      <c r="F30" s="143">
        <f t="shared" si="1"/>
        <v>0</v>
      </c>
      <c r="G30" s="144">
        <f t="shared" si="1"/>
        <v>0</v>
      </c>
      <c r="H30" s="145">
        <f t="shared" si="1"/>
        <v>0</v>
      </c>
      <c r="I30" s="146">
        <f>RANK(H62,H$60:H$73)+COUNTIF(H$60:H62,H62)-1</f>
        <v>3</v>
      </c>
    </row>
    <row r="31" spans="1:9" ht="16.5" customHeight="1" x14ac:dyDescent="0.15">
      <c r="A31" s="137">
        <v>4</v>
      </c>
      <c r="B31" s="142" t="str">
        <f t="shared" si="1"/>
        <v>04</v>
      </c>
      <c r="C31" s="13" t="str">
        <f t="shared" si="1"/>
        <v>鉱業</v>
      </c>
      <c r="D31" s="143">
        <f t="shared" si="1"/>
        <v>0</v>
      </c>
      <c r="E31" s="143">
        <f t="shared" si="1"/>
        <v>0</v>
      </c>
      <c r="F31" s="143">
        <f t="shared" si="1"/>
        <v>0</v>
      </c>
      <c r="G31" s="144">
        <f t="shared" si="1"/>
        <v>0</v>
      </c>
      <c r="H31" s="145">
        <f t="shared" si="1"/>
        <v>0</v>
      </c>
      <c r="I31" s="146">
        <f>RANK(H63,H$60:H$73)+COUNTIF(H$60:H63,H63)-1</f>
        <v>4</v>
      </c>
    </row>
    <row r="32" spans="1:9" ht="16.5" customHeight="1" x14ac:dyDescent="0.15">
      <c r="A32" s="137">
        <v>5</v>
      </c>
      <c r="B32" s="142" t="str">
        <f t="shared" si="1"/>
        <v>05</v>
      </c>
      <c r="C32" s="13" t="str">
        <f t="shared" si="1"/>
        <v>製造業</v>
      </c>
      <c r="D32" s="143">
        <f t="shared" si="1"/>
        <v>0</v>
      </c>
      <c r="E32" s="143">
        <f t="shared" si="1"/>
        <v>0</v>
      </c>
      <c r="F32" s="143">
        <f t="shared" si="1"/>
        <v>0</v>
      </c>
      <c r="G32" s="144">
        <f t="shared" si="1"/>
        <v>0</v>
      </c>
      <c r="H32" s="145">
        <f t="shared" si="1"/>
        <v>0</v>
      </c>
      <c r="I32" s="146">
        <f>RANK(H64,H$60:H$73)+COUNTIF(H$60:H64,H64)-1</f>
        <v>5</v>
      </c>
    </row>
    <row r="33" spans="1:9" ht="16.5" customHeight="1" x14ac:dyDescent="0.15">
      <c r="A33" s="137">
        <v>6</v>
      </c>
      <c r="B33" s="142" t="str">
        <f t="shared" si="1"/>
        <v>06</v>
      </c>
      <c r="C33" s="13" t="str">
        <f t="shared" si="1"/>
        <v>建設</v>
      </c>
      <c r="D33" s="143">
        <f t="shared" si="1"/>
        <v>0</v>
      </c>
      <c r="E33" s="143">
        <f t="shared" si="1"/>
        <v>0</v>
      </c>
      <c r="F33" s="143">
        <f t="shared" si="1"/>
        <v>0</v>
      </c>
      <c r="G33" s="144">
        <f t="shared" si="1"/>
        <v>0</v>
      </c>
      <c r="H33" s="145">
        <f t="shared" si="1"/>
        <v>0</v>
      </c>
      <c r="I33" s="146">
        <f>RANK(H65,H$60:H$73)+COUNTIF(H$60:H65,H65)-1</f>
        <v>6</v>
      </c>
    </row>
    <row r="34" spans="1:9" ht="16.5" customHeight="1" x14ac:dyDescent="0.15">
      <c r="A34" s="137">
        <v>7</v>
      </c>
      <c r="B34" s="142" t="str">
        <f t="shared" si="1"/>
        <v>07</v>
      </c>
      <c r="C34" s="13" t="str">
        <f t="shared" si="1"/>
        <v>電気・ガス・水道</v>
      </c>
      <c r="D34" s="143">
        <f t="shared" si="1"/>
        <v>0</v>
      </c>
      <c r="E34" s="143">
        <f t="shared" si="1"/>
        <v>0</v>
      </c>
      <c r="F34" s="143">
        <f t="shared" si="1"/>
        <v>0</v>
      </c>
      <c r="G34" s="144">
        <f t="shared" si="1"/>
        <v>0</v>
      </c>
      <c r="H34" s="145">
        <f t="shared" si="1"/>
        <v>0</v>
      </c>
      <c r="I34" s="146">
        <f>RANK(H66,H$60:H$73)+COUNTIF(H$60:H66,H66)-1</f>
        <v>7</v>
      </c>
    </row>
    <row r="35" spans="1:9" ht="16.5" customHeight="1" x14ac:dyDescent="0.15">
      <c r="A35" s="137">
        <v>8</v>
      </c>
      <c r="B35" s="142" t="str">
        <f t="shared" si="1"/>
        <v>08</v>
      </c>
      <c r="C35" s="13" t="str">
        <f t="shared" si="1"/>
        <v>商業</v>
      </c>
      <c r="D35" s="143">
        <f t="shared" si="1"/>
        <v>0</v>
      </c>
      <c r="E35" s="143">
        <f t="shared" si="1"/>
        <v>0</v>
      </c>
      <c r="F35" s="143">
        <f t="shared" si="1"/>
        <v>0</v>
      </c>
      <c r="G35" s="144">
        <f t="shared" si="1"/>
        <v>0</v>
      </c>
      <c r="H35" s="145">
        <f t="shared" si="1"/>
        <v>0</v>
      </c>
      <c r="I35" s="146">
        <f>RANK(H67,H$60:H$73)+COUNTIF(H$60:H67,H67)-1</f>
        <v>8</v>
      </c>
    </row>
    <row r="36" spans="1:9" ht="16.5" customHeight="1" x14ac:dyDescent="0.15">
      <c r="A36" s="137">
        <v>9</v>
      </c>
      <c r="B36" s="142" t="str">
        <f t="shared" si="1"/>
        <v>09</v>
      </c>
      <c r="C36" s="13" t="str">
        <f t="shared" si="1"/>
        <v>金融・保険</v>
      </c>
      <c r="D36" s="143">
        <f t="shared" si="1"/>
        <v>0</v>
      </c>
      <c r="E36" s="143">
        <f t="shared" si="1"/>
        <v>0</v>
      </c>
      <c r="F36" s="143">
        <f t="shared" si="1"/>
        <v>0</v>
      </c>
      <c r="G36" s="144">
        <f t="shared" si="1"/>
        <v>0</v>
      </c>
      <c r="H36" s="145">
        <f t="shared" si="1"/>
        <v>0</v>
      </c>
      <c r="I36" s="146">
        <f>RANK(H68,H$60:H$73)+COUNTIF(H$60:H68,H68)-1</f>
        <v>9</v>
      </c>
    </row>
    <row r="37" spans="1:9" ht="16.5" customHeight="1" x14ac:dyDescent="0.15">
      <c r="A37" s="137">
        <v>10</v>
      </c>
      <c r="B37" s="142" t="str">
        <f t="shared" si="1"/>
        <v>10</v>
      </c>
      <c r="C37" s="13" t="str">
        <f t="shared" si="1"/>
        <v>不動産</v>
      </c>
      <c r="D37" s="143">
        <f t="shared" si="1"/>
        <v>0</v>
      </c>
      <c r="E37" s="143">
        <f t="shared" si="1"/>
        <v>0</v>
      </c>
      <c r="F37" s="143">
        <f t="shared" si="1"/>
        <v>0</v>
      </c>
      <c r="G37" s="144">
        <f t="shared" si="1"/>
        <v>0</v>
      </c>
      <c r="H37" s="145">
        <f t="shared" si="1"/>
        <v>0</v>
      </c>
      <c r="I37" s="146">
        <f>RANK(H69,H$60:H$73)+COUNTIF(H$60:H69,H69)-1</f>
        <v>10</v>
      </c>
    </row>
    <row r="38" spans="1:9" ht="16.5" customHeight="1" x14ac:dyDescent="0.15">
      <c r="A38" s="137">
        <v>11</v>
      </c>
      <c r="B38" s="142" t="str">
        <f t="shared" si="1"/>
        <v>11</v>
      </c>
      <c r="C38" s="13" t="str">
        <f t="shared" si="1"/>
        <v>運輸・郵便</v>
      </c>
      <c r="D38" s="143">
        <f t="shared" si="1"/>
        <v>0</v>
      </c>
      <c r="E38" s="143">
        <f t="shared" si="1"/>
        <v>0</v>
      </c>
      <c r="F38" s="143">
        <f t="shared" si="1"/>
        <v>0</v>
      </c>
      <c r="G38" s="144">
        <f t="shared" si="1"/>
        <v>0</v>
      </c>
      <c r="H38" s="145">
        <f t="shared" si="1"/>
        <v>0</v>
      </c>
      <c r="I38" s="146">
        <f>RANK(H70,H$60:H$73)+COUNTIF(H$60:H70,H70)-1</f>
        <v>11</v>
      </c>
    </row>
    <row r="39" spans="1:9" ht="16.5" customHeight="1" x14ac:dyDescent="0.15">
      <c r="A39" s="137">
        <v>12</v>
      </c>
      <c r="B39" s="142" t="str">
        <f t="shared" si="1"/>
        <v>12</v>
      </c>
      <c r="C39" s="13" t="str">
        <f t="shared" si="1"/>
        <v>情報通信</v>
      </c>
      <c r="D39" s="143">
        <f t="shared" si="1"/>
        <v>0</v>
      </c>
      <c r="E39" s="143">
        <f t="shared" si="1"/>
        <v>0</v>
      </c>
      <c r="F39" s="143">
        <f t="shared" si="1"/>
        <v>0</v>
      </c>
      <c r="G39" s="144">
        <f t="shared" si="1"/>
        <v>0</v>
      </c>
      <c r="H39" s="145">
        <f t="shared" si="1"/>
        <v>0</v>
      </c>
      <c r="I39" s="146">
        <f>RANK(H71,H$60:H$73)+COUNTIF(H$60:H71,H71)-1</f>
        <v>12</v>
      </c>
    </row>
    <row r="40" spans="1:9" ht="16.5" customHeight="1" x14ac:dyDescent="0.15">
      <c r="A40" s="137">
        <v>13</v>
      </c>
      <c r="B40" s="142" t="str">
        <f t="shared" si="1"/>
        <v>13</v>
      </c>
      <c r="C40" s="13" t="str">
        <f t="shared" si="1"/>
        <v>公務</v>
      </c>
      <c r="D40" s="143">
        <f t="shared" si="1"/>
        <v>0</v>
      </c>
      <c r="E40" s="143">
        <f t="shared" si="1"/>
        <v>0</v>
      </c>
      <c r="F40" s="143">
        <f t="shared" si="1"/>
        <v>0</v>
      </c>
      <c r="G40" s="144">
        <f t="shared" si="1"/>
        <v>0</v>
      </c>
      <c r="H40" s="145">
        <f t="shared" si="1"/>
        <v>0</v>
      </c>
      <c r="I40" s="146">
        <f>RANK(H72,H$60:H$73)+COUNTIF(H$60:H72,H72)-1</f>
        <v>13</v>
      </c>
    </row>
    <row r="41" spans="1:9" ht="16.5" customHeight="1" x14ac:dyDescent="0.15">
      <c r="A41" s="137">
        <v>14</v>
      </c>
      <c r="B41" s="142" t="str">
        <f t="shared" si="1"/>
        <v>14</v>
      </c>
      <c r="C41" s="13" t="str">
        <f t="shared" si="1"/>
        <v>サービス</v>
      </c>
      <c r="D41" s="143">
        <f t="shared" si="1"/>
        <v>0</v>
      </c>
      <c r="E41" s="143">
        <f t="shared" si="1"/>
        <v>0</v>
      </c>
      <c r="F41" s="143">
        <f t="shared" si="1"/>
        <v>0</v>
      </c>
      <c r="G41" s="144">
        <f t="shared" si="1"/>
        <v>0</v>
      </c>
      <c r="H41" s="145">
        <f t="shared" si="1"/>
        <v>0</v>
      </c>
      <c r="I41" s="146">
        <f>RANK(H73,H$60:H$73)+COUNTIF(H$60:H73,H73)-1</f>
        <v>14</v>
      </c>
    </row>
    <row r="42" spans="1:9" ht="16.5" customHeight="1" thickBot="1" x14ac:dyDescent="0.2">
      <c r="A42" s="137">
        <v>15</v>
      </c>
      <c r="B42" s="232">
        <f t="shared" si="1"/>
        <v>15</v>
      </c>
      <c r="C42" s="233" t="str">
        <f t="shared" si="1"/>
        <v>分類不明</v>
      </c>
      <c r="D42" s="230">
        <f t="shared" si="1"/>
        <v>0</v>
      </c>
      <c r="E42" s="230">
        <f t="shared" si="1"/>
        <v>0</v>
      </c>
      <c r="F42" s="230">
        <f t="shared" si="1"/>
        <v>0</v>
      </c>
      <c r="G42" s="231">
        <f t="shared" si="1"/>
        <v>0</v>
      </c>
      <c r="H42" s="229">
        <f t="shared" si="1"/>
        <v>0</v>
      </c>
      <c r="I42" s="146">
        <f>RANK(H74,H$60:H$73)+COUNTIF(H$60:H74,H74)-1</f>
        <v>15</v>
      </c>
    </row>
    <row r="43" spans="1:9" ht="16.5" customHeight="1" thickBot="1" x14ac:dyDescent="0.2">
      <c r="B43" s="440" t="s">
        <v>431</v>
      </c>
      <c r="C43" s="441"/>
      <c r="D43" s="147">
        <f t="shared" ref="D43" si="2">SUM(E43:F43)</f>
        <v>0</v>
      </c>
      <c r="E43" s="147">
        <f>'15'!E24</f>
        <v>0</v>
      </c>
      <c r="F43" s="147">
        <f>'15'!K24</f>
        <v>0</v>
      </c>
      <c r="G43" s="148">
        <f>'15'!S24</f>
        <v>0</v>
      </c>
      <c r="H43" s="239">
        <f>'15'!V24</f>
        <v>0</v>
      </c>
    </row>
    <row r="49" spans="1:9" ht="16.5" customHeight="1" x14ac:dyDescent="0.15">
      <c r="A49" s="137"/>
    </row>
    <row r="50" spans="1:9" ht="16.5" customHeight="1" x14ac:dyDescent="0.15">
      <c r="A50" s="137"/>
    </row>
    <row r="51" spans="1:9" ht="16.5" customHeight="1" x14ac:dyDescent="0.15">
      <c r="A51" s="137"/>
    </row>
    <row r="52" spans="1:9" ht="16.5" customHeight="1" x14ac:dyDescent="0.15">
      <c r="A52" s="137"/>
    </row>
    <row r="53" spans="1:9" ht="16.5" customHeight="1" x14ac:dyDescent="0.15">
      <c r="A53" s="137"/>
    </row>
    <row r="54" spans="1:9" ht="16.5" customHeight="1" x14ac:dyDescent="0.15">
      <c r="A54" s="137"/>
    </row>
    <row r="55" spans="1:9" ht="16.5" customHeight="1" x14ac:dyDescent="0.15">
      <c r="A55" s="137"/>
    </row>
    <row r="56" spans="1:9" ht="16.5" customHeight="1" x14ac:dyDescent="0.15">
      <c r="A56" s="137"/>
    </row>
    <row r="57" spans="1:9" ht="16.5" customHeight="1" thickBot="1" x14ac:dyDescent="0.2">
      <c r="A57" s="137"/>
      <c r="B57" s="103" t="s">
        <v>685</v>
      </c>
      <c r="H57" s="136" t="str">
        <f>"（単位："&amp;データ入力!$L$7&amp;"）"</f>
        <v>（単位：百万円）</v>
      </c>
    </row>
    <row r="58" spans="1:9" ht="16.5" customHeight="1" x14ac:dyDescent="0.15">
      <c r="A58" s="137"/>
      <c r="B58" s="392" t="s">
        <v>408</v>
      </c>
      <c r="C58" s="392" t="s">
        <v>58</v>
      </c>
      <c r="D58" s="437" t="s">
        <v>410</v>
      </c>
      <c r="E58" s="138"/>
      <c r="F58" s="139"/>
      <c r="G58" s="437" t="s">
        <v>409</v>
      </c>
      <c r="H58" s="438" t="s">
        <v>37</v>
      </c>
    </row>
    <row r="59" spans="1:9" ht="16.5" customHeight="1" x14ac:dyDescent="0.15">
      <c r="A59" s="137"/>
      <c r="B59" s="393"/>
      <c r="C59" s="393"/>
      <c r="D59" s="390"/>
      <c r="E59" s="140" t="s">
        <v>34</v>
      </c>
      <c r="F59" s="141" t="s">
        <v>35</v>
      </c>
      <c r="G59" s="390"/>
      <c r="H59" s="439"/>
    </row>
    <row r="60" spans="1:9" ht="16.5" customHeight="1" x14ac:dyDescent="0.15">
      <c r="A60" s="137"/>
      <c r="B60" s="142" t="s">
        <v>328</v>
      </c>
      <c r="C60" s="13" t="s">
        <v>386</v>
      </c>
      <c r="D60" s="143">
        <f>SUM(E60:F60)</f>
        <v>0</v>
      </c>
      <c r="E60" s="143">
        <f>'15'!E9</f>
        <v>0</v>
      </c>
      <c r="F60" s="143">
        <f>'15'!K9</f>
        <v>0</v>
      </c>
      <c r="G60" s="144">
        <f>'15'!S9</f>
        <v>0</v>
      </c>
      <c r="H60" s="145">
        <f>'15'!V9</f>
        <v>0</v>
      </c>
      <c r="I60" s="146">
        <f>RANK(H60,H$60:H$74)+COUNTIF(H$60:H60,H60)-1</f>
        <v>1</v>
      </c>
    </row>
    <row r="61" spans="1:9" ht="16.5" customHeight="1" x14ac:dyDescent="0.15">
      <c r="A61" s="137"/>
      <c r="B61" s="142" t="s">
        <v>329</v>
      </c>
      <c r="C61" s="13" t="s">
        <v>0</v>
      </c>
      <c r="D61" s="143">
        <f t="shared" ref="D61:D75" si="3">SUM(E61:F61)</f>
        <v>0</v>
      </c>
      <c r="E61" s="143">
        <f>'15'!E10</f>
        <v>0</v>
      </c>
      <c r="F61" s="143">
        <f>'15'!K10</f>
        <v>0</v>
      </c>
      <c r="G61" s="144">
        <f>'15'!S10</f>
        <v>0</v>
      </c>
      <c r="H61" s="145">
        <f>'15'!V10</f>
        <v>0</v>
      </c>
      <c r="I61" s="137">
        <f>RANK(H61,H$60:H$74)+COUNTIF(H$60:H61,H61)-1</f>
        <v>2</v>
      </c>
    </row>
    <row r="62" spans="1:9" ht="16.5" customHeight="1" x14ac:dyDescent="0.15">
      <c r="A62" s="137"/>
      <c r="B62" s="142" t="s">
        <v>330</v>
      </c>
      <c r="C62" s="13" t="s">
        <v>1</v>
      </c>
      <c r="D62" s="143">
        <f t="shared" si="3"/>
        <v>0</v>
      </c>
      <c r="E62" s="143">
        <f>'15'!E11</f>
        <v>0</v>
      </c>
      <c r="F62" s="143">
        <f>'15'!K11</f>
        <v>0</v>
      </c>
      <c r="G62" s="144">
        <f>'15'!S11</f>
        <v>0</v>
      </c>
      <c r="H62" s="145">
        <f>'15'!V11</f>
        <v>0</v>
      </c>
      <c r="I62" s="137">
        <f>RANK(H62,H$60:H$74)+COUNTIF(H$60:H62,H62)-1</f>
        <v>3</v>
      </c>
    </row>
    <row r="63" spans="1:9" ht="16.5" customHeight="1" x14ac:dyDescent="0.15">
      <c r="B63" s="142" t="s">
        <v>331</v>
      </c>
      <c r="C63" s="13" t="s">
        <v>407</v>
      </c>
      <c r="D63" s="143">
        <f t="shared" si="3"/>
        <v>0</v>
      </c>
      <c r="E63" s="143">
        <f>'15'!E12</f>
        <v>0</v>
      </c>
      <c r="F63" s="143">
        <f>'15'!K12</f>
        <v>0</v>
      </c>
      <c r="G63" s="144">
        <f>'15'!S12</f>
        <v>0</v>
      </c>
      <c r="H63" s="145">
        <f>'15'!V12</f>
        <v>0</v>
      </c>
      <c r="I63" s="137">
        <f>RANK(H63,H$60:H$74)+COUNTIF(H$60:H63,H63)-1</f>
        <v>4</v>
      </c>
    </row>
    <row r="64" spans="1:9" ht="16.5" customHeight="1" x14ac:dyDescent="0.15">
      <c r="B64" s="142" t="s">
        <v>332</v>
      </c>
      <c r="C64" s="13" t="s">
        <v>402</v>
      </c>
      <c r="D64" s="143">
        <f t="shared" si="3"/>
        <v>0</v>
      </c>
      <c r="E64" s="143">
        <f>'15'!E13</f>
        <v>0</v>
      </c>
      <c r="F64" s="143">
        <f>'15'!K13</f>
        <v>0</v>
      </c>
      <c r="G64" s="144">
        <f>'15'!S13</f>
        <v>0</v>
      </c>
      <c r="H64" s="145">
        <f>'15'!V13</f>
        <v>0</v>
      </c>
      <c r="I64" s="137">
        <f>RANK(H64,H$60:H$74)+COUNTIF(H$60:H64,H64)-1</f>
        <v>5</v>
      </c>
    </row>
    <row r="65" spans="2:9" ht="16.5" customHeight="1" x14ac:dyDescent="0.15">
      <c r="B65" s="142" t="s">
        <v>333</v>
      </c>
      <c r="C65" s="13" t="s">
        <v>403</v>
      </c>
      <c r="D65" s="143">
        <f t="shared" si="3"/>
        <v>0</v>
      </c>
      <c r="E65" s="143">
        <f>'15'!E14</f>
        <v>0</v>
      </c>
      <c r="F65" s="143">
        <f>'15'!K14</f>
        <v>0</v>
      </c>
      <c r="G65" s="144">
        <f>'15'!S14</f>
        <v>0</v>
      </c>
      <c r="H65" s="145">
        <f>'15'!V14</f>
        <v>0</v>
      </c>
      <c r="I65" s="137">
        <f>RANK(H65,H$60:H$74)+COUNTIF(H$60:H65,H65)-1</f>
        <v>6</v>
      </c>
    </row>
    <row r="66" spans="2:9" ht="16.5" customHeight="1" x14ac:dyDescent="0.15">
      <c r="B66" s="142" t="s">
        <v>334</v>
      </c>
      <c r="C66" s="13" t="s">
        <v>799</v>
      </c>
      <c r="D66" s="143">
        <f t="shared" si="3"/>
        <v>0</v>
      </c>
      <c r="E66" s="143">
        <f>'15'!E15</f>
        <v>0</v>
      </c>
      <c r="F66" s="143">
        <f>'15'!K15</f>
        <v>0</v>
      </c>
      <c r="G66" s="144">
        <f>'15'!S15</f>
        <v>0</v>
      </c>
      <c r="H66" s="145">
        <f>'15'!V15</f>
        <v>0</v>
      </c>
      <c r="I66" s="137">
        <f>RANK(H66,H$60:H$74)+COUNTIF(H$60:H66,H66)-1</f>
        <v>7</v>
      </c>
    </row>
    <row r="67" spans="2:9" ht="16.5" customHeight="1" x14ac:dyDescent="0.15">
      <c r="B67" s="142" t="s">
        <v>335</v>
      </c>
      <c r="C67" s="13" t="s">
        <v>404</v>
      </c>
      <c r="D67" s="143">
        <f t="shared" si="3"/>
        <v>0</v>
      </c>
      <c r="E67" s="143">
        <f>'15'!E16</f>
        <v>0</v>
      </c>
      <c r="F67" s="143">
        <f>'15'!K16</f>
        <v>0</v>
      </c>
      <c r="G67" s="144">
        <f>'15'!S16</f>
        <v>0</v>
      </c>
      <c r="H67" s="145">
        <f>'15'!V16</f>
        <v>0</v>
      </c>
      <c r="I67" s="137">
        <f>RANK(H67,H$60:H$74)+COUNTIF(H$60:H67,H67)-1</f>
        <v>8</v>
      </c>
    </row>
    <row r="68" spans="2:9" ht="16.5" customHeight="1" x14ac:dyDescent="0.15">
      <c r="B68" s="142" t="s">
        <v>337</v>
      </c>
      <c r="C68" s="13" t="s">
        <v>3</v>
      </c>
      <c r="D68" s="143">
        <f t="shared" si="3"/>
        <v>0</v>
      </c>
      <c r="E68" s="143">
        <f>'15'!E17</f>
        <v>0</v>
      </c>
      <c r="F68" s="143">
        <f>'15'!K17</f>
        <v>0</v>
      </c>
      <c r="G68" s="144">
        <f>'15'!S17</f>
        <v>0</v>
      </c>
      <c r="H68" s="145">
        <f>'15'!V17</f>
        <v>0</v>
      </c>
      <c r="I68" s="137">
        <f>RANK(H68,H$60:H$74)+COUNTIF(H$60:H68,H68)-1</f>
        <v>9</v>
      </c>
    </row>
    <row r="69" spans="2:9" ht="16.5" customHeight="1" x14ac:dyDescent="0.15">
      <c r="B69" s="142" t="s">
        <v>338</v>
      </c>
      <c r="C69" s="13" t="s">
        <v>397</v>
      </c>
      <c r="D69" s="143">
        <f t="shared" si="3"/>
        <v>0</v>
      </c>
      <c r="E69" s="143">
        <f>'15'!E18</f>
        <v>0</v>
      </c>
      <c r="F69" s="143">
        <f>'15'!K18</f>
        <v>0</v>
      </c>
      <c r="G69" s="144">
        <f>'15'!S18</f>
        <v>0</v>
      </c>
      <c r="H69" s="145">
        <f>'15'!V18</f>
        <v>0</v>
      </c>
      <c r="I69" s="137">
        <f>RANK(H69,H$60:H$74)+COUNTIF(H$60:H69,H69)-1</f>
        <v>10</v>
      </c>
    </row>
    <row r="70" spans="2:9" ht="16.5" customHeight="1" x14ac:dyDescent="0.15">
      <c r="B70" s="142" t="s">
        <v>339</v>
      </c>
      <c r="C70" s="13" t="s">
        <v>700</v>
      </c>
      <c r="D70" s="143">
        <f t="shared" si="3"/>
        <v>0</v>
      </c>
      <c r="E70" s="143">
        <f>'15'!E19</f>
        <v>0</v>
      </c>
      <c r="F70" s="143">
        <f>'15'!K19</f>
        <v>0</v>
      </c>
      <c r="G70" s="144">
        <f>'15'!S19</f>
        <v>0</v>
      </c>
      <c r="H70" s="145">
        <f>'15'!V19</f>
        <v>0</v>
      </c>
      <c r="I70" s="137">
        <f>RANK(H70,H$60:H$74)+COUNTIF(H$60:H70,H70)-1</f>
        <v>11</v>
      </c>
    </row>
    <row r="71" spans="2:9" ht="16.5" customHeight="1" x14ac:dyDescent="0.15">
      <c r="B71" s="142" t="s">
        <v>340</v>
      </c>
      <c r="C71" s="13" t="s">
        <v>667</v>
      </c>
      <c r="D71" s="143">
        <f t="shared" si="3"/>
        <v>0</v>
      </c>
      <c r="E71" s="143">
        <f>'15'!E20</f>
        <v>0</v>
      </c>
      <c r="F71" s="143">
        <f>'15'!K20</f>
        <v>0</v>
      </c>
      <c r="G71" s="144">
        <f>'15'!S20</f>
        <v>0</v>
      </c>
      <c r="H71" s="145">
        <f>'15'!V20</f>
        <v>0</v>
      </c>
      <c r="I71" s="137">
        <f>RANK(H71,H$60:H$74)+COUNTIF(H$60:H71,H71)-1</f>
        <v>12</v>
      </c>
    </row>
    <row r="72" spans="2:9" ht="16.5" customHeight="1" x14ac:dyDescent="0.15">
      <c r="B72" s="142" t="s">
        <v>341</v>
      </c>
      <c r="C72" s="13" t="s">
        <v>668</v>
      </c>
      <c r="D72" s="143">
        <f t="shared" si="3"/>
        <v>0</v>
      </c>
      <c r="E72" s="143">
        <f>'15'!E21</f>
        <v>0</v>
      </c>
      <c r="F72" s="143">
        <f>'15'!K21</f>
        <v>0</v>
      </c>
      <c r="G72" s="144">
        <f>'15'!S21</f>
        <v>0</v>
      </c>
      <c r="H72" s="145">
        <f>'15'!V21</f>
        <v>0</v>
      </c>
      <c r="I72" s="137">
        <f>RANK(H72,H$60:H$74)+COUNTIF(H$60:H72,H72)-1</f>
        <v>13</v>
      </c>
    </row>
    <row r="73" spans="2:9" ht="16.5" customHeight="1" x14ac:dyDescent="0.15">
      <c r="B73" s="142" t="s">
        <v>342</v>
      </c>
      <c r="C73" s="13" t="s">
        <v>405</v>
      </c>
      <c r="D73" s="143">
        <f t="shared" si="3"/>
        <v>0</v>
      </c>
      <c r="E73" s="143">
        <f>'15'!E22</f>
        <v>0</v>
      </c>
      <c r="F73" s="143">
        <f>'15'!K22</f>
        <v>0</v>
      </c>
      <c r="G73" s="144">
        <f>'15'!S22</f>
        <v>0</v>
      </c>
      <c r="H73" s="145">
        <f>'15'!V22</f>
        <v>0</v>
      </c>
      <c r="I73" s="137">
        <f>RANK(H73,H$60:H$74)+COUNTIF(H$60:H73,H73)-1</f>
        <v>14</v>
      </c>
    </row>
    <row r="74" spans="2:9" ht="16.5" customHeight="1" x14ac:dyDescent="0.15">
      <c r="B74" s="142">
        <v>15</v>
      </c>
      <c r="C74" s="13" t="s">
        <v>5</v>
      </c>
      <c r="D74" s="143">
        <f t="shared" si="3"/>
        <v>0</v>
      </c>
      <c r="E74" s="143">
        <f>'15'!E23</f>
        <v>0</v>
      </c>
      <c r="F74" s="143">
        <f>'15'!K23</f>
        <v>0</v>
      </c>
      <c r="G74" s="144">
        <f>'15'!S23</f>
        <v>0</v>
      </c>
      <c r="H74" s="229">
        <f>'15'!V23</f>
        <v>0</v>
      </c>
      <c r="I74" s="137">
        <f>RANK(H74,H$60:H$74)+COUNTIF(H$60:H74,H74)-1</f>
        <v>15</v>
      </c>
    </row>
    <row r="75" spans="2:9" ht="16.5" customHeight="1" thickBot="1" x14ac:dyDescent="0.2">
      <c r="B75" s="142"/>
      <c r="C75" s="13" t="s">
        <v>65</v>
      </c>
      <c r="D75" s="143">
        <f t="shared" si="3"/>
        <v>0</v>
      </c>
      <c r="E75" s="143">
        <f>'15'!E24</f>
        <v>0</v>
      </c>
      <c r="F75" s="143">
        <f>'15'!K24</f>
        <v>0</v>
      </c>
      <c r="G75" s="144">
        <f>'15'!S24</f>
        <v>0</v>
      </c>
      <c r="H75" s="149">
        <f>'15'!V24</f>
        <v>0</v>
      </c>
    </row>
  </sheetData>
  <sheetProtection formatCells="0" formatColumns="0" formatRows="0" sort="0" autoFilter="0"/>
  <mergeCells count="12">
    <mergeCell ref="B3:H3"/>
    <mergeCell ref="G26:G27"/>
    <mergeCell ref="H26:H27"/>
    <mergeCell ref="B43:C43"/>
    <mergeCell ref="B26:B27"/>
    <mergeCell ref="C26:C27"/>
    <mergeCell ref="D26:D27"/>
    <mergeCell ref="C58:C59"/>
    <mergeCell ref="D58:D59"/>
    <mergeCell ref="G58:G59"/>
    <mergeCell ref="H58:H59"/>
    <mergeCell ref="B58:B59"/>
  </mergeCells>
  <phoneticPr fontId="14"/>
  <pageMargins left="0.78740157480314965" right="0.78740157480314965" top="0.78740157480314965" bottom="0.78740157480314965" header="0" footer="0"/>
  <pageSetup paperSize="9" fitToHeight="0"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pageSetUpPr fitToPage="1"/>
  </sheetPr>
  <dimension ref="B1:AJ123"/>
  <sheetViews>
    <sheetView zoomScaleNormal="100" zoomScaleSheetLayoutView="100" workbookViewId="0">
      <pane xSplit="6" ySplit="9" topLeftCell="G91" activePane="bottomRight" state="frozen"/>
      <selection pane="topRight"/>
      <selection pane="bottomLeft"/>
      <selection pane="bottomRight" activeCell="I3" sqref="I3:O3"/>
    </sheetView>
  </sheetViews>
  <sheetFormatPr defaultColWidth="9.140625" defaultRowHeight="12" x14ac:dyDescent="0.15"/>
  <cols>
    <col min="1" max="1" width="2.28515625" style="52" customWidth="1"/>
    <col min="2" max="2" width="4.42578125" style="52" customWidth="1"/>
    <col min="3" max="5" width="4.42578125" style="52" hidden="1" customWidth="1"/>
    <col min="6" max="6" width="24.85546875" style="52" customWidth="1"/>
    <col min="7" max="10" width="9.28515625" style="52" customWidth="1"/>
    <col min="11" max="12" width="9.28515625" style="52" hidden="1" customWidth="1"/>
    <col min="13" max="35" width="9.28515625" style="52" customWidth="1"/>
    <col min="36" max="57" width="10.5703125" style="52" customWidth="1"/>
    <col min="58" max="94" width="10" style="52" customWidth="1"/>
    <col min="95" max="16384" width="9.140625" style="52"/>
  </cols>
  <sheetData>
    <row r="1" spans="2:36" s="9" customFormat="1" x14ac:dyDescent="0.15">
      <c r="E1" s="101"/>
    </row>
    <row r="2" spans="2:36" s="9" customFormat="1" ht="12.75" thickBot="1" x14ac:dyDescent="0.2">
      <c r="C2" s="103"/>
      <c r="E2" s="101"/>
    </row>
    <row r="3" spans="2:36" s="42" customFormat="1" ht="12.75" customHeight="1" thickBot="1" x14ac:dyDescent="0.2">
      <c r="G3" s="43" t="s">
        <v>130</v>
      </c>
      <c r="H3" s="48"/>
      <c r="I3" s="447">
        <f>データ入力!D3</f>
        <v>0</v>
      </c>
      <c r="J3" s="448"/>
      <c r="K3" s="448"/>
      <c r="L3" s="448"/>
      <c r="M3" s="448"/>
      <c r="N3" s="448"/>
      <c r="O3" s="449"/>
    </row>
    <row r="4" spans="2:36" ht="12.75" thickBot="1" x14ac:dyDescent="0.2">
      <c r="B4" s="42"/>
      <c r="C4" s="42"/>
      <c r="D4" s="42"/>
      <c r="E4" s="42"/>
      <c r="F4" s="42"/>
      <c r="G4" s="104" t="s">
        <v>29</v>
      </c>
      <c r="H4" s="105"/>
      <c r="I4" s="444">
        <f>データ入力!L3</f>
        <v>0</v>
      </c>
      <c r="J4" s="445"/>
      <c r="K4" s="446"/>
      <c r="L4" s="42"/>
      <c r="M4" s="106"/>
      <c r="N4" s="42"/>
      <c r="O4" s="42"/>
      <c r="P4" s="42"/>
      <c r="Q4" s="42"/>
      <c r="R4" s="42"/>
      <c r="S4" s="42"/>
      <c r="T4" s="42"/>
      <c r="U4" s="42"/>
      <c r="V4" s="42"/>
      <c r="W4" s="42"/>
      <c r="X4" s="42"/>
      <c r="Y4" s="42"/>
      <c r="Z4" s="42"/>
      <c r="AA4" s="42"/>
      <c r="AB4" s="42"/>
      <c r="AC4" s="42"/>
      <c r="AD4" s="42"/>
      <c r="AE4" s="42"/>
      <c r="AF4" s="42"/>
      <c r="AG4" s="42"/>
      <c r="AH4" s="42"/>
      <c r="AI4" s="42"/>
      <c r="AJ4" s="51"/>
    </row>
    <row r="6" spans="2:36" x14ac:dyDescent="0.15">
      <c r="M6" s="51"/>
      <c r="P6" s="53" t="str">
        <f>"（単位："&amp;データ入力!L7&amp;"）"</f>
        <v>（単位：百万円）</v>
      </c>
      <c r="R6" s="51"/>
      <c r="U6" s="53"/>
      <c r="AA6" s="53" t="str">
        <f>"（単位："&amp;データ入力!L7&amp;"）"</f>
        <v>（単位：百万円）</v>
      </c>
      <c r="AI6" s="51" t="s">
        <v>101</v>
      </c>
    </row>
    <row r="7" spans="2:36" ht="12" customHeight="1" x14ac:dyDescent="0.15">
      <c r="B7" s="54"/>
      <c r="C7" s="54"/>
      <c r="D7" s="54"/>
      <c r="E7" s="54"/>
      <c r="F7" s="107"/>
      <c r="G7" s="442" t="s">
        <v>436</v>
      </c>
      <c r="H7" s="108" t="s">
        <v>75</v>
      </c>
      <c r="I7" s="109"/>
      <c r="J7" s="110"/>
      <c r="K7" s="111"/>
      <c r="L7" s="111"/>
      <c r="M7" s="111" t="s">
        <v>437</v>
      </c>
      <c r="N7" s="112" t="s">
        <v>35</v>
      </c>
      <c r="O7" s="113"/>
      <c r="P7" s="114"/>
      <c r="Q7" s="107"/>
      <c r="R7" s="107"/>
      <c r="S7" s="107"/>
      <c r="T7" s="107"/>
      <c r="U7" s="107"/>
      <c r="V7" s="115" t="s">
        <v>438</v>
      </c>
      <c r="W7" s="116"/>
      <c r="X7" s="117"/>
      <c r="Y7" s="118" t="s">
        <v>37</v>
      </c>
      <c r="Z7" s="119"/>
      <c r="AA7" s="120"/>
      <c r="AB7" s="111" t="s">
        <v>74</v>
      </c>
      <c r="AC7" s="111" t="s">
        <v>102</v>
      </c>
      <c r="AD7" s="111" t="s">
        <v>103</v>
      </c>
      <c r="AE7" s="107"/>
      <c r="AF7" s="111" t="s">
        <v>74</v>
      </c>
      <c r="AG7" s="111" t="s">
        <v>102</v>
      </c>
      <c r="AH7" s="111" t="s">
        <v>103</v>
      </c>
      <c r="AI7" s="107"/>
      <c r="AJ7" s="51"/>
    </row>
    <row r="8" spans="2:36" ht="24" customHeight="1" x14ac:dyDescent="0.15">
      <c r="B8" s="60" t="s">
        <v>122</v>
      </c>
      <c r="C8" s="121" t="s">
        <v>755</v>
      </c>
      <c r="D8" s="121" t="s">
        <v>756</v>
      </c>
      <c r="E8" s="121" t="s">
        <v>757</v>
      </c>
      <c r="F8" s="122" t="s">
        <v>58</v>
      </c>
      <c r="G8" s="443"/>
      <c r="H8" s="123" t="s">
        <v>439</v>
      </c>
      <c r="I8" s="123" t="s">
        <v>71</v>
      </c>
      <c r="J8" s="123" t="s">
        <v>72</v>
      </c>
      <c r="K8" s="122"/>
      <c r="L8" s="122"/>
      <c r="M8" s="122" t="s">
        <v>35</v>
      </c>
      <c r="N8" s="122" t="s">
        <v>66</v>
      </c>
      <c r="O8" s="122" t="s">
        <v>60</v>
      </c>
      <c r="P8" s="122" t="s">
        <v>88</v>
      </c>
      <c r="Q8" s="122" t="s">
        <v>29</v>
      </c>
      <c r="R8" s="122" t="s">
        <v>61</v>
      </c>
      <c r="S8" s="122" t="s">
        <v>62</v>
      </c>
      <c r="T8" s="122" t="s">
        <v>59</v>
      </c>
      <c r="U8" s="122" t="s">
        <v>42</v>
      </c>
      <c r="V8" s="122" t="s">
        <v>89</v>
      </c>
      <c r="W8" s="122" t="s">
        <v>91</v>
      </c>
      <c r="X8" s="122" t="s">
        <v>90</v>
      </c>
      <c r="Y8" s="122" t="s">
        <v>83</v>
      </c>
      <c r="Z8" s="122" t="s">
        <v>91</v>
      </c>
      <c r="AA8" s="122" t="s">
        <v>90</v>
      </c>
      <c r="AB8" s="122" t="s">
        <v>440</v>
      </c>
      <c r="AC8" s="122" t="s">
        <v>440</v>
      </c>
      <c r="AD8" s="122" t="s">
        <v>440</v>
      </c>
      <c r="AE8" s="122" t="s">
        <v>63</v>
      </c>
      <c r="AF8" s="122" t="s">
        <v>441</v>
      </c>
      <c r="AG8" s="122" t="s">
        <v>441</v>
      </c>
      <c r="AH8" s="122" t="s">
        <v>441</v>
      </c>
      <c r="AI8" s="122" t="s">
        <v>64</v>
      </c>
    </row>
    <row r="9" spans="2:36" ht="20.100000000000001" customHeight="1" x14ac:dyDescent="0.15">
      <c r="B9" s="63"/>
      <c r="C9" s="63"/>
      <c r="D9" s="63"/>
      <c r="E9" s="63"/>
      <c r="F9" s="124"/>
      <c r="G9" s="65" t="s">
        <v>442</v>
      </c>
      <c r="H9" s="66" t="s">
        <v>443</v>
      </c>
      <c r="I9" s="65" t="s">
        <v>76</v>
      </c>
      <c r="J9" s="65" t="s">
        <v>77</v>
      </c>
      <c r="K9" s="65"/>
      <c r="L9" s="65"/>
      <c r="M9" s="125" t="s">
        <v>444</v>
      </c>
      <c r="N9" s="65" t="s">
        <v>445</v>
      </c>
      <c r="O9" s="65" t="s">
        <v>446</v>
      </c>
      <c r="P9" s="65" t="s">
        <v>447</v>
      </c>
      <c r="Q9" s="65" t="s">
        <v>448</v>
      </c>
      <c r="R9" s="65" t="s">
        <v>449</v>
      </c>
      <c r="S9" s="65" t="s">
        <v>450</v>
      </c>
      <c r="T9" s="65" t="s">
        <v>451</v>
      </c>
      <c r="U9" s="65" t="s">
        <v>452</v>
      </c>
      <c r="V9" s="65" t="s">
        <v>453</v>
      </c>
      <c r="W9" s="65" t="s">
        <v>454</v>
      </c>
      <c r="X9" s="65" t="s">
        <v>455</v>
      </c>
      <c r="Y9" s="65" t="s">
        <v>456</v>
      </c>
      <c r="Z9" s="65" t="s">
        <v>457</v>
      </c>
      <c r="AA9" s="65" t="s">
        <v>458</v>
      </c>
      <c r="AB9" s="65" t="s">
        <v>84</v>
      </c>
      <c r="AC9" s="65" t="s">
        <v>459</v>
      </c>
      <c r="AD9" s="65" t="s">
        <v>460</v>
      </c>
      <c r="AE9" s="65"/>
      <c r="AF9" s="65" t="s">
        <v>86</v>
      </c>
      <c r="AG9" s="65" t="s">
        <v>461</v>
      </c>
      <c r="AH9" s="65" t="s">
        <v>462</v>
      </c>
      <c r="AI9" s="67"/>
    </row>
    <row r="10" spans="2:36" x14ac:dyDescent="0.15">
      <c r="B10" s="265" t="s">
        <v>218</v>
      </c>
      <c r="C10" s="265" t="s">
        <v>328</v>
      </c>
      <c r="D10" s="265" t="s">
        <v>328</v>
      </c>
      <c r="E10" s="265" t="s">
        <v>328</v>
      </c>
      <c r="F10" s="266" t="s">
        <v>159</v>
      </c>
      <c r="G10" s="126">
        <f>データ入力!S13</f>
        <v>0</v>
      </c>
      <c r="H10" s="127">
        <f>G10</f>
        <v>0</v>
      </c>
      <c r="I10" s="127">
        <f>H10*各種係数!F4</f>
        <v>0</v>
      </c>
      <c r="J10" s="127">
        <f>H10*各種係数!G4</f>
        <v>0</v>
      </c>
      <c r="K10" s="127"/>
      <c r="L10" s="127"/>
      <c r="M10" s="127">
        <f>'逆行列係数（外生化）'!DH119</f>
        <v>0</v>
      </c>
      <c r="N10" s="127">
        <f>M10-H10</f>
        <v>0</v>
      </c>
      <c r="O10" s="127">
        <f>N10*各種係数!F4</f>
        <v>0</v>
      </c>
      <c r="P10" s="127">
        <f>N10*各種係数!G4</f>
        <v>0</v>
      </c>
      <c r="Q10" s="127"/>
      <c r="R10" s="127"/>
      <c r="S10" s="128">
        <f>R$118*各種係数!H4</f>
        <v>0</v>
      </c>
      <c r="T10" s="128">
        <f>S10*各種係数!E4</f>
        <v>0</v>
      </c>
      <c r="U10" s="126">
        <f>S10*各種係数!D4</f>
        <v>0</v>
      </c>
      <c r="V10" s="126">
        <f>逆行列係数!DH119</f>
        <v>0</v>
      </c>
      <c r="W10" s="126">
        <f>V10*各種係数!F4</f>
        <v>0</v>
      </c>
      <c r="X10" s="126">
        <f>V10*各種係数!G4</f>
        <v>0</v>
      </c>
      <c r="Y10" s="126">
        <f t="shared" ref="Y10:AA10" si="0">H10+N10+V10</f>
        <v>0</v>
      </c>
      <c r="Z10" s="126">
        <f t="shared" si="0"/>
        <v>0</v>
      </c>
      <c r="AA10" s="126">
        <f t="shared" si="0"/>
        <v>0</v>
      </c>
      <c r="AB10" s="126">
        <f>H10*各種係数!I4*各種係数!$M$5</f>
        <v>0</v>
      </c>
      <c r="AC10" s="126">
        <f>N10*各種係数!I4*各種係数!$M$5</f>
        <v>0</v>
      </c>
      <c r="AD10" s="126">
        <f>V10*各種係数!I4*各種係数!$M$5</f>
        <v>0</v>
      </c>
      <c r="AE10" s="127">
        <f>SUM(AB10:AD10)</f>
        <v>0</v>
      </c>
      <c r="AF10" s="127">
        <f>H10*各種係数!J4*各種係数!$M$5</f>
        <v>0</v>
      </c>
      <c r="AG10" s="127">
        <f>N10*各種係数!J4*各種係数!$M$5</f>
        <v>0</v>
      </c>
      <c r="AH10" s="127">
        <f>V10*各種係数!J4*各種係数!$M$5</f>
        <v>0</v>
      </c>
      <c r="AI10" s="127">
        <f>SUM(AF10:AH10)</f>
        <v>0</v>
      </c>
    </row>
    <row r="11" spans="2:36" x14ac:dyDescent="0.15">
      <c r="B11" s="265" t="s">
        <v>219</v>
      </c>
      <c r="C11" s="265" t="s">
        <v>329</v>
      </c>
      <c r="D11" s="265" t="s">
        <v>329</v>
      </c>
      <c r="E11" s="265" t="s">
        <v>328</v>
      </c>
      <c r="F11" s="266" t="s">
        <v>23</v>
      </c>
      <c r="G11" s="126">
        <f>データ入力!S14</f>
        <v>0</v>
      </c>
      <c r="H11" s="127">
        <f t="shared" ref="H11:H74" si="1">G11</f>
        <v>0</v>
      </c>
      <c r="I11" s="127">
        <f>H11*各種係数!F5</f>
        <v>0</v>
      </c>
      <c r="J11" s="127">
        <f>H11*各種係数!G5</f>
        <v>0</v>
      </c>
      <c r="K11" s="127"/>
      <c r="L11" s="127"/>
      <c r="M11" s="127">
        <f>'逆行列係数（外生化）'!DH120</f>
        <v>0</v>
      </c>
      <c r="N11" s="127">
        <f t="shared" ref="N11:N74" si="2">M11-H11</f>
        <v>0</v>
      </c>
      <c r="O11" s="127">
        <f>N11*各種係数!F5</f>
        <v>0</v>
      </c>
      <c r="P11" s="127">
        <f>N11*各種係数!G5</f>
        <v>0</v>
      </c>
      <c r="Q11" s="127"/>
      <c r="R11" s="127"/>
      <c r="S11" s="128">
        <f>R$118*各種係数!H5</f>
        <v>0</v>
      </c>
      <c r="T11" s="128">
        <f>S11*各種係数!E5</f>
        <v>0</v>
      </c>
      <c r="U11" s="126">
        <f>S11*各種係数!D5</f>
        <v>0</v>
      </c>
      <c r="V11" s="126">
        <f>逆行列係数!DH120</f>
        <v>0</v>
      </c>
      <c r="W11" s="126">
        <f>V11*各種係数!F5</f>
        <v>0</v>
      </c>
      <c r="X11" s="126">
        <f>V11*各種係数!G5</f>
        <v>0</v>
      </c>
      <c r="Y11" s="126">
        <f t="shared" ref="Y11:Y74" si="3">H11+N11+V11</f>
        <v>0</v>
      </c>
      <c r="Z11" s="126">
        <f t="shared" ref="Z11:Z74" si="4">I11+O11+W11</f>
        <v>0</v>
      </c>
      <c r="AA11" s="126">
        <f t="shared" ref="AA11:AA74" si="5">J11+P11+X11</f>
        <v>0</v>
      </c>
      <c r="AB11" s="126">
        <f>H11*各種係数!I5*各種係数!$M$5</f>
        <v>0</v>
      </c>
      <c r="AC11" s="126">
        <f>N11*各種係数!I5*各種係数!$M$5</f>
        <v>0</v>
      </c>
      <c r="AD11" s="126">
        <f>V11*各種係数!I5*各種係数!$M$5</f>
        <v>0</v>
      </c>
      <c r="AE11" s="127">
        <f t="shared" ref="AE11:AE74" si="6">SUM(AB11:AD11)</f>
        <v>0</v>
      </c>
      <c r="AF11" s="127">
        <f>H11*各種係数!J5*各種係数!$M$5</f>
        <v>0</v>
      </c>
      <c r="AG11" s="127">
        <f>N11*各種係数!J5*各種係数!$M$5</f>
        <v>0</v>
      </c>
      <c r="AH11" s="127">
        <f>V11*各種係数!J5*各種係数!$M$5</f>
        <v>0</v>
      </c>
      <c r="AI11" s="127">
        <f t="shared" ref="AI11:AI74" si="7">SUM(AF11:AH11)</f>
        <v>0</v>
      </c>
    </row>
    <row r="12" spans="2:36" x14ac:dyDescent="0.15">
      <c r="B12" s="265" t="s">
        <v>220</v>
      </c>
      <c r="C12" s="265" t="s">
        <v>328</v>
      </c>
      <c r="D12" s="265" t="s">
        <v>328</v>
      </c>
      <c r="E12" s="265" t="s">
        <v>328</v>
      </c>
      <c r="F12" s="266" t="s">
        <v>160</v>
      </c>
      <c r="G12" s="126">
        <f>データ入力!S15</f>
        <v>0</v>
      </c>
      <c r="H12" s="127">
        <f t="shared" si="1"/>
        <v>0</v>
      </c>
      <c r="I12" s="127">
        <f>H12*各種係数!F6</f>
        <v>0</v>
      </c>
      <c r="J12" s="127">
        <f>H12*各種係数!G6</f>
        <v>0</v>
      </c>
      <c r="K12" s="127"/>
      <c r="L12" s="127"/>
      <c r="M12" s="127">
        <f>'逆行列係数（外生化）'!DH121</f>
        <v>0</v>
      </c>
      <c r="N12" s="127">
        <f t="shared" si="2"/>
        <v>0</v>
      </c>
      <c r="O12" s="127">
        <f>N12*各種係数!F6</f>
        <v>0</v>
      </c>
      <c r="P12" s="127">
        <f>N12*各種係数!G6</f>
        <v>0</v>
      </c>
      <c r="Q12" s="127"/>
      <c r="R12" s="127"/>
      <c r="S12" s="128">
        <f>R$118*各種係数!H6</f>
        <v>0</v>
      </c>
      <c r="T12" s="128">
        <f>S12*各種係数!E6</f>
        <v>0</v>
      </c>
      <c r="U12" s="126">
        <f>S12*各種係数!D6</f>
        <v>0</v>
      </c>
      <c r="V12" s="126">
        <f>逆行列係数!DH121</f>
        <v>0</v>
      </c>
      <c r="W12" s="126">
        <f>V12*各種係数!F6</f>
        <v>0</v>
      </c>
      <c r="X12" s="126">
        <f>V12*各種係数!G6</f>
        <v>0</v>
      </c>
      <c r="Y12" s="126">
        <f t="shared" si="3"/>
        <v>0</v>
      </c>
      <c r="Z12" s="126">
        <f t="shared" si="4"/>
        <v>0</v>
      </c>
      <c r="AA12" s="126">
        <f t="shared" si="5"/>
        <v>0</v>
      </c>
      <c r="AB12" s="126">
        <f>H12*各種係数!I6*各種係数!$M$5</f>
        <v>0</v>
      </c>
      <c r="AC12" s="126">
        <f>N12*各種係数!I6*各種係数!$M$5</f>
        <v>0</v>
      </c>
      <c r="AD12" s="126">
        <f>V12*各種係数!I6*各種係数!$M$5</f>
        <v>0</v>
      </c>
      <c r="AE12" s="127">
        <f t="shared" si="6"/>
        <v>0</v>
      </c>
      <c r="AF12" s="127">
        <f>H12*各種係数!J6*各種係数!$M$5</f>
        <v>0</v>
      </c>
      <c r="AG12" s="127">
        <f>N12*各種係数!J6*各種係数!$M$5</f>
        <v>0</v>
      </c>
      <c r="AH12" s="127">
        <f>V12*各種係数!J6*各種係数!$M$5</f>
        <v>0</v>
      </c>
      <c r="AI12" s="127">
        <f t="shared" si="7"/>
        <v>0</v>
      </c>
    </row>
    <row r="13" spans="2:36" x14ac:dyDescent="0.15">
      <c r="B13" s="265" t="s">
        <v>221</v>
      </c>
      <c r="C13" s="265" t="s">
        <v>330</v>
      </c>
      <c r="D13" s="265" t="s">
        <v>330</v>
      </c>
      <c r="E13" s="265" t="s">
        <v>329</v>
      </c>
      <c r="F13" s="266" t="s">
        <v>0</v>
      </c>
      <c r="G13" s="126">
        <f>データ入力!S16</f>
        <v>0</v>
      </c>
      <c r="H13" s="127">
        <f t="shared" si="1"/>
        <v>0</v>
      </c>
      <c r="I13" s="127">
        <f>H13*各種係数!F7</f>
        <v>0</v>
      </c>
      <c r="J13" s="127">
        <f>H13*各種係数!G7</f>
        <v>0</v>
      </c>
      <c r="K13" s="127"/>
      <c r="L13" s="127"/>
      <c r="M13" s="127">
        <f>'逆行列係数（外生化）'!DH122</f>
        <v>0</v>
      </c>
      <c r="N13" s="127">
        <f t="shared" si="2"/>
        <v>0</v>
      </c>
      <c r="O13" s="127">
        <f>N13*各種係数!F7</f>
        <v>0</v>
      </c>
      <c r="P13" s="127">
        <f>N13*各種係数!G7</f>
        <v>0</v>
      </c>
      <c r="Q13" s="127"/>
      <c r="R13" s="127"/>
      <c r="S13" s="128">
        <f>R$118*各種係数!H7</f>
        <v>0</v>
      </c>
      <c r="T13" s="128">
        <f>S13*各種係数!E7</f>
        <v>0</v>
      </c>
      <c r="U13" s="126">
        <f>S13*各種係数!D7</f>
        <v>0</v>
      </c>
      <c r="V13" s="126">
        <f>逆行列係数!DH122</f>
        <v>0</v>
      </c>
      <c r="W13" s="126">
        <f>V13*各種係数!F7</f>
        <v>0</v>
      </c>
      <c r="X13" s="126">
        <f>V13*各種係数!G7</f>
        <v>0</v>
      </c>
      <c r="Y13" s="126">
        <f t="shared" si="3"/>
        <v>0</v>
      </c>
      <c r="Z13" s="126">
        <f t="shared" si="4"/>
        <v>0</v>
      </c>
      <c r="AA13" s="126">
        <f t="shared" si="5"/>
        <v>0</v>
      </c>
      <c r="AB13" s="126">
        <f>H13*各種係数!I7*各種係数!$M$5</f>
        <v>0</v>
      </c>
      <c r="AC13" s="126">
        <f>N13*各種係数!I7*各種係数!$M$5</f>
        <v>0</v>
      </c>
      <c r="AD13" s="126">
        <f>V13*各種係数!I7*各種係数!$M$5</f>
        <v>0</v>
      </c>
      <c r="AE13" s="127">
        <f t="shared" si="6"/>
        <v>0</v>
      </c>
      <c r="AF13" s="127">
        <f>H13*各種係数!J7*各種係数!$M$5</f>
        <v>0</v>
      </c>
      <c r="AG13" s="127">
        <f>N13*各種係数!J7*各種係数!$M$5</f>
        <v>0</v>
      </c>
      <c r="AH13" s="127">
        <f>V13*各種係数!J7*各種係数!$M$5</f>
        <v>0</v>
      </c>
      <c r="AI13" s="127">
        <f t="shared" si="7"/>
        <v>0</v>
      </c>
    </row>
    <row r="14" spans="2:36" x14ac:dyDescent="0.15">
      <c r="B14" s="265" t="s">
        <v>222</v>
      </c>
      <c r="C14" s="265" t="s">
        <v>331</v>
      </c>
      <c r="D14" s="265" t="s">
        <v>331</v>
      </c>
      <c r="E14" s="265" t="s">
        <v>330</v>
      </c>
      <c r="F14" s="266" t="s">
        <v>1</v>
      </c>
      <c r="G14" s="126">
        <f>データ入力!S17</f>
        <v>0</v>
      </c>
      <c r="H14" s="127">
        <f t="shared" si="1"/>
        <v>0</v>
      </c>
      <c r="I14" s="127">
        <f>H14*各種係数!F8</f>
        <v>0</v>
      </c>
      <c r="J14" s="127">
        <f>H14*各種係数!G8</f>
        <v>0</v>
      </c>
      <c r="K14" s="127"/>
      <c r="L14" s="127"/>
      <c r="M14" s="127">
        <f>'逆行列係数（外生化）'!DH123</f>
        <v>0</v>
      </c>
      <c r="N14" s="127">
        <f t="shared" si="2"/>
        <v>0</v>
      </c>
      <c r="O14" s="127">
        <f>N14*各種係数!F8</f>
        <v>0</v>
      </c>
      <c r="P14" s="127">
        <f>N14*各種係数!G8</f>
        <v>0</v>
      </c>
      <c r="Q14" s="127"/>
      <c r="R14" s="127"/>
      <c r="S14" s="128">
        <f>R$118*各種係数!H8</f>
        <v>0</v>
      </c>
      <c r="T14" s="128">
        <f>S14*各種係数!E8</f>
        <v>0</v>
      </c>
      <c r="U14" s="126">
        <f>S14*各種係数!D8</f>
        <v>0</v>
      </c>
      <c r="V14" s="126">
        <f>逆行列係数!DH123</f>
        <v>0</v>
      </c>
      <c r="W14" s="126">
        <f>V14*各種係数!F8</f>
        <v>0</v>
      </c>
      <c r="X14" s="126">
        <f>V14*各種係数!G8</f>
        <v>0</v>
      </c>
      <c r="Y14" s="126">
        <f t="shared" si="3"/>
        <v>0</v>
      </c>
      <c r="Z14" s="126">
        <f t="shared" si="4"/>
        <v>0</v>
      </c>
      <c r="AA14" s="126">
        <f t="shared" si="5"/>
        <v>0</v>
      </c>
      <c r="AB14" s="126">
        <f>H14*各種係数!I8*各種係数!$M$5</f>
        <v>0</v>
      </c>
      <c r="AC14" s="126">
        <f>N14*各種係数!I8*各種係数!$M$5</f>
        <v>0</v>
      </c>
      <c r="AD14" s="126">
        <f>V14*各種係数!I8*各種係数!$M$5</f>
        <v>0</v>
      </c>
      <c r="AE14" s="127">
        <f t="shared" si="6"/>
        <v>0</v>
      </c>
      <c r="AF14" s="127">
        <f>H14*各種係数!J8*各種係数!$M$5</f>
        <v>0</v>
      </c>
      <c r="AG14" s="127">
        <f>N14*各種係数!J8*各種係数!$M$5</f>
        <v>0</v>
      </c>
      <c r="AH14" s="127">
        <f>V14*各種係数!J8*各種係数!$M$5</f>
        <v>0</v>
      </c>
      <c r="AI14" s="127">
        <f t="shared" si="7"/>
        <v>0</v>
      </c>
    </row>
    <row r="15" spans="2:36" x14ac:dyDescent="0.15">
      <c r="B15" s="265" t="s">
        <v>223</v>
      </c>
      <c r="C15" s="265" t="s">
        <v>332</v>
      </c>
      <c r="D15" s="265" t="s">
        <v>332</v>
      </c>
      <c r="E15" s="265" t="s">
        <v>331</v>
      </c>
      <c r="F15" s="266" t="s">
        <v>161</v>
      </c>
      <c r="G15" s="126">
        <f>データ入力!S18</f>
        <v>0</v>
      </c>
      <c r="H15" s="127">
        <f t="shared" si="1"/>
        <v>0</v>
      </c>
      <c r="I15" s="127">
        <f>H15*各種係数!F9</f>
        <v>0</v>
      </c>
      <c r="J15" s="127">
        <f>H15*各種係数!G9</f>
        <v>0</v>
      </c>
      <c r="K15" s="127"/>
      <c r="L15" s="127"/>
      <c r="M15" s="127">
        <f>'逆行列係数（外生化）'!DH124</f>
        <v>0</v>
      </c>
      <c r="N15" s="127">
        <f t="shared" si="2"/>
        <v>0</v>
      </c>
      <c r="O15" s="127">
        <f>N15*各種係数!F9</f>
        <v>0</v>
      </c>
      <c r="P15" s="127">
        <f>N15*各種係数!G9</f>
        <v>0</v>
      </c>
      <c r="Q15" s="127"/>
      <c r="R15" s="127"/>
      <c r="S15" s="128">
        <f>R$118*各種係数!H9</f>
        <v>0</v>
      </c>
      <c r="T15" s="128">
        <f>S15*各種係数!E9</f>
        <v>0</v>
      </c>
      <c r="U15" s="126">
        <f>S15*各種係数!D9</f>
        <v>0</v>
      </c>
      <c r="V15" s="126">
        <f>逆行列係数!DH124</f>
        <v>0</v>
      </c>
      <c r="W15" s="126">
        <f>V15*各種係数!F9</f>
        <v>0</v>
      </c>
      <c r="X15" s="126">
        <f>V15*各種係数!G9</f>
        <v>0</v>
      </c>
      <c r="Y15" s="126">
        <f t="shared" si="3"/>
        <v>0</v>
      </c>
      <c r="Z15" s="126">
        <f t="shared" si="4"/>
        <v>0</v>
      </c>
      <c r="AA15" s="126">
        <f t="shared" si="5"/>
        <v>0</v>
      </c>
      <c r="AB15" s="126">
        <f>H15*各種係数!I9*各種係数!$M$5</f>
        <v>0</v>
      </c>
      <c r="AC15" s="126">
        <f>N15*各種係数!I9*各種係数!$M$5</f>
        <v>0</v>
      </c>
      <c r="AD15" s="126">
        <f>V15*各種係数!I9*各種係数!$M$5</f>
        <v>0</v>
      </c>
      <c r="AE15" s="127">
        <f t="shared" si="6"/>
        <v>0</v>
      </c>
      <c r="AF15" s="127">
        <f>H15*各種係数!J9*各種係数!$M$5</f>
        <v>0</v>
      </c>
      <c r="AG15" s="127">
        <f>N15*各種係数!J9*各種係数!$M$5</f>
        <v>0</v>
      </c>
      <c r="AH15" s="127">
        <f>V15*各種係数!J9*各種係数!$M$5</f>
        <v>0</v>
      </c>
      <c r="AI15" s="127">
        <f t="shared" si="7"/>
        <v>0</v>
      </c>
    </row>
    <row r="16" spans="2:36" x14ac:dyDescent="0.15">
      <c r="B16" s="265" t="s">
        <v>224</v>
      </c>
      <c r="C16" s="265" t="s">
        <v>332</v>
      </c>
      <c r="D16" s="265" t="s">
        <v>332</v>
      </c>
      <c r="E16" s="265" t="s">
        <v>331</v>
      </c>
      <c r="F16" s="266" t="s">
        <v>735</v>
      </c>
      <c r="G16" s="126">
        <f>データ入力!S19</f>
        <v>0</v>
      </c>
      <c r="H16" s="127">
        <f t="shared" si="1"/>
        <v>0</v>
      </c>
      <c r="I16" s="127">
        <f>H16*各種係数!F10</f>
        <v>0</v>
      </c>
      <c r="J16" s="127">
        <f>H16*各種係数!G10</f>
        <v>0</v>
      </c>
      <c r="K16" s="127"/>
      <c r="L16" s="127"/>
      <c r="M16" s="127">
        <f>'逆行列係数（外生化）'!DH125</f>
        <v>0</v>
      </c>
      <c r="N16" s="127">
        <f t="shared" si="2"/>
        <v>0</v>
      </c>
      <c r="O16" s="127">
        <f>N16*各種係数!F10</f>
        <v>0</v>
      </c>
      <c r="P16" s="127">
        <f>N16*各種係数!G10</f>
        <v>0</v>
      </c>
      <c r="Q16" s="127"/>
      <c r="R16" s="127"/>
      <c r="S16" s="128">
        <f>R$118*各種係数!H10</f>
        <v>0</v>
      </c>
      <c r="T16" s="128">
        <f>S16*各種係数!E10</f>
        <v>0</v>
      </c>
      <c r="U16" s="126">
        <f>S16*各種係数!D10</f>
        <v>0</v>
      </c>
      <c r="V16" s="126">
        <f>逆行列係数!DH125</f>
        <v>0</v>
      </c>
      <c r="W16" s="126">
        <f>V16*各種係数!F10</f>
        <v>0</v>
      </c>
      <c r="X16" s="126">
        <f>V16*各種係数!G10</f>
        <v>0</v>
      </c>
      <c r="Y16" s="126">
        <f t="shared" si="3"/>
        <v>0</v>
      </c>
      <c r="Z16" s="126">
        <f t="shared" si="4"/>
        <v>0</v>
      </c>
      <c r="AA16" s="126">
        <f t="shared" si="5"/>
        <v>0</v>
      </c>
      <c r="AB16" s="126">
        <f>H16*各種係数!I10*各種係数!$M$5</f>
        <v>0</v>
      </c>
      <c r="AC16" s="126">
        <f>N16*各種係数!I10*各種係数!$M$5</f>
        <v>0</v>
      </c>
      <c r="AD16" s="126">
        <f>V16*各種係数!I10*各種係数!$M$5</f>
        <v>0</v>
      </c>
      <c r="AE16" s="127">
        <f t="shared" si="6"/>
        <v>0</v>
      </c>
      <c r="AF16" s="127">
        <f>H16*各種係数!J10*各種係数!$M$5</f>
        <v>0</v>
      </c>
      <c r="AG16" s="127">
        <f>N16*各種係数!J10*各種係数!$M$5</f>
        <v>0</v>
      </c>
      <c r="AH16" s="127">
        <f>V16*各種係数!J10*各種係数!$M$5</f>
        <v>0</v>
      </c>
      <c r="AI16" s="127">
        <f t="shared" si="7"/>
        <v>0</v>
      </c>
    </row>
    <row r="17" spans="2:35" x14ac:dyDescent="0.15">
      <c r="B17" s="265" t="s">
        <v>225</v>
      </c>
      <c r="C17" s="265" t="s">
        <v>333</v>
      </c>
      <c r="D17" s="265" t="s">
        <v>333</v>
      </c>
      <c r="E17" s="265" t="s">
        <v>332</v>
      </c>
      <c r="F17" s="266" t="s">
        <v>162</v>
      </c>
      <c r="G17" s="126">
        <f>データ入力!S20</f>
        <v>0</v>
      </c>
      <c r="H17" s="127">
        <f t="shared" si="1"/>
        <v>0</v>
      </c>
      <c r="I17" s="127">
        <f>H17*各種係数!F11</f>
        <v>0</v>
      </c>
      <c r="J17" s="127">
        <f>H17*各種係数!G11</f>
        <v>0</v>
      </c>
      <c r="K17" s="127"/>
      <c r="L17" s="127"/>
      <c r="M17" s="127">
        <f>'逆行列係数（外生化）'!DH126</f>
        <v>0</v>
      </c>
      <c r="N17" s="127">
        <f t="shared" si="2"/>
        <v>0</v>
      </c>
      <c r="O17" s="127">
        <f>N17*各種係数!F11</f>
        <v>0</v>
      </c>
      <c r="P17" s="127">
        <f>N17*各種係数!G11</f>
        <v>0</v>
      </c>
      <c r="Q17" s="127"/>
      <c r="R17" s="127"/>
      <c r="S17" s="128">
        <f>R$118*各種係数!H11</f>
        <v>0</v>
      </c>
      <c r="T17" s="128">
        <f>S17*各種係数!E11</f>
        <v>0</v>
      </c>
      <c r="U17" s="126">
        <f>S17*各種係数!D11</f>
        <v>0</v>
      </c>
      <c r="V17" s="126">
        <f>逆行列係数!DH126</f>
        <v>0</v>
      </c>
      <c r="W17" s="126">
        <f>V17*各種係数!F11</f>
        <v>0</v>
      </c>
      <c r="X17" s="126">
        <f>V17*各種係数!G11</f>
        <v>0</v>
      </c>
      <c r="Y17" s="126">
        <f t="shared" si="3"/>
        <v>0</v>
      </c>
      <c r="Z17" s="126">
        <f t="shared" si="4"/>
        <v>0</v>
      </c>
      <c r="AA17" s="126">
        <f t="shared" si="5"/>
        <v>0</v>
      </c>
      <c r="AB17" s="126">
        <f>H17*各種係数!I11*各種係数!$M$5</f>
        <v>0</v>
      </c>
      <c r="AC17" s="126">
        <f>N17*各種係数!I11*各種係数!$M$5</f>
        <v>0</v>
      </c>
      <c r="AD17" s="126">
        <f>V17*各種係数!I11*各種係数!$M$5</f>
        <v>0</v>
      </c>
      <c r="AE17" s="127">
        <f t="shared" si="6"/>
        <v>0</v>
      </c>
      <c r="AF17" s="127">
        <f>H17*各種係数!J11*各種係数!$M$5</f>
        <v>0</v>
      </c>
      <c r="AG17" s="127">
        <f>N17*各種係数!J11*各種係数!$M$5</f>
        <v>0</v>
      </c>
      <c r="AH17" s="127">
        <f>V17*各種係数!J11*各種係数!$M$5</f>
        <v>0</v>
      </c>
      <c r="AI17" s="127">
        <f t="shared" si="7"/>
        <v>0</v>
      </c>
    </row>
    <row r="18" spans="2:35" x14ac:dyDescent="0.15">
      <c r="B18" s="265" t="s">
        <v>226</v>
      </c>
      <c r="C18" s="265" t="s">
        <v>333</v>
      </c>
      <c r="D18" s="265" t="s">
        <v>333</v>
      </c>
      <c r="E18" s="265" t="s">
        <v>332</v>
      </c>
      <c r="F18" s="266" t="s">
        <v>163</v>
      </c>
      <c r="G18" s="126">
        <f>データ入力!S21</f>
        <v>0</v>
      </c>
      <c r="H18" s="127">
        <f t="shared" si="1"/>
        <v>0</v>
      </c>
      <c r="I18" s="127">
        <f>H18*各種係数!F12</f>
        <v>0</v>
      </c>
      <c r="J18" s="127">
        <f>H18*各種係数!G12</f>
        <v>0</v>
      </c>
      <c r="K18" s="127"/>
      <c r="L18" s="127"/>
      <c r="M18" s="127">
        <f>'逆行列係数（外生化）'!DH127</f>
        <v>0</v>
      </c>
      <c r="N18" s="127">
        <f t="shared" si="2"/>
        <v>0</v>
      </c>
      <c r="O18" s="127">
        <f>N18*各種係数!F12</f>
        <v>0</v>
      </c>
      <c r="P18" s="127">
        <f>N18*各種係数!G12</f>
        <v>0</v>
      </c>
      <c r="Q18" s="127"/>
      <c r="R18" s="127"/>
      <c r="S18" s="128">
        <f>R$118*各種係数!H12</f>
        <v>0</v>
      </c>
      <c r="T18" s="128">
        <f>S18*各種係数!E12</f>
        <v>0</v>
      </c>
      <c r="U18" s="126">
        <f>S18*各種係数!D12</f>
        <v>0</v>
      </c>
      <c r="V18" s="126">
        <f>逆行列係数!DH127</f>
        <v>0</v>
      </c>
      <c r="W18" s="126">
        <f>V18*各種係数!F12</f>
        <v>0</v>
      </c>
      <c r="X18" s="126">
        <f>V18*各種係数!G12</f>
        <v>0</v>
      </c>
      <c r="Y18" s="126">
        <f t="shared" si="3"/>
        <v>0</v>
      </c>
      <c r="Z18" s="126">
        <f t="shared" si="4"/>
        <v>0</v>
      </c>
      <c r="AA18" s="126">
        <f t="shared" si="5"/>
        <v>0</v>
      </c>
      <c r="AB18" s="126">
        <f>H18*各種係数!I12*各種係数!$M$5</f>
        <v>0</v>
      </c>
      <c r="AC18" s="126">
        <f>N18*各種係数!I12*各種係数!$M$5</f>
        <v>0</v>
      </c>
      <c r="AD18" s="126">
        <f>V18*各種係数!I12*各種係数!$M$5</f>
        <v>0</v>
      </c>
      <c r="AE18" s="127">
        <f t="shared" si="6"/>
        <v>0</v>
      </c>
      <c r="AF18" s="127">
        <f>H18*各種係数!J12*各種係数!$M$5</f>
        <v>0</v>
      </c>
      <c r="AG18" s="127">
        <f>N18*各種係数!J12*各種係数!$M$5</f>
        <v>0</v>
      </c>
      <c r="AH18" s="127">
        <f>V18*各種係数!J12*各種係数!$M$5</f>
        <v>0</v>
      </c>
      <c r="AI18" s="127">
        <f t="shared" si="7"/>
        <v>0</v>
      </c>
    </row>
    <row r="19" spans="2:35" x14ac:dyDescent="0.15">
      <c r="B19" s="265" t="s">
        <v>227</v>
      </c>
      <c r="C19" s="265" t="s">
        <v>333</v>
      </c>
      <c r="D19" s="265" t="s">
        <v>333</v>
      </c>
      <c r="E19" s="265" t="s">
        <v>332</v>
      </c>
      <c r="F19" s="266" t="s">
        <v>597</v>
      </c>
      <c r="G19" s="126">
        <f>データ入力!S22</f>
        <v>0</v>
      </c>
      <c r="H19" s="127">
        <f t="shared" si="1"/>
        <v>0</v>
      </c>
      <c r="I19" s="127">
        <f>H19*各種係数!F13</f>
        <v>0</v>
      </c>
      <c r="J19" s="127">
        <f>H19*各種係数!G13</f>
        <v>0</v>
      </c>
      <c r="K19" s="127"/>
      <c r="L19" s="127"/>
      <c r="M19" s="127">
        <f>'逆行列係数（外生化）'!DH128</f>
        <v>0</v>
      </c>
      <c r="N19" s="127">
        <f t="shared" si="2"/>
        <v>0</v>
      </c>
      <c r="O19" s="127">
        <f>N19*各種係数!F13</f>
        <v>0</v>
      </c>
      <c r="P19" s="127">
        <f>N19*各種係数!G13</f>
        <v>0</v>
      </c>
      <c r="Q19" s="127"/>
      <c r="R19" s="127"/>
      <c r="S19" s="128">
        <f>R$118*各種係数!H13</f>
        <v>0</v>
      </c>
      <c r="T19" s="128">
        <f>S19*各種係数!E13</f>
        <v>0</v>
      </c>
      <c r="U19" s="126">
        <f>S19*各種係数!D13</f>
        <v>0</v>
      </c>
      <c r="V19" s="126">
        <f>逆行列係数!DH128</f>
        <v>0</v>
      </c>
      <c r="W19" s="126">
        <f>V19*各種係数!F13</f>
        <v>0</v>
      </c>
      <c r="X19" s="126">
        <f>V19*各種係数!G13</f>
        <v>0</v>
      </c>
      <c r="Y19" s="126">
        <f t="shared" si="3"/>
        <v>0</v>
      </c>
      <c r="Z19" s="126">
        <f t="shared" si="4"/>
        <v>0</v>
      </c>
      <c r="AA19" s="126">
        <f t="shared" si="5"/>
        <v>0</v>
      </c>
      <c r="AB19" s="126">
        <f>H19*各種係数!I13*各種係数!$M$5</f>
        <v>0</v>
      </c>
      <c r="AC19" s="126">
        <f>N19*各種係数!I13*各種係数!$M$5</f>
        <v>0</v>
      </c>
      <c r="AD19" s="126">
        <f>V19*各種係数!I13*各種係数!$M$5</f>
        <v>0</v>
      </c>
      <c r="AE19" s="127">
        <f t="shared" si="6"/>
        <v>0</v>
      </c>
      <c r="AF19" s="127">
        <f>H19*各種係数!J13*各種係数!$M$5</f>
        <v>0</v>
      </c>
      <c r="AG19" s="127">
        <f>N19*各種係数!J13*各種係数!$M$5</f>
        <v>0</v>
      </c>
      <c r="AH19" s="127">
        <f>V19*各種係数!J13*各種係数!$M$5</f>
        <v>0</v>
      </c>
      <c r="AI19" s="127">
        <f t="shared" si="7"/>
        <v>0</v>
      </c>
    </row>
    <row r="20" spans="2:35" x14ac:dyDescent="0.15">
      <c r="B20" s="265" t="s">
        <v>228</v>
      </c>
      <c r="C20" s="265" t="s">
        <v>333</v>
      </c>
      <c r="D20" s="265" t="s">
        <v>333</v>
      </c>
      <c r="E20" s="265" t="s">
        <v>332</v>
      </c>
      <c r="F20" s="266" t="s">
        <v>165</v>
      </c>
      <c r="G20" s="126">
        <f>データ入力!S23</f>
        <v>0</v>
      </c>
      <c r="H20" s="127">
        <f t="shared" si="1"/>
        <v>0</v>
      </c>
      <c r="I20" s="127">
        <f>H20*各種係数!F14</f>
        <v>0</v>
      </c>
      <c r="J20" s="127">
        <f>H20*各種係数!G14</f>
        <v>0</v>
      </c>
      <c r="K20" s="127"/>
      <c r="L20" s="127"/>
      <c r="M20" s="127">
        <f>'逆行列係数（外生化）'!DH129</f>
        <v>0</v>
      </c>
      <c r="N20" s="127">
        <f t="shared" si="2"/>
        <v>0</v>
      </c>
      <c r="O20" s="127">
        <f>N20*各種係数!F14</f>
        <v>0</v>
      </c>
      <c r="P20" s="127">
        <f>N20*各種係数!G14</f>
        <v>0</v>
      </c>
      <c r="Q20" s="127"/>
      <c r="R20" s="127"/>
      <c r="S20" s="128">
        <f>R$118*各種係数!H14</f>
        <v>0</v>
      </c>
      <c r="T20" s="128">
        <f>S20*各種係数!E14</f>
        <v>0</v>
      </c>
      <c r="U20" s="126">
        <f>S20*各種係数!D14</f>
        <v>0</v>
      </c>
      <c r="V20" s="126">
        <f>逆行列係数!DH129</f>
        <v>0</v>
      </c>
      <c r="W20" s="126">
        <f>V20*各種係数!F14</f>
        <v>0</v>
      </c>
      <c r="X20" s="126">
        <f>V20*各種係数!G14</f>
        <v>0</v>
      </c>
      <c r="Y20" s="126">
        <f t="shared" si="3"/>
        <v>0</v>
      </c>
      <c r="Z20" s="126">
        <f t="shared" si="4"/>
        <v>0</v>
      </c>
      <c r="AA20" s="126">
        <f t="shared" si="5"/>
        <v>0</v>
      </c>
      <c r="AB20" s="126">
        <f>H20*各種係数!I14*各種係数!$M$5</f>
        <v>0</v>
      </c>
      <c r="AC20" s="126">
        <f>N20*各種係数!I14*各種係数!$M$5</f>
        <v>0</v>
      </c>
      <c r="AD20" s="126">
        <f>V20*各種係数!I14*各種係数!$M$5</f>
        <v>0</v>
      </c>
      <c r="AE20" s="127">
        <f t="shared" si="6"/>
        <v>0</v>
      </c>
      <c r="AF20" s="127">
        <f>H20*各種係数!J14*各種係数!$M$5</f>
        <v>0</v>
      </c>
      <c r="AG20" s="127">
        <f>N20*各種係数!J14*各種係数!$M$5</f>
        <v>0</v>
      </c>
      <c r="AH20" s="127">
        <f>V20*各種係数!J14*各種係数!$M$5</f>
        <v>0</v>
      </c>
      <c r="AI20" s="127">
        <f t="shared" si="7"/>
        <v>0</v>
      </c>
    </row>
    <row r="21" spans="2:35" x14ac:dyDescent="0.15">
      <c r="B21" s="265" t="s">
        <v>229</v>
      </c>
      <c r="C21" s="265" t="s">
        <v>334</v>
      </c>
      <c r="D21" s="265" t="s">
        <v>334</v>
      </c>
      <c r="E21" s="265" t="s">
        <v>332</v>
      </c>
      <c r="F21" s="266" t="s">
        <v>166</v>
      </c>
      <c r="G21" s="126">
        <f>データ入力!S24</f>
        <v>0</v>
      </c>
      <c r="H21" s="127">
        <f t="shared" si="1"/>
        <v>0</v>
      </c>
      <c r="I21" s="127">
        <f>H21*各種係数!F15</f>
        <v>0</v>
      </c>
      <c r="J21" s="127">
        <f>H21*各種係数!G15</f>
        <v>0</v>
      </c>
      <c r="K21" s="127"/>
      <c r="L21" s="127"/>
      <c r="M21" s="127">
        <f>'逆行列係数（外生化）'!DH130</f>
        <v>0</v>
      </c>
      <c r="N21" s="127">
        <f t="shared" si="2"/>
        <v>0</v>
      </c>
      <c r="O21" s="127">
        <f>N21*各種係数!F15</f>
        <v>0</v>
      </c>
      <c r="P21" s="127">
        <f>N21*各種係数!G15</f>
        <v>0</v>
      </c>
      <c r="Q21" s="127"/>
      <c r="R21" s="127"/>
      <c r="S21" s="128">
        <f>R$118*各種係数!H15</f>
        <v>0</v>
      </c>
      <c r="T21" s="128">
        <f>S21*各種係数!E15</f>
        <v>0</v>
      </c>
      <c r="U21" s="126">
        <f>S21*各種係数!D15</f>
        <v>0</v>
      </c>
      <c r="V21" s="126">
        <f>逆行列係数!DH130</f>
        <v>0</v>
      </c>
      <c r="W21" s="126">
        <f>V21*各種係数!F15</f>
        <v>0</v>
      </c>
      <c r="X21" s="126">
        <f>V21*各種係数!G15</f>
        <v>0</v>
      </c>
      <c r="Y21" s="126">
        <f t="shared" si="3"/>
        <v>0</v>
      </c>
      <c r="Z21" s="126">
        <f t="shared" si="4"/>
        <v>0</v>
      </c>
      <c r="AA21" s="126">
        <f t="shared" si="5"/>
        <v>0</v>
      </c>
      <c r="AB21" s="126">
        <f>H21*各種係数!I15*各種係数!$M$5</f>
        <v>0</v>
      </c>
      <c r="AC21" s="126">
        <f>N21*各種係数!I15*各種係数!$M$5</f>
        <v>0</v>
      </c>
      <c r="AD21" s="126">
        <f>V21*各種係数!I15*各種係数!$M$5</f>
        <v>0</v>
      </c>
      <c r="AE21" s="127">
        <f t="shared" si="6"/>
        <v>0</v>
      </c>
      <c r="AF21" s="127">
        <f>H21*各種係数!J15*各種係数!$M$5</f>
        <v>0</v>
      </c>
      <c r="AG21" s="127">
        <f>N21*各種係数!J15*各種係数!$M$5</f>
        <v>0</v>
      </c>
      <c r="AH21" s="127">
        <f>V21*各種係数!J15*各種係数!$M$5</f>
        <v>0</v>
      </c>
      <c r="AI21" s="127">
        <f t="shared" si="7"/>
        <v>0</v>
      </c>
    </row>
    <row r="22" spans="2:35" x14ac:dyDescent="0.15">
      <c r="B22" s="265" t="s">
        <v>230</v>
      </c>
      <c r="C22" s="265" t="s">
        <v>334</v>
      </c>
      <c r="D22" s="265" t="s">
        <v>334</v>
      </c>
      <c r="E22" s="265" t="s">
        <v>332</v>
      </c>
      <c r="F22" s="266" t="s">
        <v>167</v>
      </c>
      <c r="G22" s="126">
        <f>データ入力!S25</f>
        <v>0</v>
      </c>
      <c r="H22" s="127">
        <f t="shared" si="1"/>
        <v>0</v>
      </c>
      <c r="I22" s="127">
        <f>H22*各種係数!F16</f>
        <v>0</v>
      </c>
      <c r="J22" s="127">
        <f>H22*各種係数!G16</f>
        <v>0</v>
      </c>
      <c r="K22" s="127"/>
      <c r="L22" s="127"/>
      <c r="M22" s="127">
        <f>'逆行列係数（外生化）'!DH131</f>
        <v>0</v>
      </c>
      <c r="N22" s="127">
        <f t="shared" si="2"/>
        <v>0</v>
      </c>
      <c r="O22" s="127">
        <f>N22*各種係数!F16</f>
        <v>0</v>
      </c>
      <c r="P22" s="127">
        <f>N22*各種係数!G16</f>
        <v>0</v>
      </c>
      <c r="Q22" s="127"/>
      <c r="R22" s="127"/>
      <c r="S22" s="128">
        <f>R$118*各種係数!H16</f>
        <v>0</v>
      </c>
      <c r="T22" s="128">
        <f>S22*各種係数!E16</f>
        <v>0</v>
      </c>
      <c r="U22" s="126">
        <f>S22*各種係数!D16</f>
        <v>0</v>
      </c>
      <c r="V22" s="126">
        <f>逆行列係数!DH131</f>
        <v>0</v>
      </c>
      <c r="W22" s="126">
        <f>V22*各種係数!F16</f>
        <v>0</v>
      </c>
      <c r="X22" s="126">
        <f>V22*各種係数!G16</f>
        <v>0</v>
      </c>
      <c r="Y22" s="126">
        <f t="shared" si="3"/>
        <v>0</v>
      </c>
      <c r="Z22" s="126">
        <f t="shared" si="4"/>
        <v>0</v>
      </c>
      <c r="AA22" s="126">
        <f t="shared" si="5"/>
        <v>0</v>
      </c>
      <c r="AB22" s="126">
        <f>H22*各種係数!I16*各種係数!$M$5</f>
        <v>0</v>
      </c>
      <c r="AC22" s="126">
        <f>N22*各種係数!I16*各種係数!$M$5</f>
        <v>0</v>
      </c>
      <c r="AD22" s="126">
        <f>V22*各種係数!I16*各種係数!$M$5</f>
        <v>0</v>
      </c>
      <c r="AE22" s="127">
        <f t="shared" si="6"/>
        <v>0</v>
      </c>
      <c r="AF22" s="127">
        <f>H22*各種係数!J16*各種係数!$M$5</f>
        <v>0</v>
      </c>
      <c r="AG22" s="127">
        <f>N22*各種係数!J16*各種係数!$M$5</f>
        <v>0</v>
      </c>
      <c r="AH22" s="127">
        <f>V22*各種係数!J16*各種係数!$M$5</f>
        <v>0</v>
      </c>
      <c r="AI22" s="127">
        <f t="shared" si="7"/>
        <v>0</v>
      </c>
    </row>
    <row r="23" spans="2:35" x14ac:dyDescent="0.15">
      <c r="B23" s="265" t="s">
        <v>231</v>
      </c>
      <c r="C23" s="265" t="s">
        <v>335</v>
      </c>
      <c r="D23" s="265" t="s">
        <v>335</v>
      </c>
      <c r="E23" s="265" t="s">
        <v>332</v>
      </c>
      <c r="F23" s="266" t="s">
        <v>713</v>
      </c>
      <c r="G23" s="126">
        <f>データ入力!S26</f>
        <v>0</v>
      </c>
      <c r="H23" s="127">
        <f t="shared" si="1"/>
        <v>0</v>
      </c>
      <c r="I23" s="127">
        <f>H23*各種係数!F17</f>
        <v>0</v>
      </c>
      <c r="J23" s="127">
        <f>H23*各種係数!G17</f>
        <v>0</v>
      </c>
      <c r="K23" s="127"/>
      <c r="L23" s="127"/>
      <c r="M23" s="127">
        <f>'逆行列係数（外生化）'!DH132</f>
        <v>0</v>
      </c>
      <c r="N23" s="127">
        <f t="shared" si="2"/>
        <v>0</v>
      </c>
      <c r="O23" s="127">
        <f>N23*各種係数!F17</f>
        <v>0</v>
      </c>
      <c r="P23" s="127">
        <f>N23*各種係数!G17</f>
        <v>0</v>
      </c>
      <c r="Q23" s="127"/>
      <c r="R23" s="127"/>
      <c r="S23" s="128">
        <f>R$118*各種係数!H17</f>
        <v>0</v>
      </c>
      <c r="T23" s="128">
        <f>S23*各種係数!E17</f>
        <v>0</v>
      </c>
      <c r="U23" s="126">
        <f>S23*各種係数!D17</f>
        <v>0</v>
      </c>
      <c r="V23" s="126">
        <f>逆行列係数!DH132</f>
        <v>0</v>
      </c>
      <c r="W23" s="126">
        <f>V23*各種係数!F17</f>
        <v>0</v>
      </c>
      <c r="X23" s="126">
        <f>V23*各種係数!G17</f>
        <v>0</v>
      </c>
      <c r="Y23" s="126">
        <f t="shared" si="3"/>
        <v>0</v>
      </c>
      <c r="Z23" s="126">
        <f t="shared" si="4"/>
        <v>0</v>
      </c>
      <c r="AA23" s="126">
        <f t="shared" si="5"/>
        <v>0</v>
      </c>
      <c r="AB23" s="126">
        <f>H23*各種係数!I17*各種係数!$M$5</f>
        <v>0</v>
      </c>
      <c r="AC23" s="126">
        <f>N23*各種係数!I17*各種係数!$M$5</f>
        <v>0</v>
      </c>
      <c r="AD23" s="126">
        <f>V23*各種係数!I17*各種係数!$M$5</f>
        <v>0</v>
      </c>
      <c r="AE23" s="127">
        <f t="shared" si="6"/>
        <v>0</v>
      </c>
      <c r="AF23" s="127">
        <f>H23*各種係数!J17*各種係数!$M$5</f>
        <v>0</v>
      </c>
      <c r="AG23" s="127">
        <f>N23*各種係数!J17*各種係数!$M$5</f>
        <v>0</v>
      </c>
      <c r="AH23" s="127">
        <f>V23*各種係数!J17*各種係数!$M$5</f>
        <v>0</v>
      </c>
      <c r="AI23" s="127">
        <f t="shared" si="7"/>
        <v>0</v>
      </c>
    </row>
    <row r="24" spans="2:35" x14ac:dyDescent="0.15">
      <c r="B24" s="265" t="s">
        <v>232</v>
      </c>
      <c r="C24" s="265" t="s">
        <v>335</v>
      </c>
      <c r="D24" s="265" t="s">
        <v>335</v>
      </c>
      <c r="E24" s="265" t="s">
        <v>332</v>
      </c>
      <c r="F24" s="266" t="s">
        <v>168</v>
      </c>
      <c r="G24" s="126">
        <f>データ入力!S27</f>
        <v>0</v>
      </c>
      <c r="H24" s="127">
        <f t="shared" si="1"/>
        <v>0</v>
      </c>
      <c r="I24" s="127">
        <f>H24*各種係数!F18</f>
        <v>0</v>
      </c>
      <c r="J24" s="127">
        <f>H24*各種係数!G18</f>
        <v>0</v>
      </c>
      <c r="K24" s="127"/>
      <c r="L24" s="127"/>
      <c r="M24" s="127">
        <f>'逆行列係数（外生化）'!DH133</f>
        <v>0</v>
      </c>
      <c r="N24" s="127">
        <f t="shared" si="2"/>
        <v>0</v>
      </c>
      <c r="O24" s="127">
        <f>N24*各種係数!F18</f>
        <v>0</v>
      </c>
      <c r="P24" s="127">
        <f>N24*各種係数!G18</f>
        <v>0</v>
      </c>
      <c r="Q24" s="127"/>
      <c r="R24" s="127"/>
      <c r="S24" s="128">
        <f>R$118*各種係数!H18</f>
        <v>0</v>
      </c>
      <c r="T24" s="128">
        <f>S24*各種係数!E18</f>
        <v>0</v>
      </c>
      <c r="U24" s="126">
        <f>S24*各種係数!D18</f>
        <v>0</v>
      </c>
      <c r="V24" s="126">
        <f>逆行列係数!DH133</f>
        <v>0</v>
      </c>
      <c r="W24" s="126">
        <f>V24*各種係数!F18</f>
        <v>0</v>
      </c>
      <c r="X24" s="126">
        <f>V24*各種係数!G18</f>
        <v>0</v>
      </c>
      <c r="Y24" s="126">
        <f t="shared" si="3"/>
        <v>0</v>
      </c>
      <c r="Z24" s="126">
        <f t="shared" si="4"/>
        <v>0</v>
      </c>
      <c r="AA24" s="126">
        <f t="shared" si="5"/>
        <v>0</v>
      </c>
      <c r="AB24" s="126">
        <f>H24*各種係数!I18*各種係数!$M$5</f>
        <v>0</v>
      </c>
      <c r="AC24" s="126">
        <f>N24*各種係数!I18*各種係数!$M$5</f>
        <v>0</v>
      </c>
      <c r="AD24" s="126">
        <f>V24*各種係数!I18*各種係数!$M$5</f>
        <v>0</v>
      </c>
      <c r="AE24" s="127">
        <f t="shared" si="6"/>
        <v>0</v>
      </c>
      <c r="AF24" s="127">
        <f>H24*各種係数!J18*各種係数!$M$5</f>
        <v>0</v>
      </c>
      <c r="AG24" s="127">
        <f>N24*各種係数!J18*各種係数!$M$5</f>
        <v>0</v>
      </c>
      <c r="AH24" s="127">
        <f>V24*各種係数!J18*各種係数!$M$5</f>
        <v>0</v>
      </c>
      <c r="AI24" s="127">
        <f t="shared" si="7"/>
        <v>0</v>
      </c>
    </row>
    <row r="25" spans="2:35" x14ac:dyDescent="0.15">
      <c r="B25" s="265" t="s">
        <v>233</v>
      </c>
      <c r="C25" s="265" t="s">
        <v>335</v>
      </c>
      <c r="D25" s="265" t="s">
        <v>335</v>
      </c>
      <c r="E25" s="265" t="s">
        <v>332</v>
      </c>
      <c r="F25" s="266" t="s">
        <v>169</v>
      </c>
      <c r="G25" s="126">
        <f>データ入力!S28</f>
        <v>0</v>
      </c>
      <c r="H25" s="127">
        <f t="shared" si="1"/>
        <v>0</v>
      </c>
      <c r="I25" s="127">
        <f>H25*各種係数!F19</f>
        <v>0</v>
      </c>
      <c r="J25" s="127">
        <f>H25*各種係数!G19</f>
        <v>0</v>
      </c>
      <c r="K25" s="127"/>
      <c r="L25" s="127"/>
      <c r="M25" s="127">
        <f>'逆行列係数（外生化）'!DH134</f>
        <v>0</v>
      </c>
      <c r="N25" s="127">
        <f t="shared" si="2"/>
        <v>0</v>
      </c>
      <c r="O25" s="127">
        <f>N25*各種係数!F19</f>
        <v>0</v>
      </c>
      <c r="P25" s="127">
        <f>N25*各種係数!G19</f>
        <v>0</v>
      </c>
      <c r="Q25" s="127"/>
      <c r="R25" s="127"/>
      <c r="S25" s="128">
        <f>R$118*各種係数!H19</f>
        <v>0</v>
      </c>
      <c r="T25" s="128">
        <f>S25*各種係数!E19</f>
        <v>0</v>
      </c>
      <c r="U25" s="126">
        <f>S25*各種係数!D19</f>
        <v>0</v>
      </c>
      <c r="V25" s="126">
        <f>逆行列係数!DH134</f>
        <v>0</v>
      </c>
      <c r="W25" s="126">
        <f>V25*各種係数!F19</f>
        <v>0</v>
      </c>
      <c r="X25" s="126">
        <f>V25*各種係数!G19</f>
        <v>0</v>
      </c>
      <c r="Y25" s="126">
        <f t="shared" si="3"/>
        <v>0</v>
      </c>
      <c r="Z25" s="126">
        <f t="shared" si="4"/>
        <v>0</v>
      </c>
      <c r="AA25" s="126">
        <f t="shared" si="5"/>
        <v>0</v>
      </c>
      <c r="AB25" s="126">
        <f>H25*各種係数!I19*各種係数!$M$5</f>
        <v>0</v>
      </c>
      <c r="AC25" s="126">
        <f>N25*各種係数!I19*各種係数!$M$5</f>
        <v>0</v>
      </c>
      <c r="AD25" s="126">
        <f>V25*各種係数!I19*各種係数!$M$5</f>
        <v>0</v>
      </c>
      <c r="AE25" s="127">
        <f t="shared" si="6"/>
        <v>0</v>
      </c>
      <c r="AF25" s="127">
        <f>H25*各種係数!J19*各種係数!$M$5</f>
        <v>0</v>
      </c>
      <c r="AG25" s="127">
        <f>N25*各種係数!J19*各種係数!$M$5</f>
        <v>0</v>
      </c>
      <c r="AH25" s="127">
        <f>V25*各種係数!J19*各種係数!$M$5</f>
        <v>0</v>
      </c>
      <c r="AI25" s="127">
        <f t="shared" si="7"/>
        <v>0</v>
      </c>
    </row>
    <row r="26" spans="2:35" x14ac:dyDescent="0.15">
      <c r="B26" s="265" t="s">
        <v>234</v>
      </c>
      <c r="C26" s="265" t="s">
        <v>335</v>
      </c>
      <c r="D26" s="265" t="s">
        <v>335</v>
      </c>
      <c r="E26" s="265" t="s">
        <v>332</v>
      </c>
      <c r="F26" s="266" t="s">
        <v>170</v>
      </c>
      <c r="G26" s="126">
        <f>データ入力!S29</f>
        <v>0</v>
      </c>
      <c r="H26" s="127">
        <f t="shared" si="1"/>
        <v>0</v>
      </c>
      <c r="I26" s="127">
        <f>H26*各種係数!F20</f>
        <v>0</v>
      </c>
      <c r="J26" s="127">
        <f>H26*各種係数!G20</f>
        <v>0</v>
      </c>
      <c r="K26" s="127"/>
      <c r="L26" s="127"/>
      <c r="M26" s="127">
        <f>'逆行列係数（外生化）'!DH135</f>
        <v>0</v>
      </c>
      <c r="N26" s="127">
        <f t="shared" si="2"/>
        <v>0</v>
      </c>
      <c r="O26" s="127">
        <f>N26*各種係数!F20</f>
        <v>0</v>
      </c>
      <c r="P26" s="127">
        <f>N26*各種係数!G20</f>
        <v>0</v>
      </c>
      <c r="Q26" s="127"/>
      <c r="R26" s="127"/>
      <c r="S26" s="128">
        <f>R$118*各種係数!H20</f>
        <v>0</v>
      </c>
      <c r="T26" s="128">
        <f>S26*各種係数!E20</f>
        <v>0</v>
      </c>
      <c r="U26" s="126">
        <f>S26*各種係数!D20</f>
        <v>0</v>
      </c>
      <c r="V26" s="126">
        <f>逆行列係数!DH135</f>
        <v>0</v>
      </c>
      <c r="W26" s="126">
        <f>V26*各種係数!F20</f>
        <v>0</v>
      </c>
      <c r="X26" s="126">
        <f>V26*各種係数!G20</f>
        <v>0</v>
      </c>
      <c r="Y26" s="126">
        <f t="shared" si="3"/>
        <v>0</v>
      </c>
      <c r="Z26" s="126">
        <f t="shared" si="4"/>
        <v>0</v>
      </c>
      <c r="AA26" s="126">
        <f t="shared" si="5"/>
        <v>0</v>
      </c>
      <c r="AB26" s="126">
        <f>H26*各種係数!I20*各種係数!$M$5</f>
        <v>0</v>
      </c>
      <c r="AC26" s="126">
        <f>N26*各種係数!I20*各種係数!$M$5</f>
        <v>0</v>
      </c>
      <c r="AD26" s="126">
        <f>V26*各種係数!I20*各種係数!$M$5</f>
        <v>0</v>
      </c>
      <c r="AE26" s="127">
        <f t="shared" si="6"/>
        <v>0</v>
      </c>
      <c r="AF26" s="127">
        <f>H26*各種係数!J20*各種係数!$M$5</f>
        <v>0</v>
      </c>
      <c r="AG26" s="127">
        <f>N26*各種係数!J20*各種係数!$M$5</f>
        <v>0</v>
      </c>
      <c r="AH26" s="127">
        <f>V26*各種係数!J20*各種係数!$M$5</f>
        <v>0</v>
      </c>
      <c r="AI26" s="127">
        <f t="shared" si="7"/>
        <v>0</v>
      </c>
    </row>
    <row r="27" spans="2:35" x14ac:dyDescent="0.15">
      <c r="B27" s="265" t="s">
        <v>235</v>
      </c>
      <c r="C27" s="265">
        <v>23</v>
      </c>
      <c r="D27" s="265">
        <v>23</v>
      </c>
      <c r="E27" s="265" t="s">
        <v>332</v>
      </c>
      <c r="F27" s="266" t="s">
        <v>714</v>
      </c>
      <c r="G27" s="126">
        <f>データ入力!S30</f>
        <v>0</v>
      </c>
      <c r="H27" s="127">
        <f t="shared" si="1"/>
        <v>0</v>
      </c>
      <c r="I27" s="127">
        <f>H27*各種係数!F21</f>
        <v>0</v>
      </c>
      <c r="J27" s="127">
        <f>H27*各種係数!G21</f>
        <v>0</v>
      </c>
      <c r="K27" s="127"/>
      <c r="L27" s="127"/>
      <c r="M27" s="127">
        <f>'逆行列係数（外生化）'!DH136</f>
        <v>0</v>
      </c>
      <c r="N27" s="127">
        <f t="shared" si="2"/>
        <v>0</v>
      </c>
      <c r="O27" s="127">
        <f>N27*各種係数!F21</f>
        <v>0</v>
      </c>
      <c r="P27" s="127">
        <f>N27*各種係数!G21</f>
        <v>0</v>
      </c>
      <c r="Q27" s="127"/>
      <c r="R27" s="127"/>
      <c r="S27" s="128">
        <f>R$118*各種係数!H21</f>
        <v>0</v>
      </c>
      <c r="T27" s="128">
        <f>S27*各種係数!E21</f>
        <v>0</v>
      </c>
      <c r="U27" s="126">
        <f>S27*各種係数!D21</f>
        <v>0</v>
      </c>
      <c r="V27" s="126">
        <f>逆行列係数!DH136</f>
        <v>0</v>
      </c>
      <c r="W27" s="126">
        <f>V27*各種係数!F21</f>
        <v>0</v>
      </c>
      <c r="X27" s="126">
        <f>V27*各種係数!G21</f>
        <v>0</v>
      </c>
      <c r="Y27" s="126">
        <f t="shared" si="3"/>
        <v>0</v>
      </c>
      <c r="Z27" s="126">
        <f t="shared" si="4"/>
        <v>0</v>
      </c>
      <c r="AA27" s="126">
        <f t="shared" si="5"/>
        <v>0</v>
      </c>
      <c r="AB27" s="126">
        <f>H27*各種係数!I21*各種係数!$M$5</f>
        <v>0</v>
      </c>
      <c r="AC27" s="126">
        <f>N27*各種係数!I21*各種係数!$M$5</f>
        <v>0</v>
      </c>
      <c r="AD27" s="126">
        <f>V27*各種係数!I21*各種係数!$M$5</f>
        <v>0</v>
      </c>
      <c r="AE27" s="127">
        <f t="shared" si="6"/>
        <v>0</v>
      </c>
      <c r="AF27" s="127">
        <f>H27*各種係数!J21*各種係数!$M$5</f>
        <v>0</v>
      </c>
      <c r="AG27" s="127">
        <f>N27*各種係数!J21*各種係数!$M$5</f>
        <v>0</v>
      </c>
      <c r="AH27" s="127">
        <f>V27*各種係数!J21*各種係数!$M$5</f>
        <v>0</v>
      </c>
      <c r="AI27" s="127">
        <f t="shared" si="7"/>
        <v>0</v>
      </c>
    </row>
    <row r="28" spans="2:35" x14ac:dyDescent="0.15">
      <c r="B28" s="265" t="s">
        <v>236</v>
      </c>
      <c r="C28" s="265" t="s">
        <v>337</v>
      </c>
      <c r="D28" s="265" t="s">
        <v>337</v>
      </c>
      <c r="E28" s="265" t="s">
        <v>332</v>
      </c>
      <c r="F28" s="266" t="s">
        <v>171</v>
      </c>
      <c r="G28" s="126">
        <f>データ入力!S31</f>
        <v>0</v>
      </c>
      <c r="H28" s="127">
        <f t="shared" si="1"/>
        <v>0</v>
      </c>
      <c r="I28" s="127">
        <f>H28*各種係数!F22</f>
        <v>0</v>
      </c>
      <c r="J28" s="127">
        <f>H28*各種係数!G22</f>
        <v>0</v>
      </c>
      <c r="K28" s="127"/>
      <c r="L28" s="127"/>
      <c r="M28" s="127">
        <f>'逆行列係数（外生化）'!DH137</f>
        <v>0</v>
      </c>
      <c r="N28" s="127">
        <f t="shared" si="2"/>
        <v>0</v>
      </c>
      <c r="O28" s="127">
        <f>N28*各種係数!F22</f>
        <v>0</v>
      </c>
      <c r="P28" s="127">
        <f>N28*各種係数!G22</f>
        <v>0</v>
      </c>
      <c r="Q28" s="127"/>
      <c r="R28" s="127"/>
      <c r="S28" s="128">
        <f>R$118*各種係数!H22</f>
        <v>0</v>
      </c>
      <c r="T28" s="128">
        <f>S28*各種係数!E22</f>
        <v>0</v>
      </c>
      <c r="U28" s="126">
        <f>S28*各種係数!D22</f>
        <v>0</v>
      </c>
      <c r="V28" s="126">
        <f>逆行列係数!DH137</f>
        <v>0</v>
      </c>
      <c r="W28" s="126">
        <f>V28*各種係数!F22</f>
        <v>0</v>
      </c>
      <c r="X28" s="126">
        <f>V28*各種係数!G22</f>
        <v>0</v>
      </c>
      <c r="Y28" s="126">
        <f t="shared" si="3"/>
        <v>0</v>
      </c>
      <c r="Z28" s="126">
        <f t="shared" si="4"/>
        <v>0</v>
      </c>
      <c r="AA28" s="126">
        <f t="shared" si="5"/>
        <v>0</v>
      </c>
      <c r="AB28" s="126">
        <f>H28*各種係数!I22*各種係数!$M$5</f>
        <v>0</v>
      </c>
      <c r="AC28" s="126">
        <f>N28*各種係数!I22*各種係数!$M$5</f>
        <v>0</v>
      </c>
      <c r="AD28" s="126">
        <f>V28*各種係数!I22*各種係数!$M$5</f>
        <v>0</v>
      </c>
      <c r="AE28" s="127">
        <f t="shared" si="6"/>
        <v>0</v>
      </c>
      <c r="AF28" s="127">
        <f>H28*各種係数!J22*各種係数!$M$5</f>
        <v>0</v>
      </c>
      <c r="AG28" s="127">
        <f>N28*各種係数!J22*各種係数!$M$5</f>
        <v>0</v>
      </c>
      <c r="AH28" s="127">
        <f>V28*各種係数!J22*各種係数!$M$5</f>
        <v>0</v>
      </c>
      <c r="AI28" s="127">
        <f t="shared" si="7"/>
        <v>0</v>
      </c>
    </row>
    <row r="29" spans="2:35" x14ac:dyDescent="0.15">
      <c r="B29" s="265" t="s">
        <v>237</v>
      </c>
      <c r="C29" s="265" t="s">
        <v>337</v>
      </c>
      <c r="D29" s="265" t="s">
        <v>337</v>
      </c>
      <c r="E29" s="265" t="s">
        <v>332</v>
      </c>
      <c r="F29" s="266" t="s">
        <v>172</v>
      </c>
      <c r="G29" s="126">
        <f>データ入力!S32</f>
        <v>0</v>
      </c>
      <c r="H29" s="127">
        <f t="shared" si="1"/>
        <v>0</v>
      </c>
      <c r="I29" s="127">
        <f>H29*各種係数!F23</f>
        <v>0</v>
      </c>
      <c r="J29" s="127">
        <f>H29*各種係数!G23</f>
        <v>0</v>
      </c>
      <c r="K29" s="127"/>
      <c r="L29" s="127"/>
      <c r="M29" s="127">
        <f>'逆行列係数（外生化）'!DH138</f>
        <v>0</v>
      </c>
      <c r="N29" s="127">
        <f t="shared" si="2"/>
        <v>0</v>
      </c>
      <c r="O29" s="127">
        <f>N29*各種係数!F23</f>
        <v>0</v>
      </c>
      <c r="P29" s="127">
        <f>N29*各種係数!G23</f>
        <v>0</v>
      </c>
      <c r="Q29" s="127"/>
      <c r="R29" s="127"/>
      <c r="S29" s="128">
        <f>R$118*各種係数!H23</f>
        <v>0</v>
      </c>
      <c r="T29" s="128">
        <f>S29*各種係数!E23</f>
        <v>0</v>
      </c>
      <c r="U29" s="126">
        <f>S29*各種係数!D23</f>
        <v>0</v>
      </c>
      <c r="V29" s="126">
        <f>逆行列係数!DH138</f>
        <v>0</v>
      </c>
      <c r="W29" s="126">
        <f>V29*各種係数!F23</f>
        <v>0</v>
      </c>
      <c r="X29" s="126">
        <f>V29*各種係数!G23</f>
        <v>0</v>
      </c>
      <c r="Y29" s="126">
        <f t="shared" si="3"/>
        <v>0</v>
      </c>
      <c r="Z29" s="126">
        <f t="shared" si="4"/>
        <v>0</v>
      </c>
      <c r="AA29" s="126">
        <f t="shared" si="5"/>
        <v>0</v>
      </c>
      <c r="AB29" s="126">
        <f>H29*各種係数!I23*各種係数!$M$5</f>
        <v>0</v>
      </c>
      <c r="AC29" s="126">
        <f>N29*各種係数!I23*各種係数!$M$5</f>
        <v>0</v>
      </c>
      <c r="AD29" s="126">
        <f>V29*各種係数!I23*各種係数!$M$5</f>
        <v>0</v>
      </c>
      <c r="AE29" s="127">
        <f t="shared" si="6"/>
        <v>0</v>
      </c>
      <c r="AF29" s="127">
        <f>H29*各種係数!J23*各種係数!$M$5</f>
        <v>0</v>
      </c>
      <c r="AG29" s="127">
        <f>N29*各種係数!J23*各種係数!$M$5</f>
        <v>0</v>
      </c>
      <c r="AH29" s="127">
        <f>V29*各種係数!J23*各種係数!$M$5</f>
        <v>0</v>
      </c>
      <c r="AI29" s="127">
        <f t="shared" si="7"/>
        <v>0</v>
      </c>
    </row>
    <row r="30" spans="2:35" x14ac:dyDescent="0.15">
      <c r="B30" s="265" t="s">
        <v>238</v>
      </c>
      <c r="C30" s="265" t="s">
        <v>337</v>
      </c>
      <c r="D30" s="265" t="s">
        <v>337</v>
      </c>
      <c r="E30" s="265" t="s">
        <v>332</v>
      </c>
      <c r="F30" s="266" t="s">
        <v>737</v>
      </c>
      <c r="G30" s="126">
        <f>データ入力!S33</f>
        <v>0</v>
      </c>
      <c r="H30" s="127">
        <f t="shared" si="1"/>
        <v>0</v>
      </c>
      <c r="I30" s="127">
        <f>H30*各種係数!F24</f>
        <v>0</v>
      </c>
      <c r="J30" s="127">
        <f>H30*各種係数!G24</f>
        <v>0</v>
      </c>
      <c r="K30" s="127"/>
      <c r="L30" s="127"/>
      <c r="M30" s="127">
        <f>'逆行列係数（外生化）'!DH139</f>
        <v>0</v>
      </c>
      <c r="N30" s="127">
        <f t="shared" si="2"/>
        <v>0</v>
      </c>
      <c r="O30" s="127">
        <f>N30*各種係数!F24</f>
        <v>0</v>
      </c>
      <c r="P30" s="127">
        <f>N30*各種係数!G24</f>
        <v>0</v>
      </c>
      <c r="Q30" s="127"/>
      <c r="R30" s="127"/>
      <c r="S30" s="128">
        <f>R$118*各種係数!H24</f>
        <v>0</v>
      </c>
      <c r="T30" s="128">
        <f>S30*各種係数!E24</f>
        <v>0</v>
      </c>
      <c r="U30" s="126">
        <f>S30*各種係数!D24</f>
        <v>0</v>
      </c>
      <c r="V30" s="126">
        <f>逆行列係数!DH139</f>
        <v>0</v>
      </c>
      <c r="W30" s="126">
        <f>V30*各種係数!F24</f>
        <v>0</v>
      </c>
      <c r="X30" s="126">
        <f>V30*各種係数!G24</f>
        <v>0</v>
      </c>
      <c r="Y30" s="126">
        <f t="shared" si="3"/>
        <v>0</v>
      </c>
      <c r="Z30" s="126">
        <f t="shared" si="4"/>
        <v>0</v>
      </c>
      <c r="AA30" s="126">
        <f t="shared" si="5"/>
        <v>0</v>
      </c>
      <c r="AB30" s="126">
        <f>H30*各種係数!I24*各種係数!$M$5</f>
        <v>0</v>
      </c>
      <c r="AC30" s="126">
        <f>N30*各種係数!I24*各種係数!$M$5</f>
        <v>0</v>
      </c>
      <c r="AD30" s="126">
        <f>V30*各種係数!I24*各種係数!$M$5</f>
        <v>0</v>
      </c>
      <c r="AE30" s="127">
        <f t="shared" si="6"/>
        <v>0</v>
      </c>
      <c r="AF30" s="127">
        <f>H30*各種係数!J24*各種係数!$M$5</f>
        <v>0</v>
      </c>
      <c r="AG30" s="127">
        <f>N30*各種係数!J24*各種係数!$M$5</f>
        <v>0</v>
      </c>
      <c r="AH30" s="127">
        <f>V30*各種係数!J24*各種係数!$M$5</f>
        <v>0</v>
      </c>
      <c r="AI30" s="127">
        <f t="shared" si="7"/>
        <v>0</v>
      </c>
    </row>
    <row r="31" spans="2:35" x14ac:dyDescent="0.15">
      <c r="B31" s="265" t="s">
        <v>239</v>
      </c>
      <c r="C31" s="265" t="s">
        <v>337</v>
      </c>
      <c r="D31" s="265" t="s">
        <v>337</v>
      </c>
      <c r="E31" s="265" t="s">
        <v>332</v>
      </c>
      <c r="F31" s="266" t="s">
        <v>738</v>
      </c>
      <c r="G31" s="126">
        <f>データ入力!S34</f>
        <v>0</v>
      </c>
      <c r="H31" s="127">
        <f t="shared" si="1"/>
        <v>0</v>
      </c>
      <c r="I31" s="127">
        <f>H31*各種係数!F25</f>
        <v>0</v>
      </c>
      <c r="J31" s="127">
        <f>H31*各種係数!G25</f>
        <v>0</v>
      </c>
      <c r="K31" s="127"/>
      <c r="L31" s="127"/>
      <c r="M31" s="127">
        <f>'逆行列係数（外生化）'!DH140</f>
        <v>0</v>
      </c>
      <c r="N31" s="127">
        <f t="shared" si="2"/>
        <v>0</v>
      </c>
      <c r="O31" s="127">
        <f>N31*各種係数!F25</f>
        <v>0</v>
      </c>
      <c r="P31" s="127">
        <f>N31*各種係数!G25</f>
        <v>0</v>
      </c>
      <c r="Q31" s="127"/>
      <c r="R31" s="127"/>
      <c r="S31" s="128">
        <f>R$118*各種係数!H25</f>
        <v>0</v>
      </c>
      <c r="T31" s="128">
        <f>S31*各種係数!E25</f>
        <v>0</v>
      </c>
      <c r="U31" s="126">
        <f>S31*各種係数!D25</f>
        <v>0</v>
      </c>
      <c r="V31" s="126">
        <f>逆行列係数!DH140</f>
        <v>0</v>
      </c>
      <c r="W31" s="126">
        <f>V31*各種係数!F25</f>
        <v>0</v>
      </c>
      <c r="X31" s="126">
        <f>V31*各種係数!G25</f>
        <v>0</v>
      </c>
      <c r="Y31" s="126">
        <f t="shared" si="3"/>
        <v>0</v>
      </c>
      <c r="Z31" s="126">
        <f t="shared" si="4"/>
        <v>0</v>
      </c>
      <c r="AA31" s="126">
        <f t="shared" si="5"/>
        <v>0</v>
      </c>
      <c r="AB31" s="126">
        <f>H31*各種係数!I25*各種係数!$M$5</f>
        <v>0</v>
      </c>
      <c r="AC31" s="126">
        <f>N31*各種係数!I25*各種係数!$M$5</f>
        <v>0</v>
      </c>
      <c r="AD31" s="126">
        <f>V31*各種係数!I25*各種係数!$M$5</f>
        <v>0</v>
      </c>
      <c r="AE31" s="127">
        <f t="shared" si="6"/>
        <v>0</v>
      </c>
      <c r="AF31" s="127">
        <f>H31*各種係数!J25*各種係数!$M$5</f>
        <v>0</v>
      </c>
      <c r="AG31" s="127">
        <f>N31*各種係数!J25*各種係数!$M$5</f>
        <v>0</v>
      </c>
      <c r="AH31" s="127">
        <f>V31*各種係数!J25*各種係数!$M$5</f>
        <v>0</v>
      </c>
      <c r="AI31" s="127">
        <f t="shared" si="7"/>
        <v>0</v>
      </c>
    </row>
    <row r="32" spans="2:35" x14ac:dyDescent="0.15">
      <c r="B32" s="265" t="s">
        <v>240</v>
      </c>
      <c r="C32" s="265" t="s">
        <v>337</v>
      </c>
      <c r="D32" s="265" t="s">
        <v>337</v>
      </c>
      <c r="E32" s="265" t="s">
        <v>332</v>
      </c>
      <c r="F32" s="266" t="s">
        <v>174</v>
      </c>
      <c r="G32" s="126">
        <f>データ入力!S35</f>
        <v>0</v>
      </c>
      <c r="H32" s="127">
        <f t="shared" si="1"/>
        <v>0</v>
      </c>
      <c r="I32" s="127">
        <f>H32*各種係数!F26</f>
        <v>0</v>
      </c>
      <c r="J32" s="127">
        <f>H32*各種係数!G26</f>
        <v>0</v>
      </c>
      <c r="K32" s="127"/>
      <c r="L32" s="127"/>
      <c r="M32" s="127">
        <f>'逆行列係数（外生化）'!DH141</f>
        <v>0</v>
      </c>
      <c r="N32" s="127">
        <f t="shared" si="2"/>
        <v>0</v>
      </c>
      <c r="O32" s="127">
        <f>N32*各種係数!F26</f>
        <v>0</v>
      </c>
      <c r="P32" s="127">
        <f>N32*各種係数!G26</f>
        <v>0</v>
      </c>
      <c r="Q32" s="127"/>
      <c r="R32" s="127"/>
      <c r="S32" s="128">
        <f>R$118*各種係数!H26</f>
        <v>0</v>
      </c>
      <c r="T32" s="128">
        <f>S32*各種係数!E26</f>
        <v>0</v>
      </c>
      <c r="U32" s="126">
        <f>S32*各種係数!D26</f>
        <v>0</v>
      </c>
      <c r="V32" s="126">
        <f>逆行列係数!DH141</f>
        <v>0</v>
      </c>
      <c r="W32" s="126">
        <f>V32*各種係数!F26</f>
        <v>0</v>
      </c>
      <c r="X32" s="126">
        <f>V32*各種係数!G26</f>
        <v>0</v>
      </c>
      <c r="Y32" s="126">
        <f t="shared" si="3"/>
        <v>0</v>
      </c>
      <c r="Z32" s="126">
        <f t="shared" si="4"/>
        <v>0</v>
      </c>
      <c r="AA32" s="126">
        <f t="shared" si="5"/>
        <v>0</v>
      </c>
      <c r="AB32" s="126">
        <f>H32*各種係数!I26*各種係数!$M$5</f>
        <v>0</v>
      </c>
      <c r="AC32" s="126">
        <f>N32*各種係数!I26*各種係数!$M$5</f>
        <v>0</v>
      </c>
      <c r="AD32" s="126">
        <f>V32*各種係数!I26*各種係数!$M$5</f>
        <v>0</v>
      </c>
      <c r="AE32" s="127">
        <f t="shared" si="6"/>
        <v>0</v>
      </c>
      <c r="AF32" s="127">
        <f>H32*各種係数!J26*各種係数!$M$5</f>
        <v>0</v>
      </c>
      <c r="AG32" s="127">
        <f>N32*各種係数!J26*各種係数!$M$5</f>
        <v>0</v>
      </c>
      <c r="AH32" s="127">
        <f>V32*各種係数!J26*各種係数!$M$5</f>
        <v>0</v>
      </c>
      <c r="AI32" s="127">
        <f t="shared" si="7"/>
        <v>0</v>
      </c>
    </row>
    <row r="33" spans="2:35" x14ac:dyDescent="0.15">
      <c r="B33" s="265" t="s">
        <v>241</v>
      </c>
      <c r="C33" s="265" t="s">
        <v>337</v>
      </c>
      <c r="D33" s="265" t="s">
        <v>337</v>
      </c>
      <c r="E33" s="265" t="s">
        <v>332</v>
      </c>
      <c r="F33" s="266" t="s">
        <v>175</v>
      </c>
      <c r="G33" s="126">
        <f>データ入力!S36</f>
        <v>0</v>
      </c>
      <c r="H33" s="127">
        <f t="shared" si="1"/>
        <v>0</v>
      </c>
      <c r="I33" s="127">
        <f>H33*各種係数!F27</f>
        <v>0</v>
      </c>
      <c r="J33" s="127">
        <f>H33*各種係数!G27</f>
        <v>0</v>
      </c>
      <c r="K33" s="127"/>
      <c r="L33" s="127"/>
      <c r="M33" s="127">
        <f>'逆行列係数（外生化）'!DH142</f>
        <v>0</v>
      </c>
      <c r="N33" s="127">
        <f t="shared" si="2"/>
        <v>0</v>
      </c>
      <c r="O33" s="127">
        <f>N33*各種係数!F27</f>
        <v>0</v>
      </c>
      <c r="P33" s="127">
        <f>N33*各種係数!G27</f>
        <v>0</v>
      </c>
      <c r="Q33" s="127"/>
      <c r="R33" s="127"/>
      <c r="S33" s="128">
        <f>R$118*各種係数!H27</f>
        <v>0</v>
      </c>
      <c r="T33" s="128">
        <f>S33*各種係数!E27</f>
        <v>0</v>
      </c>
      <c r="U33" s="126">
        <f>S33*各種係数!D27</f>
        <v>0</v>
      </c>
      <c r="V33" s="126">
        <f>逆行列係数!DH142</f>
        <v>0</v>
      </c>
      <c r="W33" s="126">
        <f>V33*各種係数!F27</f>
        <v>0</v>
      </c>
      <c r="X33" s="126">
        <f>V33*各種係数!G27</f>
        <v>0</v>
      </c>
      <c r="Y33" s="126">
        <f t="shared" si="3"/>
        <v>0</v>
      </c>
      <c r="Z33" s="126">
        <f t="shared" si="4"/>
        <v>0</v>
      </c>
      <c r="AA33" s="126">
        <f t="shared" si="5"/>
        <v>0</v>
      </c>
      <c r="AB33" s="126">
        <f>H33*各種係数!I27*各種係数!$M$5</f>
        <v>0</v>
      </c>
      <c r="AC33" s="126">
        <f>N33*各種係数!I27*各種係数!$M$5</f>
        <v>0</v>
      </c>
      <c r="AD33" s="126">
        <f>V33*各種係数!I27*各種係数!$M$5</f>
        <v>0</v>
      </c>
      <c r="AE33" s="127">
        <f t="shared" si="6"/>
        <v>0</v>
      </c>
      <c r="AF33" s="127">
        <f>H33*各種係数!J27*各種係数!$M$5</f>
        <v>0</v>
      </c>
      <c r="AG33" s="127">
        <f>N33*各種係数!J27*各種係数!$M$5</f>
        <v>0</v>
      </c>
      <c r="AH33" s="127">
        <f>V33*各種係数!J27*各種係数!$M$5</f>
        <v>0</v>
      </c>
      <c r="AI33" s="127">
        <f t="shared" si="7"/>
        <v>0</v>
      </c>
    </row>
    <row r="34" spans="2:35" x14ac:dyDescent="0.15">
      <c r="B34" s="265" t="s">
        <v>242</v>
      </c>
      <c r="C34" s="265" t="s">
        <v>337</v>
      </c>
      <c r="D34" s="265" t="s">
        <v>337</v>
      </c>
      <c r="E34" s="265" t="s">
        <v>332</v>
      </c>
      <c r="F34" s="266" t="s">
        <v>176</v>
      </c>
      <c r="G34" s="126">
        <f>データ入力!S37</f>
        <v>0</v>
      </c>
      <c r="H34" s="127">
        <f t="shared" si="1"/>
        <v>0</v>
      </c>
      <c r="I34" s="127">
        <f>H34*各種係数!F28</f>
        <v>0</v>
      </c>
      <c r="J34" s="127">
        <f>H34*各種係数!G28</f>
        <v>0</v>
      </c>
      <c r="K34" s="127"/>
      <c r="L34" s="127"/>
      <c r="M34" s="127">
        <f>'逆行列係数（外生化）'!DH143</f>
        <v>0</v>
      </c>
      <c r="N34" s="127">
        <f t="shared" si="2"/>
        <v>0</v>
      </c>
      <c r="O34" s="127">
        <f>N34*各種係数!F28</f>
        <v>0</v>
      </c>
      <c r="P34" s="127">
        <f>N34*各種係数!G28</f>
        <v>0</v>
      </c>
      <c r="Q34" s="127"/>
      <c r="R34" s="127"/>
      <c r="S34" s="128">
        <f>R$118*各種係数!H28</f>
        <v>0</v>
      </c>
      <c r="T34" s="128">
        <f>S34*各種係数!E28</f>
        <v>0</v>
      </c>
      <c r="U34" s="126">
        <f>S34*各種係数!D28</f>
        <v>0</v>
      </c>
      <c r="V34" s="126">
        <f>逆行列係数!DH143</f>
        <v>0</v>
      </c>
      <c r="W34" s="126">
        <f>V34*各種係数!F28</f>
        <v>0</v>
      </c>
      <c r="X34" s="126">
        <f>V34*各種係数!G28</f>
        <v>0</v>
      </c>
      <c r="Y34" s="126">
        <f t="shared" si="3"/>
        <v>0</v>
      </c>
      <c r="Z34" s="126">
        <f t="shared" si="4"/>
        <v>0</v>
      </c>
      <c r="AA34" s="126">
        <f t="shared" si="5"/>
        <v>0</v>
      </c>
      <c r="AB34" s="126">
        <f>H34*各種係数!I28*各種係数!$M$5</f>
        <v>0</v>
      </c>
      <c r="AC34" s="126">
        <f>N34*各種係数!I28*各種係数!$M$5</f>
        <v>0</v>
      </c>
      <c r="AD34" s="126">
        <f>V34*各種係数!I28*各種係数!$M$5</f>
        <v>0</v>
      </c>
      <c r="AE34" s="127">
        <f t="shared" si="6"/>
        <v>0</v>
      </c>
      <c r="AF34" s="127">
        <f>H34*各種係数!J28*各種係数!$M$5</f>
        <v>0</v>
      </c>
      <c r="AG34" s="127">
        <f>N34*各種係数!J28*各種係数!$M$5</f>
        <v>0</v>
      </c>
      <c r="AH34" s="127">
        <f>V34*各種係数!J28*各種係数!$M$5</f>
        <v>0</v>
      </c>
      <c r="AI34" s="127">
        <f t="shared" si="7"/>
        <v>0</v>
      </c>
    </row>
    <row r="35" spans="2:35" x14ac:dyDescent="0.15">
      <c r="B35" s="265" t="s">
        <v>243</v>
      </c>
      <c r="C35" s="265" t="s">
        <v>337</v>
      </c>
      <c r="D35" s="265" t="s">
        <v>337</v>
      </c>
      <c r="E35" s="265" t="s">
        <v>332</v>
      </c>
      <c r="F35" s="266" t="s">
        <v>715</v>
      </c>
      <c r="G35" s="126">
        <f>データ入力!S38</f>
        <v>0</v>
      </c>
      <c r="H35" s="127">
        <f t="shared" si="1"/>
        <v>0</v>
      </c>
      <c r="I35" s="127">
        <f>H35*各種係数!F29</f>
        <v>0</v>
      </c>
      <c r="J35" s="127">
        <f>H35*各種係数!G29</f>
        <v>0</v>
      </c>
      <c r="K35" s="127"/>
      <c r="L35" s="127"/>
      <c r="M35" s="127">
        <f>'逆行列係数（外生化）'!DH144</f>
        <v>0</v>
      </c>
      <c r="N35" s="127">
        <f t="shared" si="2"/>
        <v>0</v>
      </c>
      <c r="O35" s="127">
        <f>N35*各種係数!F29</f>
        <v>0</v>
      </c>
      <c r="P35" s="127">
        <f>N35*各種係数!G29</f>
        <v>0</v>
      </c>
      <c r="Q35" s="127"/>
      <c r="R35" s="127"/>
      <c r="S35" s="128">
        <f>R$118*各種係数!H29</f>
        <v>0</v>
      </c>
      <c r="T35" s="128">
        <f>S35*各種係数!E29</f>
        <v>0</v>
      </c>
      <c r="U35" s="126">
        <f>S35*各種係数!D29</f>
        <v>0</v>
      </c>
      <c r="V35" s="126">
        <f>逆行列係数!DH144</f>
        <v>0</v>
      </c>
      <c r="W35" s="126">
        <f>V35*各種係数!F29</f>
        <v>0</v>
      </c>
      <c r="X35" s="126">
        <f>V35*各種係数!G29</f>
        <v>0</v>
      </c>
      <c r="Y35" s="126">
        <f t="shared" si="3"/>
        <v>0</v>
      </c>
      <c r="Z35" s="126">
        <f t="shared" si="4"/>
        <v>0</v>
      </c>
      <c r="AA35" s="126">
        <f t="shared" si="5"/>
        <v>0</v>
      </c>
      <c r="AB35" s="126">
        <f>H35*各種係数!I29*各種係数!$M$5</f>
        <v>0</v>
      </c>
      <c r="AC35" s="126">
        <f>N35*各種係数!I29*各種係数!$M$5</f>
        <v>0</v>
      </c>
      <c r="AD35" s="126">
        <f>V35*各種係数!I29*各種係数!$M$5</f>
        <v>0</v>
      </c>
      <c r="AE35" s="127">
        <f t="shared" si="6"/>
        <v>0</v>
      </c>
      <c r="AF35" s="127">
        <f>H35*各種係数!J29*各種係数!$M$5</f>
        <v>0</v>
      </c>
      <c r="AG35" s="127">
        <f>N35*各種係数!J29*各種係数!$M$5</f>
        <v>0</v>
      </c>
      <c r="AH35" s="127">
        <f>V35*各種係数!J29*各種係数!$M$5</f>
        <v>0</v>
      </c>
      <c r="AI35" s="127">
        <f t="shared" si="7"/>
        <v>0</v>
      </c>
    </row>
    <row r="36" spans="2:35" x14ac:dyDescent="0.15">
      <c r="B36" s="265" t="s">
        <v>244</v>
      </c>
      <c r="C36" s="265" t="s">
        <v>338</v>
      </c>
      <c r="D36" s="265" t="s">
        <v>338</v>
      </c>
      <c r="E36" s="265" t="s">
        <v>332</v>
      </c>
      <c r="F36" s="266" t="s">
        <v>178</v>
      </c>
      <c r="G36" s="126">
        <f>データ入力!S39</f>
        <v>0</v>
      </c>
      <c r="H36" s="127">
        <f t="shared" si="1"/>
        <v>0</v>
      </c>
      <c r="I36" s="127">
        <f>H36*各種係数!F30</f>
        <v>0</v>
      </c>
      <c r="J36" s="127">
        <f>H36*各種係数!G30</f>
        <v>0</v>
      </c>
      <c r="K36" s="127"/>
      <c r="L36" s="127"/>
      <c r="M36" s="127">
        <f>'逆行列係数（外生化）'!DH145</f>
        <v>0</v>
      </c>
      <c r="N36" s="127">
        <f t="shared" si="2"/>
        <v>0</v>
      </c>
      <c r="O36" s="127">
        <f>N36*各種係数!F30</f>
        <v>0</v>
      </c>
      <c r="P36" s="127">
        <f>N36*各種係数!G30</f>
        <v>0</v>
      </c>
      <c r="Q36" s="127"/>
      <c r="R36" s="127"/>
      <c r="S36" s="128">
        <f>R$118*各種係数!H30</f>
        <v>0</v>
      </c>
      <c r="T36" s="128">
        <f>S36*各種係数!E30</f>
        <v>0</v>
      </c>
      <c r="U36" s="126">
        <f>S36*各種係数!D30</f>
        <v>0</v>
      </c>
      <c r="V36" s="126">
        <f>逆行列係数!DH145</f>
        <v>0</v>
      </c>
      <c r="W36" s="126">
        <f>V36*各種係数!F30</f>
        <v>0</v>
      </c>
      <c r="X36" s="126">
        <f>V36*各種係数!G30</f>
        <v>0</v>
      </c>
      <c r="Y36" s="126">
        <f t="shared" si="3"/>
        <v>0</v>
      </c>
      <c r="Z36" s="126">
        <f t="shared" si="4"/>
        <v>0</v>
      </c>
      <c r="AA36" s="126">
        <f t="shared" si="5"/>
        <v>0</v>
      </c>
      <c r="AB36" s="126">
        <f>H36*各種係数!I30*各種係数!$M$5</f>
        <v>0</v>
      </c>
      <c r="AC36" s="126">
        <f>N36*各種係数!I30*各種係数!$M$5</f>
        <v>0</v>
      </c>
      <c r="AD36" s="126">
        <f>V36*各種係数!I30*各種係数!$M$5</f>
        <v>0</v>
      </c>
      <c r="AE36" s="127">
        <f t="shared" si="6"/>
        <v>0</v>
      </c>
      <c r="AF36" s="127">
        <f>H36*各種係数!J30*各種係数!$M$5</f>
        <v>0</v>
      </c>
      <c r="AG36" s="127">
        <f>N36*各種係数!J30*各種係数!$M$5</f>
        <v>0</v>
      </c>
      <c r="AH36" s="127">
        <f>V36*各種係数!J30*各種係数!$M$5</f>
        <v>0</v>
      </c>
      <c r="AI36" s="127">
        <f t="shared" si="7"/>
        <v>0</v>
      </c>
    </row>
    <row r="37" spans="2:35" x14ac:dyDescent="0.15">
      <c r="B37" s="265" t="s">
        <v>245</v>
      </c>
      <c r="C37" s="265" t="s">
        <v>338</v>
      </c>
      <c r="D37" s="265" t="s">
        <v>338</v>
      </c>
      <c r="E37" s="265" t="s">
        <v>332</v>
      </c>
      <c r="F37" s="266" t="s">
        <v>179</v>
      </c>
      <c r="G37" s="126">
        <f>データ入力!S40</f>
        <v>0</v>
      </c>
      <c r="H37" s="127">
        <f t="shared" si="1"/>
        <v>0</v>
      </c>
      <c r="I37" s="127">
        <f>H37*各種係数!F31</f>
        <v>0</v>
      </c>
      <c r="J37" s="127">
        <f>H37*各種係数!G31</f>
        <v>0</v>
      </c>
      <c r="K37" s="127"/>
      <c r="L37" s="127"/>
      <c r="M37" s="127">
        <f>'逆行列係数（外生化）'!DH146</f>
        <v>0</v>
      </c>
      <c r="N37" s="127">
        <f t="shared" si="2"/>
        <v>0</v>
      </c>
      <c r="O37" s="127">
        <f>N37*各種係数!F31</f>
        <v>0</v>
      </c>
      <c r="P37" s="127">
        <f>N37*各種係数!G31</f>
        <v>0</v>
      </c>
      <c r="Q37" s="127"/>
      <c r="R37" s="127"/>
      <c r="S37" s="128">
        <f>R$118*各種係数!H31</f>
        <v>0</v>
      </c>
      <c r="T37" s="128">
        <f>S37*各種係数!E31</f>
        <v>0</v>
      </c>
      <c r="U37" s="126">
        <f>S37*各種係数!D31</f>
        <v>0</v>
      </c>
      <c r="V37" s="126">
        <f>逆行列係数!DH146</f>
        <v>0</v>
      </c>
      <c r="W37" s="126">
        <f>V37*各種係数!F31</f>
        <v>0</v>
      </c>
      <c r="X37" s="126">
        <f>V37*各種係数!G31</f>
        <v>0</v>
      </c>
      <c r="Y37" s="126">
        <f t="shared" si="3"/>
        <v>0</v>
      </c>
      <c r="Z37" s="126">
        <f t="shared" si="4"/>
        <v>0</v>
      </c>
      <c r="AA37" s="126">
        <f t="shared" si="5"/>
        <v>0</v>
      </c>
      <c r="AB37" s="126">
        <f>H37*各種係数!I31*各種係数!$M$5</f>
        <v>0</v>
      </c>
      <c r="AC37" s="126">
        <f>N37*各種係数!I31*各種係数!$M$5</f>
        <v>0</v>
      </c>
      <c r="AD37" s="126">
        <f>V37*各種係数!I31*各種係数!$M$5</f>
        <v>0</v>
      </c>
      <c r="AE37" s="127">
        <f t="shared" si="6"/>
        <v>0</v>
      </c>
      <c r="AF37" s="127">
        <f>H37*各種係数!J31*各種係数!$M$5</f>
        <v>0</v>
      </c>
      <c r="AG37" s="127">
        <f>N37*各種係数!J31*各種係数!$M$5</f>
        <v>0</v>
      </c>
      <c r="AH37" s="127">
        <f>V37*各種係数!J31*各種係数!$M$5</f>
        <v>0</v>
      </c>
      <c r="AI37" s="127">
        <f t="shared" si="7"/>
        <v>0</v>
      </c>
    </row>
    <row r="38" spans="2:35" x14ac:dyDescent="0.15">
      <c r="B38" s="265" t="s">
        <v>246</v>
      </c>
      <c r="C38" s="265" t="s">
        <v>339</v>
      </c>
      <c r="D38" s="265" t="s">
        <v>339</v>
      </c>
      <c r="E38" s="265" t="s">
        <v>332</v>
      </c>
      <c r="F38" s="266" t="s">
        <v>180</v>
      </c>
      <c r="G38" s="126">
        <f>データ入力!S41</f>
        <v>0</v>
      </c>
      <c r="H38" s="127">
        <f t="shared" si="1"/>
        <v>0</v>
      </c>
      <c r="I38" s="127">
        <f>H38*各種係数!F32</f>
        <v>0</v>
      </c>
      <c r="J38" s="127">
        <f>H38*各種係数!G32</f>
        <v>0</v>
      </c>
      <c r="K38" s="127"/>
      <c r="L38" s="127"/>
      <c r="M38" s="127">
        <f>'逆行列係数（外生化）'!DH147</f>
        <v>0</v>
      </c>
      <c r="N38" s="127">
        <f t="shared" si="2"/>
        <v>0</v>
      </c>
      <c r="O38" s="127">
        <f>N38*各種係数!F32</f>
        <v>0</v>
      </c>
      <c r="P38" s="127">
        <f>N38*各種係数!G32</f>
        <v>0</v>
      </c>
      <c r="Q38" s="127"/>
      <c r="R38" s="127"/>
      <c r="S38" s="128">
        <f>R$118*各種係数!H32</f>
        <v>0</v>
      </c>
      <c r="T38" s="128">
        <f>S38*各種係数!E32</f>
        <v>0</v>
      </c>
      <c r="U38" s="126">
        <f>S38*各種係数!D32</f>
        <v>0</v>
      </c>
      <c r="V38" s="126">
        <f>逆行列係数!DH147</f>
        <v>0</v>
      </c>
      <c r="W38" s="126">
        <f>V38*各種係数!F32</f>
        <v>0</v>
      </c>
      <c r="X38" s="126">
        <f>V38*各種係数!G32</f>
        <v>0</v>
      </c>
      <c r="Y38" s="126">
        <f t="shared" si="3"/>
        <v>0</v>
      </c>
      <c r="Z38" s="126">
        <f t="shared" si="4"/>
        <v>0</v>
      </c>
      <c r="AA38" s="126">
        <f t="shared" si="5"/>
        <v>0</v>
      </c>
      <c r="AB38" s="126">
        <f>H38*各種係数!I32*各種係数!$M$5</f>
        <v>0</v>
      </c>
      <c r="AC38" s="126">
        <f>N38*各種係数!I32*各種係数!$M$5</f>
        <v>0</v>
      </c>
      <c r="AD38" s="126">
        <f>V38*各種係数!I32*各種係数!$M$5</f>
        <v>0</v>
      </c>
      <c r="AE38" s="127">
        <f t="shared" si="6"/>
        <v>0</v>
      </c>
      <c r="AF38" s="127">
        <f>H38*各種係数!J32*各種係数!$M$5</f>
        <v>0</v>
      </c>
      <c r="AG38" s="127">
        <f>N38*各種係数!J32*各種係数!$M$5</f>
        <v>0</v>
      </c>
      <c r="AH38" s="127">
        <f>V38*各種係数!J32*各種係数!$M$5</f>
        <v>0</v>
      </c>
      <c r="AI38" s="127">
        <f t="shared" si="7"/>
        <v>0</v>
      </c>
    </row>
    <row r="39" spans="2:35" x14ac:dyDescent="0.15">
      <c r="B39" s="265" t="s">
        <v>247</v>
      </c>
      <c r="C39" s="265" t="s">
        <v>339</v>
      </c>
      <c r="D39" s="265" t="s">
        <v>339</v>
      </c>
      <c r="E39" s="265" t="s">
        <v>332</v>
      </c>
      <c r="F39" s="266" t="s">
        <v>181</v>
      </c>
      <c r="G39" s="126">
        <f>データ入力!S42</f>
        <v>0</v>
      </c>
      <c r="H39" s="127">
        <f t="shared" si="1"/>
        <v>0</v>
      </c>
      <c r="I39" s="127">
        <f>H39*各種係数!F33</f>
        <v>0</v>
      </c>
      <c r="J39" s="127">
        <f>H39*各種係数!G33</f>
        <v>0</v>
      </c>
      <c r="K39" s="127"/>
      <c r="L39" s="127"/>
      <c r="M39" s="127">
        <f>'逆行列係数（外生化）'!DH148</f>
        <v>0</v>
      </c>
      <c r="N39" s="127">
        <f t="shared" si="2"/>
        <v>0</v>
      </c>
      <c r="O39" s="127">
        <f>N39*各種係数!F33</f>
        <v>0</v>
      </c>
      <c r="P39" s="127">
        <f>N39*各種係数!G33</f>
        <v>0</v>
      </c>
      <c r="Q39" s="127"/>
      <c r="R39" s="127"/>
      <c r="S39" s="128">
        <f>R$118*各種係数!H33</f>
        <v>0</v>
      </c>
      <c r="T39" s="128">
        <f>S39*各種係数!E33</f>
        <v>0</v>
      </c>
      <c r="U39" s="126">
        <f>S39*各種係数!D33</f>
        <v>0</v>
      </c>
      <c r="V39" s="126">
        <f>逆行列係数!DH148</f>
        <v>0</v>
      </c>
      <c r="W39" s="126">
        <f>V39*各種係数!F33</f>
        <v>0</v>
      </c>
      <c r="X39" s="126">
        <f>V39*各種係数!G33</f>
        <v>0</v>
      </c>
      <c r="Y39" s="126">
        <f t="shared" si="3"/>
        <v>0</v>
      </c>
      <c r="Z39" s="126">
        <f t="shared" si="4"/>
        <v>0</v>
      </c>
      <c r="AA39" s="126">
        <f t="shared" si="5"/>
        <v>0</v>
      </c>
      <c r="AB39" s="126">
        <f>H39*各種係数!I33*各種係数!$M$5</f>
        <v>0</v>
      </c>
      <c r="AC39" s="126">
        <f>N39*各種係数!I33*各種係数!$M$5</f>
        <v>0</v>
      </c>
      <c r="AD39" s="126">
        <f>V39*各種係数!I33*各種係数!$M$5</f>
        <v>0</v>
      </c>
      <c r="AE39" s="127">
        <f t="shared" si="6"/>
        <v>0</v>
      </c>
      <c r="AF39" s="127">
        <f>H39*各種係数!J33*各種係数!$M$5</f>
        <v>0</v>
      </c>
      <c r="AG39" s="127">
        <f>N39*各種係数!J33*各種係数!$M$5</f>
        <v>0</v>
      </c>
      <c r="AH39" s="127">
        <f>V39*各種係数!J33*各種係数!$M$5</f>
        <v>0</v>
      </c>
      <c r="AI39" s="127">
        <f t="shared" si="7"/>
        <v>0</v>
      </c>
    </row>
    <row r="40" spans="2:35" x14ac:dyDescent="0.15">
      <c r="B40" s="265" t="s">
        <v>248</v>
      </c>
      <c r="C40" s="265">
        <v>23</v>
      </c>
      <c r="D40" s="265">
        <v>23</v>
      </c>
      <c r="E40" s="265" t="s">
        <v>332</v>
      </c>
      <c r="F40" s="266" t="s">
        <v>739</v>
      </c>
      <c r="G40" s="126">
        <f>データ入力!S43</f>
        <v>0</v>
      </c>
      <c r="H40" s="127">
        <f t="shared" si="1"/>
        <v>0</v>
      </c>
      <c r="I40" s="127">
        <f>H40*各種係数!F34</f>
        <v>0</v>
      </c>
      <c r="J40" s="127">
        <f>H40*各種係数!G34</f>
        <v>0</v>
      </c>
      <c r="K40" s="127"/>
      <c r="L40" s="127"/>
      <c r="M40" s="127">
        <f>'逆行列係数（外生化）'!DH149</f>
        <v>0</v>
      </c>
      <c r="N40" s="127">
        <f t="shared" si="2"/>
        <v>0</v>
      </c>
      <c r="O40" s="127">
        <f>N40*各種係数!F34</f>
        <v>0</v>
      </c>
      <c r="P40" s="127">
        <f>N40*各種係数!G34</f>
        <v>0</v>
      </c>
      <c r="Q40" s="127"/>
      <c r="R40" s="127"/>
      <c r="S40" s="128">
        <f>R$118*各種係数!H34</f>
        <v>0</v>
      </c>
      <c r="T40" s="128">
        <f>S40*各種係数!E34</f>
        <v>0</v>
      </c>
      <c r="U40" s="126">
        <f>S40*各種係数!D34</f>
        <v>0</v>
      </c>
      <c r="V40" s="126">
        <f>逆行列係数!DH149</f>
        <v>0</v>
      </c>
      <c r="W40" s="126">
        <f>V40*各種係数!F34</f>
        <v>0</v>
      </c>
      <c r="X40" s="126">
        <f>V40*各種係数!G34</f>
        <v>0</v>
      </c>
      <c r="Y40" s="126">
        <f t="shared" si="3"/>
        <v>0</v>
      </c>
      <c r="Z40" s="126">
        <f t="shared" si="4"/>
        <v>0</v>
      </c>
      <c r="AA40" s="126">
        <f t="shared" si="5"/>
        <v>0</v>
      </c>
      <c r="AB40" s="126">
        <f>H40*各種係数!I34*各種係数!$M$5</f>
        <v>0</v>
      </c>
      <c r="AC40" s="126">
        <f>N40*各種係数!I34*各種係数!$M$5</f>
        <v>0</v>
      </c>
      <c r="AD40" s="126">
        <f>V40*各種係数!I34*各種係数!$M$5</f>
        <v>0</v>
      </c>
      <c r="AE40" s="127">
        <f t="shared" si="6"/>
        <v>0</v>
      </c>
      <c r="AF40" s="127">
        <f>H40*各種係数!J34*各種係数!$M$5</f>
        <v>0</v>
      </c>
      <c r="AG40" s="127">
        <f>N40*各種係数!J34*各種係数!$M$5</f>
        <v>0</v>
      </c>
      <c r="AH40" s="127">
        <f>V40*各種係数!J34*各種係数!$M$5</f>
        <v>0</v>
      </c>
      <c r="AI40" s="127">
        <f t="shared" si="7"/>
        <v>0</v>
      </c>
    </row>
    <row r="41" spans="2:35" x14ac:dyDescent="0.15">
      <c r="B41" s="265" t="s">
        <v>249</v>
      </c>
      <c r="C41" s="265">
        <v>12</v>
      </c>
      <c r="D41" s="265">
        <v>12</v>
      </c>
      <c r="E41" s="265" t="s">
        <v>332</v>
      </c>
      <c r="F41" s="266" t="s">
        <v>182</v>
      </c>
      <c r="G41" s="126">
        <f>データ入力!S44</f>
        <v>0</v>
      </c>
      <c r="H41" s="127">
        <f t="shared" si="1"/>
        <v>0</v>
      </c>
      <c r="I41" s="127">
        <f>H41*各種係数!F35</f>
        <v>0</v>
      </c>
      <c r="J41" s="127">
        <f>H41*各種係数!G35</f>
        <v>0</v>
      </c>
      <c r="K41" s="127"/>
      <c r="L41" s="127"/>
      <c r="M41" s="127">
        <f>'逆行列係数（外生化）'!DH150</f>
        <v>0</v>
      </c>
      <c r="N41" s="127">
        <f t="shared" si="2"/>
        <v>0</v>
      </c>
      <c r="O41" s="127">
        <f>N41*各種係数!F35</f>
        <v>0</v>
      </c>
      <c r="P41" s="127">
        <f>N41*各種係数!G35</f>
        <v>0</v>
      </c>
      <c r="Q41" s="127"/>
      <c r="R41" s="127"/>
      <c r="S41" s="128">
        <f>R$118*各種係数!H35</f>
        <v>0</v>
      </c>
      <c r="T41" s="128">
        <f>S41*各種係数!E35</f>
        <v>0</v>
      </c>
      <c r="U41" s="126">
        <f>S41*各種係数!D35</f>
        <v>0</v>
      </c>
      <c r="V41" s="126">
        <f>逆行列係数!DH150</f>
        <v>0</v>
      </c>
      <c r="W41" s="126">
        <f>V41*各種係数!F35</f>
        <v>0</v>
      </c>
      <c r="X41" s="126">
        <f>V41*各種係数!G35</f>
        <v>0</v>
      </c>
      <c r="Y41" s="126">
        <f t="shared" si="3"/>
        <v>0</v>
      </c>
      <c r="Z41" s="126">
        <f t="shared" si="4"/>
        <v>0</v>
      </c>
      <c r="AA41" s="126">
        <f t="shared" si="5"/>
        <v>0</v>
      </c>
      <c r="AB41" s="126">
        <f>H41*各種係数!I35*各種係数!$M$5</f>
        <v>0</v>
      </c>
      <c r="AC41" s="126">
        <f>N41*各種係数!I35*各種係数!$M$5</f>
        <v>0</v>
      </c>
      <c r="AD41" s="126">
        <f>V41*各種係数!I35*各種係数!$M$5</f>
        <v>0</v>
      </c>
      <c r="AE41" s="127">
        <f t="shared" si="6"/>
        <v>0</v>
      </c>
      <c r="AF41" s="127">
        <f>H41*各種係数!J35*各種係数!$M$5</f>
        <v>0</v>
      </c>
      <c r="AG41" s="127">
        <f>N41*各種係数!J35*各種係数!$M$5</f>
        <v>0</v>
      </c>
      <c r="AH41" s="127">
        <f>V41*各種係数!J35*各種係数!$M$5</f>
        <v>0</v>
      </c>
      <c r="AI41" s="127">
        <f t="shared" si="7"/>
        <v>0</v>
      </c>
    </row>
    <row r="42" spans="2:35" x14ac:dyDescent="0.15">
      <c r="B42" s="265" t="s">
        <v>250</v>
      </c>
      <c r="C42" s="265">
        <v>12</v>
      </c>
      <c r="D42" s="265">
        <v>12</v>
      </c>
      <c r="E42" s="265" t="s">
        <v>332</v>
      </c>
      <c r="F42" s="266" t="s">
        <v>183</v>
      </c>
      <c r="G42" s="126">
        <f>データ入力!S45</f>
        <v>0</v>
      </c>
      <c r="H42" s="127">
        <f t="shared" si="1"/>
        <v>0</v>
      </c>
      <c r="I42" s="127">
        <f>H42*各種係数!F36</f>
        <v>0</v>
      </c>
      <c r="J42" s="127">
        <f>H42*各種係数!G36</f>
        <v>0</v>
      </c>
      <c r="K42" s="127"/>
      <c r="L42" s="127"/>
      <c r="M42" s="127">
        <f>'逆行列係数（外生化）'!DH151</f>
        <v>0</v>
      </c>
      <c r="N42" s="127">
        <f t="shared" si="2"/>
        <v>0</v>
      </c>
      <c r="O42" s="127">
        <f>N42*各種係数!F36</f>
        <v>0</v>
      </c>
      <c r="P42" s="127">
        <f>N42*各種係数!G36</f>
        <v>0</v>
      </c>
      <c r="Q42" s="127"/>
      <c r="R42" s="127"/>
      <c r="S42" s="128">
        <f>R$118*各種係数!H36</f>
        <v>0</v>
      </c>
      <c r="T42" s="128">
        <f>S42*各種係数!E36</f>
        <v>0</v>
      </c>
      <c r="U42" s="126">
        <f>S42*各種係数!D36</f>
        <v>0</v>
      </c>
      <c r="V42" s="126">
        <f>逆行列係数!DH151</f>
        <v>0</v>
      </c>
      <c r="W42" s="126">
        <f>V42*各種係数!F36</f>
        <v>0</v>
      </c>
      <c r="X42" s="126">
        <f>V42*各種係数!G36</f>
        <v>0</v>
      </c>
      <c r="Y42" s="126">
        <f t="shared" si="3"/>
        <v>0</v>
      </c>
      <c r="Z42" s="126">
        <f t="shared" si="4"/>
        <v>0</v>
      </c>
      <c r="AA42" s="126">
        <f t="shared" si="5"/>
        <v>0</v>
      </c>
      <c r="AB42" s="126">
        <f>H42*各種係数!I36*各種係数!$M$5</f>
        <v>0</v>
      </c>
      <c r="AC42" s="126">
        <f>N42*各種係数!I36*各種係数!$M$5</f>
        <v>0</v>
      </c>
      <c r="AD42" s="126">
        <f>V42*各種係数!I36*各種係数!$M$5</f>
        <v>0</v>
      </c>
      <c r="AE42" s="127">
        <f t="shared" si="6"/>
        <v>0</v>
      </c>
      <c r="AF42" s="127">
        <f>H42*各種係数!J36*各種係数!$M$5</f>
        <v>0</v>
      </c>
      <c r="AG42" s="127">
        <f>N42*各種係数!J36*各種係数!$M$5</f>
        <v>0</v>
      </c>
      <c r="AH42" s="127">
        <f>V42*各種係数!J36*各種係数!$M$5</f>
        <v>0</v>
      </c>
      <c r="AI42" s="127">
        <f t="shared" si="7"/>
        <v>0</v>
      </c>
    </row>
    <row r="43" spans="2:35" x14ac:dyDescent="0.15">
      <c r="B43" s="265" t="s">
        <v>251</v>
      </c>
      <c r="C43" s="265">
        <v>12</v>
      </c>
      <c r="D43" s="265">
        <v>12</v>
      </c>
      <c r="E43" s="265" t="s">
        <v>332</v>
      </c>
      <c r="F43" s="266" t="s">
        <v>184</v>
      </c>
      <c r="G43" s="126">
        <f>データ入力!S46</f>
        <v>0</v>
      </c>
      <c r="H43" s="127">
        <f t="shared" si="1"/>
        <v>0</v>
      </c>
      <c r="I43" s="127">
        <f>H43*各種係数!F37</f>
        <v>0</v>
      </c>
      <c r="J43" s="127">
        <f>H43*各種係数!G37</f>
        <v>0</v>
      </c>
      <c r="K43" s="127"/>
      <c r="L43" s="127"/>
      <c r="M43" s="127">
        <f>'逆行列係数（外生化）'!DH152</f>
        <v>0</v>
      </c>
      <c r="N43" s="127">
        <f t="shared" si="2"/>
        <v>0</v>
      </c>
      <c r="O43" s="127">
        <f>N43*各種係数!F37</f>
        <v>0</v>
      </c>
      <c r="P43" s="127">
        <f>N43*各種係数!G37</f>
        <v>0</v>
      </c>
      <c r="Q43" s="127"/>
      <c r="R43" s="127"/>
      <c r="S43" s="128">
        <f>R$118*各種係数!H37</f>
        <v>0</v>
      </c>
      <c r="T43" s="128">
        <f>S43*各種係数!E37</f>
        <v>0</v>
      </c>
      <c r="U43" s="126">
        <f>S43*各種係数!D37</f>
        <v>0</v>
      </c>
      <c r="V43" s="126">
        <f>逆行列係数!DH152</f>
        <v>0</v>
      </c>
      <c r="W43" s="126">
        <f>V43*各種係数!F37</f>
        <v>0</v>
      </c>
      <c r="X43" s="126">
        <f>V43*各種係数!G37</f>
        <v>0</v>
      </c>
      <c r="Y43" s="126">
        <f t="shared" si="3"/>
        <v>0</v>
      </c>
      <c r="Z43" s="126">
        <f t="shared" si="4"/>
        <v>0</v>
      </c>
      <c r="AA43" s="126">
        <f t="shared" si="5"/>
        <v>0</v>
      </c>
      <c r="AB43" s="126">
        <f>H43*各種係数!I37*各種係数!$M$5</f>
        <v>0</v>
      </c>
      <c r="AC43" s="126">
        <f>N43*各種係数!I37*各種係数!$M$5</f>
        <v>0</v>
      </c>
      <c r="AD43" s="126">
        <f>V43*各種係数!I37*各種係数!$M$5</f>
        <v>0</v>
      </c>
      <c r="AE43" s="127">
        <f t="shared" si="6"/>
        <v>0</v>
      </c>
      <c r="AF43" s="127">
        <f>H43*各種係数!J37*各種係数!$M$5</f>
        <v>0</v>
      </c>
      <c r="AG43" s="127">
        <f>N43*各種係数!J37*各種係数!$M$5</f>
        <v>0</v>
      </c>
      <c r="AH43" s="127">
        <f>V43*各種係数!J37*各種係数!$M$5</f>
        <v>0</v>
      </c>
      <c r="AI43" s="127">
        <f t="shared" si="7"/>
        <v>0</v>
      </c>
    </row>
    <row r="44" spans="2:35" x14ac:dyDescent="0.15">
      <c r="B44" s="265" t="s">
        <v>252</v>
      </c>
      <c r="C44" s="265">
        <v>12</v>
      </c>
      <c r="D44" s="265">
        <v>12</v>
      </c>
      <c r="E44" s="265" t="s">
        <v>332</v>
      </c>
      <c r="F44" s="266" t="s">
        <v>185</v>
      </c>
      <c r="G44" s="126">
        <f>データ入力!S47</f>
        <v>0</v>
      </c>
      <c r="H44" s="127">
        <f t="shared" si="1"/>
        <v>0</v>
      </c>
      <c r="I44" s="127">
        <f>H44*各種係数!F38</f>
        <v>0</v>
      </c>
      <c r="J44" s="127">
        <f>H44*各種係数!G38</f>
        <v>0</v>
      </c>
      <c r="K44" s="127"/>
      <c r="L44" s="127"/>
      <c r="M44" s="127">
        <f>'逆行列係数（外生化）'!DH153</f>
        <v>0</v>
      </c>
      <c r="N44" s="127">
        <f t="shared" si="2"/>
        <v>0</v>
      </c>
      <c r="O44" s="127">
        <f>N44*各種係数!F38</f>
        <v>0</v>
      </c>
      <c r="P44" s="127">
        <f>N44*各種係数!G38</f>
        <v>0</v>
      </c>
      <c r="Q44" s="127"/>
      <c r="R44" s="127"/>
      <c r="S44" s="128">
        <f>R$118*各種係数!H38</f>
        <v>0</v>
      </c>
      <c r="T44" s="128">
        <f>S44*各種係数!E38</f>
        <v>0</v>
      </c>
      <c r="U44" s="126">
        <f>S44*各種係数!D38</f>
        <v>0</v>
      </c>
      <c r="V44" s="126">
        <f>逆行列係数!DH153</f>
        <v>0</v>
      </c>
      <c r="W44" s="126">
        <f>V44*各種係数!F38</f>
        <v>0</v>
      </c>
      <c r="X44" s="126">
        <f>V44*各種係数!G38</f>
        <v>0</v>
      </c>
      <c r="Y44" s="126">
        <f t="shared" si="3"/>
        <v>0</v>
      </c>
      <c r="Z44" s="126">
        <f t="shared" si="4"/>
        <v>0</v>
      </c>
      <c r="AA44" s="126">
        <f t="shared" si="5"/>
        <v>0</v>
      </c>
      <c r="AB44" s="126">
        <f>H44*各種係数!I38*各種係数!$M$5</f>
        <v>0</v>
      </c>
      <c r="AC44" s="126">
        <f>N44*各種係数!I38*各種係数!$M$5</f>
        <v>0</v>
      </c>
      <c r="AD44" s="126">
        <f>V44*各種係数!I38*各種係数!$M$5</f>
        <v>0</v>
      </c>
      <c r="AE44" s="127">
        <f t="shared" si="6"/>
        <v>0</v>
      </c>
      <c r="AF44" s="127">
        <f>H44*各種係数!J38*各種係数!$M$5</f>
        <v>0</v>
      </c>
      <c r="AG44" s="127">
        <f>N44*各種係数!J38*各種係数!$M$5</f>
        <v>0</v>
      </c>
      <c r="AH44" s="127">
        <f>V44*各種係数!J38*各種係数!$M$5</f>
        <v>0</v>
      </c>
      <c r="AI44" s="127">
        <f t="shared" si="7"/>
        <v>0</v>
      </c>
    </row>
    <row r="45" spans="2:35" x14ac:dyDescent="0.15">
      <c r="B45" s="265" t="s">
        <v>253</v>
      </c>
      <c r="C45" s="265">
        <v>13</v>
      </c>
      <c r="D45" s="265">
        <v>13</v>
      </c>
      <c r="E45" s="265" t="s">
        <v>332</v>
      </c>
      <c r="F45" s="266" t="s">
        <v>186</v>
      </c>
      <c r="G45" s="126">
        <f>データ入力!S48</f>
        <v>0</v>
      </c>
      <c r="H45" s="127">
        <f t="shared" si="1"/>
        <v>0</v>
      </c>
      <c r="I45" s="127">
        <f>H45*各種係数!F39</f>
        <v>0</v>
      </c>
      <c r="J45" s="127">
        <f>H45*各種係数!G39</f>
        <v>0</v>
      </c>
      <c r="K45" s="127"/>
      <c r="L45" s="127"/>
      <c r="M45" s="127">
        <f>'逆行列係数（外生化）'!DH154</f>
        <v>0</v>
      </c>
      <c r="N45" s="127">
        <f t="shared" si="2"/>
        <v>0</v>
      </c>
      <c r="O45" s="127">
        <f>N45*各種係数!F39</f>
        <v>0</v>
      </c>
      <c r="P45" s="127">
        <f>N45*各種係数!G39</f>
        <v>0</v>
      </c>
      <c r="Q45" s="127"/>
      <c r="R45" s="127"/>
      <c r="S45" s="128">
        <f>R$118*各種係数!H39</f>
        <v>0</v>
      </c>
      <c r="T45" s="128">
        <f>S45*各種係数!E39</f>
        <v>0</v>
      </c>
      <c r="U45" s="126">
        <f>S45*各種係数!D39</f>
        <v>0</v>
      </c>
      <c r="V45" s="126">
        <f>逆行列係数!DH154</f>
        <v>0</v>
      </c>
      <c r="W45" s="126">
        <f>V45*各種係数!F39</f>
        <v>0</v>
      </c>
      <c r="X45" s="126">
        <f>V45*各種係数!G39</f>
        <v>0</v>
      </c>
      <c r="Y45" s="126">
        <f t="shared" si="3"/>
        <v>0</v>
      </c>
      <c r="Z45" s="126">
        <f t="shared" si="4"/>
        <v>0</v>
      </c>
      <c r="AA45" s="126">
        <f t="shared" si="5"/>
        <v>0</v>
      </c>
      <c r="AB45" s="126">
        <f>H45*各種係数!I39*各種係数!$M$5</f>
        <v>0</v>
      </c>
      <c r="AC45" s="126">
        <f>N45*各種係数!I39*各種係数!$M$5</f>
        <v>0</v>
      </c>
      <c r="AD45" s="126">
        <f>V45*各種係数!I39*各種係数!$M$5</f>
        <v>0</v>
      </c>
      <c r="AE45" s="127">
        <f t="shared" si="6"/>
        <v>0</v>
      </c>
      <c r="AF45" s="127">
        <f>H45*各種係数!J39*各種係数!$M$5</f>
        <v>0</v>
      </c>
      <c r="AG45" s="127">
        <f>N45*各種係数!J39*各種係数!$M$5</f>
        <v>0</v>
      </c>
      <c r="AH45" s="127">
        <f>V45*各種係数!J39*各種係数!$M$5</f>
        <v>0</v>
      </c>
      <c r="AI45" s="127">
        <f t="shared" si="7"/>
        <v>0</v>
      </c>
    </row>
    <row r="46" spans="2:35" x14ac:dyDescent="0.15">
      <c r="B46" s="265" t="s">
        <v>254</v>
      </c>
      <c r="C46" s="265">
        <v>13</v>
      </c>
      <c r="D46" s="265">
        <v>13</v>
      </c>
      <c r="E46" s="265" t="s">
        <v>332</v>
      </c>
      <c r="F46" s="267" t="s">
        <v>187</v>
      </c>
      <c r="G46" s="126">
        <f>データ入力!S49</f>
        <v>0</v>
      </c>
      <c r="H46" s="127">
        <f t="shared" si="1"/>
        <v>0</v>
      </c>
      <c r="I46" s="127">
        <f>H46*各種係数!F40</f>
        <v>0</v>
      </c>
      <c r="J46" s="127">
        <f>H46*各種係数!G40</f>
        <v>0</v>
      </c>
      <c r="K46" s="127"/>
      <c r="L46" s="127"/>
      <c r="M46" s="127">
        <f>'逆行列係数（外生化）'!DH155</f>
        <v>0</v>
      </c>
      <c r="N46" s="127">
        <f t="shared" si="2"/>
        <v>0</v>
      </c>
      <c r="O46" s="127">
        <f>N46*各種係数!F40</f>
        <v>0</v>
      </c>
      <c r="P46" s="127">
        <f>N46*各種係数!G40</f>
        <v>0</v>
      </c>
      <c r="Q46" s="127"/>
      <c r="R46" s="127"/>
      <c r="S46" s="128">
        <f>R$118*各種係数!H40</f>
        <v>0</v>
      </c>
      <c r="T46" s="128">
        <f>S46*各種係数!E40</f>
        <v>0</v>
      </c>
      <c r="U46" s="126">
        <f>S46*各種係数!D40</f>
        <v>0</v>
      </c>
      <c r="V46" s="126">
        <f>逆行列係数!DH155</f>
        <v>0</v>
      </c>
      <c r="W46" s="126">
        <f>V46*各種係数!F40</f>
        <v>0</v>
      </c>
      <c r="X46" s="126">
        <f>V46*各種係数!G40</f>
        <v>0</v>
      </c>
      <c r="Y46" s="126">
        <f t="shared" si="3"/>
        <v>0</v>
      </c>
      <c r="Z46" s="126">
        <f t="shared" si="4"/>
        <v>0</v>
      </c>
      <c r="AA46" s="126">
        <f t="shared" si="5"/>
        <v>0</v>
      </c>
      <c r="AB46" s="126">
        <f>H46*各種係数!I40*各種係数!$M$5</f>
        <v>0</v>
      </c>
      <c r="AC46" s="126">
        <f>N46*各種係数!I40*各種係数!$M$5</f>
        <v>0</v>
      </c>
      <c r="AD46" s="126">
        <f>V46*各種係数!I40*各種係数!$M$5</f>
        <v>0</v>
      </c>
      <c r="AE46" s="127">
        <f t="shared" si="6"/>
        <v>0</v>
      </c>
      <c r="AF46" s="127">
        <f>H46*各種係数!J40*各種係数!$M$5</f>
        <v>0</v>
      </c>
      <c r="AG46" s="127">
        <f>N46*各種係数!J40*各種係数!$M$5</f>
        <v>0</v>
      </c>
      <c r="AH46" s="127">
        <f>V46*各種係数!J40*各種係数!$M$5</f>
        <v>0</v>
      </c>
      <c r="AI46" s="127">
        <f t="shared" si="7"/>
        <v>0</v>
      </c>
    </row>
    <row r="47" spans="2:35" x14ac:dyDescent="0.15">
      <c r="B47" s="265" t="s">
        <v>255</v>
      </c>
      <c r="C47" s="265">
        <v>13</v>
      </c>
      <c r="D47" s="265">
        <v>13</v>
      </c>
      <c r="E47" s="265" t="s">
        <v>332</v>
      </c>
      <c r="F47" s="266" t="s">
        <v>740</v>
      </c>
      <c r="G47" s="126">
        <f>データ入力!S50</f>
        <v>0</v>
      </c>
      <c r="H47" s="127">
        <f t="shared" si="1"/>
        <v>0</v>
      </c>
      <c r="I47" s="127">
        <f>H47*各種係数!F41</f>
        <v>0</v>
      </c>
      <c r="J47" s="127">
        <f>H47*各種係数!G41</f>
        <v>0</v>
      </c>
      <c r="K47" s="127"/>
      <c r="L47" s="127"/>
      <c r="M47" s="127">
        <f>'逆行列係数（外生化）'!DH156</f>
        <v>0</v>
      </c>
      <c r="N47" s="127">
        <f t="shared" si="2"/>
        <v>0</v>
      </c>
      <c r="O47" s="127">
        <f>N47*各種係数!F41</f>
        <v>0</v>
      </c>
      <c r="P47" s="127">
        <f>N47*各種係数!G41</f>
        <v>0</v>
      </c>
      <c r="Q47" s="127"/>
      <c r="R47" s="127"/>
      <c r="S47" s="128">
        <f>R$118*各種係数!H41</f>
        <v>0</v>
      </c>
      <c r="T47" s="128">
        <f>S47*各種係数!E41</f>
        <v>0</v>
      </c>
      <c r="U47" s="126">
        <f>S47*各種係数!D41</f>
        <v>0</v>
      </c>
      <c r="V47" s="126">
        <f>逆行列係数!DH156</f>
        <v>0</v>
      </c>
      <c r="W47" s="126">
        <f>V47*各種係数!F41</f>
        <v>0</v>
      </c>
      <c r="X47" s="126">
        <f>V47*各種係数!G41</f>
        <v>0</v>
      </c>
      <c r="Y47" s="126">
        <f t="shared" si="3"/>
        <v>0</v>
      </c>
      <c r="Z47" s="126">
        <f t="shared" si="4"/>
        <v>0</v>
      </c>
      <c r="AA47" s="126">
        <f t="shared" si="5"/>
        <v>0</v>
      </c>
      <c r="AB47" s="126">
        <f>H47*各種係数!I41*各種係数!$M$5</f>
        <v>0</v>
      </c>
      <c r="AC47" s="126">
        <f>N47*各種係数!I41*各種係数!$M$5</f>
        <v>0</v>
      </c>
      <c r="AD47" s="126">
        <f>V47*各種係数!I41*各種係数!$M$5</f>
        <v>0</v>
      </c>
      <c r="AE47" s="127">
        <f t="shared" si="6"/>
        <v>0</v>
      </c>
      <c r="AF47" s="127">
        <f>H47*各種係数!J41*各種係数!$M$5</f>
        <v>0</v>
      </c>
      <c r="AG47" s="127">
        <f>N47*各種係数!J41*各種係数!$M$5</f>
        <v>0</v>
      </c>
      <c r="AH47" s="127">
        <f>V47*各種係数!J41*各種係数!$M$5</f>
        <v>0</v>
      </c>
      <c r="AI47" s="127">
        <f t="shared" si="7"/>
        <v>0</v>
      </c>
    </row>
    <row r="48" spans="2:35" x14ac:dyDescent="0.15">
      <c r="B48" s="265" t="s">
        <v>256</v>
      </c>
      <c r="C48" s="265">
        <v>13</v>
      </c>
      <c r="D48" s="265">
        <v>13</v>
      </c>
      <c r="E48" s="265" t="s">
        <v>332</v>
      </c>
      <c r="F48" s="266" t="s">
        <v>188</v>
      </c>
      <c r="G48" s="126">
        <f>データ入力!S51</f>
        <v>0</v>
      </c>
      <c r="H48" s="127">
        <f t="shared" si="1"/>
        <v>0</v>
      </c>
      <c r="I48" s="127">
        <f>H48*各種係数!F42</f>
        <v>0</v>
      </c>
      <c r="J48" s="127">
        <f>H48*各種係数!G42</f>
        <v>0</v>
      </c>
      <c r="K48" s="127"/>
      <c r="L48" s="127"/>
      <c r="M48" s="127">
        <f>'逆行列係数（外生化）'!DH157</f>
        <v>0</v>
      </c>
      <c r="N48" s="127">
        <f t="shared" si="2"/>
        <v>0</v>
      </c>
      <c r="O48" s="127">
        <f>N48*各種係数!F42</f>
        <v>0</v>
      </c>
      <c r="P48" s="127">
        <f>N48*各種係数!G42</f>
        <v>0</v>
      </c>
      <c r="Q48" s="127"/>
      <c r="R48" s="127"/>
      <c r="S48" s="128">
        <f>R$118*各種係数!H42</f>
        <v>0</v>
      </c>
      <c r="T48" s="128">
        <f>S48*各種係数!E42</f>
        <v>0</v>
      </c>
      <c r="U48" s="126">
        <f>S48*各種係数!D42</f>
        <v>0</v>
      </c>
      <c r="V48" s="126">
        <f>逆行列係数!DH157</f>
        <v>0</v>
      </c>
      <c r="W48" s="126">
        <f>V48*各種係数!F42</f>
        <v>0</v>
      </c>
      <c r="X48" s="126">
        <f>V48*各種係数!G42</f>
        <v>0</v>
      </c>
      <c r="Y48" s="126">
        <f t="shared" si="3"/>
        <v>0</v>
      </c>
      <c r="Z48" s="126">
        <f t="shared" si="4"/>
        <v>0</v>
      </c>
      <c r="AA48" s="126">
        <f t="shared" si="5"/>
        <v>0</v>
      </c>
      <c r="AB48" s="126">
        <f>H48*各種係数!I42*各種係数!$M$5</f>
        <v>0</v>
      </c>
      <c r="AC48" s="126">
        <f>N48*各種係数!I42*各種係数!$M$5</f>
        <v>0</v>
      </c>
      <c r="AD48" s="126">
        <f>V48*各種係数!I42*各種係数!$M$5</f>
        <v>0</v>
      </c>
      <c r="AE48" s="127">
        <f t="shared" si="6"/>
        <v>0</v>
      </c>
      <c r="AF48" s="127">
        <f>H48*各種係数!J42*各種係数!$M$5</f>
        <v>0</v>
      </c>
      <c r="AG48" s="127">
        <f>N48*各種係数!J42*各種係数!$M$5</f>
        <v>0</v>
      </c>
      <c r="AH48" s="127">
        <f>V48*各種係数!J42*各種係数!$M$5</f>
        <v>0</v>
      </c>
      <c r="AI48" s="127">
        <f t="shared" si="7"/>
        <v>0</v>
      </c>
    </row>
    <row r="49" spans="2:35" x14ac:dyDescent="0.15">
      <c r="B49" s="265" t="s">
        <v>257</v>
      </c>
      <c r="C49" s="265">
        <v>14</v>
      </c>
      <c r="D49" s="265">
        <v>14</v>
      </c>
      <c r="E49" s="265" t="s">
        <v>332</v>
      </c>
      <c r="F49" s="266" t="s">
        <v>189</v>
      </c>
      <c r="G49" s="126">
        <f>データ入力!S52</f>
        <v>0</v>
      </c>
      <c r="H49" s="127">
        <f t="shared" si="1"/>
        <v>0</v>
      </c>
      <c r="I49" s="127">
        <f>H49*各種係数!F43</f>
        <v>0</v>
      </c>
      <c r="J49" s="127">
        <f>H49*各種係数!G43</f>
        <v>0</v>
      </c>
      <c r="K49" s="127"/>
      <c r="L49" s="127"/>
      <c r="M49" s="127">
        <f>'逆行列係数（外生化）'!DH158</f>
        <v>0</v>
      </c>
      <c r="N49" s="127">
        <f t="shared" si="2"/>
        <v>0</v>
      </c>
      <c r="O49" s="127">
        <f>N49*各種係数!F43</f>
        <v>0</v>
      </c>
      <c r="P49" s="127">
        <f>N49*各種係数!G43</f>
        <v>0</v>
      </c>
      <c r="Q49" s="127"/>
      <c r="R49" s="127"/>
      <c r="S49" s="128">
        <f>R$118*各種係数!H43</f>
        <v>0</v>
      </c>
      <c r="T49" s="128">
        <f>S49*各種係数!E43</f>
        <v>0</v>
      </c>
      <c r="U49" s="126">
        <f>S49*各種係数!D43</f>
        <v>0</v>
      </c>
      <c r="V49" s="126">
        <f>逆行列係数!DH158</f>
        <v>0</v>
      </c>
      <c r="W49" s="126">
        <f>V49*各種係数!F43</f>
        <v>0</v>
      </c>
      <c r="X49" s="126">
        <f>V49*各種係数!G43</f>
        <v>0</v>
      </c>
      <c r="Y49" s="126">
        <f t="shared" si="3"/>
        <v>0</v>
      </c>
      <c r="Z49" s="126">
        <f t="shared" si="4"/>
        <v>0</v>
      </c>
      <c r="AA49" s="126">
        <f t="shared" si="5"/>
        <v>0</v>
      </c>
      <c r="AB49" s="126">
        <f>H49*各種係数!I43*各種係数!$M$5</f>
        <v>0</v>
      </c>
      <c r="AC49" s="126">
        <f>N49*各種係数!I43*各種係数!$M$5</f>
        <v>0</v>
      </c>
      <c r="AD49" s="126">
        <f>V49*各種係数!I43*各種係数!$M$5</f>
        <v>0</v>
      </c>
      <c r="AE49" s="127">
        <f t="shared" si="6"/>
        <v>0</v>
      </c>
      <c r="AF49" s="127">
        <f>H49*各種係数!J43*各種係数!$M$5</f>
        <v>0</v>
      </c>
      <c r="AG49" s="127">
        <f>N49*各種係数!J43*各種係数!$M$5</f>
        <v>0</v>
      </c>
      <c r="AH49" s="127">
        <f>V49*各種係数!J43*各種係数!$M$5</f>
        <v>0</v>
      </c>
      <c r="AI49" s="127">
        <f t="shared" si="7"/>
        <v>0</v>
      </c>
    </row>
    <row r="50" spans="2:35" x14ac:dyDescent="0.15">
      <c r="B50" s="265" t="s">
        <v>258</v>
      </c>
      <c r="C50" s="265">
        <v>14</v>
      </c>
      <c r="D50" s="265">
        <v>14</v>
      </c>
      <c r="E50" s="265" t="s">
        <v>332</v>
      </c>
      <c r="F50" s="266" t="s">
        <v>190</v>
      </c>
      <c r="G50" s="126">
        <f>データ入力!S53</f>
        <v>0</v>
      </c>
      <c r="H50" s="127">
        <f t="shared" si="1"/>
        <v>0</v>
      </c>
      <c r="I50" s="127">
        <f>H50*各種係数!F44</f>
        <v>0</v>
      </c>
      <c r="J50" s="127">
        <f>H50*各種係数!G44</f>
        <v>0</v>
      </c>
      <c r="K50" s="127"/>
      <c r="L50" s="127"/>
      <c r="M50" s="127">
        <f>'逆行列係数（外生化）'!DH159</f>
        <v>0</v>
      </c>
      <c r="N50" s="127">
        <f t="shared" si="2"/>
        <v>0</v>
      </c>
      <c r="O50" s="127">
        <f>N50*各種係数!F44</f>
        <v>0</v>
      </c>
      <c r="P50" s="127">
        <f>N50*各種係数!G44</f>
        <v>0</v>
      </c>
      <c r="Q50" s="127"/>
      <c r="R50" s="127"/>
      <c r="S50" s="128">
        <f>R$118*各種係数!H44</f>
        <v>0</v>
      </c>
      <c r="T50" s="128">
        <f>S50*各種係数!E44</f>
        <v>0</v>
      </c>
      <c r="U50" s="126">
        <f>S50*各種係数!D44</f>
        <v>0</v>
      </c>
      <c r="V50" s="126">
        <f>逆行列係数!DH159</f>
        <v>0</v>
      </c>
      <c r="W50" s="126">
        <f>V50*各種係数!F44</f>
        <v>0</v>
      </c>
      <c r="X50" s="126">
        <f>V50*各種係数!G44</f>
        <v>0</v>
      </c>
      <c r="Y50" s="126">
        <f t="shared" si="3"/>
        <v>0</v>
      </c>
      <c r="Z50" s="126">
        <f t="shared" si="4"/>
        <v>0</v>
      </c>
      <c r="AA50" s="126">
        <f t="shared" si="5"/>
        <v>0</v>
      </c>
      <c r="AB50" s="126">
        <f>H50*各種係数!I44*各種係数!$M$5</f>
        <v>0</v>
      </c>
      <c r="AC50" s="126">
        <f>N50*各種係数!I44*各種係数!$M$5</f>
        <v>0</v>
      </c>
      <c r="AD50" s="126">
        <f>V50*各種係数!I44*各種係数!$M$5</f>
        <v>0</v>
      </c>
      <c r="AE50" s="127">
        <f t="shared" si="6"/>
        <v>0</v>
      </c>
      <c r="AF50" s="127">
        <f>H50*各種係数!J44*各種係数!$M$5</f>
        <v>0</v>
      </c>
      <c r="AG50" s="127">
        <f>N50*各種係数!J44*各種係数!$M$5</f>
        <v>0</v>
      </c>
      <c r="AH50" s="127">
        <f>V50*各種係数!J44*各種係数!$M$5</f>
        <v>0</v>
      </c>
      <c r="AI50" s="127">
        <f t="shared" si="7"/>
        <v>0</v>
      </c>
    </row>
    <row r="51" spans="2:35" x14ac:dyDescent="0.15">
      <c r="B51" s="265" t="s">
        <v>259</v>
      </c>
      <c r="C51" s="265">
        <v>15</v>
      </c>
      <c r="D51" s="265">
        <v>15</v>
      </c>
      <c r="E51" s="265" t="s">
        <v>332</v>
      </c>
      <c r="F51" s="266" t="s">
        <v>741</v>
      </c>
      <c r="G51" s="126">
        <f>データ入力!S54</f>
        <v>0</v>
      </c>
      <c r="H51" s="127">
        <f t="shared" si="1"/>
        <v>0</v>
      </c>
      <c r="I51" s="127">
        <f>H51*各種係数!F45</f>
        <v>0</v>
      </c>
      <c r="J51" s="127">
        <f>H51*各種係数!G45</f>
        <v>0</v>
      </c>
      <c r="K51" s="127"/>
      <c r="L51" s="127"/>
      <c r="M51" s="127">
        <f>'逆行列係数（外生化）'!DH160</f>
        <v>0</v>
      </c>
      <c r="N51" s="127">
        <f t="shared" si="2"/>
        <v>0</v>
      </c>
      <c r="O51" s="127">
        <f>N51*各種係数!F45</f>
        <v>0</v>
      </c>
      <c r="P51" s="127">
        <f>N51*各種係数!G45</f>
        <v>0</v>
      </c>
      <c r="Q51" s="127"/>
      <c r="R51" s="127"/>
      <c r="S51" s="128">
        <f>R$118*各種係数!H45</f>
        <v>0</v>
      </c>
      <c r="T51" s="128">
        <f>S51*各種係数!E45</f>
        <v>0</v>
      </c>
      <c r="U51" s="126">
        <f>S51*各種係数!D45</f>
        <v>0</v>
      </c>
      <c r="V51" s="126">
        <f>逆行列係数!DH160</f>
        <v>0</v>
      </c>
      <c r="W51" s="126">
        <f>V51*各種係数!F45</f>
        <v>0</v>
      </c>
      <c r="X51" s="126">
        <f>V51*各種係数!G45</f>
        <v>0</v>
      </c>
      <c r="Y51" s="126">
        <f t="shared" si="3"/>
        <v>0</v>
      </c>
      <c r="Z51" s="126">
        <f t="shared" si="4"/>
        <v>0</v>
      </c>
      <c r="AA51" s="126">
        <f t="shared" si="5"/>
        <v>0</v>
      </c>
      <c r="AB51" s="126">
        <f>H51*各種係数!I45*各種係数!$M$5</f>
        <v>0</v>
      </c>
      <c r="AC51" s="126">
        <f>N51*各種係数!I45*各種係数!$M$5</f>
        <v>0</v>
      </c>
      <c r="AD51" s="126">
        <f>V51*各種係数!I45*各種係数!$M$5</f>
        <v>0</v>
      </c>
      <c r="AE51" s="127">
        <f t="shared" si="6"/>
        <v>0</v>
      </c>
      <c r="AF51" s="127">
        <f>H51*各種係数!J45*各種係数!$M$5</f>
        <v>0</v>
      </c>
      <c r="AG51" s="127">
        <f>N51*各種係数!J45*各種係数!$M$5</f>
        <v>0</v>
      </c>
      <c r="AH51" s="127">
        <f>V51*各種係数!J45*各種係数!$M$5</f>
        <v>0</v>
      </c>
      <c r="AI51" s="127">
        <f t="shared" si="7"/>
        <v>0</v>
      </c>
    </row>
    <row r="52" spans="2:35" x14ac:dyDescent="0.15">
      <c r="B52" s="265" t="s">
        <v>260</v>
      </c>
      <c r="C52" s="265">
        <v>15</v>
      </c>
      <c r="D52" s="265">
        <v>15</v>
      </c>
      <c r="E52" s="265" t="s">
        <v>332</v>
      </c>
      <c r="F52" s="266" t="s">
        <v>191</v>
      </c>
      <c r="G52" s="126">
        <f>データ入力!S55</f>
        <v>0</v>
      </c>
      <c r="H52" s="127">
        <f t="shared" si="1"/>
        <v>0</v>
      </c>
      <c r="I52" s="127">
        <f>H52*各種係数!F46</f>
        <v>0</v>
      </c>
      <c r="J52" s="127">
        <f>H52*各種係数!G46</f>
        <v>0</v>
      </c>
      <c r="K52" s="127"/>
      <c r="L52" s="127"/>
      <c r="M52" s="127">
        <f>'逆行列係数（外生化）'!DH161</f>
        <v>0</v>
      </c>
      <c r="N52" s="127">
        <f t="shared" si="2"/>
        <v>0</v>
      </c>
      <c r="O52" s="127">
        <f>N52*各種係数!F46</f>
        <v>0</v>
      </c>
      <c r="P52" s="127">
        <f>N52*各種係数!G46</f>
        <v>0</v>
      </c>
      <c r="Q52" s="127"/>
      <c r="R52" s="127"/>
      <c r="S52" s="128">
        <f>R$118*各種係数!H46</f>
        <v>0</v>
      </c>
      <c r="T52" s="128">
        <f>S52*各種係数!E46</f>
        <v>0</v>
      </c>
      <c r="U52" s="126">
        <f>S52*各種係数!D46</f>
        <v>0</v>
      </c>
      <c r="V52" s="126">
        <f>逆行列係数!DH161</f>
        <v>0</v>
      </c>
      <c r="W52" s="126">
        <f>V52*各種係数!F46</f>
        <v>0</v>
      </c>
      <c r="X52" s="126">
        <f>V52*各種係数!G46</f>
        <v>0</v>
      </c>
      <c r="Y52" s="126">
        <f t="shared" si="3"/>
        <v>0</v>
      </c>
      <c r="Z52" s="126">
        <f t="shared" si="4"/>
        <v>0</v>
      </c>
      <c r="AA52" s="126">
        <f t="shared" si="5"/>
        <v>0</v>
      </c>
      <c r="AB52" s="126">
        <f>H52*各種係数!I46*各種係数!$M$5</f>
        <v>0</v>
      </c>
      <c r="AC52" s="126">
        <f>N52*各種係数!I46*各種係数!$M$5</f>
        <v>0</v>
      </c>
      <c r="AD52" s="126">
        <f>V52*各種係数!I46*各種係数!$M$5</f>
        <v>0</v>
      </c>
      <c r="AE52" s="127">
        <f t="shared" si="6"/>
        <v>0</v>
      </c>
      <c r="AF52" s="127">
        <f>H52*各種係数!J46*各種係数!$M$5</f>
        <v>0</v>
      </c>
      <c r="AG52" s="127">
        <f>N52*各種係数!J46*各種係数!$M$5</f>
        <v>0</v>
      </c>
      <c r="AH52" s="127">
        <f>V52*各種係数!J46*各種係数!$M$5</f>
        <v>0</v>
      </c>
      <c r="AI52" s="127">
        <f t="shared" si="7"/>
        <v>0</v>
      </c>
    </row>
    <row r="53" spans="2:35" x14ac:dyDescent="0.15">
      <c r="B53" s="265" t="s">
        <v>261</v>
      </c>
      <c r="C53" s="265">
        <v>16</v>
      </c>
      <c r="D53" s="265">
        <v>16</v>
      </c>
      <c r="E53" s="265" t="s">
        <v>332</v>
      </c>
      <c r="F53" s="266" t="s">
        <v>716</v>
      </c>
      <c r="G53" s="126">
        <f>データ入力!S56</f>
        <v>0</v>
      </c>
      <c r="H53" s="127">
        <f t="shared" si="1"/>
        <v>0</v>
      </c>
      <c r="I53" s="127">
        <f>H53*各種係数!F47</f>
        <v>0</v>
      </c>
      <c r="J53" s="127">
        <f>H53*各種係数!G47</f>
        <v>0</v>
      </c>
      <c r="K53" s="127"/>
      <c r="L53" s="127"/>
      <c r="M53" s="127">
        <f>'逆行列係数（外生化）'!DH162</f>
        <v>0</v>
      </c>
      <c r="N53" s="127">
        <f t="shared" si="2"/>
        <v>0</v>
      </c>
      <c r="O53" s="127">
        <f>N53*各種係数!F47</f>
        <v>0</v>
      </c>
      <c r="P53" s="127">
        <f>N53*各種係数!G47</f>
        <v>0</v>
      </c>
      <c r="Q53" s="127"/>
      <c r="R53" s="127"/>
      <c r="S53" s="128">
        <f>R$118*各種係数!H47</f>
        <v>0</v>
      </c>
      <c r="T53" s="128">
        <f>S53*各種係数!E47</f>
        <v>0</v>
      </c>
      <c r="U53" s="126">
        <f>S53*各種係数!D47</f>
        <v>0</v>
      </c>
      <c r="V53" s="126">
        <f>逆行列係数!DH162</f>
        <v>0</v>
      </c>
      <c r="W53" s="126">
        <f>V53*各種係数!F47</f>
        <v>0</v>
      </c>
      <c r="X53" s="126">
        <f>V53*各種係数!G47</f>
        <v>0</v>
      </c>
      <c r="Y53" s="126">
        <f t="shared" si="3"/>
        <v>0</v>
      </c>
      <c r="Z53" s="126">
        <f t="shared" si="4"/>
        <v>0</v>
      </c>
      <c r="AA53" s="126">
        <f t="shared" si="5"/>
        <v>0</v>
      </c>
      <c r="AB53" s="126">
        <f>H53*各種係数!I47*各種係数!$M$5</f>
        <v>0</v>
      </c>
      <c r="AC53" s="126">
        <f>N53*各種係数!I47*各種係数!$M$5</f>
        <v>0</v>
      </c>
      <c r="AD53" s="126">
        <f>V53*各種係数!I47*各種係数!$M$5</f>
        <v>0</v>
      </c>
      <c r="AE53" s="127">
        <f t="shared" si="6"/>
        <v>0</v>
      </c>
      <c r="AF53" s="127">
        <f>H53*各種係数!J47*各種係数!$M$5</f>
        <v>0</v>
      </c>
      <c r="AG53" s="127">
        <f>N53*各種係数!J47*各種係数!$M$5</f>
        <v>0</v>
      </c>
      <c r="AH53" s="127">
        <f>V53*各種係数!J47*各種係数!$M$5</f>
        <v>0</v>
      </c>
      <c r="AI53" s="127">
        <f t="shared" si="7"/>
        <v>0</v>
      </c>
    </row>
    <row r="54" spans="2:35" x14ac:dyDescent="0.15">
      <c r="B54" s="265" t="s">
        <v>262</v>
      </c>
      <c r="C54" s="265">
        <v>17</v>
      </c>
      <c r="D54" s="265">
        <v>17</v>
      </c>
      <c r="E54" s="265" t="s">
        <v>332</v>
      </c>
      <c r="F54" s="266" t="s">
        <v>717</v>
      </c>
      <c r="G54" s="126">
        <f>データ入力!S57</f>
        <v>0</v>
      </c>
      <c r="H54" s="127">
        <f t="shared" si="1"/>
        <v>0</v>
      </c>
      <c r="I54" s="127">
        <f>H54*各種係数!F48</f>
        <v>0</v>
      </c>
      <c r="J54" s="127">
        <f>H54*各種係数!G48</f>
        <v>0</v>
      </c>
      <c r="K54" s="127"/>
      <c r="L54" s="127"/>
      <c r="M54" s="127">
        <f>'逆行列係数（外生化）'!DH163</f>
        <v>0</v>
      </c>
      <c r="N54" s="127">
        <f t="shared" si="2"/>
        <v>0</v>
      </c>
      <c r="O54" s="127">
        <f>N54*各種係数!F48</f>
        <v>0</v>
      </c>
      <c r="P54" s="127">
        <f>N54*各種係数!G48</f>
        <v>0</v>
      </c>
      <c r="Q54" s="127"/>
      <c r="R54" s="127"/>
      <c r="S54" s="128">
        <f>R$118*各種係数!H48</f>
        <v>0</v>
      </c>
      <c r="T54" s="128">
        <f>S54*各種係数!E48</f>
        <v>0</v>
      </c>
      <c r="U54" s="126">
        <f>S54*各種係数!D48</f>
        <v>0</v>
      </c>
      <c r="V54" s="126">
        <f>逆行列係数!DH163</f>
        <v>0</v>
      </c>
      <c r="W54" s="126">
        <f>V54*各種係数!F48</f>
        <v>0</v>
      </c>
      <c r="X54" s="126">
        <f>V54*各種係数!G48</f>
        <v>0</v>
      </c>
      <c r="Y54" s="126">
        <f t="shared" si="3"/>
        <v>0</v>
      </c>
      <c r="Z54" s="126">
        <f t="shared" si="4"/>
        <v>0</v>
      </c>
      <c r="AA54" s="126">
        <f t="shared" si="5"/>
        <v>0</v>
      </c>
      <c r="AB54" s="126">
        <f>H54*各種係数!I48*各種係数!$M$5</f>
        <v>0</v>
      </c>
      <c r="AC54" s="126">
        <f>N54*各種係数!I48*各種係数!$M$5</f>
        <v>0</v>
      </c>
      <c r="AD54" s="126">
        <f>V54*各種係数!I48*各種係数!$M$5</f>
        <v>0</v>
      </c>
      <c r="AE54" s="127">
        <f t="shared" si="6"/>
        <v>0</v>
      </c>
      <c r="AF54" s="127">
        <f>H54*各種係数!J48*各種係数!$M$5</f>
        <v>0</v>
      </c>
      <c r="AG54" s="127">
        <f>N54*各種係数!J48*各種係数!$M$5</f>
        <v>0</v>
      </c>
      <c r="AH54" s="127">
        <f>V54*各種係数!J48*各種係数!$M$5</f>
        <v>0</v>
      </c>
      <c r="AI54" s="127">
        <f t="shared" si="7"/>
        <v>0</v>
      </c>
    </row>
    <row r="55" spans="2:35" x14ac:dyDescent="0.15">
      <c r="B55" s="265" t="s">
        <v>263</v>
      </c>
      <c r="C55" s="265">
        <v>18</v>
      </c>
      <c r="D55" s="265">
        <v>18</v>
      </c>
      <c r="E55" s="265" t="s">
        <v>332</v>
      </c>
      <c r="F55" s="266" t="s">
        <v>718</v>
      </c>
      <c r="G55" s="126">
        <f>データ入力!S58</f>
        <v>0</v>
      </c>
      <c r="H55" s="127">
        <f t="shared" si="1"/>
        <v>0</v>
      </c>
      <c r="I55" s="127">
        <f>H55*各種係数!F49</f>
        <v>0</v>
      </c>
      <c r="J55" s="127">
        <f>H55*各種係数!G49</f>
        <v>0</v>
      </c>
      <c r="K55" s="127"/>
      <c r="L55" s="127"/>
      <c r="M55" s="127">
        <f>'逆行列係数（外生化）'!DH164</f>
        <v>0</v>
      </c>
      <c r="N55" s="127">
        <f t="shared" si="2"/>
        <v>0</v>
      </c>
      <c r="O55" s="127">
        <f>N55*各種係数!F49</f>
        <v>0</v>
      </c>
      <c r="P55" s="127">
        <f>N55*各種係数!G49</f>
        <v>0</v>
      </c>
      <c r="Q55" s="127"/>
      <c r="R55" s="127"/>
      <c r="S55" s="128">
        <f>R$118*各種係数!H49</f>
        <v>0</v>
      </c>
      <c r="T55" s="128">
        <f>S55*各種係数!E49</f>
        <v>0</v>
      </c>
      <c r="U55" s="126">
        <f>S55*各種係数!D49</f>
        <v>0</v>
      </c>
      <c r="V55" s="126">
        <f>逆行列係数!DH164</f>
        <v>0</v>
      </c>
      <c r="W55" s="126">
        <f>V55*各種係数!F49</f>
        <v>0</v>
      </c>
      <c r="X55" s="126">
        <f>V55*各種係数!G49</f>
        <v>0</v>
      </c>
      <c r="Y55" s="126">
        <f t="shared" si="3"/>
        <v>0</v>
      </c>
      <c r="Z55" s="126">
        <f t="shared" si="4"/>
        <v>0</v>
      </c>
      <c r="AA55" s="126">
        <f t="shared" si="5"/>
        <v>0</v>
      </c>
      <c r="AB55" s="126">
        <f>H55*各種係数!I49*各種係数!$M$5</f>
        <v>0</v>
      </c>
      <c r="AC55" s="126">
        <f>N55*各種係数!I49*各種係数!$M$5</f>
        <v>0</v>
      </c>
      <c r="AD55" s="126">
        <f>V55*各種係数!I49*各種係数!$M$5</f>
        <v>0</v>
      </c>
      <c r="AE55" s="127">
        <f t="shared" si="6"/>
        <v>0</v>
      </c>
      <c r="AF55" s="127">
        <f>H55*各種係数!J49*各種係数!$M$5</f>
        <v>0</v>
      </c>
      <c r="AG55" s="127">
        <f>N55*各種係数!J49*各種係数!$M$5</f>
        <v>0</v>
      </c>
      <c r="AH55" s="127">
        <f>V55*各種係数!J49*各種係数!$M$5</f>
        <v>0</v>
      </c>
      <c r="AI55" s="127">
        <f t="shared" si="7"/>
        <v>0</v>
      </c>
    </row>
    <row r="56" spans="2:35" x14ac:dyDescent="0.15">
      <c r="B56" s="265" t="s">
        <v>264</v>
      </c>
      <c r="C56" s="265">
        <v>19</v>
      </c>
      <c r="D56" s="265">
        <v>19</v>
      </c>
      <c r="E56" s="265" t="s">
        <v>332</v>
      </c>
      <c r="F56" s="266" t="s">
        <v>719</v>
      </c>
      <c r="G56" s="126">
        <f>データ入力!S59</f>
        <v>0</v>
      </c>
      <c r="H56" s="127">
        <f t="shared" si="1"/>
        <v>0</v>
      </c>
      <c r="I56" s="127">
        <f>H56*各種係数!F50</f>
        <v>0</v>
      </c>
      <c r="J56" s="127">
        <f>H56*各種係数!G50</f>
        <v>0</v>
      </c>
      <c r="K56" s="127"/>
      <c r="L56" s="127"/>
      <c r="M56" s="127">
        <f>'逆行列係数（外生化）'!DH165</f>
        <v>0</v>
      </c>
      <c r="N56" s="127">
        <f t="shared" si="2"/>
        <v>0</v>
      </c>
      <c r="O56" s="127">
        <f>N56*各種係数!F50</f>
        <v>0</v>
      </c>
      <c r="P56" s="127">
        <f>N56*各種係数!G50</f>
        <v>0</v>
      </c>
      <c r="Q56" s="127"/>
      <c r="R56" s="127"/>
      <c r="S56" s="128">
        <f>R$118*各種係数!H50</f>
        <v>0</v>
      </c>
      <c r="T56" s="128">
        <f>S56*各種係数!E50</f>
        <v>0</v>
      </c>
      <c r="U56" s="126">
        <f>S56*各種係数!D50</f>
        <v>0</v>
      </c>
      <c r="V56" s="126">
        <f>逆行列係数!DH165</f>
        <v>0</v>
      </c>
      <c r="W56" s="126">
        <f>V56*各種係数!F50</f>
        <v>0</v>
      </c>
      <c r="X56" s="126">
        <f>V56*各種係数!G50</f>
        <v>0</v>
      </c>
      <c r="Y56" s="126">
        <f t="shared" si="3"/>
        <v>0</v>
      </c>
      <c r="Z56" s="126">
        <f t="shared" si="4"/>
        <v>0</v>
      </c>
      <c r="AA56" s="126">
        <f t="shared" si="5"/>
        <v>0</v>
      </c>
      <c r="AB56" s="126">
        <f>H56*各種係数!I50*各種係数!$M$5</f>
        <v>0</v>
      </c>
      <c r="AC56" s="126">
        <f>N56*各種係数!I50*各種係数!$M$5</f>
        <v>0</v>
      </c>
      <c r="AD56" s="126">
        <f>V56*各種係数!I50*各種係数!$M$5</f>
        <v>0</v>
      </c>
      <c r="AE56" s="127">
        <f t="shared" si="6"/>
        <v>0</v>
      </c>
      <c r="AF56" s="127">
        <f>H56*各種係数!J50*各種係数!$M$5</f>
        <v>0</v>
      </c>
      <c r="AG56" s="127">
        <f>N56*各種係数!J50*各種係数!$M$5</f>
        <v>0</v>
      </c>
      <c r="AH56" s="127">
        <f>V56*各種係数!J50*各種係数!$M$5</f>
        <v>0</v>
      </c>
      <c r="AI56" s="127">
        <f t="shared" si="7"/>
        <v>0</v>
      </c>
    </row>
    <row r="57" spans="2:35" x14ac:dyDescent="0.15">
      <c r="B57" s="265" t="s">
        <v>265</v>
      </c>
      <c r="C57" s="265">
        <v>19</v>
      </c>
      <c r="D57" s="265">
        <v>19</v>
      </c>
      <c r="E57" s="265" t="s">
        <v>332</v>
      </c>
      <c r="F57" s="266" t="s">
        <v>720</v>
      </c>
      <c r="G57" s="126">
        <f>データ入力!S60</f>
        <v>0</v>
      </c>
      <c r="H57" s="127">
        <f t="shared" si="1"/>
        <v>0</v>
      </c>
      <c r="I57" s="127">
        <f>H57*各種係数!F51</f>
        <v>0</v>
      </c>
      <c r="J57" s="127">
        <f>H57*各種係数!G51</f>
        <v>0</v>
      </c>
      <c r="K57" s="127"/>
      <c r="L57" s="127"/>
      <c r="M57" s="127">
        <f>'逆行列係数（外生化）'!DH166</f>
        <v>0</v>
      </c>
      <c r="N57" s="127">
        <f t="shared" si="2"/>
        <v>0</v>
      </c>
      <c r="O57" s="127">
        <f>N57*各種係数!F51</f>
        <v>0</v>
      </c>
      <c r="P57" s="127">
        <f>N57*各種係数!G51</f>
        <v>0</v>
      </c>
      <c r="Q57" s="127"/>
      <c r="R57" s="127"/>
      <c r="S57" s="128">
        <f>R$118*各種係数!H51</f>
        <v>0</v>
      </c>
      <c r="T57" s="128">
        <f>S57*各種係数!E51</f>
        <v>0</v>
      </c>
      <c r="U57" s="126">
        <f>S57*各種係数!D51</f>
        <v>0</v>
      </c>
      <c r="V57" s="126">
        <f>逆行列係数!DH166</f>
        <v>0</v>
      </c>
      <c r="W57" s="126">
        <f>V57*各種係数!F51</f>
        <v>0</v>
      </c>
      <c r="X57" s="126">
        <f>V57*各種係数!G51</f>
        <v>0</v>
      </c>
      <c r="Y57" s="126">
        <f t="shared" si="3"/>
        <v>0</v>
      </c>
      <c r="Z57" s="126">
        <f t="shared" si="4"/>
        <v>0</v>
      </c>
      <c r="AA57" s="126">
        <f t="shared" si="5"/>
        <v>0</v>
      </c>
      <c r="AB57" s="126">
        <f>H57*各種係数!I51*各種係数!$M$5</f>
        <v>0</v>
      </c>
      <c r="AC57" s="126">
        <f>N57*各種係数!I51*各種係数!$M$5</f>
        <v>0</v>
      </c>
      <c r="AD57" s="126">
        <f>V57*各種係数!I51*各種係数!$M$5</f>
        <v>0</v>
      </c>
      <c r="AE57" s="127">
        <f t="shared" si="6"/>
        <v>0</v>
      </c>
      <c r="AF57" s="127">
        <f>H57*各種係数!J51*各種係数!$M$5</f>
        <v>0</v>
      </c>
      <c r="AG57" s="127">
        <f>N57*各種係数!J51*各種係数!$M$5</f>
        <v>0</v>
      </c>
      <c r="AH57" s="127">
        <f>V57*各種係数!J51*各種係数!$M$5</f>
        <v>0</v>
      </c>
      <c r="AI57" s="127">
        <f t="shared" si="7"/>
        <v>0</v>
      </c>
    </row>
    <row r="58" spans="2:35" x14ac:dyDescent="0.15">
      <c r="B58" s="265" t="s">
        <v>266</v>
      </c>
      <c r="C58" s="265">
        <v>20</v>
      </c>
      <c r="D58" s="265">
        <v>20</v>
      </c>
      <c r="E58" s="265" t="s">
        <v>332</v>
      </c>
      <c r="F58" s="266" t="s">
        <v>192</v>
      </c>
      <c r="G58" s="126">
        <f>データ入力!S61</f>
        <v>0</v>
      </c>
      <c r="H58" s="127">
        <f t="shared" si="1"/>
        <v>0</v>
      </c>
      <c r="I58" s="127">
        <f>H58*各種係数!F52</f>
        <v>0</v>
      </c>
      <c r="J58" s="127">
        <f>H58*各種係数!G52</f>
        <v>0</v>
      </c>
      <c r="K58" s="127"/>
      <c r="L58" s="127"/>
      <c r="M58" s="127">
        <f>'逆行列係数（外生化）'!DH167</f>
        <v>0</v>
      </c>
      <c r="N58" s="127">
        <f t="shared" si="2"/>
        <v>0</v>
      </c>
      <c r="O58" s="127">
        <f>N58*各種係数!F52</f>
        <v>0</v>
      </c>
      <c r="P58" s="127">
        <f>N58*各種係数!G52</f>
        <v>0</v>
      </c>
      <c r="Q58" s="127"/>
      <c r="R58" s="127"/>
      <c r="S58" s="128">
        <f>R$118*各種係数!H52</f>
        <v>0</v>
      </c>
      <c r="T58" s="128">
        <f>S58*各種係数!E52</f>
        <v>0</v>
      </c>
      <c r="U58" s="126">
        <f>S58*各種係数!D52</f>
        <v>0</v>
      </c>
      <c r="V58" s="126">
        <f>逆行列係数!DH167</f>
        <v>0</v>
      </c>
      <c r="W58" s="126">
        <f>V58*各種係数!F52</f>
        <v>0</v>
      </c>
      <c r="X58" s="126">
        <f>V58*各種係数!G52</f>
        <v>0</v>
      </c>
      <c r="Y58" s="126">
        <f t="shared" si="3"/>
        <v>0</v>
      </c>
      <c r="Z58" s="126">
        <f t="shared" si="4"/>
        <v>0</v>
      </c>
      <c r="AA58" s="126">
        <f t="shared" si="5"/>
        <v>0</v>
      </c>
      <c r="AB58" s="126">
        <f>H58*各種係数!I52*各種係数!$M$5</f>
        <v>0</v>
      </c>
      <c r="AC58" s="126">
        <f>N58*各種係数!I52*各種係数!$M$5</f>
        <v>0</v>
      </c>
      <c r="AD58" s="126">
        <f>V58*各種係数!I52*各種係数!$M$5</f>
        <v>0</v>
      </c>
      <c r="AE58" s="127">
        <f t="shared" si="6"/>
        <v>0</v>
      </c>
      <c r="AF58" s="127">
        <f>H58*各種係数!J52*各種係数!$M$5</f>
        <v>0</v>
      </c>
      <c r="AG58" s="127">
        <f>N58*各種係数!J52*各種係数!$M$5</f>
        <v>0</v>
      </c>
      <c r="AH58" s="127">
        <f>V58*各種係数!J52*各種係数!$M$5</f>
        <v>0</v>
      </c>
      <c r="AI58" s="127">
        <f t="shared" si="7"/>
        <v>0</v>
      </c>
    </row>
    <row r="59" spans="2:35" x14ac:dyDescent="0.15">
      <c r="B59" s="265" t="s">
        <v>267</v>
      </c>
      <c r="C59" s="265">
        <v>20</v>
      </c>
      <c r="D59" s="265">
        <v>20</v>
      </c>
      <c r="E59" s="265" t="s">
        <v>332</v>
      </c>
      <c r="F59" s="266" t="s">
        <v>721</v>
      </c>
      <c r="G59" s="126">
        <f>データ入力!S62</f>
        <v>0</v>
      </c>
      <c r="H59" s="127">
        <f t="shared" si="1"/>
        <v>0</v>
      </c>
      <c r="I59" s="127">
        <f>H59*各種係数!F53</f>
        <v>0</v>
      </c>
      <c r="J59" s="127">
        <f>H59*各種係数!G53</f>
        <v>0</v>
      </c>
      <c r="K59" s="127"/>
      <c r="L59" s="127"/>
      <c r="M59" s="127">
        <f>'逆行列係数（外生化）'!DH168</f>
        <v>0</v>
      </c>
      <c r="N59" s="127">
        <f t="shared" si="2"/>
        <v>0</v>
      </c>
      <c r="O59" s="127">
        <f>N59*各種係数!F53</f>
        <v>0</v>
      </c>
      <c r="P59" s="127">
        <f>N59*各種係数!G53</f>
        <v>0</v>
      </c>
      <c r="Q59" s="127"/>
      <c r="R59" s="127"/>
      <c r="S59" s="128">
        <f>R$118*各種係数!H53</f>
        <v>0</v>
      </c>
      <c r="T59" s="128">
        <f>S59*各種係数!E53</f>
        <v>0</v>
      </c>
      <c r="U59" s="126">
        <f>S59*各種係数!D53</f>
        <v>0</v>
      </c>
      <c r="V59" s="126">
        <f>逆行列係数!DH168</f>
        <v>0</v>
      </c>
      <c r="W59" s="126">
        <f>V59*各種係数!F53</f>
        <v>0</v>
      </c>
      <c r="X59" s="126">
        <f>V59*各種係数!G53</f>
        <v>0</v>
      </c>
      <c r="Y59" s="126">
        <f t="shared" si="3"/>
        <v>0</v>
      </c>
      <c r="Z59" s="126">
        <f t="shared" si="4"/>
        <v>0</v>
      </c>
      <c r="AA59" s="126">
        <f t="shared" si="5"/>
        <v>0</v>
      </c>
      <c r="AB59" s="126">
        <f>H59*各種係数!I53*各種係数!$M$5</f>
        <v>0</v>
      </c>
      <c r="AC59" s="126">
        <f>N59*各種係数!I53*各種係数!$M$5</f>
        <v>0</v>
      </c>
      <c r="AD59" s="126">
        <f>V59*各種係数!I53*各種係数!$M$5</f>
        <v>0</v>
      </c>
      <c r="AE59" s="127">
        <f t="shared" si="6"/>
        <v>0</v>
      </c>
      <c r="AF59" s="127">
        <f>H59*各種係数!J53*各種係数!$M$5</f>
        <v>0</v>
      </c>
      <c r="AG59" s="127">
        <f>N59*各種係数!J53*各種係数!$M$5</f>
        <v>0</v>
      </c>
      <c r="AH59" s="127">
        <f>V59*各種係数!J53*各種係数!$M$5</f>
        <v>0</v>
      </c>
      <c r="AI59" s="127">
        <f t="shared" si="7"/>
        <v>0</v>
      </c>
    </row>
    <row r="60" spans="2:35" x14ac:dyDescent="0.15">
      <c r="B60" s="265" t="s">
        <v>268</v>
      </c>
      <c r="C60" s="265">
        <v>20</v>
      </c>
      <c r="D60" s="265">
        <v>20</v>
      </c>
      <c r="E60" s="265" t="s">
        <v>332</v>
      </c>
      <c r="F60" s="266" t="s">
        <v>722</v>
      </c>
      <c r="G60" s="126">
        <f>データ入力!S63</f>
        <v>0</v>
      </c>
      <c r="H60" s="127">
        <f t="shared" si="1"/>
        <v>0</v>
      </c>
      <c r="I60" s="127">
        <f>H60*各種係数!F54</f>
        <v>0</v>
      </c>
      <c r="J60" s="127">
        <f>H60*各種係数!G54</f>
        <v>0</v>
      </c>
      <c r="K60" s="127"/>
      <c r="L60" s="127"/>
      <c r="M60" s="127">
        <f>'逆行列係数（外生化）'!DH169</f>
        <v>0</v>
      </c>
      <c r="N60" s="127">
        <f t="shared" si="2"/>
        <v>0</v>
      </c>
      <c r="O60" s="127">
        <f>N60*各種係数!F54</f>
        <v>0</v>
      </c>
      <c r="P60" s="127">
        <f>N60*各種係数!G54</f>
        <v>0</v>
      </c>
      <c r="Q60" s="127"/>
      <c r="R60" s="127"/>
      <c r="S60" s="128">
        <f>R$118*各種係数!H54</f>
        <v>0</v>
      </c>
      <c r="T60" s="128">
        <f>S60*各種係数!E54</f>
        <v>0</v>
      </c>
      <c r="U60" s="126">
        <f>S60*各種係数!D54</f>
        <v>0</v>
      </c>
      <c r="V60" s="126">
        <f>逆行列係数!DH169</f>
        <v>0</v>
      </c>
      <c r="W60" s="126">
        <f>V60*各種係数!F54</f>
        <v>0</v>
      </c>
      <c r="X60" s="126">
        <f>V60*各種係数!G54</f>
        <v>0</v>
      </c>
      <c r="Y60" s="126">
        <f t="shared" si="3"/>
        <v>0</v>
      </c>
      <c r="Z60" s="126">
        <f t="shared" si="4"/>
        <v>0</v>
      </c>
      <c r="AA60" s="126">
        <f t="shared" si="5"/>
        <v>0</v>
      </c>
      <c r="AB60" s="126">
        <f>H60*各種係数!I54*各種係数!$M$5</f>
        <v>0</v>
      </c>
      <c r="AC60" s="126">
        <f>N60*各種係数!I54*各種係数!$M$5</f>
        <v>0</v>
      </c>
      <c r="AD60" s="126">
        <f>V60*各種係数!I54*各種係数!$M$5</f>
        <v>0</v>
      </c>
      <c r="AE60" s="127">
        <f t="shared" si="6"/>
        <v>0</v>
      </c>
      <c r="AF60" s="127">
        <f>H60*各種係数!J54*各種係数!$M$5</f>
        <v>0</v>
      </c>
      <c r="AG60" s="127">
        <f>N60*各種係数!J54*各種係数!$M$5</f>
        <v>0</v>
      </c>
      <c r="AH60" s="127">
        <f>V60*各種係数!J54*各種係数!$M$5</f>
        <v>0</v>
      </c>
      <c r="AI60" s="127">
        <f t="shared" si="7"/>
        <v>0</v>
      </c>
    </row>
    <row r="61" spans="2:35" x14ac:dyDescent="0.15">
      <c r="B61" s="265" t="s">
        <v>269</v>
      </c>
      <c r="C61" s="265">
        <v>20</v>
      </c>
      <c r="D61" s="265">
        <v>20</v>
      </c>
      <c r="E61" s="265" t="s">
        <v>332</v>
      </c>
      <c r="F61" s="266" t="s">
        <v>723</v>
      </c>
      <c r="G61" s="126">
        <f>データ入力!S64</f>
        <v>0</v>
      </c>
      <c r="H61" s="127">
        <f t="shared" si="1"/>
        <v>0</v>
      </c>
      <c r="I61" s="127">
        <f>H61*各種係数!F55</f>
        <v>0</v>
      </c>
      <c r="J61" s="127">
        <f>H61*各種係数!G55</f>
        <v>0</v>
      </c>
      <c r="K61" s="127"/>
      <c r="L61" s="127"/>
      <c r="M61" s="127">
        <f>'逆行列係数（外生化）'!DH170</f>
        <v>0</v>
      </c>
      <c r="N61" s="127">
        <f t="shared" si="2"/>
        <v>0</v>
      </c>
      <c r="O61" s="127">
        <f>N61*各種係数!F55</f>
        <v>0</v>
      </c>
      <c r="P61" s="127">
        <f>N61*各種係数!G55</f>
        <v>0</v>
      </c>
      <c r="Q61" s="127"/>
      <c r="R61" s="127"/>
      <c r="S61" s="128">
        <f>R$118*各種係数!H55</f>
        <v>0</v>
      </c>
      <c r="T61" s="128">
        <f>S61*各種係数!E55</f>
        <v>0</v>
      </c>
      <c r="U61" s="126">
        <f>S61*各種係数!D55</f>
        <v>0</v>
      </c>
      <c r="V61" s="126">
        <f>逆行列係数!DH170</f>
        <v>0</v>
      </c>
      <c r="W61" s="126">
        <f>V61*各種係数!F55</f>
        <v>0</v>
      </c>
      <c r="X61" s="126">
        <f>V61*各種係数!G55</f>
        <v>0</v>
      </c>
      <c r="Y61" s="126">
        <f t="shared" si="3"/>
        <v>0</v>
      </c>
      <c r="Z61" s="126">
        <f t="shared" si="4"/>
        <v>0</v>
      </c>
      <c r="AA61" s="126">
        <f t="shared" si="5"/>
        <v>0</v>
      </c>
      <c r="AB61" s="126">
        <f>H61*各種係数!I55*各種係数!$M$5</f>
        <v>0</v>
      </c>
      <c r="AC61" s="126">
        <f>N61*各種係数!I55*各種係数!$M$5</f>
        <v>0</v>
      </c>
      <c r="AD61" s="126">
        <f>V61*各種係数!I55*各種係数!$M$5</f>
        <v>0</v>
      </c>
      <c r="AE61" s="127">
        <f t="shared" si="6"/>
        <v>0</v>
      </c>
      <c r="AF61" s="127">
        <f>H61*各種係数!J55*各種係数!$M$5</f>
        <v>0</v>
      </c>
      <c r="AG61" s="127">
        <f>N61*各種係数!J55*各種係数!$M$5</f>
        <v>0</v>
      </c>
      <c r="AH61" s="127">
        <f>V61*各種係数!J55*各種係数!$M$5</f>
        <v>0</v>
      </c>
      <c r="AI61" s="127">
        <f t="shared" si="7"/>
        <v>0</v>
      </c>
    </row>
    <row r="62" spans="2:35" x14ac:dyDescent="0.15">
      <c r="B62" s="265" t="s">
        <v>270</v>
      </c>
      <c r="C62" s="265">
        <v>21</v>
      </c>
      <c r="D62" s="265">
        <v>21</v>
      </c>
      <c r="E62" s="265" t="s">
        <v>332</v>
      </c>
      <c r="F62" s="266" t="s">
        <v>742</v>
      </c>
      <c r="G62" s="126">
        <f>データ入力!S65</f>
        <v>0</v>
      </c>
      <c r="H62" s="127">
        <f t="shared" si="1"/>
        <v>0</v>
      </c>
      <c r="I62" s="127">
        <f>H62*各種係数!F56</f>
        <v>0</v>
      </c>
      <c r="J62" s="127">
        <f>H62*各種係数!G56</f>
        <v>0</v>
      </c>
      <c r="K62" s="127"/>
      <c r="L62" s="127"/>
      <c r="M62" s="127">
        <f>'逆行列係数（外生化）'!DH171</f>
        <v>0</v>
      </c>
      <c r="N62" s="127">
        <f t="shared" si="2"/>
        <v>0</v>
      </c>
      <c r="O62" s="127">
        <f>N62*各種係数!F56</f>
        <v>0</v>
      </c>
      <c r="P62" s="127">
        <f>N62*各種係数!G56</f>
        <v>0</v>
      </c>
      <c r="Q62" s="127"/>
      <c r="R62" s="127"/>
      <c r="S62" s="128">
        <f>R$118*各種係数!H56</f>
        <v>0</v>
      </c>
      <c r="T62" s="128">
        <f>S62*各種係数!E56</f>
        <v>0</v>
      </c>
      <c r="U62" s="126">
        <f>S62*各種係数!D56</f>
        <v>0</v>
      </c>
      <c r="V62" s="126">
        <f>逆行列係数!DH171</f>
        <v>0</v>
      </c>
      <c r="W62" s="126">
        <f>V62*各種係数!F56</f>
        <v>0</v>
      </c>
      <c r="X62" s="126">
        <f>V62*各種係数!G56</f>
        <v>0</v>
      </c>
      <c r="Y62" s="126">
        <f t="shared" si="3"/>
        <v>0</v>
      </c>
      <c r="Z62" s="126">
        <f t="shared" si="4"/>
        <v>0</v>
      </c>
      <c r="AA62" s="126">
        <f t="shared" si="5"/>
        <v>0</v>
      </c>
      <c r="AB62" s="126">
        <f>H62*各種係数!I56*各種係数!$M$5</f>
        <v>0</v>
      </c>
      <c r="AC62" s="126">
        <f>N62*各種係数!I56*各種係数!$M$5</f>
        <v>0</v>
      </c>
      <c r="AD62" s="126">
        <f>V62*各種係数!I56*各種係数!$M$5</f>
        <v>0</v>
      </c>
      <c r="AE62" s="127">
        <f t="shared" si="6"/>
        <v>0</v>
      </c>
      <c r="AF62" s="127">
        <f>H62*各種係数!J56*各種係数!$M$5</f>
        <v>0</v>
      </c>
      <c r="AG62" s="127">
        <f>N62*各種係数!J56*各種係数!$M$5</f>
        <v>0</v>
      </c>
      <c r="AH62" s="127">
        <f>V62*各種係数!J56*各種係数!$M$5</f>
        <v>0</v>
      </c>
      <c r="AI62" s="127">
        <f t="shared" si="7"/>
        <v>0</v>
      </c>
    </row>
    <row r="63" spans="2:35" x14ac:dyDescent="0.15">
      <c r="B63" s="265" t="s">
        <v>271</v>
      </c>
      <c r="C63" s="265">
        <v>21</v>
      </c>
      <c r="D63" s="265">
        <v>21</v>
      </c>
      <c r="E63" s="265" t="s">
        <v>332</v>
      </c>
      <c r="F63" s="266" t="s">
        <v>724</v>
      </c>
      <c r="G63" s="126">
        <f>データ入力!S66</f>
        <v>0</v>
      </c>
      <c r="H63" s="127">
        <f t="shared" si="1"/>
        <v>0</v>
      </c>
      <c r="I63" s="127">
        <f>H63*各種係数!F57</f>
        <v>0</v>
      </c>
      <c r="J63" s="127">
        <f>H63*各種係数!G57</f>
        <v>0</v>
      </c>
      <c r="K63" s="127"/>
      <c r="L63" s="127"/>
      <c r="M63" s="127">
        <f>'逆行列係数（外生化）'!DH172</f>
        <v>0</v>
      </c>
      <c r="N63" s="127">
        <f t="shared" si="2"/>
        <v>0</v>
      </c>
      <c r="O63" s="127">
        <f>N63*各種係数!F57</f>
        <v>0</v>
      </c>
      <c r="P63" s="127">
        <f>N63*各種係数!G57</f>
        <v>0</v>
      </c>
      <c r="Q63" s="127"/>
      <c r="R63" s="127"/>
      <c r="S63" s="128">
        <f>R$118*各種係数!H57</f>
        <v>0</v>
      </c>
      <c r="T63" s="128">
        <f>S63*各種係数!E57</f>
        <v>0</v>
      </c>
      <c r="U63" s="126">
        <f>S63*各種係数!D57</f>
        <v>0</v>
      </c>
      <c r="V63" s="126">
        <f>逆行列係数!DH172</f>
        <v>0</v>
      </c>
      <c r="W63" s="126">
        <f>V63*各種係数!F57</f>
        <v>0</v>
      </c>
      <c r="X63" s="126">
        <f>V63*各種係数!G57</f>
        <v>0</v>
      </c>
      <c r="Y63" s="126">
        <f t="shared" si="3"/>
        <v>0</v>
      </c>
      <c r="Z63" s="126">
        <f t="shared" si="4"/>
        <v>0</v>
      </c>
      <c r="AA63" s="126">
        <f t="shared" si="5"/>
        <v>0</v>
      </c>
      <c r="AB63" s="126">
        <f>H63*各種係数!I57*各種係数!$M$5</f>
        <v>0</v>
      </c>
      <c r="AC63" s="126">
        <f>N63*各種係数!I57*各種係数!$M$5</f>
        <v>0</v>
      </c>
      <c r="AD63" s="126">
        <f>V63*各種係数!I57*各種係数!$M$5</f>
        <v>0</v>
      </c>
      <c r="AE63" s="127">
        <f t="shared" si="6"/>
        <v>0</v>
      </c>
      <c r="AF63" s="127">
        <f>H63*各種係数!J57*各種係数!$M$5</f>
        <v>0</v>
      </c>
      <c r="AG63" s="127">
        <f>N63*各種係数!J57*各種係数!$M$5</f>
        <v>0</v>
      </c>
      <c r="AH63" s="127">
        <f>V63*各種係数!J57*各種係数!$M$5</f>
        <v>0</v>
      </c>
      <c r="AI63" s="127">
        <f t="shared" si="7"/>
        <v>0</v>
      </c>
    </row>
    <row r="64" spans="2:35" x14ac:dyDescent="0.15">
      <c r="B64" s="265" t="s">
        <v>272</v>
      </c>
      <c r="C64" s="265">
        <v>22</v>
      </c>
      <c r="D64" s="265">
        <v>22</v>
      </c>
      <c r="E64" s="265" t="s">
        <v>332</v>
      </c>
      <c r="F64" s="266" t="s">
        <v>194</v>
      </c>
      <c r="G64" s="126">
        <f>データ入力!S67</f>
        <v>0</v>
      </c>
      <c r="H64" s="127">
        <f t="shared" si="1"/>
        <v>0</v>
      </c>
      <c r="I64" s="127">
        <f>H64*各種係数!F58</f>
        <v>0</v>
      </c>
      <c r="J64" s="127">
        <f>H64*各種係数!G58</f>
        <v>0</v>
      </c>
      <c r="K64" s="127"/>
      <c r="L64" s="127"/>
      <c r="M64" s="127">
        <f>'逆行列係数（外生化）'!DH173</f>
        <v>0</v>
      </c>
      <c r="N64" s="127">
        <f t="shared" si="2"/>
        <v>0</v>
      </c>
      <c r="O64" s="127">
        <f>N64*各種係数!F58</f>
        <v>0</v>
      </c>
      <c r="P64" s="127">
        <f>N64*各種係数!G58</f>
        <v>0</v>
      </c>
      <c r="Q64" s="127"/>
      <c r="R64" s="127"/>
      <c r="S64" s="128">
        <f>R$118*各種係数!H58</f>
        <v>0</v>
      </c>
      <c r="T64" s="128">
        <f>S64*各種係数!E58</f>
        <v>0</v>
      </c>
      <c r="U64" s="126">
        <f>S64*各種係数!D58</f>
        <v>0</v>
      </c>
      <c r="V64" s="126">
        <f>逆行列係数!DH173</f>
        <v>0</v>
      </c>
      <c r="W64" s="126">
        <f>V64*各種係数!F58</f>
        <v>0</v>
      </c>
      <c r="X64" s="126">
        <f>V64*各種係数!G58</f>
        <v>0</v>
      </c>
      <c r="Y64" s="126">
        <f t="shared" si="3"/>
        <v>0</v>
      </c>
      <c r="Z64" s="126">
        <f t="shared" si="4"/>
        <v>0</v>
      </c>
      <c r="AA64" s="126">
        <f t="shared" si="5"/>
        <v>0</v>
      </c>
      <c r="AB64" s="126">
        <f>H64*各種係数!I58*各種係数!$M$5</f>
        <v>0</v>
      </c>
      <c r="AC64" s="126">
        <f>N64*各種係数!I58*各種係数!$M$5</f>
        <v>0</v>
      </c>
      <c r="AD64" s="126">
        <f>V64*各種係数!I58*各種係数!$M$5</f>
        <v>0</v>
      </c>
      <c r="AE64" s="127">
        <f t="shared" si="6"/>
        <v>0</v>
      </c>
      <c r="AF64" s="127">
        <f>H64*各種係数!J58*各種係数!$M$5</f>
        <v>0</v>
      </c>
      <c r="AG64" s="127">
        <f>N64*各種係数!J58*各種係数!$M$5</f>
        <v>0</v>
      </c>
      <c r="AH64" s="127">
        <f>V64*各種係数!J58*各種係数!$M$5</f>
        <v>0</v>
      </c>
      <c r="AI64" s="127">
        <f t="shared" si="7"/>
        <v>0</v>
      </c>
    </row>
    <row r="65" spans="2:35" x14ac:dyDescent="0.15">
      <c r="B65" s="265" t="s">
        <v>273</v>
      </c>
      <c r="C65" s="265">
        <v>22</v>
      </c>
      <c r="D65" s="265">
        <v>22</v>
      </c>
      <c r="E65" s="265" t="s">
        <v>332</v>
      </c>
      <c r="F65" s="266" t="s">
        <v>195</v>
      </c>
      <c r="G65" s="126">
        <f>データ入力!S68</f>
        <v>0</v>
      </c>
      <c r="H65" s="127">
        <f t="shared" si="1"/>
        <v>0</v>
      </c>
      <c r="I65" s="127">
        <f>H65*各種係数!F59</f>
        <v>0</v>
      </c>
      <c r="J65" s="127">
        <f>H65*各種係数!G59</f>
        <v>0</v>
      </c>
      <c r="K65" s="127"/>
      <c r="L65" s="127"/>
      <c r="M65" s="127">
        <f>'逆行列係数（外生化）'!DH174</f>
        <v>0</v>
      </c>
      <c r="N65" s="127">
        <f t="shared" si="2"/>
        <v>0</v>
      </c>
      <c r="O65" s="127">
        <f>N65*各種係数!F59</f>
        <v>0</v>
      </c>
      <c r="P65" s="127">
        <f>N65*各種係数!G59</f>
        <v>0</v>
      </c>
      <c r="Q65" s="127"/>
      <c r="R65" s="127"/>
      <c r="S65" s="128">
        <f>R$118*各種係数!H59</f>
        <v>0</v>
      </c>
      <c r="T65" s="128">
        <f>S65*各種係数!E59</f>
        <v>0</v>
      </c>
      <c r="U65" s="126">
        <f>S65*各種係数!D59</f>
        <v>0</v>
      </c>
      <c r="V65" s="126">
        <f>逆行列係数!DH174</f>
        <v>0</v>
      </c>
      <c r="W65" s="126">
        <f>V65*各種係数!F59</f>
        <v>0</v>
      </c>
      <c r="X65" s="126">
        <f>V65*各種係数!G59</f>
        <v>0</v>
      </c>
      <c r="Y65" s="126">
        <f t="shared" si="3"/>
        <v>0</v>
      </c>
      <c r="Z65" s="126">
        <f t="shared" si="4"/>
        <v>0</v>
      </c>
      <c r="AA65" s="126">
        <f t="shared" si="5"/>
        <v>0</v>
      </c>
      <c r="AB65" s="126">
        <f>H65*各種係数!I59*各種係数!$M$5</f>
        <v>0</v>
      </c>
      <c r="AC65" s="126">
        <f>N65*各種係数!I59*各種係数!$M$5</f>
        <v>0</v>
      </c>
      <c r="AD65" s="126">
        <f>V65*各種係数!I59*各種係数!$M$5</f>
        <v>0</v>
      </c>
      <c r="AE65" s="127">
        <f t="shared" si="6"/>
        <v>0</v>
      </c>
      <c r="AF65" s="127">
        <f>H65*各種係数!J59*各種係数!$M$5</f>
        <v>0</v>
      </c>
      <c r="AG65" s="127">
        <f>N65*各種係数!J59*各種係数!$M$5</f>
        <v>0</v>
      </c>
      <c r="AH65" s="127">
        <f>V65*各種係数!J59*各種係数!$M$5</f>
        <v>0</v>
      </c>
      <c r="AI65" s="127">
        <f t="shared" si="7"/>
        <v>0</v>
      </c>
    </row>
    <row r="66" spans="2:35" x14ac:dyDescent="0.15">
      <c r="B66" s="265" t="s">
        <v>274</v>
      </c>
      <c r="C66" s="265">
        <v>22</v>
      </c>
      <c r="D66" s="265">
        <v>22</v>
      </c>
      <c r="E66" s="265" t="s">
        <v>332</v>
      </c>
      <c r="F66" s="267" t="s">
        <v>598</v>
      </c>
      <c r="G66" s="126">
        <f>データ入力!S69</f>
        <v>0</v>
      </c>
      <c r="H66" s="127">
        <f t="shared" si="1"/>
        <v>0</v>
      </c>
      <c r="I66" s="127">
        <f>H66*各種係数!F60</f>
        <v>0</v>
      </c>
      <c r="J66" s="127">
        <f>H66*各種係数!G60</f>
        <v>0</v>
      </c>
      <c r="K66" s="127"/>
      <c r="L66" s="127"/>
      <c r="M66" s="127">
        <f>'逆行列係数（外生化）'!DH175</f>
        <v>0</v>
      </c>
      <c r="N66" s="127">
        <f t="shared" si="2"/>
        <v>0</v>
      </c>
      <c r="O66" s="127">
        <f>N66*各種係数!F60</f>
        <v>0</v>
      </c>
      <c r="P66" s="127">
        <f>N66*各種係数!G60</f>
        <v>0</v>
      </c>
      <c r="Q66" s="127"/>
      <c r="R66" s="127"/>
      <c r="S66" s="128">
        <f>R$118*各種係数!H60</f>
        <v>0</v>
      </c>
      <c r="T66" s="128">
        <f>S66*各種係数!E60</f>
        <v>0</v>
      </c>
      <c r="U66" s="126">
        <f>S66*各種係数!D60</f>
        <v>0</v>
      </c>
      <c r="V66" s="126">
        <f>逆行列係数!DH175</f>
        <v>0</v>
      </c>
      <c r="W66" s="126">
        <f>V66*各種係数!F60</f>
        <v>0</v>
      </c>
      <c r="X66" s="126">
        <f>V66*各種係数!G60</f>
        <v>0</v>
      </c>
      <c r="Y66" s="126">
        <f t="shared" si="3"/>
        <v>0</v>
      </c>
      <c r="Z66" s="126">
        <f t="shared" si="4"/>
        <v>0</v>
      </c>
      <c r="AA66" s="126">
        <f t="shared" si="5"/>
        <v>0</v>
      </c>
      <c r="AB66" s="126">
        <f>H66*各種係数!I60*各種係数!$M$5</f>
        <v>0</v>
      </c>
      <c r="AC66" s="126">
        <f>N66*各種係数!I60*各種係数!$M$5</f>
        <v>0</v>
      </c>
      <c r="AD66" s="126">
        <f>V66*各種係数!I60*各種係数!$M$5</f>
        <v>0</v>
      </c>
      <c r="AE66" s="127">
        <f t="shared" si="6"/>
        <v>0</v>
      </c>
      <c r="AF66" s="127">
        <f>H66*各種係数!J60*各種係数!$M$5</f>
        <v>0</v>
      </c>
      <c r="AG66" s="127">
        <f>N66*各種係数!J60*各種係数!$M$5</f>
        <v>0</v>
      </c>
      <c r="AH66" s="127">
        <f>V66*各種係数!J60*各種係数!$M$5</f>
        <v>0</v>
      </c>
      <c r="AI66" s="127">
        <f t="shared" si="7"/>
        <v>0</v>
      </c>
    </row>
    <row r="67" spans="2:35" x14ac:dyDescent="0.15">
      <c r="B67" s="265" t="s">
        <v>275</v>
      </c>
      <c r="C67" s="265">
        <v>22</v>
      </c>
      <c r="D67" s="265">
        <v>22</v>
      </c>
      <c r="E67" s="265" t="s">
        <v>332</v>
      </c>
      <c r="F67" s="266" t="s">
        <v>197</v>
      </c>
      <c r="G67" s="126">
        <f>データ入力!S70</f>
        <v>0</v>
      </c>
      <c r="H67" s="127">
        <f t="shared" si="1"/>
        <v>0</v>
      </c>
      <c r="I67" s="127">
        <f>H67*各種係数!F61</f>
        <v>0</v>
      </c>
      <c r="J67" s="127">
        <f>H67*各種係数!G61</f>
        <v>0</v>
      </c>
      <c r="K67" s="127"/>
      <c r="L67" s="127"/>
      <c r="M67" s="127">
        <f>'逆行列係数（外生化）'!DH176</f>
        <v>0</v>
      </c>
      <c r="N67" s="127">
        <f t="shared" si="2"/>
        <v>0</v>
      </c>
      <c r="O67" s="127">
        <f>N67*各種係数!F61</f>
        <v>0</v>
      </c>
      <c r="P67" s="127">
        <f>N67*各種係数!G61</f>
        <v>0</v>
      </c>
      <c r="Q67" s="127"/>
      <c r="R67" s="127"/>
      <c r="S67" s="128">
        <f>R$118*各種係数!H61</f>
        <v>0</v>
      </c>
      <c r="T67" s="128">
        <f>S67*各種係数!E61</f>
        <v>0</v>
      </c>
      <c r="U67" s="126">
        <f>S67*各種係数!D61</f>
        <v>0</v>
      </c>
      <c r="V67" s="126">
        <f>逆行列係数!DH176</f>
        <v>0</v>
      </c>
      <c r="W67" s="126">
        <f>V67*各種係数!F61</f>
        <v>0</v>
      </c>
      <c r="X67" s="126">
        <f>V67*各種係数!G61</f>
        <v>0</v>
      </c>
      <c r="Y67" s="126">
        <f t="shared" si="3"/>
        <v>0</v>
      </c>
      <c r="Z67" s="126">
        <f t="shared" si="4"/>
        <v>0</v>
      </c>
      <c r="AA67" s="126">
        <f t="shared" si="5"/>
        <v>0</v>
      </c>
      <c r="AB67" s="126">
        <f>H67*各種係数!I61*各種係数!$M$5</f>
        <v>0</v>
      </c>
      <c r="AC67" s="126">
        <f>N67*各種係数!I61*各種係数!$M$5</f>
        <v>0</v>
      </c>
      <c r="AD67" s="126">
        <f>V67*各種係数!I61*各種係数!$M$5</f>
        <v>0</v>
      </c>
      <c r="AE67" s="127">
        <f t="shared" si="6"/>
        <v>0</v>
      </c>
      <c r="AF67" s="127">
        <f>H67*各種係数!J61*各種係数!$M$5</f>
        <v>0</v>
      </c>
      <c r="AG67" s="127">
        <f>N67*各種係数!J61*各種係数!$M$5</f>
        <v>0</v>
      </c>
      <c r="AH67" s="127">
        <f>V67*各種係数!J61*各種係数!$M$5</f>
        <v>0</v>
      </c>
      <c r="AI67" s="127">
        <f t="shared" si="7"/>
        <v>0</v>
      </c>
    </row>
    <row r="68" spans="2:35" x14ac:dyDescent="0.15">
      <c r="B68" s="265" t="s">
        <v>276</v>
      </c>
      <c r="C68" s="265">
        <v>22</v>
      </c>
      <c r="D68" s="265">
        <v>22</v>
      </c>
      <c r="E68" s="265" t="s">
        <v>332</v>
      </c>
      <c r="F68" s="266" t="s">
        <v>198</v>
      </c>
      <c r="G68" s="126">
        <f>データ入力!S71</f>
        <v>0</v>
      </c>
      <c r="H68" s="127">
        <f t="shared" si="1"/>
        <v>0</v>
      </c>
      <c r="I68" s="127">
        <f>H68*各種係数!F62</f>
        <v>0</v>
      </c>
      <c r="J68" s="127">
        <f>H68*各種係数!G62</f>
        <v>0</v>
      </c>
      <c r="K68" s="127"/>
      <c r="L68" s="127"/>
      <c r="M68" s="127">
        <f>'逆行列係数（外生化）'!DH177</f>
        <v>0</v>
      </c>
      <c r="N68" s="127">
        <f t="shared" si="2"/>
        <v>0</v>
      </c>
      <c r="O68" s="127">
        <f>N68*各種係数!F62</f>
        <v>0</v>
      </c>
      <c r="P68" s="127">
        <f>N68*各種係数!G62</f>
        <v>0</v>
      </c>
      <c r="Q68" s="127"/>
      <c r="R68" s="127"/>
      <c r="S68" s="128">
        <f>R$118*各種係数!H62</f>
        <v>0</v>
      </c>
      <c r="T68" s="128">
        <f>S68*各種係数!E62</f>
        <v>0</v>
      </c>
      <c r="U68" s="126">
        <f>S68*各種係数!D62</f>
        <v>0</v>
      </c>
      <c r="V68" s="126">
        <f>逆行列係数!DH177</f>
        <v>0</v>
      </c>
      <c r="W68" s="126">
        <f>V68*各種係数!F62</f>
        <v>0</v>
      </c>
      <c r="X68" s="126">
        <f>V68*各種係数!G62</f>
        <v>0</v>
      </c>
      <c r="Y68" s="126">
        <f t="shared" si="3"/>
        <v>0</v>
      </c>
      <c r="Z68" s="126">
        <f t="shared" si="4"/>
        <v>0</v>
      </c>
      <c r="AA68" s="126">
        <f t="shared" si="5"/>
        <v>0</v>
      </c>
      <c r="AB68" s="126">
        <f>H68*各種係数!I62*各種係数!$M$5</f>
        <v>0</v>
      </c>
      <c r="AC68" s="126">
        <f>N68*各種係数!I62*各種係数!$M$5</f>
        <v>0</v>
      </c>
      <c r="AD68" s="126">
        <f>V68*各種係数!I62*各種係数!$M$5</f>
        <v>0</v>
      </c>
      <c r="AE68" s="127">
        <f t="shared" si="6"/>
        <v>0</v>
      </c>
      <c r="AF68" s="127">
        <f>H68*各種係数!J62*各種係数!$M$5</f>
        <v>0</v>
      </c>
      <c r="AG68" s="127">
        <f>N68*各種係数!J62*各種係数!$M$5</f>
        <v>0</v>
      </c>
      <c r="AH68" s="127">
        <f>V68*各種係数!J62*各種係数!$M$5</f>
        <v>0</v>
      </c>
      <c r="AI68" s="127">
        <f t="shared" si="7"/>
        <v>0</v>
      </c>
    </row>
    <row r="69" spans="2:35" x14ac:dyDescent="0.15">
      <c r="B69" s="265" t="s">
        <v>277</v>
      </c>
      <c r="C69" s="265">
        <v>23</v>
      </c>
      <c r="D69" s="265">
        <v>23</v>
      </c>
      <c r="E69" s="265" t="s">
        <v>332</v>
      </c>
      <c r="F69" s="266" t="s">
        <v>2</v>
      </c>
      <c r="G69" s="126">
        <f>データ入力!S72</f>
        <v>0</v>
      </c>
      <c r="H69" s="127">
        <f t="shared" si="1"/>
        <v>0</v>
      </c>
      <c r="I69" s="127">
        <f>H69*各種係数!F63</f>
        <v>0</v>
      </c>
      <c r="J69" s="127">
        <f>H69*各種係数!G63</f>
        <v>0</v>
      </c>
      <c r="K69" s="127"/>
      <c r="L69" s="127"/>
      <c r="M69" s="127">
        <f>'逆行列係数（外生化）'!DH178</f>
        <v>0</v>
      </c>
      <c r="N69" s="127">
        <f t="shared" si="2"/>
        <v>0</v>
      </c>
      <c r="O69" s="127">
        <f>N69*各種係数!F63</f>
        <v>0</v>
      </c>
      <c r="P69" s="127">
        <f>N69*各種係数!G63</f>
        <v>0</v>
      </c>
      <c r="Q69" s="127"/>
      <c r="R69" s="127"/>
      <c r="S69" s="128">
        <f>R$118*各種係数!H63</f>
        <v>0</v>
      </c>
      <c r="T69" s="128">
        <f>S69*各種係数!E63</f>
        <v>0</v>
      </c>
      <c r="U69" s="126">
        <f>S69*各種係数!D63</f>
        <v>0</v>
      </c>
      <c r="V69" s="126">
        <f>逆行列係数!DH178</f>
        <v>0</v>
      </c>
      <c r="W69" s="126">
        <f>V69*各種係数!F63</f>
        <v>0</v>
      </c>
      <c r="X69" s="126">
        <f>V69*各種係数!G63</f>
        <v>0</v>
      </c>
      <c r="Y69" s="126">
        <f t="shared" si="3"/>
        <v>0</v>
      </c>
      <c r="Z69" s="126">
        <f t="shared" si="4"/>
        <v>0</v>
      </c>
      <c r="AA69" s="126">
        <f t="shared" si="5"/>
        <v>0</v>
      </c>
      <c r="AB69" s="126">
        <f>H69*各種係数!I63*各種係数!$M$5</f>
        <v>0</v>
      </c>
      <c r="AC69" s="126">
        <f>N69*各種係数!I63*各種係数!$M$5</f>
        <v>0</v>
      </c>
      <c r="AD69" s="126">
        <f>V69*各種係数!I63*各種係数!$M$5</f>
        <v>0</v>
      </c>
      <c r="AE69" s="127">
        <f t="shared" si="6"/>
        <v>0</v>
      </c>
      <c r="AF69" s="127">
        <f>H69*各種係数!J63*各種係数!$M$5</f>
        <v>0</v>
      </c>
      <c r="AG69" s="127">
        <f>N69*各種係数!J63*各種係数!$M$5</f>
        <v>0</v>
      </c>
      <c r="AH69" s="127">
        <f>V69*各種係数!J63*各種係数!$M$5</f>
        <v>0</v>
      </c>
      <c r="AI69" s="127">
        <f t="shared" si="7"/>
        <v>0</v>
      </c>
    </row>
    <row r="70" spans="2:35" x14ac:dyDescent="0.15">
      <c r="B70" s="265" t="s">
        <v>278</v>
      </c>
      <c r="C70" s="265">
        <v>23</v>
      </c>
      <c r="D70" s="265">
        <v>23</v>
      </c>
      <c r="E70" s="265" t="s">
        <v>332</v>
      </c>
      <c r="F70" s="266" t="s">
        <v>199</v>
      </c>
      <c r="G70" s="126">
        <f>データ入力!S73</f>
        <v>0</v>
      </c>
      <c r="H70" s="127">
        <f t="shared" si="1"/>
        <v>0</v>
      </c>
      <c r="I70" s="127">
        <f>H70*各種係数!F64</f>
        <v>0</v>
      </c>
      <c r="J70" s="127">
        <f>H70*各種係数!G64</f>
        <v>0</v>
      </c>
      <c r="K70" s="127"/>
      <c r="L70" s="127"/>
      <c r="M70" s="127">
        <f>'逆行列係数（外生化）'!DH179</f>
        <v>0</v>
      </c>
      <c r="N70" s="127">
        <f t="shared" si="2"/>
        <v>0</v>
      </c>
      <c r="O70" s="127">
        <f>N70*各種係数!F64</f>
        <v>0</v>
      </c>
      <c r="P70" s="127">
        <f>N70*各種係数!G64</f>
        <v>0</v>
      </c>
      <c r="Q70" s="127"/>
      <c r="R70" s="127"/>
      <c r="S70" s="128">
        <f>R$118*各種係数!H64</f>
        <v>0</v>
      </c>
      <c r="T70" s="128">
        <f>S70*各種係数!E64</f>
        <v>0</v>
      </c>
      <c r="U70" s="126">
        <f>S70*各種係数!D64</f>
        <v>0</v>
      </c>
      <c r="V70" s="126">
        <f>逆行列係数!DH179</f>
        <v>0</v>
      </c>
      <c r="W70" s="126">
        <f>V70*各種係数!F64</f>
        <v>0</v>
      </c>
      <c r="X70" s="126">
        <f>V70*各種係数!G64</f>
        <v>0</v>
      </c>
      <c r="Y70" s="126">
        <f t="shared" si="3"/>
        <v>0</v>
      </c>
      <c r="Z70" s="126">
        <f t="shared" si="4"/>
        <v>0</v>
      </c>
      <c r="AA70" s="126">
        <f t="shared" si="5"/>
        <v>0</v>
      </c>
      <c r="AB70" s="126">
        <f>H70*各種係数!I64*各種係数!$M$5</f>
        <v>0</v>
      </c>
      <c r="AC70" s="126">
        <f>N70*各種係数!I64*各種係数!$M$5</f>
        <v>0</v>
      </c>
      <c r="AD70" s="126">
        <f>V70*各種係数!I64*各種係数!$M$5</f>
        <v>0</v>
      </c>
      <c r="AE70" s="127">
        <f t="shared" si="6"/>
        <v>0</v>
      </c>
      <c r="AF70" s="127">
        <f>H70*各種係数!J64*各種係数!$M$5</f>
        <v>0</v>
      </c>
      <c r="AG70" s="127">
        <f>N70*各種係数!J64*各種係数!$M$5</f>
        <v>0</v>
      </c>
      <c r="AH70" s="127">
        <f>V70*各種係数!J64*各種係数!$M$5</f>
        <v>0</v>
      </c>
      <c r="AI70" s="127">
        <f t="shared" si="7"/>
        <v>0</v>
      </c>
    </row>
    <row r="71" spans="2:35" x14ac:dyDescent="0.15">
      <c r="B71" s="265" t="s">
        <v>279</v>
      </c>
      <c r="C71" s="265">
        <v>24</v>
      </c>
      <c r="D71" s="265">
        <v>24</v>
      </c>
      <c r="E71" s="265" t="s">
        <v>333</v>
      </c>
      <c r="F71" s="266" t="s">
        <v>621</v>
      </c>
      <c r="G71" s="126">
        <f>データ入力!S74</f>
        <v>0</v>
      </c>
      <c r="H71" s="127">
        <f t="shared" si="1"/>
        <v>0</v>
      </c>
      <c r="I71" s="127">
        <f>H71*各種係数!F65</f>
        <v>0</v>
      </c>
      <c r="J71" s="127">
        <f>H71*各種係数!G65</f>
        <v>0</v>
      </c>
      <c r="K71" s="127"/>
      <c r="L71" s="127"/>
      <c r="M71" s="127">
        <f>'逆行列係数（外生化）'!DH180</f>
        <v>0</v>
      </c>
      <c r="N71" s="127">
        <f t="shared" si="2"/>
        <v>0</v>
      </c>
      <c r="O71" s="127">
        <f>N71*各種係数!F65</f>
        <v>0</v>
      </c>
      <c r="P71" s="127">
        <f>N71*各種係数!G65</f>
        <v>0</v>
      </c>
      <c r="Q71" s="127"/>
      <c r="R71" s="127"/>
      <c r="S71" s="128">
        <f>R$118*各種係数!H65</f>
        <v>0</v>
      </c>
      <c r="T71" s="128">
        <f>S71*各種係数!E65</f>
        <v>0</v>
      </c>
      <c r="U71" s="126">
        <f>S71*各種係数!D65</f>
        <v>0</v>
      </c>
      <c r="V71" s="126">
        <f>逆行列係数!DH180</f>
        <v>0</v>
      </c>
      <c r="W71" s="126">
        <f>V71*各種係数!F65</f>
        <v>0</v>
      </c>
      <c r="X71" s="126">
        <f>V71*各種係数!G65</f>
        <v>0</v>
      </c>
      <c r="Y71" s="126">
        <f t="shared" si="3"/>
        <v>0</v>
      </c>
      <c r="Z71" s="126">
        <f t="shared" si="4"/>
        <v>0</v>
      </c>
      <c r="AA71" s="126">
        <f t="shared" si="5"/>
        <v>0</v>
      </c>
      <c r="AB71" s="126">
        <f>H71*各種係数!I65*各種係数!$M$5</f>
        <v>0</v>
      </c>
      <c r="AC71" s="126">
        <f>N71*各種係数!I65*各種係数!$M$5</f>
        <v>0</v>
      </c>
      <c r="AD71" s="126">
        <f>V71*各種係数!I65*各種係数!$M$5</f>
        <v>0</v>
      </c>
      <c r="AE71" s="127">
        <f t="shared" si="6"/>
        <v>0</v>
      </c>
      <c r="AF71" s="127">
        <f>H71*各種係数!J65*各種係数!$M$5</f>
        <v>0</v>
      </c>
      <c r="AG71" s="127">
        <f>N71*各種係数!J65*各種係数!$M$5</f>
        <v>0</v>
      </c>
      <c r="AH71" s="127">
        <f>V71*各種係数!J65*各種係数!$M$5</f>
        <v>0</v>
      </c>
      <c r="AI71" s="127">
        <f t="shared" si="7"/>
        <v>0</v>
      </c>
    </row>
    <row r="72" spans="2:35" x14ac:dyDescent="0.15">
      <c r="B72" s="265" t="s">
        <v>280</v>
      </c>
      <c r="C72" s="265">
        <v>24</v>
      </c>
      <c r="D72" s="265">
        <v>24</v>
      </c>
      <c r="E72" s="265" t="s">
        <v>333</v>
      </c>
      <c r="F72" s="266" t="s">
        <v>200</v>
      </c>
      <c r="G72" s="126">
        <f>データ入力!S75</f>
        <v>0</v>
      </c>
      <c r="H72" s="127">
        <f t="shared" si="1"/>
        <v>0</v>
      </c>
      <c r="I72" s="127">
        <f>H72*各種係数!F66</f>
        <v>0</v>
      </c>
      <c r="J72" s="127">
        <f>H72*各種係数!G66</f>
        <v>0</v>
      </c>
      <c r="K72" s="127"/>
      <c r="L72" s="127"/>
      <c r="M72" s="127">
        <f>'逆行列係数（外生化）'!DH181</f>
        <v>0</v>
      </c>
      <c r="N72" s="127">
        <f t="shared" si="2"/>
        <v>0</v>
      </c>
      <c r="O72" s="127">
        <f>N72*各種係数!F66</f>
        <v>0</v>
      </c>
      <c r="P72" s="127">
        <f>N72*各種係数!G66</f>
        <v>0</v>
      </c>
      <c r="Q72" s="127"/>
      <c r="R72" s="127"/>
      <c r="S72" s="128">
        <f>R$118*各種係数!H66</f>
        <v>0</v>
      </c>
      <c r="T72" s="128">
        <f>S72*各種係数!E66</f>
        <v>0</v>
      </c>
      <c r="U72" s="126">
        <f>S72*各種係数!D66</f>
        <v>0</v>
      </c>
      <c r="V72" s="126">
        <f>逆行列係数!DH181</f>
        <v>0</v>
      </c>
      <c r="W72" s="126">
        <f>V72*各種係数!F66</f>
        <v>0</v>
      </c>
      <c r="X72" s="126">
        <f>V72*各種係数!G66</f>
        <v>0</v>
      </c>
      <c r="Y72" s="126">
        <f t="shared" si="3"/>
        <v>0</v>
      </c>
      <c r="Z72" s="126">
        <f t="shared" si="4"/>
        <v>0</v>
      </c>
      <c r="AA72" s="126">
        <f t="shared" si="5"/>
        <v>0</v>
      </c>
      <c r="AB72" s="126">
        <f>H72*各種係数!I66*各種係数!$M$5</f>
        <v>0</v>
      </c>
      <c r="AC72" s="126">
        <f>N72*各種係数!I66*各種係数!$M$5</f>
        <v>0</v>
      </c>
      <c r="AD72" s="126">
        <f>V72*各種係数!I66*各種係数!$M$5</f>
        <v>0</v>
      </c>
      <c r="AE72" s="127">
        <f t="shared" si="6"/>
        <v>0</v>
      </c>
      <c r="AF72" s="127">
        <f>H72*各種係数!J66*各種係数!$M$5</f>
        <v>0</v>
      </c>
      <c r="AG72" s="127">
        <f>N72*各種係数!J66*各種係数!$M$5</f>
        <v>0</v>
      </c>
      <c r="AH72" s="127">
        <f>V72*各種係数!J66*各種係数!$M$5</f>
        <v>0</v>
      </c>
      <c r="AI72" s="127">
        <f t="shared" si="7"/>
        <v>0</v>
      </c>
    </row>
    <row r="73" spans="2:35" x14ac:dyDescent="0.15">
      <c r="B73" s="265" t="s">
        <v>281</v>
      </c>
      <c r="C73" s="265">
        <v>25</v>
      </c>
      <c r="D73" s="265">
        <v>24</v>
      </c>
      <c r="E73" s="265" t="s">
        <v>333</v>
      </c>
      <c r="F73" s="266" t="s">
        <v>6</v>
      </c>
      <c r="G73" s="126">
        <f>データ入力!S76</f>
        <v>0</v>
      </c>
      <c r="H73" s="127">
        <f t="shared" si="1"/>
        <v>0</v>
      </c>
      <c r="I73" s="127">
        <f>H73*各種係数!F67</f>
        <v>0</v>
      </c>
      <c r="J73" s="127">
        <f>H73*各種係数!G67</f>
        <v>0</v>
      </c>
      <c r="K73" s="127"/>
      <c r="L73" s="127"/>
      <c r="M73" s="127">
        <f>'逆行列係数（外生化）'!DH182</f>
        <v>0</v>
      </c>
      <c r="N73" s="127">
        <f t="shared" si="2"/>
        <v>0</v>
      </c>
      <c r="O73" s="127">
        <f>N73*各種係数!F67</f>
        <v>0</v>
      </c>
      <c r="P73" s="127">
        <f>N73*各種係数!G67</f>
        <v>0</v>
      </c>
      <c r="Q73" s="127"/>
      <c r="R73" s="127"/>
      <c r="S73" s="128">
        <f>R$118*各種係数!H67</f>
        <v>0</v>
      </c>
      <c r="T73" s="128">
        <f>S73*各種係数!E67</f>
        <v>0</v>
      </c>
      <c r="U73" s="126">
        <f>S73*各種係数!D67</f>
        <v>0</v>
      </c>
      <c r="V73" s="126">
        <f>逆行列係数!DH182</f>
        <v>0</v>
      </c>
      <c r="W73" s="126">
        <f>V73*各種係数!F67</f>
        <v>0</v>
      </c>
      <c r="X73" s="126">
        <f>V73*各種係数!G67</f>
        <v>0</v>
      </c>
      <c r="Y73" s="126">
        <f t="shared" si="3"/>
        <v>0</v>
      </c>
      <c r="Z73" s="126">
        <f t="shared" si="4"/>
        <v>0</v>
      </c>
      <c r="AA73" s="126">
        <f t="shared" si="5"/>
        <v>0</v>
      </c>
      <c r="AB73" s="126">
        <f>H73*各種係数!I67*各種係数!$M$5</f>
        <v>0</v>
      </c>
      <c r="AC73" s="126">
        <f>N73*各種係数!I67*各種係数!$M$5</f>
        <v>0</v>
      </c>
      <c r="AD73" s="126">
        <f>V73*各種係数!I67*各種係数!$M$5</f>
        <v>0</v>
      </c>
      <c r="AE73" s="127">
        <f t="shared" si="6"/>
        <v>0</v>
      </c>
      <c r="AF73" s="127">
        <f>H73*各種係数!J67*各種係数!$M$5</f>
        <v>0</v>
      </c>
      <c r="AG73" s="127">
        <f>N73*各種係数!J67*各種係数!$M$5</f>
        <v>0</v>
      </c>
      <c r="AH73" s="127">
        <f>V73*各種係数!J67*各種係数!$M$5</f>
        <v>0</v>
      </c>
      <c r="AI73" s="127">
        <f t="shared" si="7"/>
        <v>0</v>
      </c>
    </row>
    <row r="74" spans="2:35" x14ac:dyDescent="0.15">
      <c r="B74" s="265" t="s">
        <v>282</v>
      </c>
      <c r="C74" s="265">
        <v>26</v>
      </c>
      <c r="D74" s="265">
        <v>24</v>
      </c>
      <c r="E74" s="265" t="s">
        <v>333</v>
      </c>
      <c r="F74" s="266" t="s">
        <v>201</v>
      </c>
      <c r="G74" s="126">
        <f>データ入力!S77</f>
        <v>0</v>
      </c>
      <c r="H74" s="127">
        <f t="shared" si="1"/>
        <v>0</v>
      </c>
      <c r="I74" s="127">
        <f>H74*各種係数!F68</f>
        <v>0</v>
      </c>
      <c r="J74" s="127">
        <f>H74*各種係数!G68</f>
        <v>0</v>
      </c>
      <c r="K74" s="127"/>
      <c r="L74" s="127"/>
      <c r="M74" s="127">
        <f>'逆行列係数（外生化）'!DH183</f>
        <v>0</v>
      </c>
      <c r="N74" s="127">
        <f t="shared" si="2"/>
        <v>0</v>
      </c>
      <c r="O74" s="127">
        <f>N74*各種係数!F68</f>
        <v>0</v>
      </c>
      <c r="P74" s="127">
        <f>N74*各種係数!G68</f>
        <v>0</v>
      </c>
      <c r="Q74" s="127"/>
      <c r="R74" s="127"/>
      <c r="S74" s="128">
        <f>R$118*各種係数!H68</f>
        <v>0</v>
      </c>
      <c r="T74" s="128">
        <f>S74*各種係数!E68</f>
        <v>0</v>
      </c>
      <c r="U74" s="126">
        <f>S74*各種係数!D68</f>
        <v>0</v>
      </c>
      <c r="V74" s="126">
        <f>逆行列係数!DH183</f>
        <v>0</v>
      </c>
      <c r="W74" s="126">
        <f>V74*各種係数!F68</f>
        <v>0</v>
      </c>
      <c r="X74" s="126">
        <f>V74*各種係数!G68</f>
        <v>0</v>
      </c>
      <c r="Y74" s="126">
        <f t="shared" si="3"/>
        <v>0</v>
      </c>
      <c r="Z74" s="126">
        <f t="shared" si="4"/>
        <v>0</v>
      </c>
      <c r="AA74" s="126">
        <f t="shared" si="5"/>
        <v>0</v>
      </c>
      <c r="AB74" s="126">
        <f>H74*各種係数!I68*各種係数!$M$5</f>
        <v>0</v>
      </c>
      <c r="AC74" s="126">
        <f>N74*各種係数!I68*各種係数!$M$5</f>
        <v>0</v>
      </c>
      <c r="AD74" s="126">
        <f>V74*各種係数!I68*各種係数!$M$5</f>
        <v>0</v>
      </c>
      <c r="AE74" s="127">
        <f t="shared" si="6"/>
        <v>0</v>
      </c>
      <c r="AF74" s="127">
        <f>H74*各種係数!J68*各種係数!$M$5</f>
        <v>0</v>
      </c>
      <c r="AG74" s="127">
        <f>N74*各種係数!J68*各種係数!$M$5</f>
        <v>0</v>
      </c>
      <c r="AH74" s="127">
        <f>V74*各種係数!J68*各種係数!$M$5</f>
        <v>0</v>
      </c>
      <c r="AI74" s="127">
        <f t="shared" si="7"/>
        <v>0</v>
      </c>
    </row>
    <row r="75" spans="2:35" x14ac:dyDescent="0.15">
      <c r="B75" s="265" t="s">
        <v>283</v>
      </c>
      <c r="C75" s="265">
        <v>27</v>
      </c>
      <c r="D75" s="265">
        <v>25</v>
      </c>
      <c r="E75" s="265" t="s">
        <v>334</v>
      </c>
      <c r="F75" s="347" t="s">
        <v>759</v>
      </c>
      <c r="G75" s="126">
        <f>データ入力!S78</f>
        <v>0</v>
      </c>
      <c r="H75" s="127">
        <f t="shared" ref="H75:H117" si="8">G75</f>
        <v>0</v>
      </c>
      <c r="I75" s="127">
        <f>H75*各種係数!F69</f>
        <v>0</v>
      </c>
      <c r="J75" s="127">
        <f>H75*各種係数!G69</f>
        <v>0</v>
      </c>
      <c r="K75" s="127"/>
      <c r="L75" s="127"/>
      <c r="M75" s="127">
        <f>'逆行列係数（外生化）'!DH184</f>
        <v>0</v>
      </c>
      <c r="N75" s="127">
        <f t="shared" ref="N75:N117" si="9">M75-H75</f>
        <v>0</v>
      </c>
      <c r="O75" s="127">
        <f>N75*各種係数!F69</f>
        <v>0</v>
      </c>
      <c r="P75" s="127">
        <f>N75*各種係数!G69</f>
        <v>0</v>
      </c>
      <c r="Q75" s="127"/>
      <c r="R75" s="127"/>
      <c r="S75" s="128">
        <f>R$118*各種係数!H69</f>
        <v>0</v>
      </c>
      <c r="T75" s="128">
        <f>S75*各種係数!E69</f>
        <v>0</v>
      </c>
      <c r="U75" s="126">
        <f>S75*各種係数!D69</f>
        <v>0</v>
      </c>
      <c r="V75" s="126">
        <f>逆行列係数!DH184</f>
        <v>0</v>
      </c>
      <c r="W75" s="126">
        <f>V75*各種係数!F69</f>
        <v>0</v>
      </c>
      <c r="X75" s="126">
        <f>V75*各種係数!G69</f>
        <v>0</v>
      </c>
      <c r="Y75" s="126">
        <f t="shared" ref="Y75:Y117" si="10">H75+N75+V75</f>
        <v>0</v>
      </c>
      <c r="Z75" s="126">
        <f t="shared" ref="Z75:Z117" si="11">I75+O75+W75</f>
        <v>0</v>
      </c>
      <c r="AA75" s="126">
        <f t="shared" ref="AA75:AA117" si="12">J75+P75+X75</f>
        <v>0</v>
      </c>
      <c r="AB75" s="126">
        <f>H75*各種係数!I69*各種係数!$M$5</f>
        <v>0</v>
      </c>
      <c r="AC75" s="126">
        <f>N75*各種係数!I69*各種係数!$M$5</f>
        <v>0</v>
      </c>
      <c r="AD75" s="126">
        <f>V75*各種係数!I69*各種係数!$M$5</f>
        <v>0</v>
      </c>
      <c r="AE75" s="127">
        <f t="shared" ref="AE75:AE117" si="13">SUM(AB75:AD75)</f>
        <v>0</v>
      </c>
      <c r="AF75" s="127">
        <f>H75*各種係数!J69*各種係数!$M$5</f>
        <v>0</v>
      </c>
      <c r="AG75" s="127">
        <f>N75*各種係数!J69*各種係数!$M$5</f>
        <v>0</v>
      </c>
      <c r="AH75" s="127">
        <f>V75*各種係数!J69*各種係数!$M$5</f>
        <v>0</v>
      </c>
      <c r="AI75" s="127">
        <f t="shared" ref="AI75:AI117" si="14">SUM(AF75:AH75)</f>
        <v>0</v>
      </c>
    </row>
    <row r="76" spans="2:35" x14ac:dyDescent="0.15">
      <c r="B76" s="265" t="s">
        <v>284</v>
      </c>
      <c r="C76" s="265">
        <v>27</v>
      </c>
      <c r="D76" s="265">
        <v>25</v>
      </c>
      <c r="E76" s="265" t="s">
        <v>334</v>
      </c>
      <c r="F76" s="266" t="s">
        <v>202</v>
      </c>
      <c r="G76" s="126">
        <f>データ入力!S79</f>
        <v>0</v>
      </c>
      <c r="H76" s="127">
        <f t="shared" si="8"/>
        <v>0</v>
      </c>
      <c r="I76" s="127">
        <f>H76*各種係数!F70</f>
        <v>0</v>
      </c>
      <c r="J76" s="127">
        <f>H76*各種係数!G70</f>
        <v>0</v>
      </c>
      <c r="K76" s="127"/>
      <c r="L76" s="127"/>
      <c r="M76" s="127">
        <f>'逆行列係数（外生化）'!DH185</f>
        <v>0</v>
      </c>
      <c r="N76" s="127">
        <f t="shared" si="9"/>
        <v>0</v>
      </c>
      <c r="O76" s="127">
        <f>N76*各種係数!F70</f>
        <v>0</v>
      </c>
      <c r="P76" s="127">
        <f>N76*各種係数!G70</f>
        <v>0</v>
      </c>
      <c r="Q76" s="127"/>
      <c r="R76" s="127"/>
      <c r="S76" s="128">
        <f>R$118*各種係数!H70</f>
        <v>0</v>
      </c>
      <c r="T76" s="128">
        <f>S76*各種係数!E70</f>
        <v>0</v>
      </c>
      <c r="U76" s="126">
        <f>S76*各種係数!D70</f>
        <v>0</v>
      </c>
      <c r="V76" s="126">
        <f>逆行列係数!DH185</f>
        <v>0</v>
      </c>
      <c r="W76" s="126">
        <f>V76*各種係数!F70</f>
        <v>0</v>
      </c>
      <c r="X76" s="126">
        <f>V76*各種係数!G70</f>
        <v>0</v>
      </c>
      <c r="Y76" s="126">
        <f t="shared" si="10"/>
        <v>0</v>
      </c>
      <c r="Z76" s="126">
        <f t="shared" si="11"/>
        <v>0</v>
      </c>
      <c r="AA76" s="126">
        <f t="shared" si="12"/>
        <v>0</v>
      </c>
      <c r="AB76" s="126">
        <f>H76*各種係数!I70*各種係数!$M$5</f>
        <v>0</v>
      </c>
      <c r="AC76" s="126">
        <f>N76*各種係数!I70*各種係数!$M$5</f>
        <v>0</v>
      </c>
      <c r="AD76" s="126">
        <f>V76*各種係数!I70*各種係数!$M$5</f>
        <v>0</v>
      </c>
      <c r="AE76" s="127">
        <f t="shared" si="13"/>
        <v>0</v>
      </c>
      <c r="AF76" s="127">
        <f>H76*各種係数!J70*各種係数!$M$5</f>
        <v>0</v>
      </c>
      <c r="AG76" s="127">
        <f>N76*各種係数!J70*各種係数!$M$5</f>
        <v>0</v>
      </c>
      <c r="AH76" s="127">
        <f>V76*各種係数!J70*各種係数!$M$5</f>
        <v>0</v>
      </c>
      <c r="AI76" s="127">
        <f t="shared" si="14"/>
        <v>0</v>
      </c>
    </row>
    <row r="77" spans="2:35" x14ac:dyDescent="0.15">
      <c r="B77" s="265" t="s">
        <v>285</v>
      </c>
      <c r="C77" s="265" t="s">
        <v>760</v>
      </c>
      <c r="D77" s="265" t="s">
        <v>782</v>
      </c>
      <c r="E77" s="265" t="s">
        <v>334</v>
      </c>
      <c r="F77" s="266" t="s">
        <v>203</v>
      </c>
      <c r="G77" s="126">
        <f>データ入力!S80</f>
        <v>0</v>
      </c>
      <c r="H77" s="127">
        <f t="shared" si="8"/>
        <v>0</v>
      </c>
      <c r="I77" s="127">
        <f>H77*各種係数!F71</f>
        <v>0</v>
      </c>
      <c r="J77" s="127">
        <f>H77*各種係数!G71</f>
        <v>0</v>
      </c>
      <c r="K77" s="127"/>
      <c r="L77" s="127"/>
      <c r="M77" s="127">
        <f>'逆行列係数（外生化）'!DH186</f>
        <v>0</v>
      </c>
      <c r="N77" s="127">
        <f t="shared" si="9"/>
        <v>0</v>
      </c>
      <c r="O77" s="127">
        <f>N77*各種係数!F71</f>
        <v>0</v>
      </c>
      <c r="P77" s="127">
        <f>N77*各種係数!G71</f>
        <v>0</v>
      </c>
      <c r="Q77" s="127"/>
      <c r="R77" s="127"/>
      <c r="S77" s="128">
        <f>R$118*各種係数!H71</f>
        <v>0</v>
      </c>
      <c r="T77" s="128">
        <f>S77*各種係数!E71</f>
        <v>0</v>
      </c>
      <c r="U77" s="126">
        <f>S77*各種係数!D71</f>
        <v>0</v>
      </c>
      <c r="V77" s="126">
        <f>逆行列係数!DH186</f>
        <v>0</v>
      </c>
      <c r="W77" s="126">
        <f>V77*各種係数!F71</f>
        <v>0</v>
      </c>
      <c r="X77" s="126">
        <f>V77*各種係数!G71</f>
        <v>0</v>
      </c>
      <c r="Y77" s="126">
        <f t="shared" si="10"/>
        <v>0</v>
      </c>
      <c r="Z77" s="126">
        <f t="shared" si="11"/>
        <v>0</v>
      </c>
      <c r="AA77" s="126">
        <f t="shared" si="12"/>
        <v>0</v>
      </c>
      <c r="AB77" s="126">
        <f>H77*各種係数!I71*各種係数!$M$5</f>
        <v>0</v>
      </c>
      <c r="AC77" s="126">
        <f>N77*各種係数!I71*各種係数!$M$5</f>
        <v>0</v>
      </c>
      <c r="AD77" s="126">
        <f>V77*各種係数!I71*各種係数!$M$5</f>
        <v>0</v>
      </c>
      <c r="AE77" s="127">
        <f t="shared" si="13"/>
        <v>0</v>
      </c>
      <c r="AF77" s="127">
        <f>H77*各種係数!J71*各種係数!$M$5</f>
        <v>0</v>
      </c>
      <c r="AG77" s="127">
        <f>N77*各種係数!J71*各種係数!$M$5</f>
        <v>0</v>
      </c>
      <c r="AH77" s="127">
        <f>V77*各種係数!J71*各種係数!$M$5</f>
        <v>0</v>
      </c>
      <c r="AI77" s="127">
        <f t="shared" si="14"/>
        <v>0</v>
      </c>
    </row>
    <row r="78" spans="2:35" x14ac:dyDescent="0.15">
      <c r="B78" s="265" t="s">
        <v>286</v>
      </c>
      <c r="C78" s="265" t="s">
        <v>761</v>
      </c>
      <c r="D78" s="265" t="s">
        <v>783</v>
      </c>
      <c r="E78" s="265">
        <v>14</v>
      </c>
      <c r="F78" s="266" t="s">
        <v>204</v>
      </c>
      <c r="G78" s="126">
        <f>データ入力!S81</f>
        <v>0</v>
      </c>
      <c r="H78" s="127">
        <f t="shared" si="8"/>
        <v>0</v>
      </c>
      <c r="I78" s="127">
        <f>H78*各種係数!F72</f>
        <v>0</v>
      </c>
      <c r="J78" s="127">
        <f>H78*各種係数!G72</f>
        <v>0</v>
      </c>
      <c r="K78" s="127"/>
      <c r="L78" s="127"/>
      <c r="M78" s="127">
        <f>'逆行列係数（外生化）'!DH187</f>
        <v>0</v>
      </c>
      <c r="N78" s="127">
        <f t="shared" si="9"/>
        <v>0</v>
      </c>
      <c r="O78" s="127">
        <f>N78*各種係数!F72</f>
        <v>0</v>
      </c>
      <c r="P78" s="127">
        <f>N78*各種係数!G72</f>
        <v>0</v>
      </c>
      <c r="Q78" s="127"/>
      <c r="R78" s="127"/>
      <c r="S78" s="128">
        <f>R$118*各種係数!H72</f>
        <v>0</v>
      </c>
      <c r="T78" s="128">
        <f>S78*各種係数!E72</f>
        <v>0</v>
      </c>
      <c r="U78" s="126">
        <f>S78*各種係数!D72</f>
        <v>0</v>
      </c>
      <c r="V78" s="126">
        <f>逆行列係数!DH187</f>
        <v>0</v>
      </c>
      <c r="W78" s="126">
        <f>V78*各種係数!F72</f>
        <v>0</v>
      </c>
      <c r="X78" s="126">
        <f>V78*各種係数!G72</f>
        <v>0</v>
      </c>
      <c r="Y78" s="126">
        <f t="shared" si="10"/>
        <v>0</v>
      </c>
      <c r="Z78" s="126">
        <f t="shared" si="11"/>
        <v>0</v>
      </c>
      <c r="AA78" s="126">
        <f t="shared" si="12"/>
        <v>0</v>
      </c>
      <c r="AB78" s="126">
        <f>H78*各種係数!I72*各種係数!$M$5</f>
        <v>0</v>
      </c>
      <c r="AC78" s="126">
        <f>N78*各種係数!I72*各種係数!$M$5</f>
        <v>0</v>
      </c>
      <c r="AD78" s="126">
        <f>V78*各種係数!I72*各種係数!$M$5</f>
        <v>0</v>
      </c>
      <c r="AE78" s="127">
        <f t="shared" si="13"/>
        <v>0</v>
      </c>
      <c r="AF78" s="127">
        <f>H78*各種係数!J72*各種係数!$M$5</f>
        <v>0</v>
      </c>
      <c r="AG78" s="127">
        <f>N78*各種係数!J72*各種係数!$M$5</f>
        <v>0</v>
      </c>
      <c r="AH78" s="127">
        <f>V78*各種係数!J72*各種係数!$M$5</f>
        <v>0</v>
      </c>
      <c r="AI78" s="127">
        <f t="shared" si="14"/>
        <v>0</v>
      </c>
    </row>
    <row r="79" spans="2:35" x14ac:dyDescent="0.15">
      <c r="B79" s="265" t="s">
        <v>287</v>
      </c>
      <c r="C79" s="265" t="s">
        <v>762</v>
      </c>
      <c r="D79" s="265" t="s">
        <v>784</v>
      </c>
      <c r="E79" s="265" t="s">
        <v>335</v>
      </c>
      <c r="F79" s="266" t="s">
        <v>404</v>
      </c>
      <c r="G79" s="126">
        <f>データ入力!S82</f>
        <v>0</v>
      </c>
      <c r="H79" s="127">
        <f t="shared" si="8"/>
        <v>0</v>
      </c>
      <c r="I79" s="127">
        <f>H79*各種係数!F73</f>
        <v>0</v>
      </c>
      <c r="J79" s="127">
        <f>H79*各種係数!G73</f>
        <v>0</v>
      </c>
      <c r="K79" s="127"/>
      <c r="L79" s="127"/>
      <c r="M79" s="127">
        <f>'逆行列係数（外生化）'!DH188</f>
        <v>0</v>
      </c>
      <c r="N79" s="127">
        <f t="shared" si="9"/>
        <v>0</v>
      </c>
      <c r="O79" s="127">
        <f>N79*各種係数!F73</f>
        <v>0</v>
      </c>
      <c r="P79" s="127">
        <f>N79*各種係数!G73</f>
        <v>0</v>
      </c>
      <c r="Q79" s="127"/>
      <c r="R79" s="127"/>
      <c r="S79" s="128">
        <f>R$118*各種係数!H73</f>
        <v>0</v>
      </c>
      <c r="T79" s="128">
        <f>S79*各種係数!E73</f>
        <v>0</v>
      </c>
      <c r="U79" s="126">
        <f>S79*各種係数!D73</f>
        <v>0</v>
      </c>
      <c r="V79" s="126">
        <f>逆行列係数!DH188</f>
        <v>0</v>
      </c>
      <c r="W79" s="126">
        <f>V79*各種係数!F73</f>
        <v>0</v>
      </c>
      <c r="X79" s="126">
        <f>V79*各種係数!G73</f>
        <v>0</v>
      </c>
      <c r="Y79" s="126">
        <f t="shared" si="10"/>
        <v>0</v>
      </c>
      <c r="Z79" s="126">
        <f t="shared" si="11"/>
        <v>0</v>
      </c>
      <c r="AA79" s="126">
        <f t="shared" si="12"/>
        <v>0</v>
      </c>
      <c r="AB79" s="126">
        <f>H79*各種係数!I73*各種係数!$M$5</f>
        <v>0</v>
      </c>
      <c r="AC79" s="126">
        <f>N79*各種係数!I73*各種係数!$M$5</f>
        <v>0</v>
      </c>
      <c r="AD79" s="126">
        <f>V79*各種係数!I73*各種係数!$M$5</f>
        <v>0</v>
      </c>
      <c r="AE79" s="127">
        <f t="shared" si="13"/>
        <v>0</v>
      </c>
      <c r="AF79" s="127">
        <f>H79*各種係数!J73*各種係数!$M$5</f>
        <v>0</v>
      </c>
      <c r="AG79" s="127">
        <f>N79*各種係数!J73*各種係数!$M$5</f>
        <v>0</v>
      </c>
      <c r="AH79" s="127">
        <f>V79*各種係数!J73*各種係数!$M$5</f>
        <v>0</v>
      </c>
      <c r="AI79" s="127">
        <f t="shared" si="14"/>
        <v>0</v>
      </c>
    </row>
    <row r="80" spans="2:35" x14ac:dyDescent="0.15">
      <c r="B80" s="265" t="s">
        <v>288</v>
      </c>
      <c r="C80" s="265" t="s">
        <v>763</v>
      </c>
      <c r="D80" s="265" t="s">
        <v>785</v>
      </c>
      <c r="E80" s="265" t="s">
        <v>337</v>
      </c>
      <c r="F80" s="266" t="s">
        <v>3</v>
      </c>
      <c r="G80" s="126">
        <f>データ入力!S83</f>
        <v>0</v>
      </c>
      <c r="H80" s="127">
        <f t="shared" si="8"/>
        <v>0</v>
      </c>
      <c r="I80" s="127">
        <f>H80*各種係数!F74</f>
        <v>0</v>
      </c>
      <c r="J80" s="127">
        <f>H80*各種係数!G74</f>
        <v>0</v>
      </c>
      <c r="K80" s="127"/>
      <c r="L80" s="127"/>
      <c r="M80" s="127">
        <f>'逆行列係数（外生化）'!DH189</f>
        <v>0</v>
      </c>
      <c r="N80" s="127">
        <f t="shared" si="9"/>
        <v>0</v>
      </c>
      <c r="O80" s="127">
        <f>N80*各種係数!F74</f>
        <v>0</v>
      </c>
      <c r="P80" s="127">
        <f>N80*各種係数!G74</f>
        <v>0</v>
      </c>
      <c r="Q80" s="127"/>
      <c r="R80" s="127"/>
      <c r="S80" s="128">
        <f>R$118*各種係数!H74</f>
        <v>0</v>
      </c>
      <c r="T80" s="128">
        <f>S80*各種係数!E74</f>
        <v>0</v>
      </c>
      <c r="U80" s="126">
        <f>S80*各種係数!D74</f>
        <v>0</v>
      </c>
      <c r="V80" s="126">
        <f>逆行列係数!DH189</f>
        <v>0</v>
      </c>
      <c r="W80" s="126">
        <f>V80*各種係数!F74</f>
        <v>0</v>
      </c>
      <c r="X80" s="126">
        <f>V80*各種係数!G74</f>
        <v>0</v>
      </c>
      <c r="Y80" s="126">
        <f t="shared" si="10"/>
        <v>0</v>
      </c>
      <c r="Z80" s="126">
        <f t="shared" si="11"/>
        <v>0</v>
      </c>
      <c r="AA80" s="126">
        <f t="shared" si="12"/>
        <v>0</v>
      </c>
      <c r="AB80" s="126">
        <f>H80*各種係数!I74*各種係数!$M$5</f>
        <v>0</v>
      </c>
      <c r="AC80" s="126">
        <f>N80*各種係数!I74*各種係数!$M$5</f>
        <v>0</v>
      </c>
      <c r="AD80" s="126">
        <f>V80*各種係数!I74*各種係数!$M$5</f>
        <v>0</v>
      </c>
      <c r="AE80" s="127">
        <f t="shared" si="13"/>
        <v>0</v>
      </c>
      <c r="AF80" s="127">
        <f>H80*各種係数!J74*各種係数!$M$5</f>
        <v>0</v>
      </c>
      <c r="AG80" s="127">
        <f>N80*各種係数!J74*各種係数!$M$5</f>
        <v>0</v>
      </c>
      <c r="AH80" s="127">
        <f>V80*各種係数!J74*各種係数!$M$5</f>
        <v>0</v>
      </c>
      <c r="AI80" s="127">
        <f t="shared" si="14"/>
        <v>0</v>
      </c>
    </row>
    <row r="81" spans="2:35" x14ac:dyDescent="0.15">
      <c r="B81" s="265" t="s">
        <v>289</v>
      </c>
      <c r="C81" s="265" t="s">
        <v>363</v>
      </c>
      <c r="D81" s="265" t="s">
        <v>786</v>
      </c>
      <c r="E81" s="265" t="s">
        <v>338</v>
      </c>
      <c r="F81" s="266" t="s">
        <v>205</v>
      </c>
      <c r="G81" s="126">
        <f>データ入力!S84</f>
        <v>0</v>
      </c>
      <c r="H81" s="127">
        <f t="shared" si="8"/>
        <v>0</v>
      </c>
      <c r="I81" s="127">
        <f>H81*各種係数!F75</f>
        <v>0</v>
      </c>
      <c r="J81" s="127">
        <f>H81*各種係数!G75</f>
        <v>0</v>
      </c>
      <c r="K81" s="127"/>
      <c r="L81" s="127"/>
      <c r="M81" s="127">
        <f>'逆行列係数（外生化）'!DH190</f>
        <v>0</v>
      </c>
      <c r="N81" s="127">
        <f t="shared" si="9"/>
        <v>0</v>
      </c>
      <c r="O81" s="127">
        <f>N81*各種係数!F75</f>
        <v>0</v>
      </c>
      <c r="P81" s="127">
        <f>N81*各種係数!G75</f>
        <v>0</v>
      </c>
      <c r="Q81" s="127"/>
      <c r="R81" s="127"/>
      <c r="S81" s="128">
        <f>R$118*各種係数!H75</f>
        <v>0</v>
      </c>
      <c r="T81" s="128">
        <f>S81*各種係数!E75</f>
        <v>0</v>
      </c>
      <c r="U81" s="126">
        <f>S81*各種係数!D75</f>
        <v>0</v>
      </c>
      <c r="V81" s="126">
        <f>逆行列係数!DH190</f>
        <v>0</v>
      </c>
      <c r="W81" s="126">
        <f>V81*各種係数!F75</f>
        <v>0</v>
      </c>
      <c r="X81" s="126">
        <f>V81*各種係数!G75</f>
        <v>0</v>
      </c>
      <c r="Y81" s="126">
        <f t="shared" si="10"/>
        <v>0</v>
      </c>
      <c r="Z81" s="126">
        <f t="shared" si="11"/>
        <v>0</v>
      </c>
      <c r="AA81" s="126">
        <f t="shared" si="12"/>
        <v>0</v>
      </c>
      <c r="AB81" s="126">
        <f>H81*各種係数!I75*各種係数!$M$5</f>
        <v>0</v>
      </c>
      <c r="AC81" s="126">
        <f>N81*各種係数!I75*各種係数!$M$5</f>
        <v>0</v>
      </c>
      <c r="AD81" s="126">
        <f>V81*各種係数!I75*各種係数!$M$5</f>
        <v>0</v>
      </c>
      <c r="AE81" s="127">
        <f t="shared" si="13"/>
        <v>0</v>
      </c>
      <c r="AF81" s="127">
        <f>H81*各種係数!J75*各種係数!$M$5</f>
        <v>0</v>
      </c>
      <c r="AG81" s="127">
        <f>N81*各種係数!J75*各種係数!$M$5</f>
        <v>0</v>
      </c>
      <c r="AH81" s="127">
        <f>V81*各種係数!J75*各種係数!$M$5</f>
        <v>0</v>
      </c>
      <c r="AI81" s="127">
        <f t="shared" si="14"/>
        <v>0</v>
      </c>
    </row>
    <row r="82" spans="2:35" x14ac:dyDescent="0.15">
      <c r="B82" s="265" t="s">
        <v>290</v>
      </c>
      <c r="C82" s="265" t="s">
        <v>363</v>
      </c>
      <c r="D82" s="265" t="s">
        <v>786</v>
      </c>
      <c r="E82" s="265" t="s">
        <v>338</v>
      </c>
      <c r="F82" s="266" t="s">
        <v>206</v>
      </c>
      <c r="G82" s="126">
        <f>データ入力!S85</f>
        <v>0</v>
      </c>
      <c r="H82" s="127">
        <f t="shared" si="8"/>
        <v>0</v>
      </c>
      <c r="I82" s="127">
        <f>H82*各種係数!F76</f>
        <v>0</v>
      </c>
      <c r="J82" s="127">
        <f>H82*各種係数!G76</f>
        <v>0</v>
      </c>
      <c r="K82" s="127"/>
      <c r="L82" s="127"/>
      <c r="M82" s="127">
        <f>'逆行列係数（外生化）'!DH191</f>
        <v>0</v>
      </c>
      <c r="N82" s="127">
        <f t="shared" si="9"/>
        <v>0</v>
      </c>
      <c r="O82" s="127">
        <f>N82*各種係数!F76</f>
        <v>0</v>
      </c>
      <c r="P82" s="127">
        <f>N82*各種係数!G76</f>
        <v>0</v>
      </c>
      <c r="Q82" s="127"/>
      <c r="R82" s="127"/>
      <c r="S82" s="128">
        <f>R$118*各種係数!H76</f>
        <v>0</v>
      </c>
      <c r="T82" s="128">
        <f>S82*各種係数!E76</f>
        <v>0</v>
      </c>
      <c r="U82" s="126">
        <f>S82*各種係数!D76</f>
        <v>0</v>
      </c>
      <c r="V82" s="126">
        <f>逆行列係数!DH191</f>
        <v>0</v>
      </c>
      <c r="W82" s="126">
        <f>V82*各種係数!F76</f>
        <v>0</v>
      </c>
      <c r="X82" s="126">
        <f>V82*各種係数!G76</f>
        <v>0</v>
      </c>
      <c r="Y82" s="126">
        <f t="shared" si="10"/>
        <v>0</v>
      </c>
      <c r="Z82" s="126">
        <f t="shared" si="11"/>
        <v>0</v>
      </c>
      <c r="AA82" s="126">
        <f t="shared" si="12"/>
        <v>0</v>
      </c>
      <c r="AB82" s="126">
        <f>H82*各種係数!I76*各種係数!$M$5</f>
        <v>0</v>
      </c>
      <c r="AC82" s="126">
        <f>N82*各種係数!I76*各種係数!$M$5</f>
        <v>0</v>
      </c>
      <c r="AD82" s="126">
        <f>V82*各種係数!I76*各種係数!$M$5</f>
        <v>0</v>
      </c>
      <c r="AE82" s="127">
        <f t="shared" si="13"/>
        <v>0</v>
      </c>
      <c r="AF82" s="127">
        <f>H82*各種係数!J76*各種係数!$M$5</f>
        <v>0</v>
      </c>
      <c r="AG82" s="127">
        <f>N82*各種係数!J76*各種係数!$M$5</f>
        <v>0</v>
      </c>
      <c r="AH82" s="127">
        <f>V82*各種係数!J76*各種係数!$M$5</f>
        <v>0</v>
      </c>
      <c r="AI82" s="127">
        <f t="shared" si="14"/>
        <v>0</v>
      </c>
    </row>
    <row r="83" spans="2:35" x14ac:dyDescent="0.15">
      <c r="B83" s="265" t="s">
        <v>291</v>
      </c>
      <c r="C83" s="265" t="s">
        <v>764</v>
      </c>
      <c r="D83" s="265" t="s">
        <v>786</v>
      </c>
      <c r="E83" s="265" t="s">
        <v>338</v>
      </c>
      <c r="F83" s="266" t="s">
        <v>207</v>
      </c>
      <c r="G83" s="126">
        <f>データ入力!S86</f>
        <v>0</v>
      </c>
      <c r="H83" s="127">
        <f t="shared" si="8"/>
        <v>0</v>
      </c>
      <c r="I83" s="127">
        <f>H83*各種係数!F77</f>
        <v>0</v>
      </c>
      <c r="J83" s="127">
        <f>H83*各種係数!G77</f>
        <v>0</v>
      </c>
      <c r="K83" s="127"/>
      <c r="L83" s="127"/>
      <c r="M83" s="127">
        <f>'逆行列係数（外生化）'!DH192</f>
        <v>0</v>
      </c>
      <c r="N83" s="127">
        <f t="shared" si="9"/>
        <v>0</v>
      </c>
      <c r="O83" s="127">
        <f>N83*各種係数!F77</f>
        <v>0</v>
      </c>
      <c r="P83" s="127">
        <f>N83*各種係数!G77</f>
        <v>0</v>
      </c>
      <c r="Q83" s="127"/>
      <c r="R83" s="127"/>
      <c r="S83" s="128">
        <f>R$118*各種係数!H77</f>
        <v>0</v>
      </c>
      <c r="T83" s="128">
        <f>S83*各種係数!E77</f>
        <v>0</v>
      </c>
      <c r="U83" s="126">
        <f>S83*各種係数!D77</f>
        <v>0</v>
      </c>
      <c r="V83" s="126">
        <f>逆行列係数!DH192</f>
        <v>0</v>
      </c>
      <c r="W83" s="126">
        <f>V83*各種係数!F77</f>
        <v>0</v>
      </c>
      <c r="X83" s="126">
        <f>V83*各種係数!G77</f>
        <v>0</v>
      </c>
      <c r="Y83" s="126">
        <f t="shared" si="10"/>
        <v>0</v>
      </c>
      <c r="Z83" s="126">
        <f t="shared" si="11"/>
        <v>0</v>
      </c>
      <c r="AA83" s="126">
        <f t="shared" si="12"/>
        <v>0</v>
      </c>
      <c r="AB83" s="126">
        <f>H83*各種係数!I77*各種係数!$M$5</f>
        <v>0</v>
      </c>
      <c r="AC83" s="126">
        <f>N83*各種係数!I77*各種係数!$M$5</f>
        <v>0</v>
      </c>
      <c r="AD83" s="126">
        <f>V83*各種係数!I77*各種係数!$M$5</f>
        <v>0</v>
      </c>
      <c r="AE83" s="127">
        <f t="shared" si="13"/>
        <v>0</v>
      </c>
      <c r="AF83" s="127">
        <f>H83*各種係数!J77*各種係数!$M$5</f>
        <v>0</v>
      </c>
      <c r="AG83" s="127">
        <f>N83*各種係数!J77*各種係数!$M$5</f>
        <v>0</v>
      </c>
      <c r="AH83" s="127">
        <f>V83*各種係数!J77*各種係数!$M$5</f>
        <v>0</v>
      </c>
      <c r="AI83" s="127">
        <f t="shared" si="14"/>
        <v>0</v>
      </c>
    </row>
    <row r="84" spans="2:35" x14ac:dyDescent="0.15">
      <c r="B84" s="265" t="s">
        <v>292</v>
      </c>
      <c r="C84" s="265" t="s">
        <v>364</v>
      </c>
      <c r="D84" s="265" t="s">
        <v>787</v>
      </c>
      <c r="E84" s="265" t="s">
        <v>339</v>
      </c>
      <c r="F84" s="267" t="s">
        <v>7</v>
      </c>
      <c r="G84" s="126">
        <f>データ入力!S87</f>
        <v>0</v>
      </c>
      <c r="H84" s="127">
        <f t="shared" si="8"/>
        <v>0</v>
      </c>
      <c r="I84" s="127">
        <f>H84*各種係数!F78</f>
        <v>0</v>
      </c>
      <c r="J84" s="127">
        <f>H84*各種係数!G78</f>
        <v>0</v>
      </c>
      <c r="K84" s="127"/>
      <c r="L84" s="127"/>
      <c r="M84" s="127">
        <f>'逆行列係数（外生化）'!DH193</f>
        <v>0</v>
      </c>
      <c r="N84" s="127">
        <f t="shared" si="9"/>
        <v>0</v>
      </c>
      <c r="O84" s="127">
        <f>N84*各種係数!F78</f>
        <v>0</v>
      </c>
      <c r="P84" s="127">
        <f>N84*各種係数!G78</f>
        <v>0</v>
      </c>
      <c r="Q84" s="127"/>
      <c r="R84" s="127"/>
      <c r="S84" s="128">
        <f>R$118*各種係数!H78</f>
        <v>0</v>
      </c>
      <c r="T84" s="128">
        <f>S84*各種係数!E78</f>
        <v>0</v>
      </c>
      <c r="U84" s="126">
        <f>S84*各種係数!D78</f>
        <v>0</v>
      </c>
      <c r="V84" s="126">
        <f>逆行列係数!DH193</f>
        <v>0</v>
      </c>
      <c r="W84" s="126">
        <f>V84*各種係数!F78</f>
        <v>0</v>
      </c>
      <c r="X84" s="126">
        <f>V84*各種係数!G78</f>
        <v>0</v>
      </c>
      <c r="Y84" s="126">
        <f t="shared" si="10"/>
        <v>0</v>
      </c>
      <c r="Z84" s="126">
        <f t="shared" si="11"/>
        <v>0</v>
      </c>
      <c r="AA84" s="126">
        <f t="shared" si="12"/>
        <v>0</v>
      </c>
      <c r="AB84" s="126">
        <f>H84*各種係数!I78*各種係数!$M$5</f>
        <v>0</v>
      </c>
      <c r="AC84" s="126">
        <f>N84*各種係数!I78*各種係数!$M$5</f>
        <v>0</v>
      </c>
      <c r="AD84" s="126">
        <f>V84*各種係数!I78*各種係数!$M$5</f>
        <v>0</v>
      </c>
      <c r="AE84" s="127">
        <f t="shared" si="13"/>
        <v>0</v>
      </c>
      <c r="AF84" s="127">
        <f>H84*各種係数!J78*各種係数!$M$5</f>
        <v>0</v>
      </c>
      <c r="AG84" s="127">
        <f>N84*各種係数!J78*各種係数!$M$5</f>
        <v>0</v>
      </c>
      <c r="AH84" s="127">
        <f>V84*各種係数!J78*各種係数!$M$5</f>
        <v>0</v>
      </c>
      <c r="AI84" s="127">
        <f t="shared" si="14"/>
        <v>0</v>
      </c>
    </row>
    <row r="85" spans="2:35" x14ac:dyDescent="0.15">
      <c r="B85" s="265" t="s">
        <v>293</v>
      </c>
      <c r="C85" s="265" t="s">
        <v>365</v>
      </c>
      <c r="D85" s="265" t="s">
        <v>787</v>
      </c>
      <c r="E85" s="265" t="s">
        <v>339</v>
      </c>
      <c r="F85" s="266" t="s">
        <v>725</v>
      </c>
      <c r="G85" s="126">
        <f>データ入力!S88</f>
        <v>0</v>
      </c>
      <c r="H85" s="127">
        <f t="shared" si="8"/>
        <v>0</v>
      </c>
      <c r="I85" s="127">
        <f>H85*各種係数!F79</f>
        <v>0</v>
      </c>
      <c r="J85" s="127">
        <f>H85*各種係数!G79</f>
        <v>0</v>
      </c>
      <c r="K85" s="127"/>
      <c r="L85" s="127"/>
      <c r="M85" s="127">
        <f>'逆行列係数（外生化）'!DH194</f>
        <v>0</v>
      </c>
      <c r="N85" s="127">
        <f t="shared" si="9"/>
        <v>0</v>
      </c>
      <c r="O85" s="127">
        <f>N85*各種係数!F79</f>
        <v>0</v>
      </c>
      <c r="P85" s="127">
        <f>N85*各種係数!G79</f>
        <v>0</v>
      </c>
      <c r="Q85" s="127"/>
      <c r="R85" s="127"/>
      <c r="S85" s="128">
        <f>R$118*各種係数!H79</f>
        <v>0</v>
      </c>
      <c r="T85" s="128">
        <f>S85*各種係数!E79</f>
        <v>0</v>
      </c>
      <c r="U85" s="126">
        <f>S85*各種係数!D79</f>
        <v>0</v>
      </c>
      <c r="V85" s="126">
        <f>逆行列係数!DH194</f>
        <v>0</v>
      </c>
      <c r="W85" s="126">
        <f>V85*各種係数!F79</f>
        <v>0</v>
      </c>
      <c r="X85" s="126">
        <f>V85*各種係数!G79</f>
        <v>0</v>
      </c>
      <c r="Y85" s="126">
        <f t="shared" si="10"/>
        <v>0</v>
      </c>
      <c r="Z85" s="126">
        <f t="shared" si="11"/>
        <v>0</v>
      </c>
      <c r="AA85" s="126">
        <f t="shared" si="12"/>
        <v>0</v>
      </c>
      <c r="AB85" s="126">
        <f>H85*各種係数!I79*各種係数!$M$5</f>
        <v>0</v>
      </c>
      <c r="AC85" s="126">
        <f>N85*各種係数!I79*各種係数!$M$5</f>
        <v>0</v>
      </c>
      <c r="AD85" s="126">
        <f>V85*各種係数!I79*各種係数!$M$5</f>
        <v>0</v>
      </c>
      <c r="AE85" s="127">
        <f t="shared" si="13"/>
        <v>0</v>
      </c>
      <c r="AF85" s="127">
        <f>H85*各種係数!J79*各種係数!$M$5</f>
        <v>0</v>
      </c>
      <c r="AG85" s="127">
        <f>N85*各種係数!J79*各種係数!$M$5</f>
        <v>0</v>
      </c>
      <c r="AH85" s="127">
        <f>V85*各種係数!J79*各種係数!$M$5</f>
        <v>0</v>
      </c>
      <c r="AI85" s="127">
        <f t="shared" si="14"/>
        <v>0</v>
      </c>
    </row>
    <row r="86" spans="2:35" x14ac:dyDescent="0.15">
      <c r="B86" s="265" t="s">
        <v>294</v>
      </c>
      <c r="C86" s="265" t="s">
        <v>366</v>
      </c>
      <c r="D86" s="265" t="s">
        <v>787</v>
      </c>
      <c r="E86" s="265" t="s">
        <v>339</v>
      </c>
      <c r="F86" s="266" t="s">
        <v>24</v>
      </c>
      <c r="G86" s="126">
        <f>データ入力!S89</f>
        <v>0</v>
      </c>
      <c r="H86" s="127">
        <f t="shared" si="8"/>
        <v>0</v>
      </c>
      <c r="I86" s="127">
        <f>H86*各種係数!F80</f>
        <v>0</v>
      </c>
      <c r="J86" s="127">
        <f>H86*各種係数!G80</f>
        <v>0</v>
      </c>
      <c r="K86" s="127"/>
      <c r="L86" s="127"/>
      <c r="M86" s="127">
        <f>'逆行列係数（外生化）'!DH195</f>
        <v>0</v>
      </c>
      <c r="N86" s="127">
        <f t="shared" si="9"/>
        <v>0</v>
      </c>
      <c r="O86" s="127">
        <f>N86*各種係数!F80</f>
        <v>0</v>
      </c>
      <c r="P86" s="127">
        <f>N86*各種係数!G80</f>
        <v>0</v>
      </c>
      <c r="Q86" s="127"/>
      <c r="R86" s="127"/>
      <c r="S86" s="128">
        <f>R$118*各種係数!H80</f>
        <v>0</v>
      </c>
      <c r="T86" s="128">
        <f>S86*各種係数!E80</f>
        <v>0</v>
      </c>
      <c r="U86" s="126">
        <f>S86*各種係数!D80</f>
        <v>0</v>
      </c>
      <c r="V86" s="126">
        <f>逆行列係数!DH195</f>
        <v>0</v>
      </c>
      <c r="W86" s="126">
        <f>V86*各種係数!F80</f>
        <v>0</v>
      </c>
      <c r="X86" s="126">
        <f>V86*各種係数!G80</f>
        <v>0</v>
      </c>
      <c r="Y86" s="126">
        <f t="shared" si="10"/>
        <v>0</v>
      </c>
      <c r="Z86" s="126">
        <f t="shared" si="11"/>
        <v>0</v>
      </c>
      <c r="AA86" s="126">
        <f t="shared" si="12"/>
        <v>0</v>
      </c>
      <c r="AB86" s="126">
        <f>H86*各種係数!I80*各種係数!$M$5</f>
        <v>0</v>
      </c>
      <c r="AC86" s="126">
        <f>N86*各種係数!I80*各種係数!$M$5</f>
        <v>0</v>
      </c>
      <c r="AD86" s="126">
        <f>V86*各種係数!I80*各種係数!$M$5</f>
        <v>0</v>
      </c>
      <c r="AE86" s="127">
        <f t="shared" si="13"/>
        <v>0</v>
      </c>
      <c r="AF86" s="127">
        <f>H86*各種係数!J80*各種係数!$M$5</f>
        <v>0</v>
      </c>
      <c r="AG86" s="127">
        <f>N86*各種係数!J80*各種係数!$M$5</f>
        <v>0</v>
      </c>
      <c r="AH86" s="127">
        <f>V86*各種係数!J80*各種係数!$M$5</f>
        <v>0</v>
      </c>
      <c r="AI86" s="127">
        <f t="shared" si="14"/>
        <v>0</v>
      </c>
    </row>
    <row r="87" spans="2:35" x14ac:dyDescent="0.15">
      <c r="B87" s="265" t="s">
        <v>295</v>
      </c>
      <c r="C87" s="265" t="s">
        <v>367</v>
      </c>
      <c r="D87" s="265" t="s">
        <v>787</v>
      </c>
      <c r="E87" s="265" t="s">
        <v>339</v>
      </c>
      <c r="F87" s="266" t="s">
        <v>9</v>
      </c>
      <c r="G87" s="126">
        <f>データ入力!S90</f>
        <v>0</v>
      </c>
      <c r="H87" s="127">
        <f t="shared" si="8"/>
        <v>0</v>
      </c>
      <c r="I87" s="127">
        <f>H87*各種係数!F81</f>
        <v>0</v>
      </c>
      <c r="J87" s="127">
        <f>H87*各種係数!G81</f>
        <v>0</v>
      </c>
      <c r="K87" s="127"/>
      <c r="L87" s="127"/>
      <c r="M87" s="127">
        <f>'逆行列係数（外生化）'!DH196</f>
        <v>0</v>
      </c>
      <c r="N87" s="127">
        <f t="shared" si="9"/>
        <v>0</v>
      </c>
      <c r="O87" s="127">
        <f>N87*各種係数!F81</f>
        <v>0</v>
      </c>
      <c r="P87" s="127">
        <f>N87*各種係数!G81</f>
        <v>0</v>
      </c>
      <c r="Q87" s="127"/>
      <c r="R87" s="127"/>
      <c r="S87" s="128">
        <f>R$118*各種係数!H81</f>
        <v>0</v>
      </c>
      <c r="T87" s="128">
        <f>S87*各種係数!E81</f>
        <v>0</v>
      </c>
      <c r="U87" s="126">
        <f>S87*各種係数!D81</f>
        <v>0</v>
      </c>
      <c r="V87" s="126">
        <f>逆行列係数!DH196</f>
        <v>0</v>
      </c>
      <c r="W87" s="126">
        <f>V87*各種係数!F81</f>
        <v>0</v>
      </c>
      <c r="X87" s="126">
        <f>V87*各種係数!G81</f>
        <v>0</v>
      </c>
      <c r="Y87" s="126">
        <f t="shared" si="10"/>
        <v>0</v>
      </c>
      <c r="Z87" s="126">
        <f t="shared" si="11"/>
        <v>0</v>
      </c>
      <c r="AA87" s="126">
        <f t="shared" si="12"/>
        <v>0</v>
      </c>
      <c r="AB87" s="126">
        <f>H87*各種係数!I81*各種係数!$M$5</f>
        <v>0</v>
      </c>
      <c r="AC87" s="126">
        <f>N87*各種係数!I81*各種係数!$M$5</f>
        <v>0</v>
      </c>
      <c r="AD87" s="126">
        <f>V87*各種係数!I81*各種係数!$M$5</f>
        <v>0</v>
      </c>
      <c r="AE87" s="127">
        <f t="shared" si="13"/>
        <v>0</v>
      </c>
      <c r="AF87" s="127">
        <f>H87*各種係数!J81*各種係数!$M$5</f>
        <v>0</v>
      </c>
      <c r="AG87" s="127">
        <f>N87*各種係数!J81*各種係数!$M$5</f>
        <v>0</v>
      </c>
      <c r="AH87" s="127">
        <f>V87*各種係数!J81*各種係数!$M$5</f>
        <v>0</v>
      </c>
      <c r="AI87" s="127">
        <f t="shared" si="14"/>
        <v>0</v>
      </c>
    </row>
    <row r="88" spans="2:35" x14ac:dyDescent="0.15">
      <c r="B88" s="265" t="s">
        <v>296</v>
      </c>
      <c r="C88" s="265" t="s">
        <v>368</v>
      </c>
      <c r="D88" s="265" t="s">
        <v>787</v>
      </c>
      <c r="E88" s="265" t="s">
        <v>339</v>
      </c>
      <c r="F88" s="266" t="s">
        <v>10</v>
      </c>
      <c r="G88" s="126">
        <f>データ入力!S91</f>
        <v>0</v>
      </c>
      <c r="H88" s="127">
        <f t="shared" si="8"/>
        <v>0</v>
      </c>
      <c r="I88" s="127">
        <f>H88*各種係数!F82</f>
        <v>0</v>
      </c>
      <c r="J88" s="127">
        <f>H88*各種係数!G82</f>
        <v>0</v>
      </c>
      <c r="K88" s="127"/>
      <c r="L88" s="127"/>
      <c r="M88" s="127">
        <f>'逆行列係数（外生化）'!DH197</f>
        <v>0</v>
      </c>
      <c r="N88" s="127">
        <f t="shared" si="9"/>
        <v>0</v>
      </c>
      <c r="O88" s="127">
        <f>N88*各種係数!F82</f>
        <v>0</v>
      </c>
      <c r="P88" s="127">
        <f>N88*各種係数!G82</f>
        <v>0</v>
      </c>
      <c r="Q88" s="127"/>
      <c r="R88" s="127"/>
      <c r="S88" s="128">
        <f>R$118*各種係数!H82</f>
        <v>0</v>
      </c>
      <c r="T88" s="128">
        <f>S88*各種係数!E82</f>
        <v>0</v>
      </c>
      <c r="U88" s="126">
        <f>S88*各種係数!D82</f>
        <v>0</v>
      </c>
      <c r="V88" s="126">
        <f>逆行列係数!DH197</f>
        <v>0</v>
      </c>
      <c r="W88" s="126">
        <f>V88*各種係数!F82</f>
        <v>0</v>
      </c>
      <c r="X88" s="126">
        <f>V88*各種係数!G82</f>
        <v>0</v>
      </c>
      <c r="Y88" s="126">
        <f t="shared" si="10"/>
        <v>0</v>
      </c>
      <c r="Z88" s="126">
        <f t="shared" si="11"/>
        <v>0</v>
      </c>
      <c r="AA88" s="126">
        <f t="shared" si="12"/>
        <v>0</v>
      </c>
      <c r="AB88" s="126">
        <f>H88*各種係数!I82*各種係数!$M$5</f>
        <v>0</v>
      </c>
      <c r="AC88" s="126">
        <f>N88*各種係数!I82*各種係数!$M$5</f>
        <v>0</v>
      </c>
      <c r="AD88" s="126">
        <f>V88*各種係数!I82*各種係数!$M$5</f>
        <v>0</v>
      </c>
      <c r="AE88" s="127">
        <f t="shared" si="13"/>
        <v>0</v>
      </c>
      <c r="AF88" s="127">
        <f>H88*各種係数!J82*各種係数!$M$5</f>
        <v>0</v>
      </c>
      <c r="AG88" s="127">
        <f>N88*各種係数!J82*各種係数!$M$5</f>
        <v>0</v>
      </c>
      <c r="AH88" s="127">
        <f>V88*各種係数!J82*各種係数!$M$5</f>
        <v>0</v>
      </c>
      <c r="AI88" s="127">
        <f t="shared" si="14"/>
        <v>0</v>
      </c>
    </row>
    <row r="89" spans="2:35" x14ac:dyDescent="0.15">
      <c r="B89" s="265" t="s">
        <v>297</v>
      </c>
      <c r="C89" s="265" t="s">
        <v>369</v>
      </c>
      <c r="D89" s="265" t="s">
        <v>787</v>
      </c>
      <c r="E89" s="265" t="s">
        <v>339</v>
      </c>
      <c r="F89" s="266" t="s">
        <v>208</v>
      </c>
      <c r="G89" s="126">
        <f>データ入力!S92</f>
        <v>0</v>
      </c>
      <c r="H89" s="127">
        <f t="shared" si="8"/>
        <v>0</v>
      </c>
      <c r="I89" s="127">
        <f>H89*各種係数!F83</f>
        <v>0</v>
      </c>
      <c r="J89" s="127">
        <f>H89*各種係数!G83</f>
        <v>0</v>
      </c>
      <c r="K89" s="127"/>
      <c r="L89" s="127"/>
      <c r="M89" s="127">
        <f>'逆行列係数（外生化）'!DH198</f>
        <v>0</v>
      </c>
      <c r="N89" s="127">
        <f t="shared" si="9"/>
        <v>0</v>
      </c>
      <c r="O89" s="127">
        <f>N89*各種係数!F83</f>
        <v>0</v>
      </c>
      <c r="P89" s="127">
        <f>N89*各種係数!G83</f>
        <v>0</v>
      </c>
      <c r="Q89" s="127"/>
      <c r="R89" s="127"/>
      <c r="S89" s="128">
        <f>R$118*各種係数!H83</f>
        <v>0</v>
      </c>
      <c r="T89" s="128">
        <f>S89*各種係数!E83</f>
        <v>0</v>
      </c>
      <c r="U89" s="126">
        <f>S89*各種係数!D83</f>
        <v>0</v>
      </c>
      <c r="V89" s="126">
        <f>逆行列係数!DH198</f>
        <v>0</v>
      </c>
      <c r="W89" s="126">
        <f>V89*各種係数!F83</f>
        <v>0</v>
      </c>
      <c r="X89" s="126">
        <f>V89*各種係数!G83</f>
        <v>0</v>
      </c>
      <c r="Y89" s="126">
        <f t="shared" si="10"/>
        <v>0</v>
      </c>
      <c r="Z89" s="126">
        <f t="shared" si="11"/>
        <v>0</v>
      </c>
      <c r="AA89" s="126">
        <f t="shared" si="12"/>
        <v>0</v>
      </c>
      <c r="AB89" s="126">
        <f>H89*各種係数!I83*各種係数!$M$5</f>
        <v>0</v>
      </c>
      <c r="AC89" s="126">
        <f>N89*各種係数!I83*各種係数!$M$5</f>
        <v>0</v>
      </c>
      <c r="AD89" s="126">
        <f>V89*各種係数!I83*各種係数!$M$5</f>
        <v>0</v>
      </c>
      <c r="AE89" s="127">
        <f t="shared" si="13"/>
        <v>0</v>
      </c>
      <c r="AF89" s="127">
        <f>H89*各種係数!J83*各種係数!$M$5</f>
        <v>0</v>
      </c>
      <c r="AG89" s="127">
        <f>N89*各種係数!J83*各種係数!$M$5</f>
        <v>0</v>
      </c>
      <c r="AH89" s="127">
        <f>V89*各種係数!J83*各種係数!$M$5</f>
        <v>0</v>
      </c>
      <c r="AI89" s="127">
        <f t="shared" si="14"/>
        <v>0</v>
      </c>
    </row>
    <row r="90" spans="2:35" x14ac:dyDescent="0.15">
      <c r="B90" s="265" t="s">
        <v>298</v>
      </c>
      <c r="C90" s="265" t="s">
        <v>370</v>
      </c>
      <c r="D90" s="265" t="s">
        <v>787</v>
      </c>
      <c r="E90" s="265" t="s">
        <v>339</v>
      </c>
      <c r="F90" s="266" t="s">
        <v>11</v>
      </c>
      <c r="G90" s="126">
        <f>データ入力!S93</f>
        <v>0</v>
      </c>
      <c r="H90" s="127">
        <f t="shared" si="8"/>
        <v>0</v>
      </c>
      <c r="I90" s="127">
        <f>H90*各種係数!F84</f>
        <v>0</v>
      </c>
      <c r="J90" s="127">
        <f>H90*各種係数!G84</f>
        <v>0</v>
      </c>
      <c r="K90" s="127"/>
      <c r="L90" s="127"/>
      <c r="M90" s="127">
        <f>'逆行列係数（外生化）'!DH199</f>
        <v>0</v>
      </c>
      <c r="N90" s="127">
        <f t="shared" si="9"/>
        <v>0</v>
      </c>
      <c r="O90" s="127">
        <f>N90*各種係数!F84</f>
        <v>0</v>
      </c>
      <c r="P90" s="127">
        <f>N90*各種係数!G84</f>
        <v>0</v>
      </c>
      <c r="Q90" s="127"/>
      <c r="R90" s="127"/>
      <c r="S90" s="128">
        <f>R$118*各種係数!H84</f>
        <v>0</v>
      </c>
      <c r="T90" s="128">
        <f>S90*各種係数!E84</f>
        <v>0</v>
      </c>
      <c r="U90" s="126">
        <f>S90*各種係数!D84</f>
        <v>0</v>
      </c>
      <c r="V90" s="126">
        <f>逆行列係数!DH199</f>
        <v>0</v>
      </c>
      <c r="W90" s="126">
        <f>V90*各種係数!F84</f>
        <v>0</v>
      </c>
      <c r="X90" s="126">
        <f>V90*各種係数!G84</f>
        <v>0</v>
      </c>
      <c r="Y90" s="126">
        <f t="shared" si="10"/>
        <v>0</v>
      </c>
      <c r="Z90" s="126">
        <f t="shared" si="11"/>
        <v>0</v>
      </c>
      <c r="AA90" s="126">
        <f t="shared" si="12"/>
        <v>0</v>
      </c>
      <c r="AB90" s="126">
        <f>H90*各種係数!I84*各種係数!$M$5</f>
        <v>0</v>
      </c>
      <c r="AC90" s="126">
        <f>N90*各種係数!I84*各種係数!$M$5</f>
        <v>0</v>
      </c>
      <c r="AD90" s="126">
        <f>V90*各種係数!I84*各種係数!$M$5</f>
        <v>0</v>
      </c>
      <c r="AE90" s="127">
        <f t="shared" si="13"/>
        <v>0</v>
      </c>
      <c r="AF90" s="127">
        <f>H90*各種係数!J84*各種係数!$M$5</f>
        <v>0</v>
      </c>
      <c r="AG90" s="127">
        <f>N90*各種係数!J84*各種係数!$M$5</f>
        <v>0</v>
      </c>
      <c r="AH90" s="127">
        <f>V90*各種係数!J84*各種係数!$M$5</f>
        <v>0</v>
      </c>
      <c r="AI90" s="127">
        <f t="shared" si="14"/>
        <v>0</v>
      </c>
    </row>
    <row r="91" spans="2:35" x14ac:dyDescent="0.15">
      <c r="B91" s="265" t="s">
        <v>299</v>
      </c>
      <c r="C91" s="265" t="s">
        <v>371</v>
      </c>
      <c r="D91" s="265" t="s">
        <v>787</v>
      </c>
      <c r="E91" s="265" t="s">
        <v>339</v>
      </c>
      <c r="F91" s="266" t="s">
        <v>726</v>
      </c>
      <c r="G91" s="126">
        <f>データ入力!S94</f>
        <v>0</v>
      </c>
      <c r="H91" s="127">
        <f t="shared" si="8"/>
        <v>0</v>
      </c>
      <c r="I91" s="127">
        <f>H91*各種係数!F85</f>
        <v>0</v>
      </c>
      <c r="J91" s="127">
        <f>H91*各種係数!G85</f>
        <v>0</v>
      </c>
      <c r="K91" s="127"/>
      <c r="L91" s="127"/>
      <c r="M91" s="127">
        <f>'逆行列係数（外生化）'!DH200</f>
        <v>0</v>
      </c>
      <c r="N91" s="127">
        <f t="shared" si="9"/>
        <v>0</v>
      </c>
      <c r="O91" s="127">
        <f>N91*各種係数!F85</f>
        <v>0</v>
      </c>
      <c r="P91" s="127">
        <f>N91*各種係数!G85</f>
        <v>0</v>
      </c>
      <c r="Q91" s="127"/>
      <c r="R91" s="127"/>
      <c r="S91" s="128">
        <f>R$118*各種係数!H85</f>
        <v>0</v>
      </c>
      <c r="T91" s="128">
        <f>S91*各種係数!E85</f>
        <v>0</v>
      </c>
      <c r="U91" s="126">
        <f>S91*各種係数!D85</f>
        <v>0</v>
      </c>
      <c r="V91" s="126">
        <f>逆行列係数!DH200</f>
        <v>0</v>
      </c>
      <c r="W91" s="126">
        <f>V91*各種係数!F85</f>
        <v>0</v>
      </c>
      <c r="X91" s="126">
        <f>V91*各種係数!G85</f>
        <v>0</v>
      </c>
      <c r="Y91" s="126">
        <f t="shared" si="10"/>
        <v>0</v>
      </c>
      <c r="Z91" s="126">
        <f t="shared" si="11"/>
        <v>0</v>
      </c>
      <c r="AA91" s="126">
        <f t="shared" si="12"/>
        <v>0</v>
      </c>
      <c r="AB91" s="126">
        <f>H91*各種係数!I85*各種係数!$M$5</f>
        <v>0</v>
      </c>
      <c r="AC91" s="126">
        <f>N91*各種係数!I85*各種係数!$M$5</f>
        <v>0</v>
      </c>
      <c r="AD91" s="126">
        <f>V91*各種係数!I85*各種係数!$M$5</f>
        <v>0</v>
      </c>
      <c r="AE91" s="127">
        <f t="shared" si="13"/>
        <v>0</v>
      </c>
      <c r="AF91" s="127">
        <f>H91*各種係数!J85*各種係数!$M$5</f>
        <v>0</v>
      </c>
      <c r="AG91" s="127">
        <f>N91*各種係数!J85*各種係数!$M$5</f>
        <v>0</v>
      </c>
      <c r="AH91" s="127">
        <f>V91*各種係数!J85*各種係数!$M$5</f>
        <v>0</v>
      </c>
      <c r="AI91" s="127">
        <f t="shared" si="14"/>
        <v>0</v>
      </c>
    </row>
    <row r="92" spans="2:35" x14ac:dyDescent="0.15">
      <c r="B92" s="265" t="s">
        <v>300</v>
      </c>
      <c r="C92" s="265" t="s">
        <v>765</v>
      </c>
      <c r="D92" s="265" t="s">
        <v>787</v>
      </c>
      <c r="E92" s="265" t="s">
        <v>339</v>
      </c>
      <c r="F92" s="266" t="s">
        <v>727</v>
      </c>
      <c r="G92" s="126">
        <f>データ入力!S95</f>
        <v>0</v>
      </c>
      <c r="H92" s="127">
        <f t="shared" si="8"/>
        <v>0</v>
      </c>
      <c r="I92" s="127">
        <f>H92*各種係数!F86</f>
        <v>0</v>
      </c>
      <c r="J92" s="127">
        <f>H92*各種係数!G86</f>
        <v>0</v>
      </c>
      <c r="K92" s="127"/>
      <c r="L92" s="127"/>
      <c r="M92" s="127">
        <f>'逆行列係数（外生化）'!DH201</f>
        <v>0</v>
      </c>
      <c r="N92" s="127">
        <f t="shared" si="9"/>
        <v>0</v>
      </c>
      <c r="O92" s="127">
        <f>N92*各種係数!F86</f>
        <v>0</v>
      </c>
      <c r="P92" s="127">
        <f>N92*各種係数!G86</f>
        <v>0</v>
      </c>
      <c r="Q92" s="127"/>
      <c r="R92" s="127"/>
      <c r="S92" s="128">
        <f>R$118*各種係数!H86</f>
        <v>0</v>
      </c>
      <c r="T92" s="128">
        <f>S92*各種係数!E86</f>
        <v>0</v>
      </c>
      <c r="U92" s="126">
        <f>S92*各種係数!D86</f>
        <v>0</v>
      </c>
      <c r="V92" s="126">
        <f>逆行列係数!DH201</f>
        <v>0</v>
      </c>
      <c r="W92" s="126">
        <f>V92*各種係数!F86</f>
        <v>0</v>
      </c>
      <c r="X92" s="126">
        <f>V92*各種係数!G86</f>
        <v>0</v>
      </c>
      <c r="Y92" s="126">
        <f t="shared" si="10"/>
        <v>0</v>
      </c>
      <c r="Z92" s="126">
        <f t="shared" si="11"/>
        <v>0</v>
      </c>
      <c r="AA92" s="126">
        <f t="shared" si="12"/>
        <v>0</v>
      </c>
      <c r="AB92" s="126">
        <f>H92*各種係数!I86*各種係数!$M$5</f>
        <v>0</v>
      </c>
      <c r="AC92" s="126">
        <f>N92*各種係数!I86*各種係数!$M$5</f>
        <v>0</v>
      </c>
      <c r="AD92" s="126">
        <f>V92*各種係数!I86*各種係数!$M$5</f>
        <v>0</v>
      </c>
      <c r="AE92" s="127">
        <f t="shared" si="13"/>
        <v>0</v>
      </c>
      <c r="AF92" s="127">
        <f>H92*各種係数!J86*各種係数!$M$5</f>
        <v>0</v>
      </c>
      <c r="AG92" s="127">
        <f>N92*各種係数!J86*各種係数!$M$5</f>
        <v>0</v>
      </c>
      <c r="AH92" s="127">
        <f>V92*各種係数!J86*各種係数!$M$5</f>
        <v>0</v>
      </c>
      <c r="AI92" s="127">
        <f t="shared" si="14"/>
        <v>0</v>
      </c>
    </row>
    <row r="93" spans="2:35" x14ac:dyDescent="0.15">
      <c r="B93" s="265" t="s">
        <v>301</v>
      </c>
      <c r="C93" s="265" t="s">
        <v>372</v>
      </c>
      <c r="D93" s="265" t="s">
        <v>788</v>
      </c>
      <c r="E93" s="265" t="s">
        <v>340</v>
      </c>
      <c r="F93" s="266" t="s">
        <v>209</v>
      </c>
      <c r="G93" s="126">
        <f>データ入力!S96</f>
        <v>0</v>
      </c>
      <c r="H93" s="127">
        <f t="shared" si="8"/>
        <v>0</v>
      </c>
      <c r="I93" s="127">
        <f>H93*各種係数!F87</f>
        <v>0</v>
      </c>
      <c r="J93" s="127">
        <f>H93*各種係数!G87</f>
        <v>0</v>
      </c>
      <c r="K93" s="127"/>
      <c r="L93" s="127"/>
      <c r="M93" s="127">
        <f>'逆行列係数（外生化）'!DH202</f>
        <v>0</v>
      </c>
      <c r="N93" s="127">
        <f t="shared" si="9"/>
        <v>0</v>
      </c>
      <c r="O93" s="127">
        <f>N93*各種係数!F87</f>
        <v>0</v>
      </c>
      <c r="P93" s="127">
        <f>N93*各種係数!G87</f>
        <v>0</v>
      </c>
      <c r="Q93" s="127"/>
      <c r="R93" s="127"/>
      <c r="S93" s="128">
        <f>R$118*各種係数!H87</f>
        <v>0</v>
      </c>
      <c r="T93" s="128">
        <f>S93*各種係数!E87</f>
        <v>0</v>
      </c>
      <c r="U93" s="126">
        <f>S93*各種係数!D87</f>
        <v>0</v>
      </c>
      <c r="V93" s="126">
        <f>逆行列係数!DH202</f>
        <v>0</v>
      </c>
      <c r="W93" s="126">
        <f>V93*各種係数!F87</f>
        <v>0</v>
      </c>
      <c r="X93" s="126">
        <f>V93*各種係数!G87</f>
        <v>0</v>
      </c>
      <c r="Y93" s="126">
        <f t="shared" si="10"/>
        <v>0</v>
      </c>
      <c r="Z93" s="126">
        <f t="shared" si="11"/>
        <v>0</v>
      </c>
      <c r="AA93" s="126">
        <f t="shared" si="12"/>
        <v>0</v>
      </c>
      <c r="AB93" s="126">
        <f>H93*各種係数!I87*各種係数!$M$5</f>
        <v>0</v>
      </c>
      <c r="AC93" s="126">
        <f>N93*各種係数!I87*各種係数!$M$5</f>
        <v>0</v>
      </c>
      <c r="AD93" s="126">
        <f>V93*各種係数!I87*各種係数!$M$5</f>
        <v>0</v>
      </c>
      <c r="AE93" s="127">
        <f t="shared" si="13"/>
        <v>0</v>
      </c>
      <c r="AF93" s="127">
        <f>H93*各種係数!J87*各種係数!$M$5</f>
        <v>0</v>
      </c>
      <c r="AG93" s="127">
        <f>N93*各種係数!J87*各種係数!$M$5</f>
        <v>0</v>
      </c>
      <c r="AH93" s="127">
        <f>V93*各種係数!J87*各種係数!$M$5</f>
        <v>0</v>
      </c>
      <c r="AI93" s="127">
        <f t="shared" si="14"/>
        <v>0</v>
      </c>
    </row>
    <row r="94" spans="2:35" x14ac:dyDescent="0.15">
      <c r="B94" s="265" t="s">
        <v>302</v>
      </c>
      <c r="C94" s="265" t="s">
        <v>372</v>
      </c>
      <c r="D94" s="265" t="s">
        <v>788</v>
      </c>
      <c r="E94" s="265" t="s">
        <v>340</v>
      </c>
      <c r="F94" s="266" t="s">
        <v>210</v>
      </c>
      <c r="G94" s="126">
        <f>データ入力!S97</f>
        <v>0</v>
      </c>
      <c r="H94" s="127">
        <f t="shared" si="8"/>
        <v>0</v>
      </c>
      <c r="I94" s="127">
        <f>H94*各種係数!F88</f>
        <v>0</v>
      </c>
      <c r="J94" s="127">
        <f>H94*各種係数!G88</f>
        <v>0</v>
      </c>
      <c r="K94" s="127"/>
      <c r="L94" s="127"/>
      <c r="M94" s="127">
        <f>'逆行列係数（外生化）'!DH203</f>
        <v>0</v>
      </c>
      <c r="N94" s="127">
        <f t="shared" si="9"/>
        <v>0</v>
      </c>
      <c r="O94" s="127">
        <f>N94*各種係数!F88</f>
        <v>0</v>
      </c>
      <c r="P94" s="127">
        <f>N94*各種係数!G88</f>
        <v>0</v>
      </c>
      <c r="Q94" s="127"/>
      <c r="R94" s="127"/>
      <c r="S94" s="128">
        <f>R$118*各種係数!H88</f>
        <v>0</v>
      </c>
      <c r="T94" s="128">
        <f>S94*各種係数!E88</f>
        <v>0</v>
      </c>
      <c r="U94" s="126">
        <f>S94*各種係数!D88</f>
        <v>0</v>
      </c>
      <c r="V94" s="126">
        <f>逆行列係数!DH203</f>
        <v>0</v>
      </c>
      <c r="W94" s="126">
        <f>V94*各種係数!F88</f>
        <v>0</v>
      </c>
      <c r="X94" s="126">
        <f>V94*各種係数!G88</f>
        <v>0</v>
      </c>
      <c r="Y94" s="126">
        <f t="shared" si="10"/>
        <v>0</v>
      </c>
      <c r="Z94" s="126">
        <f t="shared" si="11"/>
        <v>0</v>
      </c>
      <c r="AA94" s="126">
        <f t="shared" si="12"/>
        <v>0</v>
      </c>
      <c r="AB94" s="126">
        <f>H94*各種係数!I88*各種係数!$M$5</f>
        <v>0</v>
      </c>
      <c r="AC94" s="126">
        <f>N94*各種係数!I88*各種係数!$M$5</f>
        <v>0</v>
      </c>
      <c r="AD94" s="126">
        <f>V94*各種係数!I88*各種係数!$M$5</f>
        <v>0</v>
      </c>
      <c r="AE94" s="127">
        <f t="shared" si="13"/>
        <v>0</v>
      </c>
      <c r="AF94" s="127">
        <f>H94*各種係数!J88*各種係数!$M$5</f>
        <v>0</v>
      </c>
      <c r="AG94" s="127">
        <f>N94*各種係数!J88*各種係数!$M$5</f>
        <v>0</v>
      </c>
      <c r="AH94" s="127">
        <f>V94*各種係数!J88*各種係数!$M$5</f>
        <v>0</v>
      </c>
      <c r="AI94" s="127">
        <f t="shared" si="14"/>
        <v>0</v>
      </c>
    </row>
    <row r="95" spans="2:35" x14ac:dyDescent="0.15">
      <c r="B95" s="265" t="s">
        <v>303</v>
      </c>
      <c r="C95" s="265" t="s">
        <v>372</v>
      </c>
      <c r="D95" s="265" t="s">
        <v>788</v>
      </c>
      <c r="E95" s="265" t="s">
        <v>340</v>
      </c>
      <c r="F95" s="266" t="s">
        <v>211</v>
      </c>
      <c r="G95" s="126">
        <f>データ入力!S98</f>
        <v>0</v>
      </c>
      <c r="H95" s="127">
        <f t="shared" si="8"/>
        <v>0</v>
      </c>
      <c r="I95" s="127">
        <f>H95*各種係数!F89</f>
        <v>0</v>
      </c>
      <c r="J95" s="127">
        <f>H95*各種係数!G89</f>
        <v>0</v>
      </c>
      <c r="K95" s="127"/>
      <c r="L95" s="127"/>
      <c r="M95" s="127">
        <f>'逆行列係数（外生化）'!DH204</f>
        <v>0</v>
      </c>
      <c r="N95" s="127">
        <f t="shared" si="9"/>
        <v>0</v>
      </c>
      <c r="O95" s="127">
        <f>N95*各種係数!F89</f>
        <v>0</v>
      </c>
      <c r="P95" s="127">
        <f>N95*各種係数!G89</f>
        <v>0</v>
      </c>
      <c r="Q95" s="127"/>
      <c r="R95" s="127"/>
      <c r="S95" s="128">
        <f>R$118*各種係数!H89</f>
        <v>0</v>
      </c>
      <c r="T95" s="128">
        <f>S95*各種係数!E89</f>
        <v>0</v>
      </c>
      <c r="U95" s="126">
        <f>S95*各種係数!D89</f>
        <v>0</v>
      </c>
      <c r="V95" s="126">
        <f>逆行列係数!DH204</f>
        <v>0</v>
      </c>
      <c r="W95" s="126">
        <f>V95*各種係数!F89</f>
        <v>0</v>
      </c>
      <c r="X95" s="126">
        <f>V95*各種係数!G89</f>
        <v>0</v>
      </c>
      <c r="Y95" s="126">
        <f t="shared" si="10"/>
        <v>0</v>
      </c>
      <c r="Z95" s="126">
        <f t="shared" si="11"/>
        <v>0</v>
      </c>
      <c r="AA95" s="126">
        <f t="shared" si="12"/>
        <v>0</v>
      </c>
      <c r="AB95" s="126">
        <f>H95*各種係数!I89*各種係数!$M$5</f>
        <v>0</v>
      </c>
      <c r="AC95" s="126">
        <f>N95*各種係数!I89*各種係数!$M$5</f>
        <v>0</v>
      </c>
      <c r="AD95" s="126">
        <f>V95*各種係数!I89*各種係数!$M$5</f>
        <v>0</v>
      </c>
      <c r="AE95" s="127">
        <f t="shared" si="13"/>
        <v>0</v>
      </c>
      <c r="AF95" s="127">
        <f>H95*各種係数!J89*各種係数!$M$5</f>
        <v>0</v>
      </c>
      <c r="AG95" s="127">
        <f>N95*各種係数!J89*各種係数!$M$5</f>
        <v>0</v>
      </c>
      <c r="AH95" s="127">
        <f>V95*各種係数!J89*各種係数!$M$5</f>
        <v>0</v>
      </c>
      <c r="AI95" s="127">
        <f t="shared" si="14"/>
        <v>0</v>
      </c>
    </row>
    <row r="96" spans="2:35" x14ac:dyDescent="0.15">
      <c r="B96" s="265" t="s">
        <v>304</v>
      </c>
      <c r="C96" s="265" t="s">
        <v>372</v>
      </c>
      <c r="D96" s="265" t="s">
        <v>788</v>
      </c>
      <c r="E96" s="265" t="s">
        <v>340</v>
      </c>
      <c r="F96" s="266" t="s">
        <v>212</v>
      </c>
      <c r="G96" s="126">
        <f>データ入力!S99</f>
        <v>0</v>
      </c>
      <c r="H96" s="127">
        <f t="shared" si="8"/>
        <v>0</v>
      </c>
      <c r="I96" s="127">
        <f>H96*各種係数!F90</f>
        <v>0</v>
      </c>
      <c r="J96" s="127">
        <f>H96*各種係数!G90</f>
        <v>0</v>
      </c>
      <c r="K96" s="127"/>
      <c r="L96" s="127"/>
      <c r="M96" s="127">
        <f>'逆行列係数（外生化）'!DH205</f>
        <v>0</v>
      </c>
      <c r="N96" s="127">
        <f t="shared" si="9"/>
        <v>0</v>
      </c>
      <c r="O96" s="127">
        <f>N96*各種係数!F90</f>
        <v>0</v>
      </c>
      <c r="P96" s="127">
        <f>N96*各種係数!G90</f>
        <v>0</v>
      </c>
      <c r="Q96" s="127"/>
      <c r="R96" s="127"/>
      <c r="S96" s="128">
        <f>R$118*各種係数!H90</f>
        <v>0</v>
      </c>
      <c r="T96" s="128">
        <f>S96*各種係数!E90</f>
        <v>0</v>
      </c>
      <c r="U96" s="126">
        <f>S96*各種係数!D90</f>
        <v>0</v>
      </c>
      <c r="V96" s="126">
        <f>逆行列係数!DH205</f>
        <v>0</v>
      </c>
      <c r="W96" s="126">
        <f>V96*各種係数!F90</f>
        <v>0</v>
      </c>
      <c r="X96" s="126">
        <f>V96*各種係数!G90</f>
        <v>0</v>
      </c>
      <c r="Y96" s="126">
        <f t="shared" si="10"/>
        <v>0</v>
      </c>
      <c r="Z96" s="126">
        <f t="shared" si="11"/>
        <v>0</v>
      </c>
      <c r="AA96" s="126">
        <f t="shared" si="12"/>
        <v>0</v>
      </c>
      <c r="AB96" s="126">
        <f>H96*各種係数!I90*各種係数!$M$5</f>
        <v>0</v>
      </c>
      <c r="AC96" s="126">
        <f>N96*各種係数!I90*各種係数!$M$5</f>
        <v>0</v>
      </c>
      <c r="AD96" s="126">
        <f>V96*各種係数!I90*各種係数!$M$5</f>
        <v>0</v>
      </c>
      <c r="AE96" s="127">
        <f t="shared" si="13"/>
        <v>0</v>
      </c>
      <c r="AF96" s="127">
        <f>H96*各種係数!J90*各種係数!$M$5</f>
        <v>0</v>
      </c>
      <c r="AG96" s="127">
        <f>N96*各種係数!J90*各種係数!$M$5</f>
        <v>0</v>
      </c>
      <c r="AH96" s="127">
        <f>V96*各種係数!J90*各種係数!$M$5</f>
        <v>0</v>
      </c>
      <c r="AI96" s="127">
        <f t="shared" si="14"/>
        <v>0</v>
      </c>
    </row>
    <row r="97" spans="2:35" x14ac:dyDescent="0.15">
      <c r="B97" s="265" t="s">
        <v>305</v>
      </c>
      <c r="C97" s="265" t="s">
        <v>766</v>
      </c>
      <c r="D97" s="265" t="s">
        <v>788</v>
      </c>
      <c r="E97" s="265" t="s">
        <v>340</v>
      </c>
      <c r="F97" s="266" t="s">
        <v>728</v>
      </c>
      <c r="G97" s="126">
        <f>データ入力!S100</f>
        <v>0</v>
      </c>
      <c r="H97" s="127">
        <f t="shared" si="8"/>
        <v>0</v>
      </c>
      <c r="I97" s="127">
        <f>H97*各種係数!F91</f>
        <v>0</v>
      </c>
      <c r="J97" s="127">
        <f>H97*各種係数!G91</f>
        <v>0</v>
      </c>
      <c r="K97" s="127"/>
      <c r="L97" s="127"/>
      <c r="M97" s="127">
        <f>'逆行列係数（外生化）'!DH206</f>
        <v>0</v>
      </c>
      <c r="N97" s="127">
        <f t="shared" si="9"/>
        <v>0</v>
      </c>
      <c r="O97" s="127">
        <f>N97*各種係数!F91</f>
        <v>0</v>
      </c>
      <c r="P97" s="127">
        <f>N97*各種係数!G91</f>
        <v>0</v>
      </c>
      <c r="Q97" s="127"/>
      <c r="R97" s="127"/>
      <c r="S97" s="128">
        <f>R$118*各種係数!H91</f>
        <v>0</v>
      </c>
      <c r="T97" s="128">
        <f>S97*各種係数!E91</f>
        <v>0</v>
      </c>
      <c r="U97" s="126">
        <f>S97*各種係数!D91</f>
        <v>0</v>
      </c>
      <c r="V97" s="126">
        <f>逆行列係数!DH206</f>
        <v>0</v>
      </c>
      <c r="W97" s="126">
        <f>V97*各種係数!F91</f>
        <v>0</v>
      </c>
      <c r="X97" s="126">
        <f>V97*各種係数!G91</f>
        <v>0</v>
      </c>
      <c r="Y97" s="126">
        <f t="shared" si="10"/>
        <v>0</v>
      </c>
      <c r="Z97" s="126">
        <f t="shared" si="11"/>
        <v>0</v>
      </c>
      <c r="AA97" s="126">
        <f t="shared" si="12"/>
        <v>0</v>
      </c>
      <c r="AB97" s="126">
        <f>H97*各種係数!I91*各種係数!$M$5</f>
        <v>0</v>
      </c>
      <c r="AC97" s="126">
        <f>N97*各種係数!I91*各種係数!$M$5</f>
        <v>0</v>
      </c>
      <c r="AD97" s="126">
        <f>V97*各種係数!I91*各種係数!$M$5</f>
        <v>0</v>
      </c>
      <c r="AE97" s="127">
        <f t="shared" si="13"/>
        <v>0</v>
      </c>
      <c r="AF97" s="127">
        <f>H97*各種係数!J91*各種係数!$M$5</f>
        <v>0</v>
      </c>
      <c r="AG97" s="127">
        <f>N97*各種係数!J91*各種係数!$M$5</f>
        <v>0</v>
      </c>
      <c r="AH97" s="127">
        <f>V97*各種係数!J91*各種係数!$M$5</f>
        <v>0</v>
      </c>
      <c r="AI97" s="127">
        <f t="shared" si="14"/>
        <v>0</v>
      </c>
    </row>
    <row r="98" spans="2:35" x14ac:dyDescent="0.15">
      <c r="B98" s="265" t="s">
        <v>306</v>
      </c>
      <c r="C98" s="265" t="s">
        <v>373</v>
      </c>
      <c r="D98" s="265" t="s">
        <v>789</v>
      </c>
      <c r="E98" s="265" t="s">
        <v>341</v>
      </c>
      <c r="F98" s="266" t="s">
        <v>753</v>
      </c>
      <c r="G98" s="126">
        <f>データ入力!S101</f>
        <v>0</v>
      </c>
      <c r="H98" s="127">
        <f t="shared" si="8"/>
        <v>0</v>
      </c>
      <c r="I98" s="127">
        <f>H98*各種係数!F92</f>
        <v>0</v>
      </c>
      <c r="J98" s="127">
        <f>H98*各種係数!G92</f>
        <v>0</v>
      </c>
      <c r="K98" s="127"/>
      <c r="L98" s="127"/>
      <c r="M98" s="127">
        <f>'逆行列係数（外生化）'!DH207</f>
        <v>0</v>
      </c>
      <c r="N98" s="127">
        <f t="shared" si="9"/>
        <v>0</v>
      </c>
      <c r="O98" s="127">
        <f>N98*各種係数!F92</f>
        <v>0</v>
      </c>
      <c r="P98" s="127">
        <f>N98*各種係数!G92</f>
        <v>0</v>
      </c>
      <c r="Q98" s="127"/>
      <c r="R98" s="127"/>
      <c r="S98" s="128">
        <f>R$118*各種係数!H92</f>
        <v>0</v>
      </c>
      <c r="T98" s="128">
        <f>S98*各種係数!E92</f>
        <v>0</v>
      </c>
      <c r="U98" s="126">
        <f>S98*各種係数!D92</f>
        <v>0</v>
      </c>
      <c r="V98" s="126">
        <f>逆行列係数!DH207</f>
        <v>0</v>
      </c>
      <c r="W98" s="126">
        <f>V98*各種係数!F92</f>
        <v>0</v>
      </c>
      <c r="X98" s="126">
        <f>V98*各種係数!G92</f>
        <v>0</v>
      </c>
      <c r="Y98" s="126">
        <f t="shared" si="10"/>
        <v>0</v>
      </c>
      <c r="Z98" s="126">
        <f t="shared" si="11"/>
        <v>0</v>
      </c>
      <c r="AA98" s="126">
        <f t="shared" si="12"/>
        <v>0</v>
      </c>
      <c r="AB98" s="126">
        <f>H98*各種係数!I92*各種係数!$M$5</f>
        <v>0</v>
      </c>
      <c r="AC98" s="126">
        <f>N98*各種係数!I92*各種係数!$M$5</f>
        <v>0</v>
      </c>
      <c r="AD98" s="126">
        <f>V98*各種係数!I92*各種係数!$M$5</f>
        <v>0</v>
      </c>
      <c r="AE98" s="127">
        <f t="shared" si="13"/>
        <v>0</v>
      </c>
      <c r="AF98" s="127">
        <f>H98*各種係数!J92*各種係数!$M$5</f>
        <v>0</v>
      </c>
      <c r="AG98" s="127">
        <f>N98*各種係数!J92*各種係数!$M$5</f>
        <v>0</v>
      </c>
      <c r="AH98" s="127">
        <f>V98*各種係数!J92*各種係数!$M$5</f>
        <v>0</v>
      </c>
      <c r="AI98" s="127">
        <f t="shared" si="14"/>
        <v>0</v>
      </c>
    </row>
    <row r="99" spans="2:35" x14ac:dyDescent="0.15">
      <c r="B99" s="265" t="s">
        <v>307</v>
      </c>
      <c r="C99" s="265" t="s">
        <v>374</v>
      </c>
      <c r="D99" s="265" t="s">
        <v>790</v>
      </c>
      <c r="E99" s="265" t="s">
        <v>342</v>
      </c>
      <c r="F99" s="266" t="s">
        <v>213</v>
      </c>
      <c r="G99" s="126">
        <f>データ入力!S102</f>
        <v>0</v>
      </c>
      <c r="H99" s="127">
        <f t="shared" si="8"/>
        <v>0</v>
      </c>
      <c r="I99" s="127">
        <f>H99*各種係数!F93</f>
        <v>0</v>
      </c>
      <c r="J99" s="127">
        <f>H99*各種係数!G93</f>
        <v>0</v>
      </c>
      <c r="K99" s="127"/>
      <c r="L99" s="127"/>
      <c r="M99" s="127">
        <f>'逆行列係数（外生化）'!DH208</f>
        <v>0</v>
      </c>
      <c r="N99" s="127">
        <f t="shared" si="9"/>
        <v>0</v>
      </c>
      <c r="O99" s="127">
        <f>N99*各種係数!F93</f>
        <v>0</v>
      </c>
      <c r="P99" s="127">
        <f>N99*各種係数!G93</f>
        <v>0</v>
      </c>
      <c r="Q99" s="127"/>
      <c r="R99" s="127"/>
      <c r="S99" s="128">
        <f>R$118*各種係数!H93</f>
        <v>0</v>
      </c>
      <c r="T99" s="128">
        <f>S99*各種係数!E93</f>
        <v>0</v>
      </c>
      <c r="U99" s="126">
        <f>S99*各種係数!D93</f>
        <v>0</v>
      </c>
      <c r="V99" s="126">
        <f>逆行列係数!DH208</f>
        <v>0</v>
      </c>
      <c r="W99" s="126">
        <f>V99*各種係数!F93</f>
        <v>0</v>
      </c>
      <c r="X99" s="126">
        <f>V99*各種係数!G93</f>
        <v>0</v>
      </c>
      <c r="Y99" s="126">
        <f t="shared" si="10"/>
        <v>0</v>
      </c>
      <c r="Z99" s="126">
        <f t="shared" si="11"/>
        <v>0</v>
      </c>
      <c r="AA99" s="126">
        <f t="shared" si="12"/>
        <v>0</v>
      </c>
      <c r="AB99" s="126">
        <f>H99*各種係数!I93*各種係数!$M$5</f>
        <v>0</v>
      </c>
      <c r="AC99" s="126">
        <f>N99*各種係数!I93*各種係数!$M$5</f>
        <v>0</v>
      </c>
      <c r="AD99" s="126">
        <f>V99*各種係数!I93*各種係数!$M$5</f>
        <v>0</v>
      </c>
      <c r="AE99" s="127">
        <f t="shared" si="13"/>
        <v>0</v>
      </c>
      <c r="AF99" s="127">
        <f>H99*各種係数!J93*各種係数!$M$5</f>
        <v>0</v>
      </c>
      <c r="AG99" s="127">
        <f>N99*各種係数!J93*各種係数!$M$5</f>
        <v>0</v>
      </c>
      <c r="AH99" s="127">
        <f>V99*各種係数!J93*各種係数!$M$5</f>
        <v>0</v>
      </c>
      <c r="AI99" s="127">
        <f t="shared" si="14"/>
        <v>0</v>
      </c>
    </row>
    <row r="100" spans="2:35" x14ac:dyDescent="0.15">
      <c r="B100" s="265" t="s">
        <v>308</v>
      </c>
      <c r="C100" s="265" t="s">
        <v>767</v>
      </c>
      <c r="D100" s="265" t="s">
        <v>790</v>
      </c>
      <c r="E100" s="265" t="s">
        <v>342</v>
      </c>
      <c r="F100" s="266" t="s">
        <v>214</v>
      </c>
      <c r="G100" s="126">
        <f>データ入力!S103</f>
        <v>0</v>
      </c>
      <c r="H100" s="127">
        <f t="shared" si="8"/>
        <v>0</v>
      </c>
      <c r="I100" s="127">
        <f>H100*各種係数!F94</f>
        <v>0</v>
      </c>
      <c r="J100" s="127">
        <f>H100*各種係数!G94</f>
        <v>0</v>
      </c>
      <c r="K100" s="127"/>
      <c r="L100" s="127"/>
      <c r="M100" s="127">
        <f>'逆行列係数（外生化）'!DH209</f>
        <v>0</v>
      </c>
      <c r="N100" s="127">
        <f t="shared" si="9"/>
        <v>0</v>
      </c>
      <c r="O100" s="127">
        <f>N100*各種係数!F94</f>
        <v>0</v>
      </c>
      <c r="P100" s="127">
        <f>N100*各種係数!G94</f>
        <v>0</v>
      </c>
      <c r="Q100" s="127"/>
      <c r="R100" s="127"/>
      <c r="S100" s="128">
        <f>R$118*各種係数!H94</f>
        <v>0</v>
      </c>
      <c r="T100" s="128">
        <f>S100*各種係数!E94</f>
        <v>0</v>
      </c>
      <c r="U100" s="126">
        <f>S100*各種係数!D94</f>
        <v>0</v>
      </c>
      <c r="V100" s="126">
        <f>逆行列係数!DH209</f>
        <v>0</v>
      </c>
      <c r="W100" s="126">
        <f>V100*各種係数!F94</f>
        <v>0</v>
      </c>
      <c r="X100" s="126">
        <f>V100*各種係数!G94</f>
        <v>0</v>
      </c>
      <c r="Y100" s="126">
        <f t="shared" si="10"/>
        <v>0</v>
      </c>
      <c r="Z100" s="126">
        <f t="shared" si="11"/>
        <v>0</v>
      </c>
      <c r="AA100" s="126">
        <f t="shared" si="12"/>
        <v>0</v>
      </c>
      <c r="AB100" s="126">
        <f>H100*各種係数!I94*各種係数!$M$5</f>
        <v>0</v>
      </c>
      <c r="AC100" s="126">
        <f>N100*各種係数!I94*各種係数!$M$5</f>
        <v>0</v>
      </c>
      <c r="AD100" s="126">
        <f>V100*各種係数!I94*各種係数!$M$5</f>
        <v>0</v>
      </c>
      <c r="AE100" s="127">
        <f t="shared" si="13"/>
        <v>0</v>
      </c>
      <c r="AF100" s="127">
        <f>H100*各種係数!J94*各種係数!$M$5</f>
        <v>0</v>
      </c>
      <c r="AG100" s="127">
        <f>N100*各種係数!J94*各種係数!$M$5</f>
        <v>0</v>
      </c>
      <c r="AH100" s="127">
        <f>V100*各種係数!J94*各種係数!$M$5</f>
        <v>0</v>
      </c>
      <c r="AI100" s="127">
        <f t="shared" si="14"/>
        <v>0</v>
      </c>
    </row>
    <row r="101" spans="2:35" x14ac:dyDescent="0.15">
      <c r="B101" s="265" t="s">
        <v>309</v>
      </c>
      <c r="C101" s="265" t="s">
        <v>375</v>
      </c>
      <c r="D101" s="265" t="s">
        <v>791</v>
      </c>
      <c r="E101" s="265" t="s">
        <v>342</v>
      </c>
      <c r="F101" s="266" t="s">
        <v>12</v>
      </c>
      <c r="G101" s="126">
        <f>データ入力!S104</f>
        <v>0</v>
      </c>
      <c r="H101" s="127">
        <f t="shared" si="8"/>
        <v>0</v>
      </c>
      <c r="I101" s="127">
        <f>H101*各種係数!F95</f>
        <v>0</v>
      </c>
      <c r="J101" s="127">
        <f>H101*各種係数!G95</f>
        <v>0</v>
      </c>
      <c r="K101" s="127"/>
      <c r="L101" s="127"/>
      <c r="M101" s="127">
        <f>'逆行列係数（外生化）'!DH210</f>
        <v>0</v>
      </c>
      <c r="N101" s="127">
        <f t="shared" si="9"/>
        <v>0</v>
      </c>
      <c r="O101" s="127">
        <f>N101*各種係数!F95</f>
        <v>0</v>
      </c>
      <c r="P101" s="127">
        <f>N101*各種係数!G95</f>
        <v>0</v>
      </c>
      <c r="Q101" s="127"/>
      <c r="R101" s="127"/>
      <c r="S101" s="128">
        <f>R$118*各種係数!H95</f>
        <v>0</v>
      </c>
      <c r="T101" s="128">
        <f>S101*各種係数!E95</f>
        <v>0</v>
      </c>
      <c r="U101" s="126">
        <f>S101*各種係数!D95</f>
        <v>0</v>
      </c>
      <c r="V101" s="126">
        <f>逆行列係数!DH210</f>
        <v>0</v>
      </c>
      <c r="W101" s="126">
        <f>V101*各種係数!F95</f>
        <v>0</v>
      </c>
      <c r="X101" s="126">
        <f>V101*各種係数!G95</f>
        <v>0</v>
      </c>
      <c r="Y101" s="126">
        <f t="shared" si="10"/>
        <v>0</v>
      </c>
      <c r="Z101" s="126">
        <f t="shared" si="11"/>
        <v>0</v>
      </c>
      <c r="AA101" s="126">
        <f t="shared" si="12"/>
        <v>0</v>
      </c>
      <c r="AB101" s="126">
        <f>H101*各種係数!I95*各種係数!$M$5</f>
        <v>0</v>
      </c>
      <c r="AC101" s="126">
        <f>N101*各種係数!I95*各種係数!$M$5</f>
        <v>0</v>
      </c>
      <c r="AD101" s="126">
        <f>V101*各種係数!I95*各種係数!$M$5</f>
        <v>0</v>
      </c>
      <c r="AE101" s="127">
        <f t="shared" si="13"/>
        <v>0</v>
      </c>
      <c r="AF101" s="127">
        <f>H101*各種係数!J95*各種係数!$M$5</f>
        <v>0</v>
      </c>
      <c r="AG101" s="127">
        <f>N101*各種係数!J95*各種係数!$M$5</f>
        <v>0</v>
      </c>
      <c r="AH101" s="127">
        <f>V101*各種係数!J95*各種係数!$M$5</f>
        <v>0</v>
      </c>
      <c r="AI101" s="127">
        <f t="shared" si="14"/>
        <v>0</v>
      </c>
    </row>
    <row r="102" spans="2:35" x14ac:dyDescent="0.15">
      <c r="B102" s="265" t="s">
        <v>310</v>
      </c>
      <c r="C102" s="265" t="s">
        <v>376</v>
      </c>
      <c r="D102" s="265" t="s">
        <v>791</v>
      </c>
      <c r="E102" s="265" t="s">
        <v>342</v>
      </c>
      <c r="F102" s="266" t="s">
        <v>729</v>
      </c>
      <c r="G102" s="126">
        <f>データ入力!S105</f>
        <v>0</v>
      </c>
      <c r="H102" s="127">
        <f t="shared" si="8"/>
        <v>0</v>
      </c>
      <c r="I102" s="127">
        <f>H102*各種係数!F96</f>
        <v>0</v>
      </c>
      <c r="J102" s="127">
        <f>H102*各種係数!G96</f>
        <v>0</v>
      </c>
      <c r="K102" s="127"/>
      <c r="L102" s="127"/>
      <c r="M102" s="127">
        <f>'逆行列係数（外生化）'!DH211</f>
        <v>0</v>
      </c>
      <c r="N102" s="127">
        <f t="shared" si="9"/>
        <v>0</v>
      </c>
      <c r="O102" s="127">
        <f>N102*各種係数!F96</f>
        <v>0</v>
      </c>
      <c r="P102" s="127">
        <f>N102*各種係数!G96</f>
        <v>0</v>
      </c>
      <c r="Q102" s="127"/>
      <c r="R102" s="127"/>
      <c r="S102" s="128">
        <f>R$118*各種係数!H96</f>
        <v>0</v>
      </c>
      <c r="T102" s="128">
        <f>S102*各種係数!E96</f>
        <v>0</v>
      </c>
      <c r="U102" s="126">
        <f>S102*各種係数!D96</f>
        <v>0</v>
      </c>
      <c r="V102" s="126">
        <f>逆行列係数!DH211</f>
        <v>0</v>
      </c>
      <c r="W102" s="126">
        <f>V102*各種係数!F96</f>
        <v>0</v>
      </c>
      <c r="X102" s="126">
        <f>V102*各種係数!G96</f>
        <v>0</v>
      </c>
      <c r="Y102" s="126">
        <f t="shared" si="10"/>
        <v>0</v>
      </c>
      <c r="Z102" s="126">
        <f t="shared" si="11"/>
        <v>0</v>
      </c>
      <c r="AA102" s="126">
        <f t="shared" si="12"/>
        <v>0</v>
      </c>
      <c r="AB102" s="126">
        <f>H102*各種係数!I96*各種係数!$M$5</f>
        <v>0</v>
      </c>
      <c r="AC102" s="126">
        <f>N102*各種係数!I96*各種係数!$M$5</f>
        <v>0</v>
      </c>
      <c r="AD102" s="126">
        <f>V102*各種係数!I96*各種係数!$M$5</f>
        <v>0</v>
      </c>
      <c r="AE102" s="127">
        <f t="shared" si="13"/>
        <v>0</v>
      </c>
      <c r="AF102" s="127">
        <f>H102*各種係数!J96*各種係数!$M$5</f>
        <v>0</v>
      </c>
      <c r="AG102" s="127">
        <f>N102*各種係数!J96*各種係数!$M$5</f>
        <v>0</v>
      </c>
      <c r="AH102" s="127">
        <f>V102*各種係数!J96*各種係数!$M$5</f>
        <v>0</v>
      </c>
      <c r="AI102" s="127">
        <f t="shared" si="14"/>
        <v>0</v>
      </c>
    </row>
    <row r="103" spans="2:35" x14ac:dyDescent="0.15">
      <c r="B103" s="265" t="s">
        <v>311</v>
      </c>
      <c r="C103" s="265" t="s">
        <v>377</v>
      </c>
      <c r="D103" s="265" t="s">
        <v>791</v>
      </c>
      <c r="E103" s="265" t="s">
        <v>342</v>
      </c>
      <c r="F103" s="266" t="s">
        <v>730</v>
      </c>
      <c r="G103" s="126">
        <f>データ入力!S106</f>
        <v>0</v>
      </c>
      <c r="H103" s="127">
        <f t="shared" si="8"/>
        <v>0</v>
      </c>
      <c r="I103" s="127">
        <f>H103*各種係数!F97</f>
        <v>0</v>
      </c>
      <c r="J103" s="127">
        <f>H103*各種係数!G97</f>
        <v>0</v>
      </c>
      <c r="K103" s="127"/>
      <c r="L103" s="127"/>
      <c r="M103" s="127">
        <f>'逆行列係数（外生化）'!DH212</f>
        <v>0</v>
      </c>
      <c r="N103" s="127">
        <f t="shared" si="9"/>
        <v>0</v>
      </c>
      <c r="O103" s="127">
        <f>N103*各種係数!F97</f>
        <v>0</v>
      </c>
      <c r="P103" s="127">
        <f>N103*各種係数!G97</f>
        <v>0</v>
      </c>
      <c r="Q103" s="127"/>
      <c r="R103" s="127"/>
      <c r="S103" s="128">
        <f>R$118*各種係数!H97</f>
        <v>0</v>
      </c>
      <c r="T103" s="128">
        <f>S103*各種係数!E97</f>
        <v>0</v>
      </c>
      <c r="U103" s="126">
        <f>S103*各種係数!D97</f>
        <v>0</v>
      </c>
      <c r="V103" s="126">
        <f>逆行列係数!DH212</f>
        <v>0</v>
      </c>
      <c r="W103" s="126">
        <f>V103*各種係数!F97</f>
        <v>0</v>
      </c>
      <c r="X103" s="126">
        <f>V103*各種係数!G97</f>
        <v>0</v>
      </c>
      <c r="Y103" s="126">
        <f t="shared" si="10"/>
        <v>0</v>
      </c>
      <c r="Z103" s="126">
        <f t="shared" si="11"/>
        <v>0</v>
      </c>
      <c r="AA103" s="126">
        <f t="shared" si="12"/>
        <v>0</v>
      </c>
      <c r="AB103" s="126">
        <f>H103*各種係数!I97*各種係数!$M$5</f>
        <v>0</v>
      </c>
      <c r="AC103" s="126">
        <f>N103*各種係数!I97*各種係数!$M$5</f>
        <v>0</v>
      </c>
      <c r="AD103" s="126">
        <f>V103*各種係数!I97*各種係数!$M$5</f>
        <v>0</v>
      </c>
      <c r="AE103" s="127">
        <f t="shared" si="13"/>
        <v>0</v>
      </c>
      <c r="AF103" s="127">
        <f>H103*各種係数!J97*各種係数!$M$5</f>
        <v>0</v>
      </c>
      <c r="AG103" s="127">
        <f>N103*各種係数!J97*各種係数!$M$5</f>
        <v>0</v>
      </c>
      <c r="AH103" s="127">
        <f>V103*各種係数!J97*各種係数!$M$5</f>
        <v>0</v>
      </c>
      <c r="AI103" s="127">
        <f t="shared" si="14"/>
        <v>0</v>
      </c>
    </row>
    <row r="104" spans="2:35" x14ac:dyDescent="0.15">
      <c r="B104" s="265" t="s">
        <v>312</v>
      </c>
      <c r="C104" s="265" t="s">
        <v>378</v>
      </c>
      <c r="D104" s="265" t="s">
        <v>791</v>
      </c>
      <c r="E104" s="265" t="s">
        <v>342</v>
      </c>
      <c r="F104" s="266" t="s">
        <v>105</v>
      </c>
      <c r="G104" s="126">
        <f>データ入力!S107</f>
        <v>0</v>
      </c>
      <c r="H104" s="127">
        <f t="shared" si="8"/>
        <v>0</v>
      </c>
      <c r="I104" s="127">
        <f>H104*各種係数!F98</f>
        <v>0</v>
      </c>
      <c r="J104" s="127">
        <f>H104*各種係数!G98</f>
        <v>0</v>
      </c>
      <c r="K104" s="127"/>
      <c r="L104" s="127"/>
      <c r="M104" s="127">
        <f>'逆行列係数（外生化）'!DH213</f>
        <v>0</v>
      </c>
      <c r="N104" s="127">
        <f t="shared" si="9"/>
        <v>0</v>
      </c>
      <c r="O104" s="127">
        <f>N104*各種係数!F98</f>
        <v>0</v>
      </c>
      <c r="P104" s="127">
        <f>N104*各種係数!G98</f>
        <v>0</v>
      </c>
      <c r="Q104" s="127"/>
      <c r="R104" s="127"/>
      <c r="S104" s="128">
        <f>R$118*各種係数!H98</f>
        <v>0</v>
      </c>
      <c r="T104" s="128">
        <f>S104*各種係数!E98</f>
        <v>0</v>
      </c>
      <c r="U104" s="126">
        <f>S104*各種係数!D98</f>
        <v>0</v>
      </c>
      <c r="V104" s="126">
        <f>逆行列係数!DH213</f>
        <v>0</v>
      </c>
      <c r="W104" s="126">
        <f>V104*各種係数!F98</f>
        <v>0</v>
      </c>
      <c r="X104" s="126">
        <f>V104*各種係数!G98</f>
        <v>0</v>
      </c>
      <c r="Y104" s="126">
        <f t="shared" si="10"/>
        <v>0</v>
      </c>
      <c r="Z104" s="126">
        <f t="shared" si="11"/>
        <v>0</v>
      </c>
      <c r="AA104" s="126">
        <f t="shared" si="12"/>
        <v>0</v>
      </c>
      <c r="AB104" s="126">
        <f>H104*各種係数!I98*各種係数!$M$5</f>
        <v>0</v>
      </c>
      <c r="AC104" s="126">
        <f>N104*各種係数!I98*各種係数!$M$5</f>
        <v>0</v>
      </c>
      <c r="AD104" s="126">
        <f>V104*各種係数!I98*各種係数!$M$5</f>
        <v>0</v>
      </c>
      <c r="AE104" s="127">
        <f t="shared" si="13"/>
        <v>0</v>
      </c>
      <c r="AF104" s="127">
        <f>H104*各種係数!J98*各種係数!$M$5</f>
        <v>0</v>
      </c>
      <c r="AG104" s="127">
        <f>N104*各種係数!J98*各種係数!$M$5</f>
        <v>0</v>
      </c>
      <c r="AH104" s="127">
        <f>V104*各種係数!J98*各種係数!$M$5</f>
        <v>0</v>
      </c>
      <c r="AI104" s="127">
        <f t="shared" si="14"/>
        <v>0</v>
      </c>
    </row>
    <row r="105" spans="2:35" x14ac:dyDescent="0.15">
      <c r="B105" s="265" t="s">
        <v>313</v>
      </c>
      <c r="C105" s="265" t="s">
        <v>379</v>
      </c>
      <c r="D105" s="265" t="s">
        <v>792</v>
      </c>
      <c r="E105" s="265" t="s">
        <v>342</v>
      </c>
      <c r="F105" s="347" t="s">
        <v>813</v>
      </c>
      <c r="G105" s="126">
        <f>データ入力!S108</f>
        <v>0</v>
      </c>
      <c r="H105" s="127">
        <f t="shared" si="8"/>
        <v>0</v>
      </c>
      <c r="I105" s="127">
        <f>H105*各種係数!F99</f>
        <v>0</v>
      </c>
      <c r="J105" s="127">
        <f>H105*各種係数!G99</f>
        <v>0</v>
      </c>
      <c r="K105" s="127"/>
      <c r="L105" s="127"/>
      <c r="M105" s="127">
        <f>'逆行列係数（外生化）'!DH214</f>
        <v>0</v>
      </c>
      <c r="N105" s="127">
        <f t="shared" si="9"/>
        <v>0</v>
      </c>
      <c r="O105" s="127">
        <f>N105*各種係数!F99</f>
        <v>0</v>
      </c>
      <c r="P105" s="127">
        <f>N105*各種係数!G99</f>
        <v>0</v>
      </c>
      <c r="Q105" s="127"/>
      <c r="R105" s="127"/>
      <c r="S105" s="128">
        <f>R$118*各種係数!H99</f>
        <v>0</v>
      </c>
      <c r="T105" s="128">
        <f>S105*各種係数!E99</f>
        <v>0</v>
      </c>
      <c r="U105" s="126">
        <f>S105*各種係数!D99</f>
        <v>0</v>
      </c>
      <c r="V105" s="126">
        <f>逆行列係数!DH214</f>
        <v>0</v>
      </c>
      <c r="W105" s="126">
        <f>V105*各種係数!F99</f>
        <v>0</v>
      </c>
      <c r="X105" s="126">
        <f>V105*各種係数!G99</f>
        <v>0</v>
      </c>
      <c r="Y105" s="126">
        <f t="shared" si="10"/>
        <v>0</v>
      </c>
      <c r="Z105" s="126">
        <f t="shared" si="11"/>
        <v>0</v>
      </c>
      <c r="AA105" s="126">
        <f t="shared" si="12"/>
        <v>0</v>
      </c>
      <c r="AB105" s="126">
        <f>H105*各種係数!I99*各種係数!$M$5</f>
        <v>0</v>
      </c>
      <c r="AC105" s="126">
        <f>N105*各種係数!I99*各種係数!$M$5</f>
        <v>0</v>
      </c>
      <c r="AD105" s="126">
        <f>V105*各種係数!I99*各種係数!$M$5</f>
        <v>0</v>
      </c>
      <c r="AE105" s="127">
        <f t="shared" si="13"/>
        <v>0</v>
      </c>
      <c r="AF105" s="127">
        <f>H105*各種係数!J99*各種係数!$M$5</f>
        <v>0</v>
      </c>
      <c r="AG105" s="127">
        <f>N105*各種係数!J99*各種係数!$M$5</f>
        <v>0</v>
      </c>
      <c r="AH105" s="127">
        <f>V105*各種係数!J99*各種係数!$M$5</f>
        <v>0</v>
      </c>
      <c r="AI105" s="127">
        <f t="shared" si="14"/>
        <v>0</v>
      </c>
    </row>
    <row r="106" spans="2:35" x14ac:dyDescent="0.15">
      <c r="B106" s="265" t="s">
        <v>314</v>
      </c>
      <c r="C106" s="265" t="s">
        <v>380</v>
      </c>
      <c r="D106" s="265" t="s">
        <v>793</v>
      </c>
      <c r="E106" s="265" t="s">
        <v>342</v>
      </c>
      <c r="F106" s="266" t="s">
        <v>13</v>
      </c>
      <c r="G106" s="126">
        <f>データ入力!S109</f>
        <v>0</v>
      </c>
      <c r="H106" s="127">
        <f t="shared" si="8"/>
        <v>0</v>
      </c>
      <c r="I106" s="127">
        <f>H106*各種係数!F100</f>
        <v>0</v>
      </c>
      <c r="J106" s="127">
        <f>H106*各種係数!G100</f>
        <v>0</v>
      </c>
      <c r="K106" s="127"/>
      <c r="L106" s="127"/>
      <c r="M106" s="127">
        <f>'逆行列係数（外生化）'!DH215</f>
        <v>0</v>
      </c>
      <c r="N106" s="127">
        <f t="shared" si="9"/>
        <v>0</v>
      </c>
      <c r="O106" s="127">
        <f>N106*各種係数!F100</f>
        <v>0</v>
      </c>
      <c r="P106" s="127">
        <f>N106*各種係数!G100</f>
        <v>0</v>
      </c>
      <c r="Q106" s="127"/>
      <c r="R106" s="127"/>
      <c r="S106" s="128">
        <f>R$118*各種係数!H100</f>
        <v>0</v>
      </c>
      <c r="T106" s="128">
        <f>S106*各種係数!E100</f>
        <v>0</v>
      </c>
      <c r="U106" s="126">
        <f>S106*各種係数!D100</f>
        <v>0</v>
      </c>
      <c r="V106" s="126">
        <f>逆行列係数!DH215</f>
        <v>0</v>
      </c>
      <c r="W106" s="126">
        <f>V106*各種係数!F100</f>
        <v>0</v>
      </c>
      <c r="X106" s="126">
        <f>V106*各種係数!G100</f>
        <v>0</v>
      </c>
      <c r="Y106" s="126">
        <f t="shared" si="10"/>
        <v>0</v>
      </c>
      <c r="Z106" s="126">
        <f t="shared" si="11"/>
        <v>0</v>
      </c>
      <c r="AA106" s="126">
        <f t="shared" si="12"/>
        <v>0</v>
      </c>
      <c r="AB106" s="126">
        <f>H106*各種係数!I100*各種係数!$M$5</f>
        <v>0</v>
      </c>
      <c r="AC106" s="126">
        <f>N106*各種係数!I100*各種係数!$M$5</f>
        <v>0</v>
      </c>
      <c r="AD106" s="126">
        <f>V106*各種係数!I100*各種係数!$M$5</f>
        <v>0</v>
      </c>
      <c r="AE106" s="127">
        <f t="shared" si="13"/>
        <v>0</v>
      </c>
      <c r="AF106" s="127">
        <f>H106*各種係数!J100*各種係数!$M$5</f>
        <v>0</v>
      </c>
      <c r="AG106" s="127">
        <f>N106*各種係数!J100*各種係数!$M$5</f>
        <v>0</v>
      </c>
      <c r="AH106" s="127">
        <f>V106*各種係数!J100*各種係数!$M$5</f>
        <v>0</v>
      </c>
      <c r="AI106" s="127">
        <f t="shared" si="14"/>
        <v>0</v>
      </c>
    </row>
    <row r="107" spans="2:35" x14ac:dyDescent="0.15">
      <c r="B107" s="265" t="s">
        <v>315</v>
      </c>
      <c r="C107" s="265" t="s">
        <v>381</v>
      </c>
      <c r="D107" s="265" t="s">
        <v>793</v>
      </c>
      <c r="E107" s="265" t="s">
        <v>342</v>
      </c>
      <c r="F107" s="266" t="s">
        <v>215</v>
      </c>
      <c r="G107" s="126">
        <f>データ入力!S110</f>
        <v>0</v>
      </c>
      <c r="H107" s="127">
        <f t="shared" si="8"/>
        <v>0</v>
      </c>
      <c r="I107" s="127">
        <f>H107*各種係数!F101</f>
        <v>0</v>
      </c>
      <c r="J107" s="127">
        <f>H107*各種係数!G101</f>
        <v>0</v>
      </c>
      <c r="K107" s="127"/>
      <c r="L107" s="127"/>
      <c r="M107" s="127">
        <f>'逆行列係数（外生化）'!DH216</f>
        <v>0</v>
      </c>
      <c r="N107" s="127">
        <f t="shared" si="9"/>
        <v>0</v>
      </c>
      <c r="O107" s="127">
        <f>N107*各種係数!F101</f>
        <v>0</v>
      </c>
      <c r="P107" s="127">
        <f>N107*各種係数!G101</f>
        <v>0</v>
      </c>
      <c r="Q107" s="127"/>
      <c r="R107" s="127"/>
      <c r="S107" s="128">
        <f>R$118*各種係数!H101</f>
        <v>0</v>
      </c>
      <c r="T107" s="128">
        <f>S107*各種係数!E101</f>
        <v>0</v>
      </c>
      <c r="U107" s="126">
        <f>S107*各種係数!D101</f>
        <v>0</v>
      </c>
      <c r="V107" s="126">
        <f>逆行列係数!DH216</f>
        <v>0</v>
      </c>
      <c r="W107" s="126">
        <f>V107*各種係数!F101</f>
        <v>0</v>
      </c>
      <c r="X107" s="126">
        <f>V107*各種係数!G101</f>
        <v>0</v>
      </c>
      <c r="Y107" s="126">
        <f t="shared" si="10"/>
        <v>0</v>
      </c>
      <c r="Z107" s="126">
        <f t="shared" si="11"/>
        <v>0</v>
      </c>
      <c r="AA107" s="126">
        <f t="shared" si="12"/>
        <v>0</v>
      </c>
      <c r="AB107" s="126">
        <f>H107*各種係数!I101*各種係数!$M$5</f>
        <v>0</v>
      </c>
      <c r="AC107" s="126">
        <f>N107*各種係数!I101*各種係数!$M$5</f>
        <v>0</v>
      </c>
      <c r="AD107" s="126">
        <f>V107*各種係数!I101*各種係数!$M$5</f>
        <v>0</v>
      </c>
      <c r="AE107" s="127">
        <f t="shared" si="13"/>
        <v>0</v>
      </c>
      <c r="AF107" s="127">
        <f>H107*各種係数!J101*各種係数!$M$5</f>
        <v>0</v>
      </c>
      <c r="AG107" s="127">
        <f>N107*各種係数!J101*各種係数!$M$5</f>
        <v>0</v>
      </c>
      <c r="AH107" s="127">
        <f>V107*各種係数!J101*各種係数!$M$5</f>
        <v>0</v>
      </c>
      <c r="AI107" s="127">
        <f t="shared" si="14"/>
        <v>0</v>
      </c>
    </row>
    <row r="108" spans="2:35" x14ac:dyDescent="0.15">
      <c r="B108" s="265" t="s">
        <v>316</v>
      </c>
      <c r="C108" s="265" t="s">
        <v>381</v>
      </c>
      <c r="D108" s="265" t="s">
        <v>793</v>
      </c>
      <c r="E108" s="265" t="s">
        <v>342</v>
      </c>
      <c r="F108" s="266" t="s">
        <v>599</v>
      </c>
      <c r="G108" s="126">
        <f>データ入力!S111</f>
        <v>0</v>
      </c>
      <c r="H108" s="127">
        <f t="shared" si="8"/>
        <v>0</v>
      </c>
      <c r="I108" s="127">
        <f>H108*各種係数!F102</f>
        <v>0</v>
      </c>
      <c r="J108" s="127">
        <f>H108*各種係数!G102</f>
        <v>0</v>
      </c>
      <c r="K108" s="127"/>
      <c r="L108" s="127"/>
      <c r="M108" s="127">
        <f>'逆行列係数（外生化）'!DH217</f>
        <v>0</v>
      </c>
      <c r="N108" s="127">
        <f t="shared" si="9"/>
        <v>0</v>
      </c>
      <c r="O108" s="127">
        <f>N108*各種係数!F102</f>
        <v>0</v>
      </c>
      <c r="P108" s="127">
        <f>N108*各種係数!G102</f>
        <v>0</v>
      </c>
      <c r="Q108" s="127"/>
      <c r="R108" s="127"/>
      <c r="S108" s="128">
        <f>R$118*各種係数!H102</f>
        <v>0</v>
      </c>
      <c r="T108" s="128">
        <f>S108*各種係数!E102</f>
        <v>0</v>
      </c>
      <c r="U108" s="126">
        <f>S108*各種係数!D102</f>
        <v>0</v>
      </c>
      <c r="V108" s="126">
        <f>逆行列係数!DH217</f>
        <v>0</v>
      </c>
      <c r="W108" s="126">
        <f>V108*各種係数!F102</f>
        <v>0</v>
      </c>
      <c r="X108" s="126">
        <f>V108*各種係数!G102</f>
        <v>0</v>
      </c>
      <c r="Y108" s="126">
        <f t="shared" si="10"/>
        <v>0</v>
      </c>
      <c r="Z108" s="126">
        <f t="shared" si="11"/>
        <v>0</v>
      </c>
      <c r="AA108" s="126">
        <f t="shared" si="12"/>
        <v>0</v>
      </c>
      <c r="AB108" s="126">
        <f>H108*各種係数!I102*各種係数!$M$5</f>
        <v>0</v>
      </c>
      <c r="AC108" s="126">
        <f>N108*各種係数!I102*各種係数!$M$5</f>
        <v>0</v>
      </c>
      <c r="AD108" s="126">
        <f>V108*各種係数!I102*各種係数!$M$5</f>
        <v>0</v>
      </c>
      <c r="AE108" s="127">
        <f t="shared" si="13"/>
        <v>0</v>
      </c>
      <c r="AF108" s="127">
        <f>H108*各種係数!J102*各種係数!$M$5</f>
        <v>0</v>
      </c>
      <c r="AG108" s="127">
        <f>N108*各種係数!J102*各種係数!$M$5</f>
        <v>0</v>
      </c>
      <c r="AH108" s="127">
        <f>V108*各種係数!J102*各種係数!$M$5</f>
        <v>0</v>
      </c>
      <c r="AI108" s="127">
        <f t="shared" si="14"/>
        <v>0</v>
      </c>
    </row>
    <row r="109" spans="2:35" x14ac:dyDescent="0.15">
      <c r="B109" s="265" t="s">
        <v>150</v>
      </c>
      <c r="C109" s="265" t="s">
        <v>381</v>
      </c>
      <c r="D109" s="265" t="s">
        <v>793</v>
      </c>
      <c r="E109" s="265" t="s">
        <v>342</v>
      </c>
      <c r="F109" s="266" t="s">
        <v>14</v>
      </c>
      <c r="G109" s="126">
        <f>データ入力!S112</f>
        <v>0</v>
      </c>
      <c r="H109" s="127">
        <f t="shared" si="8"/>
        <v>0</v>
      </c>
      <c r="I109" s="127">
        <f>H109*各種係数!F103</f>
        <v>0</v>
      </c>
      <c r="J109" s="127">
        <f>H109*各種係数!G103</f>
        <v>0</v>
      </c>
      <c r="K109" s="127"/>
      <c r="L109" s="127"/>
      <c r="M109" s="127">
        <f>'逆行列係数（外生化）'!DH218</f>
        <v>0</v>
      </c>
      <c r="N109" s="127">
        <f t="shared" si="9"/>
        <v>0</v>
      </c>
      <c r="O109" s="127">
        <f>N109*各種係数!F103</f>
        <v>0</v>
      </c>
      <c r="P109" s="127">
        <f>N109*各種係数!G103</f>
        <v>0</v>
      </c>
      <c r="Q109" s="127"/>
      <c r="R109" s="127"/>
      <c r="S109" s="128">
        <f>R$118*各種係数!H103</f>
        <v>0</v>
      </c>
      <c r="T109" s="128">
        <f>S109*各種係数!E103</f>
        <v>0</v>
      </c>
      <c r="U109" s="126">
        <f>S109*各種係数!D103</f>
        <v>0</v>
      </c>
      <c r="V109" s="126">
        <f>逆行列係数!DH218</f>
        <v>0</v>
      </c>
      <c r="W109" s="126">
        <f>V109*各種係数!F103</f>
        <v>0</v>
      </c>
      <c r="X109" s="126">
        <f>V109*各種係数!G103</f>
        <v>0</v>
      </c>
      <c r="Y109" s="126">
        <f t="shared" si="10"/>
        <v>0</v>
      </c>
      <c r="Z109" s="126">
        <f t="shared" si="11"/>
        <v>0</v>
      </c>
      <c r="AA109" s="126">
        <f t="shared" si="12"/>
        <v>0</v>
      </c>
      <c r="AB109" s="126">
        <f>H109*各種係数!I103*各種係数!$M$5</f>
        <v>0</v>
      </c>
      <c r="AC109" s="126">
        <f>N109*各種係数!I103*各種係数!$M$5</f>
        <v>0</v>
      </c>
      <c r="AD109" s="126">
        <f>V109*各種係数!I103*各種係数!$M$5</f>
        <v>0</v>
      </c>
      <c r="AE109" s="127">
        <f t="shared" si="13"/>
        <v>0</v>
      </c>
      <c r="AF109" s="127">
        <f>H109*各種係数!J103*各種係数!$M$5</f>
        <v>0</v>
      </c>
      <c r="AG109" s="127">
        <f>N109*各種係数!J103*各種係数!$M$5</f>
        <v>0</v>
      </c>
      <c r="AH109" s="127">
        <f>V109*各種係数!J103*各種係数!$M$5</f>
        <v>0</v>
      </c>
      <c r="AI109" s="127">
        <f t="shared" si="14"/>
        <v>0</v>
      </c>
    </row>
    <row r="110" spans="2:35" x14ac:dyDescent="0.15">
      <c r="B110" s="265" t="s">
        <v>151</v>
      </c>
      <c r="C110" s="265" t="s">
        <v>382</v>
      </c>
      <c r="D110" s="265" t="s">
        <v>794</v>
      </c>
      <c r="E110" s="265" t="s">
        <v>342</v>
      </c>
      <c r="F110" s="266" t="s">
        <v>731</v>
      </c>
      <c r="G110" s="126">
        <f>データ入力!S113</f>
        <v>0</v>
      </c>
      <c r="H110" s="127">
        <f t="shared" si="8"/>
        <v>0</v>
      </c>
      <c r="I110" s="127">
        <f>H110*各種係数!F104</f>
        <v>0</v>
      </c>
      <c r="J110" s="127">
        <f>H110*各種係数!G104</f>
        <v>0</v>
      </c>
      <c r="K110" s="127"/>
      <c r="L110" s="127"/>
      <c r="M110" s="127">
        <f>'逆行列係数（外生化）'!DH219</f>
        <v>0</v>
      </c>
      <c r="N110" s="127">
        <f t="shared" si="9"/>
        <v>0</v>
      </c>
      <c r="O110" s="127">
        <f>N110*各種係数!F104</f>
        <v>0</v>
      </c>
      <c r="P110" s="127">
        <f>N110*各種係数!G104</f>
        <v>0</v>
      </c>
      <c r="Q110" s="127"/>
      <c r="R110" s="127"/>
      <c r="S110" s="128">
        <f>R$118*各種係数!H104</f>
        <v>0</v>
      </c>
      <c r="T110" s="128">
        <f>S110*各種係数!E104</f>
        <v>0</v>
      </c>
      <c r="U110" s="126">
        <f>S110*各種係数!D104</f>
        <v>0</v>
      </c>
      <c r="V110" s="126">
        <f>逆行列係数!DH219</f>
        <v>0</v>
      </c>
      <c r="W110" s="126">
        <f>V110*各種係数!F104</f>
        <v>0</v>
      </c>
      <c r="X110" s="126">
        <f>V110*各種係数!G104</f>
        <v>0</v>
      </c>
      <c r="Y110" s="126">
        <f t="shared" si="10"/>
        <v>0</v>
      </c>
      <c r="Z110" s="126">
        <f t="shared" si="11"/>
        <v>0</v>
      </c>
      <c r="AA110" s="126">
        <f t="shared" si="12"/>
        <v>0</v>
      </c>
      <c r="AB110" s="126">
        <f>H110*各種係数!I104*各種係数!$M$5</f>
        <v>0</v>
      </c>
      <c r="AC110" s="126">
        <f>N110*各種係数!I104*各種係数!$M$5</f>
        <v>0</v>
      </c>
      <c r="AD110" s="126">
        <f>V110*各種係数!I104*各種係数!$M$5</f>
        <v>0</v>
      </c>
      <c r="AE110" s="127">
        <f t="shared" si="13"/>
        <v>0</v>
      </c>
      <c r="AF110" s="127">
        <f>H110*各種係数!J104*各種係数!$M$5</f>
        <v>0</v>
      </c>
      <c r="AG110" s="127">
        <f>N110*各種係数!J104*各種係数!$M$5</f>
        <v>0</v>
      </c>
      <c r="AH110" s="127">
        <f>V110*各種係数!J104*各種係数!$M$5</f>
        <v>0</v>
      </c>
      <c r="AI110" s="127">
        <f t="shared" si="14"/>
        <v>0</v>
      </c>
    </row>
    <row r="111" spans="2:35" x14ac:dyDescent="0.15">
      <c r="B111" s="265" t="s">
        <v>152</v>
      </c>
      <c r="C111" s="265" t="s">
        <v>383</v>
      </c>
      <c r="D111" s="265" t="s">
        <v>794</v>
      </c>
      <c r="E111" s="265" t="s">
        <v>342</v>
      </c>
      <c r="F111" s="266" t="s">
        <v>732</v>
      </c>
      <c r="G111" s="126">
        <f>データ入力!S114</f>
        <v>0</v>
      </c>
      <c r="H111" s="127">
        <f t="shared" si="8"/>
        <v>0</v>
      </c>
      <c r="I111" s="127">
        <f>H111*各種係数!F105</f>
        <v>0</v>
      </c>
      <c r="J111" s="127">
        <f>H111*各種係数!G105</f>
        <v>0</v>
      </c>
      <c r="K111" s="127"/>
      <c r="L111" s="127"/>
      <c r="M111" s="127">
        <f>'逆行列係数（外生化）'!DH220</f>
        <v>0</v>
      </c>
      <c r="N111" s="127">
        <f t="shared" si="9"/>
        <v>0</v>
      </c>
      <c r="O111" s="127">
        <f>N111*各種係数!F105</f>
        <v>0</v>
      </c>
      <c r="P111" s="127">
        <f>N111*各種係数!G105</f>
        <v>0</v>
      </c>
      <c r="Q111" s="127"/>
      <c r="R111" s="127"/>
      <c r="S111" s="128">
        <f>R$118*各種係数!H105</f>
        <v>0</v>
      </c>
      <c r="T111" s="128">
        <f>S111*各種係数!E105</f>
        <v>0</v>
      </c>
      <c r="U111" s="126">
        <f>S111*各種係数!D105</f>
        <v>0</v>
      </c>
      <c r="V111" s="126">
        <f>逆行列係数!DH220</f>
        <v>0</v>
      </c>
      <c r="W111" s="126">
        <f>V111*各種係数!F105</f>
        <v>0</v>
      </c>
      <c r="X111" s="126">
        <f>V111*各種係数!G105</f>
        <v>0</v>
      </c>
      <c r="Y111" s="126">
        <f t="shared" si="10"/>
        <v>0</v>
      </c>
      <c r="Z111" s="126">
        <f t="shared" si="11"/>
        <v>0</v>
      </c>
      <c r="AA111" s="126">
        <f t="shared" si="12"/>
        <v>0</v>
      </c>
      <c r="AB111" s="126">
        <f>H111*各種係数!I105*各種係数!$M$5</f>
        <v>0</v>
      </c>
      <c r="AC111" s="126">
        <f>N111*各種係数!I105*各種係数!$M$5</f>
        <v>0</v>
      </c>
      <c r="AD111" s="126">
        <f>V111*各種係数!I105*各種係数!$M$5</f>
        <v>0</v>
      </c>
      <c r="AE111" s="127">
        <f t="shared" si="13"/>
        <v>0</v>
      </c>
      <c r="AF111" s="127">
        <f>H111*各種係数!J105*各種係数!$M$5</f>
        <v>0</v>
      </c>
      <c r="AG111" s="127">
        <f>N111*各種係数!J105*各種係数!$M$5</f>
        <v>0</v>
      </c>
      <c r="AH111" s="127">
        <f>V111*各種係数!J105*各種係数!$M$5</f>
        <v>0</v>
      </c>
      <c r="AI111" s="127">
        <f t="shared" si="14"/>
        <v>0</v>
      </c>
    </row>
    <row r="112" spans="2:35" x14ac:dyDescent="0.15">
      <c r="B112" s="265" t="s">
        <v>153</v>
      </c>
      <c r="C112" s="265" t="s">
        <v>384</v>
      </c>
      <c r="D112" s="265" t="s">
        <v>794</v>
      </c>
      <c r="E112" s="265" t="s">
        <v>342</v>
      </c>
      <c r="F112" s="266" t="s">
        <v>217</v>
      </c>
      <c r="G112" s="126">
        <f>データ入力!S115</f>
        <v>0</v>
      </c>
      <c r="H112" s="127">
        <f t="shared" si="8"/>
        <v>0</v>
      </c>
      <c r="I112" s="127">
        <f>H112*各種係数!F106</f>
        <v>0</v>
      </c>
      <c r="J112" s="127">
        <f>H112*各種係数!G106</f>
        <v>0</v>
      </c>
      <c r="K112" s="127"/>
      <c r="L112" s="127"/>
      <c r="M112" s="127">
        <f>'逆行列係数（外生化）'!DH221</f>
        <v>0</v>
      </c>
      <c r="N112" s="127">
        <f t="shared" si="9"/>
        <v>0</v>
      </c>
      <c r="O112" s="127">
        <f>N112*各種係数!F106</f>
        <v>0</v>
      </c>
      <c r="P112" s="127">
        <f>N112*各種係数!G106</f>
        <v>0</v>
      </c>
      <c r="Q112" s="127"/>
      <c r="R112" s="127"/>
      <c r="S112" s="128">
        <f>R$118*各種係数!H106</f>
        <v>0</v>
      </c>
      <c r="T112" s="128">
        <f>S112*各種係数!E106</f>
        <v>0</v>
      </c>
      <c r="U112" s="126">
        <f>S112*各種係数!D106</f>
        <v>0</v>
      </c>
      <c r="V112" s="126">
        <f>逆行列係数!DH221</f>
        <v>0</v>
      </c>
      <c r="W112" s="126">
        <f>V112*各種係数!F106</f>
        <v>0</v>
      </c>
      <c r="X112" s="126">
        <f>V112*各種係数!G106</f>
        <v>0</v>
      </c>
      <c r="Y112" s="126">
        <f t="shared" si="10"/>
        <v>0</v>
      </c>
      <c r="Z112" s="126">
        <f t="shared" si="11"/>
        <v>0</v>
      </c>
      <c r="AA112" s="126">
        <f t="shared" si="12"/>
        <v>0</v>
      </c>
      <c r="AB112" s="126">
        <f>H112*各種係数!I106*各種係数!$M$5</f>
        <v>0</v>
      </c>
      <c r="AC112" s="126">
        <f>N112*各種係数!I106*各種係数!$M$5</f>
        <v>0</v>
      </c>
      <c r="AD112" s="126">
        <f>V112*各種係数!I106*各種係数!$M$5</f>
        <v>0</v>
      </c>
      <c r="AE112" s="127">
        <f t="shared" si="13"/>
        <v>0</v>
      </c>
      <c r="AF112" s="127">
        <f>H112*各種係数!J106*各種係数!$M$5</f>
        <v>0</v>
      </c>
      <c r="AG112" s="127">
        <f>N112*各種係数!J106*各種係数!$M$5</f>
        <v>0</v>
      </c>
      <c r="AH112" s="127">
        <f>V112*各種係数!J106*各種係数!$M$5</f>
        <v>0</v>
      </c>
      <c r="AI112" s="127">
        <f t="shared" si="14"/>
        <v>0</v>
      </c>
    </row>
    <row r="113" spans="2:35" x14ac:dyDescent="0.15">
      <c r="B113" s="265" t="s">
        <v>154</v>
      </c>
      <c r="C113" s="265" t="s">
        <v>385</v>
      </c>
      <c r="D113" s="265" t="s">
        <v>794</v>
      </c>
      <c r="E113" s="265" t="s">
        <v>342</v>
      </c>
      <c r="F113" s="266" t="s">
        <v>733</v>
      </c>
      <c r="G113" s="126">
        <f>データ入力!S116</f>
        <v>0</v>
      </c>
      <c r="H113" s="127">
        <f t="shared" si="8"/>
        <v>0</v>
      </c>
      <c r="I113" s="127">
        <f>H113*各種係数!F107</f>
        <v>0</v>
      </c>
      <c r="J113" s="127">
        <f>H113*各種係数!G107</f>
        <v>0</v>
      </c>
      <c r="K113" s="127"/>
      <c r="L113" s="127"/>
      <c r="M113" s="127">
        <f>'逆行列係数（外生化）'!DH222</f>
        <v>0</v>
      </c>
      <c r="N113" s="127">
        <f t="shared" si="9"/>
        <v>0</v>
      </c>
      <c r="O113" s="127">
        <f>N113*各種係数!F107</f>
        <v>0</v>
      </c>
      <c r="P113" s="127">
        <f>N113*各種係数!G107</f>
        <v>0</v>
      </c>
      <c r="Q113" s="127"/>
      <c r="R113" s="127"/>
      <c r="S113" s="128">
        <f>R$118*各種係数!H107</f>
        <v>0</v>
      </c>
      <c r="T113" s="128">
        <f>S113*各種係数!E107</f>
        <v>0</v>
      </c>
      <c r="U113" s="126">
        <f>S113*各種係数!D107</f>
        <v>0</v>
      </c>
      <c r="V113" s="126">
        <f>逆行列係数!DH222</f>
        <v>0</v>
      </c>
      <c r="W113" s="126">
        <f>V113*各種係数!F107</f>
        <v>0</v>
      </c>
      <c r="X113" s="126">
        <f>V113*各種係数!G107</f>
        <v>0</v>
      </c>
      <c r="Y113" s="126">
        <f t="shared" si="10"/>
        <v>0</v>
      </c>
      <c r="Z113" s="126">
        <f t="shared" si="11"/>
        <v>0</v>
      </c>
      <c r="AA113" s="126">
        <f t="shared" si="12"/>
        <v>0</v>
      </c>
      <c r="AB113" s="126">
        <f>H113*各種係数!I107*各種係数!$M$5</f>
        <v>0</v>
      </c>
      <c r="AC113" s="126">
        <f>N113*各種係数!I107*各種係数!$M$5</f>
        <v>0</v>
      </c>
      <c r="AD113" s="126">
        <f>V113*各種係数!I107*各種係数!$M$5</f>
        <v>0</v>
      </c>
      <c r="AE113" s="127">
        <f t="shared" si="13"/>
        <v>0</v>
      </c>
      <c r="AF113" s="127">
        <f>H113*各種係数!J107*各種係数!$M$5</f>
        <v>0</v>
      </c>
      <c r="AG113" s="127">
        <f>N113*各種係数!J107*各種係数!$M$5</f>
        <v>0</v>
      </c>
      <c r="AH113" s="127">
        <f>V113*各種係数!J107*各種係数!$M$5</f>
        <v>0</v>
      </c>
      <c r="AI113" s="127">
        <f t="shared" si="14"/>
        <v>0</v>
      </c>
    </row>
    <row r="114" spans="2:35" x14ac:dyDescent="0.15">
      <c r="B114" s="265" t="s">
        <v>155</v>
      </c>
      <c r="C114" s="265" t="s">
        <v>384</v>
      </c>
      <c r="D114" s="265" t="s">
        <v>794</v>
      </c>
      <c r="E114" s="265" t="s">
        <v>797</v>
      </c>
      <c r="F114" s="266" t="s">
        <v>754</v>
      </c>
      <c r="G114" s="126">
        <f>データ入力!S117</f>
        <v>0</v>
      </c>
      <c r="H114" s="127">
        <f t="shared" si="8"/>
        <v>0</v>
      </c>
      <c r="I114" s="127">
        <f>H114*各種係数!F108</f>
        <v>0</v>
      </c>
      <c r="J114" s="127">
        <f>H114*各種係数!G108</f>
        <v>0</v>
      </c>
      <c r="K114" s="127"/>
      <c r="L114" s="127"/>
      <c r="M114" s="127">
        <f>'逆行列係数（外生化）'!DH223</f>
        <v>0</v>
      </c>
      <c r="N114" s="127">
        <f t="shared" si="9"/>
        <v>0</v>
      </c>
      <c r="O114" s="127">
        <f>N114*各種係数!F108</f>
        <v>0</v>
      </c>
      <c r="P114" s="127">
        <f>N114*各種係数!G108</f>
        <v>0</v>
      </c>
      <c r="Q114" s="127"/>
      <c r="R114" s="127"/>
      <c r="S114" s="128">
        <f>R$118*各種係数!H108</f>
        <v>0</v>
      </c>
      <c r="T114" s="128">
        <f>S114*各種係数!E108</f>
        <v>0</v>
      </c>
      <c r="U114" s="126">
        <f>S114*各種係数!D108</f>
        <v>0</v>
      </c>
      <c r="V114" s="126">
        <f>逆行列係数!DH223</f>
        <v>0</v>
      </c>
      <c r="W114" s="126">
        <f>V114*各種係数!F108</f>
        <v>0</v>
      </c>
      <c r="X114" s="126">
        <f>V114*各種係数!G108</f>
        <v>0</v>
      </c>
      <c r="Y114" s="126">
        <f t="shared" si="10"/>
        <v>0</v>
      </c>
      <c r="Z114" s="126">
        <f t="shared" si="11"/>
        <v>0</v>
      </c>
      <c r="AA114" s="126">
        <f t="shared" si="12"/>
        <v>0</v>
      </c>
      <c r="AB114" s="126">
        <f>H114*各種係数!I108*各種係数!$M$5</f>
        <v>0</v>
      </c>
      <c r="AC114" s="126">
        <f>N114*各種係数!I108*各種係数!$M$5</f>
        <v>0</v>
      </c>
      <c r="AD114" s="126">
        <f>V114*各種係数!I108*各種係数!$M$5</f>
        <v>0</v>
      </c>
      <c r="AE114" s="127">
        <f t="shared" si="13"/>
        <v>0</v>
      </c>
      <c r="AF114" s="127">
        <f>H114*各種係数!J108*各種係数!$M$5</f>
        <v>0</v>
      </c>
      <c r="AG114" s="127">
        <f>N114*各種係数!J108*各種係数!$M$5</f>
        <v>0</v>
      </c>
      <c r="AH114" s="127">
        <f>V114*各種係数!J108*各種係数!$M$5</f>
        <v>0</v>
      </c>
      <c r="AI114" s="127">
        <f t="shared" si="14"/>
        <v>0</v>
      </c>
    </row>
    <row r="115" spans="2:35" x14ac:dyDescent="0.15">
      <c r="B115" s="265" t="s">
        <v>156</v>
      </c>
      <c r="C115" s="265" t="s">
        <v>768</v>
      </c>
      <c r="D115" s="265" t="s">
        <v>794</v>
      </c>
      <c r="E115" s="265" t="s">
        <v>342</v>
      </c>
      <c r="F115" s="266" t="s">
        <v>15</v>
      </c>
      <c r="G115" s="126">
        <f>データ入力!S118</f>
        <v>0</v>
      </c>
      <c r="H115" s="127">
        <f t="shared" si="8"/>
        <v>0</v>
      </c>
      <c r="I115" s="127">
        <f>H115*各種係数!F109</f>
        <v>0</v>
      </c>
      <c r="J115" s="127">
        <f>H115*各種係数!G109</f>
        <v>0</v>
      </c>
      <c r="K115" s="127"/>
      <c r="L115" s="127"/>
      <c r="M115" s="127">
        <f>'逆行列係数（外生化）'!DH224</f>
        <v>0</v>
      </c>
      <c r="N115" s="127">
        <f t="shared" si="9"/>
        <v>0</v>
      </c>
      <c r="O115" s="127">
        <f>N115*各種係数!F109</f>
        <v>0</v>
      </c>
      <c r="P115" s="127">
        <f>N115*各種係数!G109</f>
        <v>0</v>
      </c>
      <c r="Q115" s="127"/>
      <c r="R115" s="127"/>
      <c r="S115" s="128">
        <f>R$118*各種係数!H109</f>
        <v>0</v>
      </c>
      <c r="T115" s="128">
        <f>S115*各種係数!E109</f>
        <v>0</v>
      </c>
      <c r="U115" s="126">
        <f>S115*各種係数!D109</f>
        <v>0</v>
      </c>
      <c r="V115" s="126">
        <f>逆行列係数!DH224</f>
        <v>0</v>
      </c>
      <c r="W115" s="126">
        <f>V115*各種係数!F109</f>
        <v>0</v>
      </c>
      <c r="X115" s="126">
        <f>V115*各種係数!G109</f>
        <v>0</v>
      </c>
      <c r="Y115" s="126">
        <f t="shared" si="10"/>
        <v>0</v>
      </c>
      <c r="Z115" s="126">
        <f t="shared" si="11"/>
        <v>0</v>
      </c>
      <c r="AA115" s="126">
        <f t="shared" si="12"/>
        <v>0</v>
      </c>
      <c r="AB115" s="126">
        <f>H115*各種係数!I109*各種係数!$M$5</f>
        <v>0</v>
      </c>
      <c r="AC115" s="126">
        <f>N115*各種係数!I109*各種係数!$M$5</f>
        <v>0</v>
      </c>
      <c r="AD115" s="126">
        <f>V115*各種係数!I109*各種係数!$M$5</f>
        <v>0</v>
      </c>
      <c r="AE115" s="127">
        <f t="shared" si="13"/>
        <v>0</v>
      </c>
      <c r="AF115" s="127">
        <f>H115*各種係数!J109*各種係数!$M$5</f>
        <v>0</v>
      </c>
      <c r="AG115" s="127">
        <f>N115*各種係数!J109*各種係数!$M$5</f>
        <v>0</v>
      </c>
      <c r="AH115" s="127">
        <f>V115*各種係数!J109*各種係数!$M$5</f>
        <v>0</v>
      </c>
      <c r="AI115" s="127">
        <f t="shared" si="14"/>
        <v>0</v>
      </c>
    </row>
    <row r="116" spans="2:35" x14ac:dyDescent="0.15">
      <c r="B116" s="265" t="s">
        <v>157</v>
      </c>
      <c r="C116" s="265" t="s">
        <v>769</v>
      </c>
      <c r="D116" s="265" t="s">
        <v>795</v>
      </c>
      <c r="E116" s="265" t="s">
        <v>332</v>
      </c>
      <c r="F116" s="266" t="s">
        <v>4</v>
      </c>
      <c r="G116" s="126">
        <f>データ入力!S119</f>
        <v>0</v>
      </c>
      <c r="H116" s="127">
        <f t="shared" si="8"/>
        <v>0</v>
      </c>
      <c r="I116" s="127">
        <f>H116*各種係数!F110</f>
        <v>0</v>
      </c>
      <c r="J116" s="127">
        <f>H116*各種係数!G110</f>
        <v>0</v>
      </c>
      <c r="K116" s="127"/>
      <c r="L116" s="127"/>
      <c r="M116" s="127">
        <f>'逆行列係数（外生化）'!DH225</f>
        <v>0</v>
      </c>
      <c r="N116" s="127">
        <f t="shared" si="9"/>
        <v>0</v>
      </c>
      <c r="O116" s="127">
        <f>N116*各種係数!F110</f>
        <v>0</v>
      </c>
      <c r="P116" s="127">
        <f>N116*各種係数!G110</f>
        <v>0</v>
      </c>
      <c r="Q116" s="127"/>
      <c r="R116" s="127"/>
      <c r="S116" s="128">
        <f>R$118*各種係数!H110</f>
        <v>0</v>
      </c>
      <c r="T116" s="128">
        <f>S116*各種係数!E110</f>
        <v>0</v>
      </c>
      <c r="U116" s="126">
        <f>S116*各種係数!D110</f>
        <v>0</v>
      </c>
      <c r="V116" s="126">
        <f>逆行列係数!DH225</f>
        <v>0</v>
      </c>
      <c r="W116" s="126">
        <f>V116*各種係数!F110</f>
        <v>0</v>
      </c>
      <c r="X116" s="126">
        <f>V116*各種係数!G110</f>
        <v>0</v>
      </c>
      <c r="Y116" s="126">
        <f t="shared" si="10"/>
        <v>0</v>
      </c>
      <c r="Z116" s="126">
        <f t="shared" si="11"/>
        <v>0</v>
      </c>
      <c r="AA116" s="126">
        <f t="shared" si="12"/>
        <v>0</v>
      </c>
      <c r="AB116" s="126">
        <f>H116*各種係数!I110*各種係数!$M$5</f>
        <v>0</v>
      </c>
      <c r="AC116" s="126">
        <f>N116*各種係数!I110*各種係数!$M$5</f>
        <v>0</v>
      </c>
      <c r="AD116" s="126">
        <f>V116*各種係数!I110*各種係数!$M$5</f>
        <v>0</v>
      </c>
      <c r="AE116" s="127">
        <f t="shared" si="13"/>
        <v>0</v>
      </c>
      <c r="AF116" s="127">
        <f>H116*各種係数!J110*各種係数!$M$5</f>
        <v>0</v>
      </c>
      <c r="AG116" s="127">
        <f>N116*各種係数!J110*各種係数!$M$5</f>
        <v>0</v>
      </c>
      <c r="AH116" s="127">
        <f>V116*各種係数!J110*各種係数!$M$5</f>
        <v>0</v>
      </c>
      <c r="AI116" s="127">
        <f t="shared" si="14"/>
        <v>0</v>
      </c>
    </row>
    <row r="117" spans="2:35" x14ac:dyDescent="0.15">
      <c r="B117" s="265" t="s">
        <v>158</v>
      </c>
      <c r="C117" s="265" t="s">
        <v>770</v>
      </c>
      <c r="D117" s="265" t="s">
        <v>796</v>
      </c>
      <c r="E117" s="265">
        <v>15</v>
      </c>
      <c r="F117" s="266" t="s">
        <v>5</v>
      </c>
      <c r="G117" s="126">
        <f>データ入力!S120</f>
        <v>0</v>
      </c>
      <c r="H117" s="127">
        <f t="shared" si="8"/>
        <v>0</v>
      </c>
      <c r="I117" s="127">
        <f>H117*各種係数!F111</f>
        <v>0</v>
      </c>
      <c r="J117" s="127">
        <f>H117*各種係数!G111</f>
        <v>0</v>
      </c>
      <c r="K117" s="127"/>
      <c r="L117" s="127"/>
      <c r="M117" s="127">
        <f>'逆行列係数（外生化）'!DH226</f>
        <v>0</v>
      </c>
      <c r="N117" s="127">
        <f t="shared" si="9"/>
        <v>0</v>
      </c>
      <c r="O117" s="127">
        <f>N117*各種係数!F111</f>
        <v>0</v>
      </c>
      <c r="P117" s="127">
        <f>N117*各種係数!G111</f>
        <v>0</v>
      </c>
      <c r="Q117" s="127"/>
      <c r="R117" s="127"/>
      <c r="S117" s="128">
        <f>R$118*各種係数!H111</f>
        <v>0</v>
      </c>
      <c r="T117" s="128">
        <f>S117*各種係数!E111</f>
        <v>0</v>
      </c>
      <c r="U117" s="126">
        <f>S117*各種係数!D111</f>
        <v>0</v>
      </c>
      <c r="V117" s="126">
        <f>逆行列係数!DH226</f>
        <v>0</v>
      </c>
      <c r="W117" s="126">
        <f>V117*各種係数!F111</f>
        <v>0</v>
      </c>
      <c r="X117" s="126">
        <f>V117*各種係数!G111</f>
        <v>0</v>
      </c>
      <c r="Y117" s="126">
        <f t="shared" si="10"/>
        <v>0</v>
      </c>
      <c r="Z117" s="126">
        <f t="shared" si="11"/>
        <v>0</v>
      </c>
      <c r="AA117" s="126">
        <f t="shared" si="12"/>
        <v>0</v>
      </c>
      <c r="AB117" s="126">
        <f>H117*各種係数!I111*各種係数!$M$5</f>
        <v>0</v>
      </c>
      <c r="AC117" s="126">
        <f>N117*各種係数!I111*各種係数!$M$5</f>
        <v>0</v>
      </c>
      <c r="AD117" s="126">
        <f>V117*各種係数!I111*各種係数!$M$5</f>
        <v>0</v>
      </c>
      <c r="AE117" s="127">
        <f t="shared" si="13"/>
        <v>0</v>
      </c>
      <c r="AF117" s="127">
        <f>H117*各種係数!J111*各種係数!$M$5</f>
        <v>0</v>
      </c>
      <c r="AG117" s="127">
        <f>N117*各種係数!J111*各種係数!$M$5</f>
        <v>0</v>
      </c>
      <c r="AH117" s="127">
        <f>V117*各種係数!J111*各種係数!$M$5</f>
        <v>0</v>
      </c>
      <c r="AI117" s="127">
        <f t="shared" si="14"/>
        <v>0</v>
      </c>
    </row>
    <row r="118" spans="2:35" x14ac:dyDescent="0.15">
      <c r="B118" s="74"/>
      <c r="C118" s="129"/>
      <c r="D118" s="129"/>
      <c r="E118" s="129"/>
      <c r="F118" s="130" t="s">
        <v>734</v>
      </c>
      <c r="G118" s="131">
        <f t="shared" ref="G118:P118" si="15">SUM(G10:G117)</f>
        <v>0</v>
      </c>
      <c r="H118" s="131">
        <f t="shared" si="15"/>
        <v>0</v>
      </c>
      <c r="I118" s="131">
        <f t="shared" si="15"/>
        <v>0</v>
      </c>
      <c r="J118" s="131">
        <f t="shared" si="15"/>
        <v>0</v>
      </c>
      <c r="K118" s="131">
        <f t="shared" si="15"/>
        <v>0</v>
      </c>
      <c r="L118" s="131">
        <f t="shared" si="15"/>
        <v>0</v>
      </c>
      <c r="M118" s="131">
        <f t="shared" si="15"/>
        <v>0</v>
      </c>
      <c r="N118" s="131">
        <f t="shared" si="15"/>
        <v>0</v>
      </c>
      <c r="O118" s="131">
        <f t="shared" si="15"/>
        <v>0</v>
      </c>
      <c r="P118" s="131">
        <f t="shared" si="15"/>
        <v>0</v>
      </c>
      <c r="Q118" s="132">
        <f>$I$4</f>
        <v>0</v>
      </c>
      <c r="R118" s="133">
        <f>(J118+P118)*Q118</f>
        <v>0</v>
      </c>
      <c r="S118" s="133">
        <f t="shared" ref="S118:AI118" si="16">SUM(S10:S117)</f>
        <v>0</v>
      </c>
      <c r="T118" s="133">
        <f t="shared" si="16"/>
        <v>0</v>
      </c>
      <c r="U118" s="133">
        <f t="shared" si="16"/>
        <v>0</v>
      </c>
      <c r="V118" s="133">
        <f t="shared" si="16"/>
        <v>0</v>
      </c>
      <c r="W118" s="133">
        <f t="shared" si="16"/>
        <v>0</v>
      </c>
      <c r="X118" s="133">
        <f t="shared" si="16"/>
        <v>0</v>
      </c>
      <c r="Y118" s="133">
        <f t="shared" si="16"/>
        <v>0</v>
      </c>
      <c r="Z118" s="133">
        <f t="shared" si="16"/>
        <v>0</v>
      </c>
      <c r="AA118" s="133">
        <f t="shared" si="16"/>
        <v>0</v>
      </c>
      <c r="AB118" s="133">
        <f t="shared" si="16"/>
        <v>0</v>
      </c>
      <c r="AC118" s="133">
        <f t="shared" si="16"/>
        <v>0</v>
      </c>
      <c r="AD118" s="133">
        <f t="shared" si="16"/>
        <v>0</v>
      </c>
      <c r="AE118" s="133">
        <f t="shared" si="16"/>
        <v>0</v>
      </c>
      <c r="AF118" s="133">
        <f t="shared" si="16"/>
        <v>0</v>
      </c>
      <c r="AG118" s="133">
        <f t="shared" si="16"/>
        <v>0</v>
      </c>
      <c r="AH118" s="133">
        <f t="shared" si="16"/>
        <v>0</v>
      </c>
      <c r="AI118" s="133">
        <f t="shared" si="16"/>
        <v>0</v>
      </c>
    </row>
    <row r="119" spans="2:35" x14ac:dyDescent="0.15">
      <c r="H119" s="53"/>
      <c r="K119" s="53"/>
      <c r="L119" s="53"/>
      <c r="M119" s="53"/>
      <c r="T119" s="53"/>
    </row>
    <row r="123" spans="2:35" x14ac:dyDescent="0.15">
      <c r="G123" s="134"/>
      <c r="H123" s="134"/>
      <c r="I123" s="134"/>
      <c r="J123" s="134"/>
      <c r="K123" s="134"/>
      <c r="L123" s="134"/>
      <c r="M123" s="134"/>
      <c r="N123" s="134"/>
      <c r="O123" s="134"/>
      <c r="P123" s="134"/>
      <c r="Q123" s="134"/>
      <c r="R123" s="134"/>
      <c r="S123" s="134"/>
      <c r="T123" s="134"/>
      <c r="U123" s="134"/>
      <c r="V123" s="134"/>
      <c r="W123" s="134"/>
      <c r="X123" s="134"/>
      <c r="Y123" s="134"/>
      <c r="Z123" s="134"/>
      <c r="AA123" s="134"/>
      <c r="AB123" s="134"/>
      <c r="AC123" s="134"/>
      <c r="AD123" s="134"/>
      <c r="AE123" s="134"/>
      <c r="AF123" s="134"/>
      <c r="AG123" s="134"/>
      <c r="AH123" s="134"/>
      <c r="AI123" s="134"/>
    </row>
  </sheetData>
  <sheetProtection formatCells="0" formatColumns="0" formatRows="0" sort="0" autoFilter="0"/>
  <mergeCells count="3">
    <mergeCell ref="G7:G8"/>
    <mergeCell ref="I4:K4"/>
    <mergeCell ref="I3:O3"/>
  </mergeCells>
  <phoneticPr fontId="4"/>
  <printOptions horizontalCentered="1"/>
  <pageMargins left="0.39370078740157483" right="0.39370078740157483" top="0.78740157480314965" bottom="0.59055118110236227" header="0" footer="0"/>
  <pageSetup paperSize="9" scale="46"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pageSetUpPr fitToPage="1"/>
  </sheetPr>
  <dimension ref="B1:S130"/>
  <sheetViews>
    <sheetView view="pageBreakPreview" zoomScaleNormal="100" zoomScaleSheetLayoutView="100" workbookViewId="0">
      <pane xSplit="3" ySplit="3" topLeftCell="D57" activePane="bottomRight" state="frozen"/>
      <selection pane="topRight"/>
      <selection pane="bottomLeft"/>
      <selection pane="bottomRight" activeCell="Q20" sqref="Q20"/>
    </sheetView>
  </sheetViews>
  <sheetFormatPr defaultColWidth="9.140625" defaultRowHeight="12" x14ac:dyDescent="0.15"/>
  <cols>
    <col min="1" max="1" width="2.28515625" style="9" customWidth="1"/>
    <col min="2" max="2" width="4.42578125" style="9" customWidth="1"/>
    <col min="3" max="3" width="25.7109375" style="9" customWidth="1"/>
    <col min="4" max="5" width="10" style="9" customWidth="1"/>
    <col min="6" max="7" width="10" style="11" customWidth="1"/>
    <col min="8" max="10" width="10" style="9" customWidth="1"/>
    <col min="11" max="11" width="2.85546875" style="9" customWidth="1"/>
    <col min="12" max="13" width="10.85546875" style="9" bestFit="1" customWidth="1"/>
    <col min="14" max="14" width="2.85546875" style="9" customWidth="1"/>
    <col min="15" max="15" width="10" style="9" customWidth="1"/>
    <col min="16" max="38" width="10.85546875" style="9" bestFit="1" customWidth="1"/>
    <col min="39" max="40" width="10.7109375" style="9" customWidth="1"/>
    <col min="41" max="50" width="10.85546875" style="9" bestFit="1" customWidth="1"/>
    <col min="51" max="51" width="11.28515625" style="9" bestFit="1" customWidth="1"/>
    <col min="52" max="53" width="10.85546875" style="9" bestFit="1" customWidth="1"/>
    <col min="54" max="55" width="10.85546875" style="9" customWidth="1"/>
    <col min="56" max="16384" width="9.140625" style="9"/>
  </cols>
  <sheetData>
    <row r="1" spans="2:19" x14ac:dyDescent="0.15">
      <c r="B1" s="7" t="s">
        <v>17</v>
      </c>
      <c r="C1" s="7"/>
      <c r="D1" s="7"/>
      <c r="E1" s="7"/>
      <c r="F1" s="236"/>
      <c r="G1" s="236"/>
      <c r="H1" s="7"/>
    </row>
    <row r="2" spans="2:19" ht="12" customHeight="1" x14ac:dyDescent="0.15">
      <c r="B2" s="452" t="s">
        <v>20</v>
      </c>
      <c r="C2" s="453"/>
      <c r="D2" s="456" t="s">
        <v>16</v>
      </c>
      <c r="E2" s="456" t="s">
        <v>463</v>
      </c>
      <c r="F2" s="237" t="s">
        <v>464</v>
      </c>
      <c r="G2" s="237" t="s">
        <v>465</v>
      </c>
      <c r="H2" s="8" t="s">
        <v>466</v>
      </c>
      <c r="I2" s="392" t="s">
        <v>18</v>
      </c>
      <c r="J2" s="392" t="s">
        <v>19</v>
      </c>
      <c r="L2" s="9" t="s">
        <v>119</v>
      </c>
      <c r="O2" s="450" t="s">
        <v>470</v>
      </c>
    </row>
    <row r="3" spans="2:19" ht="12.75" thickBot="1" x14ac:dyDescent="0.2">
      <c r="B3" s="454"/>
      <c r="C3" s="455"/>
      <c r="D3" s="457"/>
      <c r="E3" s="457"/>
      <c r="F3" s="238" t="s">
        <v>467</v>
      </c>
      <c r="G3" s="238" t="s">
        <v>468</v>
      </c>
      <c r="H3" s="40" t="s">
        <v>469</v>
      </c>
      <c r="I3" s="393"/>
      <c r="J3" s="393"/>
      <c r="L3" s="9" t="s">
        <v>120</v>
      </c>
      <c r="N3" s="10"/>
      <c r="O3" s="451" t="s">
        <v>401</v>
      </c>
      <c r="P3" s="11"/>
      <c r="Q3" s="11"/>
    </row>
    <row r="4" spans="2:19" ht="12.75" thickTop="1" x14ac:dyDescent="0.15">
      <c r="B4" s="91" t="s">
        <v>218</v>
      </c>
      <c r="C4" s="92" t="s">
        <v>159</v>
      </c>
      <c r="D4" s="29">
        <v>0.43368146352508891</v>
      </c>
      <c r="E4" s="29">
        <v>0.56631853647491104</v>
      </c>
      <c r="F4" s="11">
        <v>0.54613016521939883</v>
      </c>
      <c r="G4" s="29">
        <v>0.15273939617111099</v>
      </c>
      <c r="H4" s="29">
        <v>1.7187678748247275E-2</v>
      </c>
      <c r="I4" s="29">
        <v>0.2608070867732305</v>
      </c>
      <c r="J4" s="29">
        <v>9.7337855160989112E-2</v>
      </c>
      <c r="L4" s="93" t="s">
        <v>121</v>
      </c>
      <c r="M4" s="94"/>
      <c r="N4" s="12"/>
      <c r="O4" s="234">
        <v>0.88921529673032862</v>
      </c>
      <c r="Q4" s="11"/>
    </row>
    <row r="5" spans="2:19" ht="12.75" thickBot="1" x14ac:dyDescent="0.2">
      <c r="B5" s="95" t="s">
        <v>219</v>
      </c>
      <c r="C5" s="96" t="s">
        <v>23</v>
      </c>
      <c r="D5" s="18">
        <v>0.36233840621376145</v>
      </c>
      <c r="E5" s="18">
        <v>0.63766159378623855</v>
      </c>
      <c r="F5" s="11">
        <v>0.29747734981491675</v>
      </c>
      <c r="G5" s="18">
        <v>9.2257621594222891E-2</v>
      </c>
      <c r="H5" s="18">
        <v>7.8151844728157499E-4</v>
      </c>
      <c r="I5" s="18">
        <v>7.3634584193976962E-2</v>
      </c>
      <c r="J5" s="18">
        <v>2.2814026272335679E-2</v>
      </c>
      <c r="L5" s="97"/>
      <c r="M5" s="98">
        <f>VLOOKUP(データ入力!L7,各種係数!$L$6:$M$10,2,FALSE)</f>
        <v>1</v>
      </c>
      <c r="N5" s="12"/>
      <c r="O5" s="234">
        <v>1</v>
      </c>
      <c r="Q5" s="11"/>
      <c r="S5"/>
    </row>
    <row r="6" spans="2:19" ht="12.75" thickTop="1" x14ac:dyDescent="0.15">
      <c r="B6" s="95" t="s">
        <v>220</v>
      </c>
      <c r="C6" s="96" t="s">
        <v>160</v>
      </c>
      <c r="D6" s="18">
        <v>0</v>
      </c>
      <c r="E6" s="18">
        <v>1</v>
      </c>
      <c r="F6" s="11">
        <v>0.67035648283700267</v>
      </c>
      <c r="G6" s="18">
        <v>0.15176667264845056</v>
      </c>
      <c r="H6" s="18">
        <v>0</v>
      </c>
      <c r="I6" s="18">
        <v>6.3784706152736972E-2</v>
      </c>
      <c r="J6" s="18">
        <v>6.3280976982725237E-2</v>
      </c>
      <c r="L6" s="86" t="s">
        <v>107</v>
      </c>
      <c r="M6" s="86">
        <v>100</v>
      </c>
      <c r="N6" s="12"/>
      <c r="O6" s="234">
        <v>0.11078470326967137</v>
      </c>
      <c r="P6" s="356"/>
      <c r="S6"/>
    </row>
    <row r="7" spans="2:19" x14ac:dyDescent="0.15">
      <c r="B7" s="95" t="s">
        <v>221</v>
      </c>
      <c r="C7" s="96" t="s">
        <v>0</v>
      </c>
      <c r="D7" s="18">
        <v>0.44225554529334027</v>
      </c>
      <c r="E7" s="18">
        <v>0.55774445470665968</v>
      </c>
      <c r="F7" s="11">
        <v>0.56810308237712148</v>
      </c>
      <c r="G7" s="18">
        <v>0.13887784203197304</v>
      </c>
      <c r="H7" s="18">
        <v>8.7867106756281995E-4</v>
      </c>
      <c r="I7" s="18">
        <v>7.4283525183793345E-2</v>
      </c>
      <c r="J7" s="18">
        <v>3.5901271503365743E-2</v>
      </c>
      <c r="L7" s="13" t="s">
        <v>106</v>
      </c>
      <c r="M7" s="14">
        <v>1</v>
      </c>
      <c r="N7" s="12"/>
      <c r="O7" s="234">
        <v>1</v>
      </c>
      <c r="S7"/>
    </row>
    <row r="8" spans="2:19" x14ac:dyDescent="0.15">
      <c r="B8" s="95" t="s">
        <v>222</v>
      </c>
      <c r="C8" s="96" t="s">
        <v>1</v>
      </c>
      <c r="D8" s="18">
        <v>0.41632680144949086</v>
      </c>
      <c r="E8" s="18">
        <v>0.58367319855050914</v>
      </c>
      <c r="F8" s="11">
        <v>0.5498749434858754</v>
      </c>
      <c r="G8" s="18">
        <v>0.15513934534412538</v>
      </c>
      <c r="H8" s="18">
        <v>1.0015912694650783E-3</v>
      </c>
      <c r="I8" s="18">
        <v>8.3987243486717891E-2</v>
      </c>
      <c r="J8" s="18">
        <v>5.9486088866881268E-2</v>
      </c>
      <c r="L8" s="13" t="s">
        <v>116</v>
      </c>
      <c r="M8" s="15">
        <v>0.01</v>
      </c>
      <c r="N8" s="12"/>
      <c r="O8" s="234">
        <v>1</v>
      </c>
      <c r="S8"/>
    </row>
    <row r="9" spans="2:19" x14ac:dyDescent="0.15">
      <c r="B9" s="95" t="s">
        <v>223</v>
      </c>
      <c r="C9" s="96" t="s">
        <v>161</v>
      </c>
      <c r="D9" s="18">
        <v>0.98401431947785067</v>
      </c>
      <c r="E9" s="18">
        <v>1.5985680522149326E-2</v>
      </c>
      <c r="F9" s="11">
        <v>0.5533900489816963</v>
      </c>
      <c r="G9" s="18">
        <v>5.3158030420211395E-2</v>
      </c>
      <c r="H9" s="18">
        <v>0</v>
      </c>
      <c r="I9" s="18">
        <v>1.031193606599639E-2</v>
      </c>
      <c r="J9" s="18">
        <v>1.031193606599639E-2</v>
      </c>
      <c r="L9" s="13" t="s">
        <v>117</v>
      </c>
      <c r="M9" s="16">
        <v>1E-3</v>
      </c>
      <c r="N9" s="12"/>
      <c r="O9" s="234">
        <v>0.17179071559535514</v>
      </c>
      <c r="S9"/>
    </row>
    <row r="10" spans="2:19" x14ac:dyDescent="0.15">
      <c r="B10" s="95" t="s">
        <v>224</v>
      </c>
      <c r="C10" s="96" t="s">
        <v>735</v>
      </c>
      <c r="D10" s="18">
        <v>0.90185078615149972</v>
      </c>
      <c r="E10" s="18">
        <v>9.8149213848500283E-2</v>
      </c>
      <c r="F10" s="11">
        <v>0.62575932580424365</v>
      </c>
      <c r="G10" s="18">
        <v>0.16013218685831623</v>
      </c>
      <c r="H10" s="18">
        <v>-1.3698233538272395E-5</v>
      </c>
      <c r="I10" s="18">
        <v>5.4543121149897324E-2</v>
      </c>
      <c r="J10" s="18">
        <v>4.3848391512662559E-2</v>
      </c>
      <c r="L10" s="13" t="s">
        <v>118</v>
      </c>
      <c r="M10" s="17">
        <v>9.9999999999999995E-7</v>
      </c>
      <c r="N10" s="12"/>
      <c r="O10" s="234">
        <v>0.82820928440464481</v>
      </c>
      <c r="S10"/>
    </row>
    <row r="11" spans="2:19" x14ac:dyDescent="0.15">
      <c r="B11" s="95" t="s">
        <v>225</v>
      </c>
      <c r="C11" s="96" t="s">
        <v>162</v>
      </c>
      <c r="D11" s="18">
        <v>0.76004480472124369</v>
      </c>
      <c r="E11" s="18">
        <v>0.23995519527875631</v>
      </c>
      <c r="F11" s="11">
        <v>0.33473927854676827</v>
      </c>
      <c r="G11" s="18">
        <v>9.6967224624344345E-2</v>
      </c>
      <c r="H11" s="18">
        <v>8.2077649290243707E-2</v>
      </c>
      <c r="I11" s="18">
        <v>3.6687011790092719E-2</v>
      </c>
      <c r="J11" s="18">
        <v>3.4738114717774569E-2</v>
      </c>
      <c r="N11" s="12"/>
      <c r="O11" s="234">
        <v>0.72395077817506925</v>
      </c>
      <c r="R11" s="11"/>
      <c r="S11"/>
    </row>
    <row r="12" spans="2:19" x14ac:dyDescent="0.15">
      <c r="B12" s="95" t="s">
        <v>226</v>
      </c>
      <c r="C12" s="96" t="s">
        <v>163</v>
      </c>
      <c r="D12" s="18">
        <v>0.55694803680461324</v>
      </c>
      <c r="E12" s="18">
        <v>0.44305196319538676</v>
      </c>
      <c r="F12" s="11">
        <v>0.55294391855365188</v>
      </c>
      <c r="G12" s="18">
        <v>4.7833858114358981E-2</v>
      </c>
      <c r="H12" s="18">
        <v>1.8332144066444872E-2</v>
      </c>
      <c r="I12" s="18">
        <v>1.5106702007193785E-2</v>
      </c>
      <c r="J12" s="18">
        <v>1.4739958724994352E-2</v>
      </c>
      <c r="N12" s="12"/>
      <c r="O12" s="234">
        <v>0.21297368370322656</v>
      </c>
      <c r="S12"/>
    </row>
    <row r="13" spans="2:19" x14ac:dyDescent="0.15">
      <c r="B13" s="95" t="s">
        <v>227</v>
      </c>
      <c r="C13" s="96" t="s">
        <v>597</v>
      </c>
      <c r="D13" s="18">
        <v>0.71546106013907296</v>
      </c>
      <c r="E13" s="18">
        <v>0.28453893986092704</v>
      </c>
      <c r="F13" s="11">
        <v>0.41416118761222126</v>
      </c>
      <c r="G13" s="18">
        <v>5.6494836669068627E-2</v>
      </c>
      <c r="H13" s="18">
        <v>3.3903084685802487E-3</v>
      </c>
      <c r="I13" s="18">
        <v>1.4517134038463818E-2</v>
      </c>
      <c r="J13" s="18">
        <v>1.377942123796112E-2</v>
      </c>
      <c r="N13" s="12"/>
      <c r="O13" s="234">
        <v>6.3075538121704147E-2</v>
      </c>
      <c r="S13"/>
    </row>
    <row r="14" spans="2:19" x14ac:dyDescent="0.15">
      <c r="B14" s="95" t="s">
        <v>228</v>
      </c>
      <c r="C14" s="96" t="s">
        <v>165</v>
      </c>
      <c r="D14" s="18">
        <v>1</v>
      </c>
      <c r="E14" s="18">
        <v>0</v>
      </c>
      <c r="F14" s="18">
        <v>0</v>
      </c>
      <c r="G14" s="11">
        <v>0</v>
      </c>
      <c r="H14" s="18">
        <v>1.5255205433798991E-2</v>
      </c>
      <c r="I14" s="18">
        <v>0</v>
      </c>
      <c r="J14" s="18">
        <v>0</v>
      </c>
      <c r="N14" s="12"/>
      <c r="O14" s="234">
        <v>0</v>
      </c>
      <c r="S14"/>
    </row>
    <row r="15" spans="2:19" x14ac:dyDescent="0.15">
      <c r="B15" s="95" t="s">
        <v>229</v>
      </c>
      <c r="C15" s="96" t="s">
        <v>166</v>
      </c>
      <c r="D15" s="18">
        <v>0.93355976976702726</v>
      </c>
      <c r="E15" s="18">
        <v>6.6440230232972741E-2</v>
      </c>
      <c r="F15" s="18">
        <v>0.49749784464763125</v>
      </c>
      <c r="G15" s="346">
        <v>0.23180885162108625</v>
      </c>
      <c r="H15" s="18">
        <v>2.3436889134109315E-4</v>
      </c>
      <c r="I15" s="18">
        <v>6.9924087541884006E-2</v>
      </c>
      <c r="J15" s="18">
        <v>6.2291348315700344E-2</v>
      </c>
      <c r="N15" s="12"/>
      <c r="O15" s="234">
        <v>0.4622606458616062</v>
      </c>
      <c r="S15"/>
    </row>
    <row r="16" spans="2:19" x14ac:dyDescent="0.15">
      <c r="B16" s="95" t="s">
        <v>230</v>
      </c>
      <c r="C16" s="96" t="s">
        <v>167</v>
      </c>
      <c r="D16" s="18">
        <v>0.88321664202726557</v>
      </c>
      <c r="E16" s="18">
        <v>0.11678335797273443</v>
      </c>
      <c r="F16" s="18">
        <v>0.54275160709897829</v>
      </c>
      <c r="G16" s="346">
        <v>0.29807095279237578</v>
      </c>
      <c r="H16" s="18">
        <v>1.2186038664204236E-2</v>
      </c>
      <c r="I16" s="18">
        <v>0.18865082950879447</v>
      </c>
      <c r="J16" s="18">
        <v>0.17178498737483827</v>
      </c>
      <c r="M16" s="10"/>
      <c r="N16" s="12"/>
      <c r="O16" s="234">
        <v>0.5377393541383938</v>
      </c>
      <c r="S16"/>
    </row>
    <row r="17" spans="2:19" x14ac:dyDescent="0.15">
      <c r="B17" s="95" t="s">
        <v>231</v>
      </c>
      <c r="C17" s="96" t="s">
        <v>713</v>
      </c>
      <c r="D17" s="18">
        <v>0.93155984478490672</v>
      </c>
      <c r="E17" s="18">
        <v>6.8440155215093279E-2</v>
      </c>
      <c r="F17" s="18">
        <v>0.43286378711636775</v>
      </c>
      <c r="G17" s="346">
        <v>0.13896556352915465</v>
      </c>
      <c r="H17" s="18">
        <v>1.5898961760107429E-4</v>
      </c>
      <c r="I17" s="18">
        <v>6.0682890927218402E-2</v>
      </c>
      <c r="J17" s="18">
        <v>5.0746047727592933E-2</v>
      </c>
      <c r="M17" s="10"/>
      <c r="N17" s="12"/>
      <c r="O17" s="234">
        <v>0.55256288835207579</v>
      </c>
      <c r="S17"/>
    </row>
    <row r="18" spans="2:19" x14ac:dyDescent="0.15">
      <c r="B18" s="95" t="s">
        <v>232</v>
      </c>
      <c r="C18" s="96" t="s">
        <v>168</v>
      </c>
      <c r="D18" s="18">
        <v>0.92083798423766239</v>
      </c>
      <c r="E18" s="18">
        <v>7.9162015762337612E-2</v>
      </c>
      <c r="F18" s="18">
        <v>0.44754441175757326</v>
      </c>
      <c r="G18" s="346">
        <v>0.22860559299933031</v>
      </c>
      <c r="H18" s="18">
        <v>6.5993687730952729E-4</v>
      </c>
      <c r="I18" s="18">
        <v>0.1906492333923438</v>
      </c>
      <c r="J18" s="18">
        <v>7.90951809768628E-2</v>
      </c>
      <c r="M18" s="10"/>
      <c r="N18" s="12"/>
      <c r="O18" s="234">
        <v>4.6943821592408258E-2</v>
      </c>
      <c r="S18"/>
    </row>
    <row r="19" spans="2:19" x14ac:dyDescent="0.15">
      <c r="B19" s="95" t="s">
        <v>233</v>
      </c>
      <c r="C19" s="96" t="s">
        <v>169</v>
      </c>
      <c r="D19" s="18">
        <v>0.56361005337275838</v>
      </c>
      <c r="E19" s="18">
        <v>0.43638994662724162</v>
      </c>
      <c r="F19" s="18">
        <v>0.22411700327245834</v>
      </c>
      <c r="G19" s="346">
        <v>7.8791040702523171E-2</v>
      </c>
      <c r="H19" s="18">
        <v>-1.2381695533123443E-4</v>
      </c>
      <c r="I19" s="18">
        <v>1.2371422664771885E-2</v>
      </c>
      <c r="J19" s="18">
        <v>1.2290031726187861E-2</v>
      </c>
      <c r="M19" s="10"/>
      <c r="N19" s="12"/>
      <c r="O19" s="234">
        <v>0.32278088437545566</v>
      </c>
      <c r="S19"/>
    </row>
    <row r="20" spans="2:19" x14ac:dyDescent="0.15">
      <c r="B20" s="95" t="s">
        <v>234</v>
      </c>
      <c r="C20" s="96" t="s">
        <v>170</v>
      </c>
      <c r="D20" s="18">
        <v>0.80613418493527367</v>
      </c>
      <c r="E20" s="18">
        <v>0.19386581506472633</v>
      </c>
      <c r="F20" s="18">
        <v>0.53852923710048373</v>
      </c>
      <c r="G20" s="346">
        <v>0.20952043965801873</v>
      </c>
      <c r="H20" s="18">
        <v>1.1389201762213195E-3</v>
      </c>
      <c r="I20" s="18">
        <v>4.4173145206819343E-2</v>
      </c>
      <c r="J20" s="18">
        <v>4.3046279257665791E-2</v>
      </c>
      <c r="M20" s="10"/>
      <c r="N20" s="12"/>
      <c r="O20" s="234">
        <v>7.7712405680060284E-2</v>
      </c>
      <c r="S20"/>
    </row>
    <row r="21" spans="2:19" x14ac:dyDescent="0.15">
      <c r="B21" s="95" t="s">
        <v>235</v>
      </c>
      <c r="C21" s="96" t="s">
        <v>714</v>
      </c>
      <c r="D21" s="18">
        <v>0.65930671886927106</v>
      </c>
      <c r="E21" s="18">
        <v>0.34069328113072894</v>
      </c>
      <c r="F21" s="18">
        <v>0.71471583132467364</v>
      </c>
      <c r="G21" s="346">
        <v>0.25361414057820464</v>
      </c>
      <c r="H21" s="18">
        <v>0</v>
      </c>
      <c r="I21" s="18">
        <v>0.1032301562269414</v>
      </c>
      <c r="J21" s="18">
        <v>9.4549274133575625E-2</v>
      </c>
      <c r="M21" s="10"/>
      <c r="N21" s="12"/>
      <c r="O21" s="234">
        <v>0.32574221425849736</v>
      </c>
      <c r="S21"/>
    </row>
    <row r="22" spans="2:19" x14ac:dyDescent="0.15">
      <c r="B22" s="95" t="s">
        <v>236</v>
      </c>
      <c r="C22" s="96" t="s">
        <v>171</v>
      </c>
      <c r="D22" s="18">
        <v>0.95475196635647697</v>
      </c>
      <c r="E22" s="18">
        <v>4.5248033643523033E-2</v>
      </c>
      <c r="F22" s="18">
        <v>0.4104528569867803</v>
      </c>
      <c r="G22" s="346">
        <v>7.5753851196329075E-2</v>
      </c>
      <c r="H22" s="18">
        <v>2.5992853013799611E-5</v>
      </c>
      <c r="I22" s="18">
        <v>1.5363815142576204E-2</v>
      </c>
      <c r="J22" s="18">
        <v>1.5363815142576204E-2</v>
      </c>
      <c r="M22" s="10"/>
      <c r="N22" s="12"/>
      <c r="O22" s="234">
        <v>1.4381625599584247E-2</v>
      </c>
      <c r="S22"/>
    </row>
    <row r="23" spans="2:19" x14ac:dyDescent="0.15">
      <c r="B23" s="95" t="s">
        <v>237</v>
      </c>
      <c r="C23" s="96" t="s">
        <v>172</v>
      </c>
      <c r="D23" s="18">
        <v>0.68781019022683565</v>
      </c>
      <c r="E23" s="18">
        <v>0.31218980977316435</v>
      </c>
      <c r="F23" s="18">
        <v>0.50484007585417523</v>
      </c>
      <c r="G23" s="346">
        <v>7.3825350068584594E-2</v>
      </c>
      <c r="H23" s="18">
        <v>3.9422493737596072E-5</v>
      </c>
      <c r="I23" s="18">
        <v>1.2757649042621642E-2</v>
      </c>
      <c r="J23" s="18">
        <v>1.2659764267358559E-2</v>
      </c>
      <c r="M23" s="10"/>
      <c r="N23" s="12"/>
      <c r="O23" s="234">
        <v>0.15048757519092987</v>
      </c>
      <c r="R23" s="345"/>
      <c r="S23"/>
    </row>
    <row r="24" spans="2:19" x14ac:dyDescent="0.15">
      <c r="B24" s="95" t="s">
        <v>238</v>
      </c>
      <c r="C24" s="96" t="s">
        <v>737</v>
      </c>
      <c r="D24" s="18">
        <v>1</v>
      </c>
      <c r="E24" s="18">
        <v>0</v>
      </c>
      <c r="F24" s="18">
        <v>0</v>
      </c>
      <c r="G24" s="11">
        <v>0</v>
      </c>
      <c r="H24" s="18">
        <v>0</v>
      </c>
      <c r="I24" s="18">
        <v>0</v>
      </c>
      <c r="J24" s="18">
        <v>0</v>
      </c>
      <c r="M24" s="10"/>
      <c r="N24" s="12"/>
      <c r="O24" s="234">
        <v>0</v>
      </c>
      <c r="R24" s="345"/>
      <c r="S24"/>
    </row>
    <row r="25" spans="2:19" x14ac:dyDescent="0.15">
      <c r="B25" s="95" t="s">
        <v>239</v>
      </c>
      <c r="C25" s="96" t="s">
        <v>738</v>
      </c>
      <c r="D25" s="18">
        <v>0.87052313010083882</v>
      </c>
      <c r="E25" s="18">
        <v>0.12947686989916118</v>
      </c>
      <c r="F25" s="18">
        <v>0.31874875290197729</v>
      </c>
      <c r="G25" s="346">
        <v>8.7577161715753499E-2</v>
      </c>
      <c r="H25" s="18">
        <v>4.3321421689666018E-7</v>
      </c>
      <c r="I25" s="18">
        <v>1.2325815377761166E-2</v>
      </c>
      <c r="J25" s="18">
        <v>1.2325815377761166E-2</v>
      </c>
      <c r="M25" s="10"/>
      <c r="N25" s="12"/>
      <c r="O25" s="234">
        <v>0.18603547178931226</v>
      </c>
      <c r="R25" s="345"/>
      <c r="S25"/>
    </row>
    <row r="26" spans="2:19" x14ac:dyDescent="0.15">
      <c r="B26" s="95" t="s">
        <v>240</v>
      </c>
      <c r="C26" s="96" t="s">
        <v>174</v>
      </c>
      <c r="D26" s="18">
        <v>0.8878760469011725</v>
      </c>
      <c r="E26" s="18">
        <v>0.1121239530988275</v>
      </c>
      <c r="F26" s="18">
        <v>0.36815266290404686</v>
      </c>
      <c r="G26" s="346">
        <v>0.10528691647528766</v>
      </c>
      <c r="H26" s="18">
        <v>0</v>
      </c>
      <c r="I26" s="18">
        <v>1.3956221381564569E-2</v>
      </c>
      <c r="J26" s="18">
        <v>1.3808424785995808E-2</v>
      </c>
      <c r="M26" s="10"/>
      <c r="N26" s="12"/>
      <c r="O26" s="234">
        <v>0.23255632049652197</v>
      </c>
      <c r="R26" s="345"/>
      <c r="S26"/>
    </row>
    <row r="27" spans="2:19" x14ac:dyDescent="0.15">
      <c r="B27" s="95" t="s">
        <v>241</v>
      </c>
      <c r="C27" s="96" t="s">
        <v>175</v>
      </c>
      <c r="D27" s="18">
        <v>0.61467391304347829</v>
      </c>
      <c r="E27" s="18">
        <v>0.38532608695652171</v>
      </c>
      <c r="F27" s="11">
        <v>0.4369869480097342</v>
      </c>
      <c r="G27" s="18">
        <v>0.14966249754064206</v>
      </c>
      <c r="H27" s="18">
        <v>0</v>
      </c>
      <c r="I27" s="18">
        <v>2.977412807812492E-2</v>
      </c>
      <c r="J27" s="18">
        <v>2.977412807812492E-2</v>
      </c>
      <c r="M27" s="10"/>
      <c r="N27" s="12"/>
      <c r="O27" s="234">
        <v>0.13127092735549717</v>
      </c>
      <c r="R27" s="345"/>
      <c r="S27"/>
    </row>
    <row r="28" spans="2:19" x14ac:dyDescent="0.15">
      <c r="B28" s="95" t="s">
        <v>242</v>
      </c>
      <c r="C28" s="96" t="s">
        <v>176</v>
      </c>
      <c r="D28" s="18">
        <v>0.99058402397127854</v>
      </c>
      <c r="E28" s="18">
        <v>9.4159760287214622E-3</v>
      </c>
      <c r="F28" s="11">
        <v>0.37815497008300958</v>
      </c>
      <c r="G28" s="18">
        <v>6.0387958856060832E-2</v>
      </c>
      <c r="H28" s="18">
        <v>3.567952290360893E-3</v>
      </c>
      <c r="I28" s="18">
        <v>1.0382549765448763E-2</v>
      </c>
      <c r="J28" s="18">
        <v>1.0382549765448763E-2</v>
      </c>
      <c r="M28" s="10"/>
      <c r="N28" s="12"/>
      <c r="O28" s="234">
        <v>6.7628001530198364E-2</v>
      </c>
      <c r="R28" s="345"/>
      <c r="S28"/>
    </row>
    <row r="29" spans="2:19" x14ac:dyDescent="0.15">
      <c r="B29" s="95" t="s">
        <v>243</v>
      </c>
      <c r="C29" s="96" t="s">
        <v>715</v>
      </c>
      <c r="D29" s="18">
        <v>0.91007044976118168</v>
      </c>
      <c r="E29" s="18">
        <v>8.9929550238818323E-2</v>
      </c>
      <c r="F29" s="11">
        <v>0.30087953515602528</v>
      </c>
      <c r="G29" s="18">
        <v>0.10691366297006963</v>
      </c>
      <c r="H29" s="18">
        <v>6.126082241135671E-3</v>
      </c>
      <c r="I29" s="18">
        <v>1.9334657655858886E-2</v>
      </c>
      <c r="J29" s="18">
        <v>1.9334657655858886E-2</v>
      </c>
      <c r="M29" s="10"/>
      <c r="N29" s="12"/>
      <c r="O29" s="234">
        <v>0.21764007803795613</v>
      </c>
      <c r="R29" s="345"/>
      <c r="S29"/>
    </row>
    <row r="30" spans="2:19" x14ac:dyDescent="0.15">
      <c r="B30" s="95" t="s">
        <v>244</v>
      </c>
      <c r="C30" s="96" t="s">
        <v>178</v>
      </c>
      <c r="D30" s="18">
        <v>0.99938977693514575</v>
      </c>
      <c r="E30" s="18">
        <v>6.1022306485425393E-4</v>
      </c>
      <c r="F30" s="11">
        <v>0.60491308974813762</v>
      </c>
      <c r="G30" s="18">
        <v>0.3855977296913799</v>
      </c>
      <c r="H30" s="18">
        <v>1.7646149353989012E-2</v>
      </c>
      <c r="I30" s="18">
        <v>5.3210358283079101E-2</v>
      </c>
      <c r="J30" s="18">
        <v>5.3210358283079101E-2</v>
      </c>
      <c r="M30" s="10"/>
      <c r="N30" s="12"/>
      <c r="O30" s="234">
        <v>2.3754750528772826E-2</v>
      </c>
      <c r="R30" s="345"/>
      <c r="S30"/>
    </row>
    <row r="31" spans="2:19" x14ac:dyDescent="0.15">
      <c r="B31" s="95" t="s">
        <v>245</v>
      </c>
      <c r="C31" s="96" t="s">
        <v>179</v>
      </c>
      <c r="D31" s="18">
        <v>0.64308524543530932</v>
      </c>
      <c r="E31" s="18">
        <v>0.35691475456469068</v>
      </c>
      <c r="F31" s="11">
        <v>0.37038851293029035</v>
      </c>
      <c r="G31" s="18">
        <v>6.1544038946241754E-2</v>
      </c>
      <c r="H31" s="18">
        <v>-2.1660710844833009E-6</v>
      </c>
      <c r="I31" s="18">
        <v>1.2084383523806235E-2</v>
      </c>
      <c r="J31" s="18">
        <v>1.2084383523806235E-2</v>
      </c>
      <c r="M31" s="10"/>
      <c r="N31" s="12"/>
      <c r="O31" s="234">
        <v>0.97624524947122715</v>
      </c>
      <c r="R31" s="345"/>
      <c r="S31"/>
    </row>
    <row r="32" spans="2:19" x14ac:dyDescent="0.15">
      <c r="B32" s="95" t="s">
        <v>246</v>
      </c>
      <c r="C32" s="96" t="s">
        <v>180</v>
      </c>
      <c r="D32" s="18">
        <v>0.77920363301979356</v>
      </c>
      <c r="E32" s="18">
        <v>0.22079636698020644</v>
      </c>
      <c r="F32" s="11">
        <v>0.44638092799663087</v>
      </c>
      <c r="G32" s="18">
        <v>0.20488672628063551</v>
      </c>
      <c r="H32" s="18">
        <v>1.7523125180674696E-3</v>
      </c>
      <c r="I32" s="18">
        <v>4.7498151520299778E-2</v>
      </c>
      <c r="J32" s="18">
        <v>4.6541009927951169E-2</v>
      </c>
      <c r="M32" s="10"/>
      <c r="N32" s="12"/>
      <c r="O32" s="234">
        <v>0.33572820468464687</v>
      </c>
      <c r="R32" s="345"/>
      <c r="S32"/>
    </row>
    <row r="33" spans="2:19" x14ac:dyDescent="0.15">
      <c r="B33" s="95" t="s">
        <v>247</v>
      </c>
      <c r="C33" s="96" t="s">
        <v>181</v>
      </c>
      <c r="D33" s="18">
        <v>0.94034780378085669</v>
      </c>
      <c r="E33" s="18">
        <v>5.9652196219143305E-2</v>
      </c>
      <c r="F33" s="11">
        <v>0.48850284765681057</v>
      </c>
      <c r="G33" s="18">
        <v>0.14742559972523175</v>
      </c>
      <c r="H33" s="18">
        <v>1.2519890868313479E-3</v>
      </c>
      <c r="I33" s="18">
        <v>2.7724744783192697E-2</v>
      </c>
      <c r="J33" s="18">
        <v>2.7613886116302434E-2</v>
      </c>
      <c r="M33" s="10"/>
      <c r="N33" s="12"/>
      <c r="O33" s="234">
        <v>0.66427179531535319</v>
      </c>
      <c r="R33" s="345"/>
      <c r="S33"/>
    </row>
    <row r="34" spans="2:19" x14ac:dyDescent="0.15">
      <c r="B34" s="95" t="s">
        <v>248</v>
      </c>
      <c r="C34" s="96" t="s">
        <v>739</v>
      </c>
      <c r="D34" s="18">
        <v>0.97369272966991571</v>
      </c>
      <c r="E34" s="18">
        <v>2.6307270330084287E-2</v>
      </c>
      <c r="F34" s="11">
        <v>0.47741956571478378</v>
      </c>
      <c r="G34" s="18">
        <v>0.33772049290173561</v>
      </c>
      <c r="H34" s="18">
        <v>2.476551381590968E-3</v>
      </c>
      <c r="I34" s="18">
        <v>0.11766884935118704</v>
      </c>
      <c r="J34" s="18">
        <v>8.8251637013390283E-2</v>
      </c>
      <c r="M34" s="10"/>
      <c r="N34" s="12"/>
      <c r="O34" s="235">
        <v>2.1628126673809825E-2</v>
      </c>
      <c r="R34" s="345"/>
      <c r="S34"/>
    </row>
    <row r="35" spans="2:19" x14ac:dyDescent="0.15">
      <c r="B35" s="95" t="s">
        <v>249</v>
      </c>
      <c r="C35" s="96" t="s">
        <v>182</v>
      </c>
      <c r="D35" s="18">
        <v>0.91231078037991309</v>
      </c>
      <c r="E35" s="18">
        <v>8.7689219620086911E-2</v>
      </c>
      <c r="F35" s="11">
        <v>0.50962523308033725</v>
      </c>
      <c r="G35" s="18">
        <v>0.23709851091209916</v>
      </c>
      <c r="H35" s="18">
        <v>2.2093925061729668E-5</v>
      </c>
      <c r="I35" s="18">
        <v>6.696956167765318E-2</v>
      </c>
      <c r="J35" s="18">
        <v>5.3838275074191762E-2</v>
      </c>
      <c r="M35" s="10"/>
      <c r="N35" s="12"/>
      <c r="O35" s="234">
        <v>2.3596851232998532E-2</v>
      </c>
      <c r="R35" s="345"/>
      <c r="S35"/>
    </row>
    <row r="36" spans="2:19" x14ac:dyDescent="0.15">
      <c r="B36" s="95" t="s">
        <v>250</v>
      </c>
      <c r="C36" s="96" t="s">
        <v>183</v>
      </c>
      <c r="D36" s="18">
        <v>0.30886915201113813</v>
      </c>
      <c r="E36" s="18">
        <v>0.69113084798886182</v>
      </c>
      <c r="F36" s="11">
        <v>0.53133229794194847</v>
      </c>
      <c r="G36" s="18">
        <v>0.16378732711179603</v>
      </c>
      <c r="H36" s="18">
        <v>6.4982132534499028E-6</v>
      </c>
      <c r="I36" s="18">
        <v>3.8771598381374693E-2</v>
      </c>
      <c r="J36" s="18">
        <v>3.672630764107282E-2</v>
      </c>
      <c r="M36" s="10"/>
      <c r="N36" s="12"/>
      <c r="O36" s="234">
        <v>0.69688981019708451</v>
      </c>
      <c r="R36" s="345"/>
      <c r="S36"/>
    </row>
    <row r="37" spans="2:19" x14ac:dyDescent="0.15">
      <c r="B37" s="95" t="s">
        <v>251</v>
      </c>
      <c r="C37" s="96" t="s">
        <v>184</v>
      </c>
      <c r="D37" s="18">
        <v>0.97758679028219531</v>
      </c>
      <c r="E37" s="18">
        <v>2.2413209717804694E-2</v>
      </c>
      <c r="F37" s="11">
        <v>0.57717302231623879</v>
      </c>
      <c r="G37" s="18">
        <v>0.26569854973033752</v>
      </c>
      <c r="H37" s="18">
        <v>5.4584991328979183E-5</v>
      </c>
      <c r="I37" s="18">
        <v>0.1562708440531321</v>
      </c>
      <c r="J37" s="18">
        <v>8.7664132029805802E-2</v>
      </c>
      <c r="M37" s="10"/>
      <c r="N37" s="12"/>
      <c r="O37" s="234">
        <v>1.6259127225741681E-2</v>
      </c>
      <c r="R37" s="345"/>
      <c r="S37"/>
    </row>
    <row r="38" spans="2:19" x14ac:dyDescent="0.15">
      <c r="B38" s="95" t="s">
        <v>252</v>
      </c>
      <c r="C38" s="96" t="s">
        <v>185</v>
      </c>
      <c r="D38" s="18">
        <v>0.6331419903520018</v>
      </c>
      <c r="E38" s="18">
        <v>0.3668580096479982</v>
      </c>
      <c r="F38" s="11">
        <v>0.62779617207647376</v>
      </c>
      <c r="G38" s="18">
        <v>0.25021098188674895</v>
      </c>
      <c r="H38" s="18">
        <v>2.8187949450814989E-4</v>
      </c>
      <c r="I38" s="18">
        <v>7.0033039116100662E-2</v>
      </c>
      <c r="J38" s="18">
        <v>6.1676155456868477E-2</v>
      </c>
      <c r="M38" s="10"/>
      <c r="N38" s="12"/>
      <c r="O38" s="234">
        <v>0.2632542113441752</v>
      </c>
      <c r="R38" s="345"/>
      <c r="S38"/>
    </row>
    <row r="39" spans="2:19" x14ac:dyDescent="0.15">
      <c r="B39" s="95" t="s">
        <v>253</v>
      </c>
      <c r="C39" s="99" t="s">
        <v>186</v>
      </c>
      <c r="D39" s="18">
        <v>0.95599338090805663</v>
      </c>
      <c r="E39" s="18">
        <v>4.4006619091943366E-2</v>
      </c>
      <c r="F39" s="11">
        <v>0.35433744437653852</v>
      </c>
      <c r="G39" s="18">
        <v>1.056618338122044E-2</v>
      </c>
      <c r="H39" s="18">
        <v>1.3122925058233631E-4</v>
      </c>
      <c r="I39" s="18">
        <v>1.9685761557107946E-3</v>
      </c>
      <c r="J39" s="18">
        <v>1.9089223328104677E-3</v>
      </c>
      <c r="N39" s="12"/>
      <c r="O39" s="234">
        <v>0.81628684448809652</v>
      </c>
      <c r="R39" s="345"/>
      <c r="S39"/>
    </row>
    <row r="40" spans="2:19" x14ac:dyDescent="0.15">
      <c r="B40" s="26" t="s">
        <v>254</v>
      </c>
      <c r="C40" s="100" t="s">
        <v>187</v>
      </c>
      <c r="D40" s="18">
        <v>0.93754358614793287</v>
      </c>
      <c r="E40" s="18">
        <v>6.2456413852067127E-2</v>
      </c>
      <c r="F40" s="11">
        <v>0.29093052295788985</v>
      </c>
      <c r="G40" s="18">
        <v>7.0641813545627208E-2</v>
      </c>
      <c r="H40" s="18">
        <v>0</v>
      </c>
      <c r="I40" s="18">
        <v>1.1892561202967543E-2</v>
      </c>
      <c r="J40" s="18">
        <v>1.1892561202967543E-2</v>
      </c>
      <c r="N40" s="12"/>
      <c r="O40" s="234">
        <v>6.960727049794399E-2</v>
      </c>
      <c r="R40" s="345"/>
      <c r="S40"/>
    </row>
    <row r="41" spans="2:19" x14ac:dyDescent="0.15">
      <c r="B41" s="26" t="s">
        <v>255</v>
      </c>
      <c r="C41" s="100" t="s">
        <v>740</v>
      </c>
      <c r="D41" s="18">
        <v>0.54868303171474642</v>
      </c>
      <c r="E41" s="18">
        <v>0.45131696828525358</v>
      </c>
      <c r="F41" s="11">
        <v>0.39557467081320719</v>
      </c>
      <c r="G41" s="18">
        <v>0.16955204128895654</v>
      </c>
      <c r="H41" s="18">
        <v>0</v>
      </c>
      <c r="I41" s="18">
        <v>4.2082974922252367E-2</v>
      </c>
      <c r="J41" s="18">
        <v>4.2082974922252367E-2</v>
      </c>
      <c r="N41" s="12"/>
      <c r="O41" s="234">
        <v>9.1990244517654113E-2</v>
      </c>
      <c r="R41" s="345"/>
      <c r="S41"/>
    </row>
    <row r="42" spans="2:19" x14ac:dyDescent="0.15">
      <c r="B42" s="26" t="s">
        <v>256</v>
      </c>
      <c r="C42" s="100" t="s">
        <v>188</v>
      </c>
      <c r="D42" s="18">
        <v>0.83747907672088673</v>
      </c>
      <c r="E42" s="18">
        <v>0.16252092327911327</v>
      </c>
      <c r="F42" s="11">
        <v>0.35665059339014027</v>
      </c>
      <c r="G42" s="18">
        <v>0.13420084990201908</v>
      </c>
      <c r="H42" s="18">
        <v>0</v>
      </c>
      <c r="I42" s="18">
        <v>4.4036374044961135E-2</v>
      </c>
      <c r="J42" s="18">
        <v>4.1834555342713083E-2</v>
      </c>
      <c r="N42" s="12"/>
      <c r="O42" s="234">
        <v>2.2115640496305416E-2</v>
      </c>
      <c r="R42" s="345"/>
      <c r="S42"/>
    </row>
    <row r="43" spans="2:19" x14ac:dyDescent="0.15">
      <c r="B43" s="26" t="s">
        <v>257</v>
      </c>
      <c r="C43" s="100" t="s">
        <v>189</v>
      </c>
      <c r="D43" s="18">
        <v>0.67503214773375053</v>
      </c>
      <c r="E43" s="18">
        <v>0.32496785226624947</v>
      </c>
      <c r="F43" s="11">
        <v>0.21422846588227637</v>
      </c>
      <c r="G43" s="18">
        <v>7.5007323146023527E-2</v>
      </c>
      <c r="H43" s="18">
        <v>5.088057656029584E-4</v>
      </c>
      <c r="I43" s="18">
        <v>1.4442871324187539E-2</v>
      </c>
      <c r="J43" s="18">
        <v>1.4239450601311656E-2</v>
      </c>
      <c r="N43" s="12"/>
      <c r="O43" s="234">
        <v>0.66880717469266482</v>
      </c>
      <c r="R43" s="345"/>
      <c r="S43"/>
    </row>
    <row r="44" spans="2:19" x14ac:dyDescent="0.15">
      <c r="B44" s="26" t="s">
        <v>258</v>
      </c>
      <c r="C44" s="100" t="s">
        <v>190</v>
      </c>
      <c r="D44" s="18">
        <v>0.94460486899040563</v>
      </c>
      <c r="E44" s="18">
        <v>5.5395131009594367E-2</v>
      </c>
      <c r="F44" s="11">
        <v>-2.4429418820552426E-2</v>
      </c>
      <c r="G44" s="18">
        <v>9.3482475886886088E-2</v>
      </c>
      <c r="H44" s="18">
        <v>2.5559638796902951E-5</v>
      </c>
      <c r="I44" s="18">
        <v>1.9306922558701263E-2</v>
      </c>
      <c r="J44" s="18">
        <v>1.8896136972345913E-2</v>
      </c>
      <c r="N44" s="12"/>
      <c r="O44" s="234">
        <v>0.33119282530733524</v>
      </c>
      <c r="R44" s="345"/>
      <c r="S44"/>
    </row>
    <row r="45" spans="2:19" x14ac:dyDescent="0.15">
      <c r="B45" s="26" t="s">
        <v>259</v>
      </c>
      <c r="C45" s="100" t="s">
        <v>741</v>
      </c>
      <c r="D45" s="18">
        <v>0.68946090484299105</v>
      </c>
      <c r="E45" s="18">
        <v>0.31053909515700895</v>
      </c>
      <c r="F45" s="11">
        <v>0.58661736533673781</v>
      </c>
      <c r="G45" s="18">
        <v>0.22438497974442409</v>
      </c>
      <c r="H45" s="18">
        <v>8.5343200728642054E-5</v>
      </c>
      <c r="I45" s="18">
        <v>6.9200289396039616E-2</v>
      </c>
      <c r="J45" s="18">
        <v>5.7177901993211641E-2</v>
      </c>
      <c r="N45" s="12"/>
      <c r="O45" s="234">
        <v>0.404080907963418</v>
      </c>
      <c r="R45" s="345"/>
      <c r="S45"/>
    </row>
    <row r="46" spans="2:19" x14ac:dyDescent="0.15">
      <c r="B46" s="26" t="s">
        <v>260</v>
      </c>
      <c r="C46" s="100" t="s">
        <v>191</v>
      </c>
      <c r="D46" s="18">
        <v>0.82170971774120616</v>
      </c>
      <c r="E46" s="18">
        <v>0.17829028225879384</v>
      </c>
      <c r="F46" s="11">
        <v>0.44685239964130574</v>
      </c>
      <c r="G46" s="18">
        <v>0.30479792392110278</v>
      </c>
      <c r="H46" s="18">
        <v>8.3090486800779415E-4</v>
      </c>
      <c r="I46" s="18">
        <v>7.8949615878820351E-2</v>
      </c>
      <c r="J46" s="18">
        <v>6.9390258578188743E-2</v>
      </c>
      <c r="N46" s="12"/>
      <c r="O46" s="234">
        <v>0.595919092036582</v>
      </c>
      <c r="R46" s="345"/>
      <c r="S46"/>
    </row>
    <row r="47" spans="2:19" x14ac:dyDescent="0.15">
      <c r="B47" s="26" t="s">
        <v>261</v>
      </c>
      <c r="C47" s="100" t="s">
        <v>716</v>
      </c>
      <c r="D47" s="18">
        <v>0.88308941176837163</v>
      </c>
      <c r="E47" s="18">
        <v>0.11691058823162837</v>
      </c>
      <c r="F47" s="11">
        <v>0.56080330323678218</v>
      </c>
      <c r="G47" s="18">
        <v>0.24247689594981348</v>
      </c>
      <c r="H47" s="18">
        <v>0</v>
      </c>
      <c r="I47" s="18">
        <v>8.2846737965071457E-2</v>
      </c>
      <c r="J47" s="18">
        <v>7.7530369753409129E-2</v>
      </c>
      <c r="N47" s="12"/>
      <c r="O47" s="234">
        <v>1</v>
      </c>
      <c r="R47" s="345"/>
      <c r="S47"/>
    </row>
    <row r="48" spans="2:19" x14ac:dyDescent="0.15">
      <c r="B48" s="26" t="s">
        <v>262</v>
      </c>
      <c r="C48" s="100" t="s">
        <v>717</v>
      </c>
      <c r="D48" s="18">
        <v>0.92278364441586869</v>
      </c>
      <c r="E48" s="18">
        <v>7.7216355584131313E-2</v>
      </c>
      <c r="F48" s="11">
        <v>0.45088507034694508</v>
      </c>
      <c r="G48" s="18">
        <v>0.24476738458603331</v>
      </c>
      <c r="H48" s="18">
        <v>2.3826781929316308E-5</v>
      </c>
      <c r="I48" s="18">
        <v>7.1187194685164934E-2</v>
      </c>
      <c r="J48" s="18">
        <v>6.7977753221588319E-2</v>
      </c>
      <c r="N48" s="12"/>
      <c r="O48" s="234">
        <v>1</v>
      </c>
      <c r="R48" s="345"/>
      <c r="S48"/>
    </row>
    <row r="49" spans="2:19" x14ac:dyDescent="0.15">
      <c r="B49" s="26" t="s">
        <v>263</v>
      </c>
      <c r="C49" s="100" t="s">
        <v>718</v>
      </c>
      <c r="D49" s="18">
        <v>0.93476323598164279</v>
      </c>
      <c r="E49" s="18">
        <v>6.5236764018357207E-2</v>
      </c>
      <c r="F49" s="11">
        <v>0.57542682829790959</v>
      </c>
      <c r="G49" s="18">
        <v>0.28552538111090375</v>
      </c>
      <c r="H49" s="18">
        <v>2.7547225624024828E-4</v>
      </c>
      <c r="I49" s="18">
        <v>7.3133363136444723E-2</v>
      </c>
      <c r="J49" s="18">
        <v>7.2807843715956083E-2</v>
      </c>
      <c r="N49" s="12"/>
      <c r="O49" s="234">
        <v>1</v>
      </c>
      <c r="R49" s="345"/>
      <c r="S49"/>
    </row>
    <row r="50" spans="2:19" x14ac:dyDescent="0.15">
      <c r="B50" s="26" t="s">
        <v>264</v>
      </c>
      <c r="C50" s="100" t="s">
        <v>719</v>
      </c>
      <c r="D50" s="18">
        <v>0.8847005547751714</v>
      </c>
      <c r="E50" s="18">
        <v>0.1152994452248286</v>
      </c>
      <c r="F50" s="11">
        <v>0.44071559312196967</v>
      </c>
      <c r="G50" s="18">
        <v>0.13585215930980349</v>
      </c>
      <c r="H50" s="18">
        <v>2.1660710844833009E-6</v>
      </c>
      <c r="I50" s="18">
        <v>2.2175846511336146E-2</v>
      </c>
      <c r="J50" s="18">
        <v>2.2175846511336146E-2</v>
      </c>
      <c r="N50" s="12"/>
      <c r="O50" s="234">
        <v>0.73786166857179702</v>
      </c>
      <c r="R50" s="345"/>
      <c r="S50"/>
    </row>
    <row r="51" spans="2:19" x14ac:dyDescent="0.15">
      <c r="B51" s="26" t="s">
        <v>265</v>
      </c>
      <c r="C51" s="100" t="s">
        <v>720</v>
      </c>
      <c r="D51" s="18">
        <v>0.8949365158085073</v>
      </c>
      <c r="E51" s="18">
        <v>0.1050634841914927</v>
      </c>
      <c r="F51" s="11">
        <v>9.4203519445982403E-2</v>
      </c>
      <c r="G51" s="18">
        <v>0.23365202035696353</v>
      </c>
      <c r="H51" s="18">
        <v>1.0397141205519845E-4</v>
      </c>
      <c r="I51" s="18">
        <v>5.6813390506941383E-2</v>
      </c>
      <c r="J51" s="18">
        <v>5.6406450184965685E-2</v>
      </c>
      <c r="N51" s="12"/>
      <c r="O51" s="234">
        <v>0.26213833142820298</v>
      </c>
      <c r="R51" s="345"/>
      <c r="S51"/>
    </row>
    <row r="52" spans="2:19" x14ac:dyDescent="0.15">
      <c r="B52" s="26" t="s">
        <v>266</v>
      </c>
      <c r="C52" s="100" t="s">
        <v>192</v>
      </c>
      <c r="D52" s="18">
        <v>0.97113046300561068</v>
      </c>
      <c r="E52" s="18">
        <v>2.8869536994389322E-2</v>
      </c>
      <c r="F52" s="11">
        <v>0.40798576336267334</v>
      </c>
      <c r="G52" s="18">
        <v>0.20326182260703934</v>
      </c>
      <c r="H52" s="18">
        <v>5.5226148369986235E-5</v>
      </c>
      <c r="I52" s="18">
        <v>4.0155102626994052E-2</v>
      </c>
      <c r="J52" s="18">
        <v>3.8737863710747202E-2</v>
      </c>
      <c r="N52" s="12"/>
      <c r="O52" s="234">
        <v>0.38704781854175963</v>
      </c>
      <c r="R52" s="345"/>
      <c r="S52"/>
    </row>
    <row r="53" spans="2:19" x14ac:dyDescent="0.15">
      <c r="B53" s="26" t="s">
        <v>267</v>
      </c>
      <c r="C53" s="100" t="s">
        <v>721</v>
      </c>
      <c r="D53" s="18">
        <v>0.99884649107576917</v>
      </c>
      <c r="E53" s="18">
        <v>1.1535089242308283E-3</v>
      </c>
      <c r="F53" s="11">
        <v>0.46211243805654179</v>
      </c>
      <c r="G53" s="18">
        <v>0.16457498718411209</v>
      </c>
      <c r="H53" s="18">
        <v>6.2751079317481225E-3</v>
      </c>
      <c r="I53" s="18">
        <v>3.2277051016727107E-2</v>
      </c>
      <c r="J53" s="18">
        <v>3.2277051016727107E-2</v>
      </c>
      <c r="N53" s="12"/>
      <c r="O53" s="234">
        <v>9.6303375838419358E-3</v>
      </c>
      <c r="R53" s="345"/>
      <c r="S53"/>
    </row>
    <row r="54" spans="2:19" x14ac:dyDescent="0.15">
      <c r="B54" s="26" t="s">
        <v>268</v>
      </c>
      <c r="C54" s="100" t="s">
        <v>722</v>
      </c>
      <c r="D54" s="18">
        <v>0.98451104205115414</v>
      </c>
      <c r="E54" s="18">
        <v>1.5488957948845861E-2</v>
      </c>
      <c r="F54" s="11">
        <v>0.74015001094549915</v>
      </c>
      <c r="G54" s="18">
        <v>0.22015431233461735</v>
      </c>
      <c r="H54" s="18">
        <v>0</v>
      </c>
      <c r="I54" s="18">
        <v>5.6071679577234898E-2</v>
      </c>
      <c r="J54" s="18">
        <v>5.5303574377546745E-2</v>
      </c>
      <c r="N54" s="12"/>
      <c r="O54" s="234">
        <v>4.7609731159094476E-2</v>
      </c>
      <c r="R54" s="345"/>
      <c r="S54"/>
    </row>
    <row r="55" spans="2:19" x14ac:dyDescent="0.15">
      <c r="B55" s="26" t="s">
        <v>269</v>
      </c>
      <c r="C55" s="100" t="s">
        <v>723</v>
      </c>
      <c r="D55" s="18">
        <v>0.99326546106723101</v>
      </c>
      <c r="E55" s="18">
        <v>6.7345389327689853E-3</v>
      </c>
      <c r="F55" s="11">
        <v>0.40090562441987754</v>
      </c>
      <c r="G55" s="18">
        <v>0.19247875036728065</v>
      </c>
      <c r="H55" s="18">
        <v>2.4805846059502762E-3</v>
      </c>
      <c r="I55" s="18">
        <v>5.3237186141616835E-2</v>
      </c>
      <c r="J55" s="18">
        <v>5.3105573814937933E-2</v>
      </c>
      <c r="N55" s="12"/>
      <c r="O55" s="234">
        <v>0.55571211271530396</v>
      </c>
      <c r="R55" s="345"/>
      <c r="S55"/>
    </row>
    <row r="56" spans="2:19" x14ac:dyDescent="0.15">
      <c r="B56" s="26" t="s">
        <v>270</v>
      </c>
      <c r="C56" s="100" t="s">
        <v>742</v>
      </c>
      <c r="D56" s="18">
        <v>0.99762518247831655</v>
      </c>
      <c r="E56" s="18">
        <v>2.3748175216834477E-3</v>
      </c>
      <c r="F56" s="11">
        <v>0.38538700166101958</v>
      </c>
      <c r="G56" s="18">
        <v>0.31301675060069567</v>
      </c>
      <c r="H56" s="18">
        <v>1.4395847056025424E-2</v>
      </c>
      <c r="I56" s="18">
        <v>4.5896592923050025E-2</v>
      </c>
      <c r="J56" s="18">
        <v>4.5764135223416401E-2</v>
      </c>
      <c r="N56" s="12"/>
      <c r="O56" s="235">
        <v>0.98202959303773829</v>
      </c>
      <c r="R56" s="345"/>
      <c r="S56"/>
    </row>
    <row r="57" spans="2:19" x14ac:dyDescent="0.15">
      <c r="B57" s="26" t="s">
        <v>271</v>
      </c>
      <c r="C57" s="100" t="s">
        <v>724</v>
      </c>
      <c r="D57" s="18">
        <v>0.95347912663107603</v>
      </c>
      <c r="E57" s="18">
        <v>4.6520873368923965E-2</v>
      </c>
      <c r="F57" s="11">
        <v>0.45365600608027412</v>
      </c>
      <c r="G57" s="18">
        <v>0.19795876512528501</v>
      </c>
      <c r="H57" s="18">
        <v>1.1082442775228671E-3</v>
      </c>
      <c r="I57" s="18">
        <v>3.7398511297969617E-2</v>
      </c>
      <c r="J57" s="18">
        <v>3.7398511297969617E-2</v>
      </c>
      <c r="N57" s="12"/>
      <c r="O57" s="234">
        <v>1.7970406962261733E-2</v>
      </c>
      <c r="R57" s="345"/>
      <c r="S57"/>
    </row>
    <row r="58" spans="2:19" x14ac:dyDescent="0.15">
      <c r="B58" s="26" t="s">
        <v>272</v>
      </c>
      <c r="C58" s="100" t="s">
        <v>194</v>
      </c>
      <c r="D58" s="18">
        <v>1</v>
      </c>
      <c r="E58" s="18">
        <v>0</v>
      </c>
      <c r="F58" s="11">
        <v>0</v>
      </c>
      <c r="G58" s="18">
        <v>0</v>
      </c>
      <c r="H58" s="18">
        <v>2.8367599054419865E-2</v>
      </c>
      <c r="I58" s="18">
        <v>0</v>
      </c>
      <c r="J58" s="18">
        <v>0</v>
      </c>
      <c r="N58" s="12"/>
      <c r="O58" s="234">
        <v>0</v>
      </c>
      <c r="R58" s="345"/>
      <c r="S58"/>
    </row>
    <row r="59" spans="2:19" x14ac:dyDescent="0.15">
      <c r="B59" s="26" t="s">
        <v>273</v>
      </c>
      <c r="C59" s="100" t="s">
        <v>195</v>
      </c>
      <c r="D59" s="18">
        <v>0.99506176134960722</v>
      </c>
      <c r="E59" s="18">
        <v>4.9382386503927789E-3</v>
      </c>
      <c r="F59" s="11">
        <v>0.22731804586241275</v>
      </c>
      <c r="G59" s="18">
        <v>8.5078099036224653E-2</v>
      </c>
      <c r="H59" s="18">
        <v>1.4835854071843025E-3</v>
      </c>
      <c r="I59" s="18">
        <v>3.3233632436025257E-2</v>
      </c>
      <c r="J59" s="18">
        <v>3.3233632436025257E-2</v>
      </c>
      <c r="N59" s="12"/>
      <c r="O59" s="234">
        <v>4.4483275530206936E-4</v>
      </c>
      <c r="R59" s="345"/>
      <c r="S59"/>
    </row>
    <row r="60" spans="2:19" x14ac:dyDescent="0.15">
      <c r="B60" s="26" t="s">
        <v>274</v>
      </c>
      <c r="C60" s="100" t="s">
        <v>598</v>
      </c>
      <c r="D60" s="18">
        <v>0.78638765519666776</v>
      </c>
      <c r="E60" s="18">
        <v>0.21361234480333224</v>
      </c>
      <c r="F60" s="11">
        <v>0.32165643273149147</v>
      </c>
      <c r="G60" s="18">
        <v>0.17056390610334113</v>
      </c>
      <c r="H60" s="18">
        <v>5.4151777112082519E-5</v>
      </c>
      <c r="I60" s="18">
        <v>5.5183817313690389E-2</v>
      </c>
      <c r="J60" s="18">
        <v>5.3580589871100509E-2</v>
      </c>
      <c r="N60" s="12"/>
      <c r="O60" s="234">
        <v>0.81145063672139484</v>
      </c>
      <c r="R60" s="345"/>
      <c r="S60"/>
    </row>
    <row r="61" spans="2:19" x14ac:dyDescent="0.15">
      <c r="B61" s="26" t="s">
        <v>275</v>
      </c>
      <c r="C61" s="100" t="s">
        <v>197</v>
      </c>
      <c r="D61" s="18">
        <v>0.9902937944273652</v>
      </c>
      <c r="E61" s="18">
        <v>9.7062055726347962E-3</v>
      </c>
      <c r="F61" s="11">
        <v>0.51539835264960998</v>
      </c>
      <c r="G61" s="18">
        <v>0.18838836649901597</v>
      </c>
      <c r="H61" s="18">
        <v>5.9783561931739103E-5</v>
      </c>
      <c r="I61" s="18">
        <v>9.1114512719585983E-2</v>
      </c>
      <c r="J61" s="18">
        <v>7.2891610175668781E-2</v>
      </c>
      <c r="N61" s="12"/>
      <c r="O61" s="234">
        <v>8.1125431305936729E-3</v>
      </c>
      <c r="R61" s="345"/>
      <c r="S61"/>
    </row>
    <row r="62" spans="2:19" x14ac:dyDescent="0.15">
      <c r="B62" s="26" t="s">
        <v>276</v>
      </c>
      <c r="C62" s="100" t="s">
        <v>198</v>
      </c>
      <c r="D62" s="18">
        <v>0.70728766252379516</v>
      </c>
      <c r="E62" s="18">
        <v>0.29271233747620484</v>
      </c>
      <c r="F62" s="11">
        <v>0.3469976435840848</v>
      </c>
      <c r="G62" s="18">
        <v>0.18218322879081941</v>
      </c>
      <c r="H62" s="18">
        <v>3.9855707954492735E-4</v>
      </c>
      <c r="I62" s="18">
        <v>2.8911063163280976E-2</v>
      </c>
      <c r="J62" s="18">
        <v>2.8911063163280976E-2</v>
      </c>
      <c r="N62" s="12"/>
      <c r="O62" s="234">
        <v>0.17999198739270941</v>
      </c>
      <c r="R62" s="345"/>
      <c r="S62"/>
    </row>
    <row r="63" spans="2:19" x14ac:dyDescent="0.15">
      <c r="B63" s="26" t="s">
        <v>277</v>
      </c>
      <c r="C63" s="100" t="s">
        <v>2</v>
      </c>
      <c r="D63" s="18">
        <v>0.86290651763137027</v>
      </c>
      <c r="E63" s="18">
        <v>0.13709348236862973</v>
      </c>
      <c r="F63" s="11">
        <v>0.26953345935475476</v>
      </c>
      <c r="G63" s="18">
        <v>0.22199735610839622</v>
      </c>
      <c r="H63" s="18">
        <v>4.6166122844917938E-3</v>
      </c>
      <c r="I63" s="18">
        <v>8.5311941947837366E-2</v>
      </c>
      <c r="J63" s="18">
        <v>5.7060008108527467E-2</v>
      </c>
      <c r="N63" s="12"/>
      <c r="O63" s="234">
        <v>0.42371338885266513</v>
      </c>
      <c r="R63" s="345"/>
      <c r="S63"/>
    </row>
    <row r="64" spans="2:19" x14ac:dyDescent="0.15">
      <c r="B64" s="26" t="s">
        <v>278</v>
      </c>
      <c r="C64" s="100" t="s">
        <v>199</v>
      </c>
      <c r="D64" s="18">
        <v>0</v>
      </c>
      <c r="E64" s="18">
        <v>1</v>
      </c>
      <c r="F64" s="11">
        <v>0.68459795624886122</v>
      </c>
      <c r="G64" s="18">
        <v>0.21844378860856309</v>
      </c>
      <c r="H64" s="18">
        <v>2.6582414241574275E-3</v>
      </c>
      <c r="I64" s="18">
        <v>4.2822628877069203E-2</v>
      </c>
      <c r="J64" s="18">
        <v>4.2822628877069203E-2</v>
      </c>
      <c r="N64" s="12"/>
      <c r="O64" s="234">
        <v>0.22891627021502764</v>
      </c>
      <c r="R64" s="345"/>
      <c r="S64"/>
    </row>
    <row r="65" spans="2:19" x14ac:dyDescent="0.15">
      <c r="B65" s="26" t="s">
        <v>279</v>
      </c>
      <c r="C65" s="100" t="s">
        <v>621</v>
      </c>
      <c r="D65" s="18">
        <v>0</v>
      </c>
      <c r="E65" s="18">
        <v>1</v>
      </c>
      <c r="F65" s="11">
        <v>0.48149293055411502</v>
      </c>
      <c r="G65" s="18">
        <v>0.29888543800240847</v>
      </c>
      <c r="H65" s="18">
        <v>0</v>
      </c>
      <c r="I65" s="18">
        <v>6.4111141285199763E-2</v>
      </c>
      <c r="J65" s="18">
        <v>5.4605313683403781E-2</v>
      </c>
      <c r="N65" s="12"/>
      <c r="O65" s="234">
        <v>0.65758924894701443</v>
      </c>
      <c r="R65" s="345"/>
      <c r="S65"/>
    </row>
    <row r="66" spans="2:19" x14ac:dyDescent="0.15">
      <c r="B66" s="26" t="s">
        <v>280</v>
      </c>
      <c r="C66" s="100" t="s">
        <v>200</v>
      </c>
      <c r="D66" s="18">
        <v>0</v>
      </c>
      <c r="E66" s="18">
        <v>1</v>
      </c>
      <c r="F66" s="11">
        <v>0.47967830906897052</v>
      </c>
      <c r="G66" s="18">
        <v>0.31764760441902612</v>
      </c>
      <c r="H66" s="18">
        <v>0</v>
      </c>
      <c r="I66" s="18">
        <v>7.4742669967825012E-2</v>
      </c>
      <c r="J66" s="18">
        <v>5.7389826310959347E-2</v>
      </c>
      <c r="N66" s="12"/>
      <c r="O66" s="234">
        <v>0.34241075105298557</v>
      </c>
      <c r="R66" s="345"/>
      <c r="S66"/>
    </row>
    <row r="67" spans="2:19" x14ac:dyDescent="0.15">
      <c r="B67" s="26" t="s">
        <v>281</v>
      </c>
      <c r="C67" s="100" t="s">
        <v>6</v>
      </c>
      <c r="D67" s="18">
        <v>0</v>
      </c>
      <c r="E67" s="18">
        <v>1</v>
      </c>
      <c r="F67" s="11">
        <v>0.53070654527270344</v>
      </c>
      <c r="G67" s="18">
        <v>0.30889475531096566</v>
      </c>
      <c r="H67" s="18">
        <v>0</v>
      </c>
      <c r="I67" s="18">
        <v>0.12540509629695129</v>
      </c>
      <c r="J67" s="18">
        <v>9.7462394565038232E-2</v>
      </c>
      <c r="N67" s="12"/>
      <c r="O67" s="234">
        <v>1</v>
      </c>
      <c r="R67" s="345"/>
      <c r="S67"/>
    </row>
    <row r="68" spans="2:19" x14ac:dyDescent="0.15">
      <c r="B68" s="26" t="s">
        <v>282</v>
      </c>
      <c r="C68" s="100" t="s">
        <v>201</v>
      </c>
      <c r="D68" s="18">
        <v>0</v>
      </c>
      <c r="E68" s="18">
        <v>1</v>
      </c>
      <c r="F68" s="11">
        <v>0.54525348936928597</v>
      </c>
      <c r="G68" s="18">
        <v>0.37290901587003972</v>
      </c>
      <c r="H68" s="18">
        <v>0</v>
      </c>
      <c r="I68" s="18">
        <v>9.6518614153977361E-2</v>
      </c>
      <c r="J68" s="18">
        <v>8.5202041633361106E-2</v>
      </c>
      <c r="N68" s="12"/>
      <c r="O68" s="234">
        <v>1</v>
      </c>
      <c r="R68" s="345"/>
      <c r="S68"/>
    </row>
    <row r="69" spans="2:19" x14ac:dyDescent="0.15">
      <c r="B69" s="26" t="s">
        <v>283</v>
      </c>
      <c r="C69" s="100" t="s">
        <v>758</v>
      </c>
      <c r="D69" s="18">
        <v>0.22886684816046132</v>
      </c>
      <c r="E69" s="18">
        <v>0.77113315183953868</v>
      </c>
      <c r="F69" s="11">
        <v>0.49350552918823087</v>
      </c>
      <c r="G69" s="18">
        <v>6.1972620382074461E-2</v>
      </c>
      <c r="H69" s="18">
        <v>1.9278032651901377E-2</v>
      </c>
      <c r="I69" s="18">
        <v>6.9085040584480123E-3</v>
      </c>
      <c r="J69" s="18">
        <v>6.9085040584480123E-3</v>
      </c>
      <c r="N69" s="12"/>
      <c r="O69" s="234">
        <v>0.95052878061077561</v>
      </c>
      <c r="R69" s="345"/>
      <c r="S69"/>
    </row>
    <row r="70" spans="2:19" x14ac:dyDescent="0.15">
      <c r="B70" s="26" t="s">
        <v>284</v>
      </c>
      <c r="C70" s="100" t="s">
        <v>202</v>
      </c>
      <c r="D70" s="18">
        <v>0.43248277825615955</v>
      </c>
      <c r="E70" s="18">
        <v>0.56751722174384045</v>
      </c>
      <c r="F70" s="11">
        <v>0.52768795318564587</v>
      </c>
      <c r="G70" s="18">
        <v>6.3523510282263912E-2</v>
      </c>
      <c r="H70" s="18">
        <v>1.7497522220456104E-3</v>
      </c>
      <c r="I70" s="18">
        <v>9.3176572660160599E-3</v>
      </c>
      <c r="J70" s="18">
        <v>9.3176572660160599E-3</v>
      </c>
      <c r="N70" s="12"/>
      <c r="O70" s="234">
        <v>4.9471219389224406E-2</v>
      </c>
      <c r="R70" s="345"/>
      <c r="S70"/>
    </row>
    <row r="71" spans="2:19" x14ac:dyDescent="0.15">
      <c r="B71" s="26" t="s">
        <v>285</v>
      </c>
      <c r="C71" s="100" t="s">
        <v>203</v>
      </c>
      <c r="D71" s="18">
        <v>6.0863302086627878E-5</v>
      </c>
      <c r="E71" s="18">
        <v>0.99993913669791334</v>
      </c>
      <c r="F71" s="11">
        <v>0.44649053692530477</v>
      </c>
      <c r="G71" s="18">
        <v>7.6131136665778268E-2</v>
      </c>
      <c r="H71" s="18">
        <v>8.488104780205669E-3</v>
      </c>
      <c r="I71" s="18">
        <v>1.2796173122949764E-2</v>
      </c>
      <c r="J71" s="18">
        <v>1.2796173122949764E-2</v>
      </c>
      <c r="N71" s="12"/>
      <c r="O71" s="234">
        <v>1</v>
      </c>
      <c r="R71" s="345"/>
      <c r="S71"/>
    </row>
    <row r="72" spans="2:19" x14ac:dyDescent="0.15">
      <c r="B72" s="26" t="s">
        <v>286</v>
      </c>
      <c r="C72" s="100" t="s">
        <v>204</v>
      </c>
      <c r="D72" s="18">
        <v>1.6536418056212148E-5</v>
      </c>
      <c r="E72" s="18">
        <v>0.99998346358194379</v>
      </c>
      <c r="F72" s="11">
        <v>0.63758330718726963</v>
      </c>
      <c r="G72" s="18">
        <v>0.28480533243708189</v>
      </c>
      <c r="H72" s="18">
        <v>2.433780141956761E-3</v>
      </c>
      <c r="I72" s="18">
        <v>8.2022549401489897E-2</v>
      </c>
      <c r="J72" s="18">
        <v>7.8836453214411642E-2</v>
      </c>
      <c r="N72" s="12"/>
      <c r="O72" s="234">
        <v>1</v>
      </c>
      <c r="R72" s="345"/>
      <c r="S72"/>
    </row>
    <row r="73" spans="2:19" x14ac:dyDescent="0.15">
      <c r="B73" s="26" t="s">
        <v>287</v>
      </c>
      <c r="C73" s="100" t="s">
        <v>404</v>
      </c>
      <c r="D73" s="18">
        <v>0.33565562923837849</v>
      </c>
      <c r="E73" s="18">
        <v>0.66434437076162145</v>
      </c>
      <c r="F73" s="11">
        <v>0.83708210615330281</v>
      </c>
      <c r="G73" s="18">
        <v>0.43111065443972796</v>
      </c>
      <c r="H73" s="18">
        <v>0.16256883346107448</v>
      </c>
      <c r="I73" s="18">
        <v>0.17944042758603049</v>
      </c>
      <c r="J73" s="18">
        <v>0.16265735645785148</v>
      </c>
      <c r="N73" s="12"/>
      <c r="O73" s="234">
        <v>1</v>
      </c>
      <c r="R73" s="345"/>
      <c r="S73"/>
    </row>
    <row r="74" spans="2:19" x14ac:dyDescent="0.15">
      <c r="B74" s="26" t="s">
        <v>288</v>
      </c>
      <c r="C74" s="100" t="s">
        <v>3</v>
      </c>
      <c r="D74" s="18">
        <v>0.24929538857693884</v>
      </c>
      <c r="E74" s="18">
        <v>0.75070461142306111</v>
      </c>
      <c r="F74" s="11">
        <v>0.69964610876062283</v>
      </c>
      <c r="G74" s="18">
        <v>0.3114416961482756</v>
      </c>
      <c r="H74" s="18">
        <v>5.6438693302369142E-2</v>
      </c>
      <c r="I74" s="18">
        <v>6.3868657564431539E-2</v>
      </c>
      <c r="J74" s="18">
        <v>6.3163483111827415E-2</v>
      </c>
      <c r="N74" s="12"/>
      <c r="O74" s="234">
        <v>1</v>
      </c>
      <c r="R74" s="345"/>
      <c r="S74"/>
    </row>
    <row r="75" spans="2:19" x14ac:dyDescent="0.15">
      <c r="B75" s="26" t="s">
        <v>289</v>
      </c>
      <c r="C75" s="100" t="s">
        <v>205</v>
      </c>
      <c r="D75" s="18">
        <v>0</v>
      </c>
      <c r="E75" s="18">
        <v>1</v>
      </c>
      <c r="F75" s="11">
        <v>0.78380635107889085</v>
      </c>
      <c r="G75" s="18">
        <v>0.1521021073386617</v>
      </c>
      <c r="H75" s="18">
        <v>2.1038701872212783E-3</v>
      </c>
      <c r="I75" s="18">
        <v>6.3837304337145878E-2</v>
      </c>
      <c r="J75" s="18">
        <v>4.5995207400477238E-2</v>
      </c>
      <c r="N75" s="12"/>
      <c r="O75" s="234">
        <v>9.9598362965242493E-2</v>
      </c>
      <c r="R75" s="345"/>
      <c r="S75"/>
    </row>
    <row r="76" spans="2:19" x14ac:dyDescent="0.15">
      <c r="B76" s="26" t="s">
        <v>290</v>
      </c>
      <c r="C76" s="100" t="s">
        <v>206</v>
      </c>
      <c r="D76" s="18">
        <v>5.0058883697214973E-5</v>
      </c>
      <c r="E76" s="18">
        <v>0.99994994111630275</v>
      </c>
      <c r="F76" s="11">
        <v>0.79002902486999715</v>
      </c>
      <c r="G76" s="18">
        <v>7.9726448920816345E-2</v>
      </c>
      <c r="H76" s="18">
        <v>3.3568513346093197E-2</v>
      </c>
      <c r="I76" s="18">
        <v>2.9221478892107595E-2</v>
      </c>
      <c r="J76" s="18">
        <v>2.7293940706612368E-2</v>
      </c>
      <c r="N76" s="12"/>
      <c r="O76" s="234">
        <v>0.1958761965406246</v>
      </c>
      <c r="R76" s="345"/>
      <c r="S76"/>
    </row>
    <row r="77" spans="2:19" x14ac:dyDescent="0.15">
      <c r="B77" s="26" t="s">
        <v>291</v>
      </c>
      <c r="C77" s="100" t="s">
        <v>207</v>
      </c>
      <c r="D77" s="18">
        <v>0</v>
      </c>
      <c r="E77" s="18">
        <v>1</v>
      </c>
      <c r="F77" s="11">
        <v>0.92148724411643079</v>
      </c>
      <c r="G77" s="18">
        <v>0</v>
      </c>
      <c r="H77" s="18">
        <v>0.1212567676129294</v>
      </c>
      <c r="I77" s="18">
        <v>0</v>
      </c>
      <c r="J77" s="18">
        <v>0</v>
      </c>
      <c r="N77" s="12"/>
      <c r="O77" s="234">
        <v>0.7045254404941329</v>
      </c>
      <c r="R77" s="345"/>
      <c r="S77"/>
    </row>
    <row r="78" spans="2:19" x14ac:dyDescent="0.15">
      <c r="B78" s="26" t="s">
        <v>292</v>
      </c>
      <c r="C78" s="100" t="s">
        <v>7</v>
      </c>
      <c r="D78" s="18">
        <v>0.90165122135191433</v>
      </c>
      <c r="E78" s="18">
        <v>9.8348778648085666E-2</v>
      </c>
      <c r="F78" s="11">
        <v>0.1739951711892406</v>
      </c>
      <c r="G78" s="18">
        <v>0.23794085221984485</v>
      </c>
      <c r="H78" s="18">
        <v>2.9137988228469364E-3</v>
      </c>
      <c r="I78" s="18">
        <v>3.0222997640545524E-2</v>
      </c>
      <c r="J78" s="18">
        <v>3.0222997640545524E-2</v>
      </c>
      <c r="N78" s="12"/>
      <c r="O78" s="234">
        <v>1</v>
      </c>
      <c r="R78" s="345"/>
      <c r="S78"/>
    </row>
    <row r="79" spans="2:19" x14ac:dyDescent="0.15">
      <c r="B79" s="26" t="s">
        <v>293</v>
      </c>
      <c r="C79" s="100" t="s">
        <v>725</v>
      </c>
      <c r="D79" s="18">
        <v>8.6107338868768701E-2</v>
      </c>
      <c r="E79" s="18">
        <v>0.91389266113123124</v>
      </c>
      <c r="F79" s="11">
        <v>0.81079371080797114</v>
      </c>
      <c r="G79" s="18">
        <v>0.45784826780589111</v>
      </c>
      <c r="H79" s="18">
        <v>1.6481634881833435E-2</v>
      </c>
      <c r="I79" s="18">
        <v>0.1080726086203477</v>
      </c>
      <c r="J79" s="18">
        <v>0.1080726086203477</v>
      </c>
      <c r="N79" s="12"/>
      <c r="O79" s="234">
        <v>1</v>
      </c>
      <c r="R79" s="345"/>
      <c r="S79"/>
    </row>
    <row r="80" spans="2:19" x14ac:dyDescent="0.15">
      <c r="B80" s="26" t="s">
        <v>294</v>
      </c>
      <c r="C80" s="100" t="s">
        <v>24</v>
      </c>
      <c r="D80" s="18">
        <v>0</v>
      </c>
      <c r="E80" s="18">
        <v>1</v>
      </c>
      <c r="F80" s="11">
        <v>0</v>
      </c>
      <c r="G80" s="18">
        <v>0</v>
      </c>
      <c r="H80" s="18">
        <v>0</v>
      </c>
      <c r="I80" s="18">
        <v>0</v>
      </c>
      <c r="J80" s="18">
        <v>0</v>
      </c>
      <c r="N80" s="12"/>
      <c r="O80" s="234">
        <v>1</v>
      </c>
      <c r="R80" s="345"/>
      <c r="S80"/>
    </row>
    <row r="81" spans="2:19" x14ac:dyDescent="0.15">
      <c r="B81" s="26" t="s">
        <v>295</v>
      </c>
      <c r="C81" s="100" t="s">
        <v>9</v>
      </c>
      <c r="D81" s="18">
        <v>0.49066900098221045</v>
      </c>
      <c r="E81" s="18">
        <v>0.50933099901778955</v>
      </c>
      <c r="F81" s="11">
        <v>0.46017793815715796</v>
      </c>
      <c r="G81" s="18">
        <v>0.167795060038574</v>
      </c>
      <c r="H81" s="18">
        <v>4.9906277786495256E-4</v>
      </c>
      <c r="I81" s="18">
        <v>2.426429415790456E-2</v>
      </c>
      <c r="J81" s="18">
        <v>2.3953213463572452E-2</v>
      </c>
      <c r="N81" s="12"/>
      <c r="O81" s="234">
        <v>1</v>
      </c>
      <c r="R81" s="345"/>
      <c r="S81"/>
    </row>
    <row r="82" spans="2:19" x14ac:dyDescent="0.15">
      <c r="B82" s="26" t="s">
        <v>296</v>
      </c>
      <c r="C82" s="100" t="s">
        <v>10</v>
      </c>
      <c r="D82" s="18">
        <v>0.24703351053670627</v>
      </c>
      <c r="E82" s="18">
        <v>0.7529664894632937</v>
      </c>
      <c r="F82" s="11">
        <v>3.1790826596715657E-2</v>
      </c>
      <c r="G82" s="18">
        <v>0.1575959314040862</v>
      </c>
      <c r="H82" s="18">
        <v>2.5894036850925483E-3</v>
      </c>
      <c r="I82" s="18">
        <v>2.1341687671652954E-2</v>
      </c>
      <c r="J82" s="18">
        <v>2.1341687671652954E-2</v>
      </c>
      <c r="N82" s="12"/>
      <c r="O82" s="234">
        <v>1</v>
      </c>
      <c r="R82" s="345"/>
      <c r="S82"/>
    </row>
    <row r="83" spans="2:19" x14ac:dyDescent="0.15">
      <c r="B83" s="26" t="s">
        <v>297</v>
      </c>
      <c r="C83" s="100" t="s">
        <v>208</v>
      </c>
      <c r="D83" s="18">
        <v>0.51976974363333861</v>
      </c>
      <c r="E83" s="18">
        <v>0.48023025636666139</v>
      </c>
      <c r="F83" s="11">
        <v>0.9333557767163928</v>
      </c>
      <c r="G83" s="18">
        <v>0.36874197824394556</v>
      </c>
      <c r="H83" s="18">
        <v>6.571859670322335E-4</v>
      </c>
      <c r="I83" s="18">
        <v>9.7207902876259814E-2</v>
      </c>
      <c r="J83" s="18">
        <v>9.7207902876259814E-2</v>
      </c>
      <c r="N83" s="12"/>
      <c r="O83" s="234">
        <v>1</v>
      </c>
      <c r="R83" s="345"/>
      <c r="S83"/>
    </row>
    <row r="84" spans="2:19" x14ac:dyDescent="0.15">
      <c r="B84" s="26" t="s">
        <v>298</v>
      </c>
      <c r="C84" s="100" t="s">
        <v>11</v>
      </c>
      <c r="D84" s="18">
        <v>0.63693461526086326</v>
      </c>
      <c r="E84" s="18">
        <v>0.36306538473913674</v>
      </c>
      <c r="F84" s="11">
        <v>0.75861268652672109</v>
      </c>
      <c r="G84" s="18">
        <v>0.24582884663869012</v>
      </c>
      <c r="H84" s="18">
        <v>1.4512676266038116E-3</v>
      </c>
      <c r="I84" s="18">
        <v>6.1498151521077848E-2</v>
      </c>
      <c r="J84" s="18">
        <v>6.1262526419464523E-2</v>
      </c>
      <c r="N84" s="12"/>
      <c r="O84" s="234">
        <v>1</v>
      </c>
      <c r="R84" s="345"/>
      <c r="S84"/>
    </row>
    <row r="85" spans="2:19" x14ac:dyDescent="0.15">
      <c r="B85" s="26" t="s">
        <v>299</v>
      </c>
      <c r="C85" s="100" t="s">
        <v>726</v>
      </c>
      <c r="D85" s="18">
        <v>0.18335608980632176</v>
      </c>
      <c r="E85" s="18">
        <v>0.81664391019367821</v>
      </c>
      <c r="F85" s="11">
        <v>0.45096739030991051</v>
      </c>
      <c r="G85" s="18">
        <v>0.1421870483420169</v>
      </c>
      <c r="H85" s="18">
        <v>4.4660053619876693E-3</v>
      </c>
      <c r="I85" s="18">
        <v>3.4901066294041092E-2</v>
      </c>
      <c r="J85" s="18">
        <v>2.7811379937073819E-2</v>
      </c>
      <c r="N85" s="12"/>
      <c r="O85" s="234">
        <v>0.75746281401449511</v>
      </c>
      <c r="R85" s="345"/>
      <c r="S85"/>
    </row>
    <row r="86" spans="2:19" x14ac:dyDescent="0.15">
      <c r="B86" s="26" t="s">
        <v>300</v>
      </c>
      <c r="C86" s="100" t="s">
        <v>727</v>
      </c>
      <c r="D86" s="18">
        <v>2.9786192263750612E-4</v>
      </c>
      <c r="E86" s="18">
        <v>0.99970213807736252</v>
      </c>
      <c r="F86" s="11">
        <v>0.81207843354329912</v>
      </c>
      <c r="G86" s="18">
        <v>0.48956004864651015</v>
      </c>
      <c r="H86" s="18">
        <v>1.1417360686311478E-3</v>
      </c>
      <c r="I86" s="18">
        <v>0.12039522847416347</v>
      </c>
      <c r="J86" s="18">
        <v>0.11534823444752509</v>
      </c>
      <c r="N86" s="12"/>
      <c r="O86" s="234">
        <v>0.24253718598550486</v>
      </c>
      <c r="R86" s="345"/>
      <c r="S86"/>
    </row>
    <row r="87" spans="2:19" x14ac:dyDescent="0.15">
      <c r="B87" s="26" t="s">
        <v>301</v>
      </c>
      <c r="C87" s="100" t="s">
        <v>209</v>
      </c>
      <c r="D87" s="18">
        <v>0.16327365034144162</v>
      </c>
      <c r="E87" s="18">
        <v>0.83672634965855841</v>
      </c>
      <c r="F87" s="11">
        <v>0.48013383966380907</v>
      </c>
      <c r="G87" s="18">
        <v>5.5499980561486952E-2</v>
      </c>
      <c r="H87" s="18">
        <v>3.1488608569350644E-2</v>
      </c>
      <c r="I87" s="18">
        <v>7.5278392515659006E-3</v>
      </c>
      <c r="J87" s="18">
        <v>7.2802732834876061E-3</v>
      </c>
      <c r="N87" s="12"/>
      <c r="O87" s="234">
        <v>0.43313793208761214</v>
      </c>
      <c r="R87" s="345"/>
      <c r="S87"/>
    </row>
    <row r="88" spans="2:19" x14ac:dyDescent="0.15">
      <c r="B88" s="26" t="s">
        <v>302</v>
      </c>
      <c r="C88" s="100" t="s">
        <v>210</v>
      </c>
      <c r="D88" s="18">
        <v>0.18207612923533512</v>
      </c>
      <c r="E88" s="18">
        <v>0.81792387076466488</v>
      </c>
      <c r="F88" s="11">
        <v>0.65039390755453275</v>
      </c>
      <c r="G88" s="18">
        <v>0.12503593692951639</v>
      </c>
      <c r="H88" s="18">
        <v>8.1527406584794588E-3</v>
      </c>
      <c r="I88" s="18">
        <v>1.4423280597809408E-2</v>
      </c>
      <c r="J88" s="18">
        <v>1.4423280597809408E-2</v>
      </c>
      <c r="N88" s="12"/>
      <c r="O88" s="234">
        <v>0.12280730599939928</v>
      </c>
      <c r="R88" s="345"/>
      <c r="S88"/>
    </row>
    <row r="89" spans="2:19" x14ac:dyDescent="0.15">
      <c r="B89" s="26" t="s">
        <v>303</v>
      </c>
      <c r="C89" s="100" t="s">
        <v>211</v>
      </c>
      <c r="D89" s="18">
        <v>0.57184126036865068</v>
      </c>
      <c r="E89" s="18">
        <v>0.42815873963134932</v>
      </c>
      <c r="F89" s="11">
        <v>0.8306810987087101</v>
      </c>
      <c r="G89" s="18">
        <v>0.2663052065850538</v>
      </c>
      <c r="H89" s="18">
        <v>4.1021054197944752E-3</v>
      </c>
      <c r="I89" s="18">
        <v>6.2690927500363119E-2</v>
      </c>
      <c r="J89" s="18">
        <v>4.9520695400708976E-2</v>
      </c>
      <c r="N89" s="12"/>
      <c r="O89" s="234">
        <v>0.25511167410943619</v>
      </c>
      <c r="R89" s="345"/>
      <c r="S89"/>
    </row>
    <row r="90" spans="2:19" x14ac:dyDescent="0.15">
      <c r="B90" s="26" t="s">
        <v>304</v>
      </c>
      <c r="C90" s="100" t="s">
        <v>212</v>
      </c>
      <c r="D90" s="18">
        <v>0.24860698211346799</v>
      </c>
      <c r="E90" s="18">
        <v>0.75139301788653201</v>
      </c>
      <c r="F90" s="11">
        <v>0.50813525694323014</v>
      </c>
      <c r="G90" s="18">
        <v>0.1504166116537074</v>
      </c>
      <c r="H90" s="18">
        <v>5.9861540490780503E-3</v>
      </c>
      <c r="I90" s="18">
        <v>2.9582103719351834E-2</v>
      </c>
      <c r="J90" s="18">
        <v>2.7191270246255846E-2</v>
      </c>
      <c r="N90" s="12"/>
      <c r="O90" s="234">
        <v>0.11129582507908924</v>
      </c>
      <c r="R90" s="345"/>
      <c r="S90"/>
    </row>
    <row r="91" spans="2:19" x14ac:dyDescent="0.15">
      <c r="B91" s="26" t="s">
        <v>305</v>
      </c>
      <c r="C91" s="100" t="s">
        <v>728</v>
      </c>
      <c r="D91" s="18">
        <v>0.60610030861639586</v>
      </c>
      <c r="E91" s="18">
        <v>0.39389969138360414</v>
      </c>
      <c r="F91" s="11">
        <v>0.46894124494851203</v>
      </c>
      <c r="G91" s="18">
        <v>0.18889560062134389</v>
      </c>
      <c r="H91" s="18">
        <v>3.302825189620137E-3</v>
      </c>
      <c r="I91" s="18">
        <v>4.2606145821452113E-2</v>
      </c>
      <c r="J91" s="18">
        <v>3.8309727755423337E-2</v>
      </c>
      <c r="N91" s="12"/>
      <c r="O91" s="234">
        <v>7.7647262724463109E-2</v>
      </c>
      <c r="R91" s="345"/>
      <c r="S91"/>
    </row>
    <row r="92" spans="2:19" x14ac:dyDescent="0.15">
      <c r="B92" s="26" t="s">
        <v>306</v>
      </c>
      <c r="C92" s="100" t="s">
        <v>753</v>
      </c>
      <c r="D92" s="18">
        <v>0</v>
      </c>
      <c r="E92" s="18">
        <v>1</v>
      </c>
      <c r="F92" s="11">
        <v>0.67780587753834798</v>
      </c>
      <c r="G92" s="18">
        <v>0.38927766568889499</v>
      </c>
      <c r="H92" s="18">
        <v>3.1460016431035459E-3</v>
      </c>
      <c r="I92" s="18">
        <v>5.4883438927850886E-2</v>
      </c>
      <c r="J92" s="18">
        <v>5.4883438927850886E-2</v>
      </c>
      <c r="N92" s="12"/>
      <c r="O92" s="234">
        <v>1</v>
      </c>
      <c r="R92" s="345"/>
      <c r="S92"/>
    </row>
    <row r="93" spans="2:19" x14ac:dyDescent="0.15">
      <c r="B93" s="26" t="s">
        <v>307</v>
      </c>
      <c r="C93" s="100" t="s">
        <v>213</v>
      </c>
      <c r="D93" s="18">
        <v>2.761651169637387E-4</v>
      </c>
      <c r="E93" s="18">
        <v>0.99972383488303629</v>
      </c>
      <c r="F93" s="11">
        <v>0.84096653719310022</v>
      </c>
      <c r="G93" s="18">
        <v>0.66679260156646603</v>
      </c>
      <c r="H93" s="18">
        <v>3.0704399861782139E-2</v>
      </c>
      <c r="I93" s="18">
        <v>0.11548113988655206</v>
      </c>
      <c r="J93" s="18">
        <v>0.11462249284246517</v>
      </c>
      <c r="N93" s="12"/>
      <c r="O93" s="234">
        <v>0.6424113249907909</v>
      </c>
      <c r="R93" s="345"/>
      <c r="S93"/>
    </row>
    <row r="94" spans="2:19" x14ac:dyDescent="0.15">
      <c r="B94" s="26" t="s">
        <v>308</v>
      </c>
      <c r="C94" s="100" t="s">
        <v>214</v>
      </c>
      <c r="D94" s="18">
        <v>2.6918432306584732E-2</v>
      </c>
      <c r="E94" s="18">
        <v>0.97308156769341525</v>
      </c>
      <c r="F94" s="11">
        <v>0.3941338559034297</v>
      </c>
      <c r="G94" s="18">
        <v>0.80545875785554444</v>
      </c>
      <c r="H94" s="18">
        <v>1.9894496482545325E-4</v>
      </c>
      <c r="I94" s="18">
        <v>0.14425066206657158</v>
      </c>
      <c r="J94" s="18">
        <v>0.14422591499810933</v>
      </c>
      <c r="N94" s="12"/>
      <c r="O94" s="234">
        <v>0.35758867500920916</v>
      </c>
      <c r="R94" s="345"/>
      <c r="S94"/>
    </row>
    <row r="95" spans="2:19" x14ac:dyDescent="0.15">
      <c r="B95" s="26" t="s">
        <v>309</v>
      </c>
      <c r="C95" s="100" t="s">
        <v>12</v>
      </c>
      <c r="D95" s="18">
        <v>2.7392833137824932E-5</v>
      </c>
      <c r="E95" s="18">
        <v>0.9999726071668622</v>
      </c>
      <c r="F95" s="11">
        <v>0.5897290494066848</v>
      </c>
      <c r="G95" s="18">
        <v>0.42260947034987345</v>
      </c>
      <c r="H95" s="18">
        <v>3.2650632059759058E-2</v>
      </c>
      <c r="I95" s="18">
        <v>8.6420127233800159E-2</v>
      </c>
      <c r="J95" s="18">
        <v>8.1480217453277617E-2</v>
      </c>
      <c r="N95" s="12"/>
      <c r="O95" s="234">
        <v>1</v>
      </c>
      <c r="R95" s="345"/>
      <c r="S95"/>
    </row>
    <row r="96" spans="2:19" x14ac:dyDescent="0.15">
      <c r="B96" s="26" t="s">
        <v>310</v>
      </c>
      <c r="C96" s="100" t="s">
        <v>729</v>
      </c>
      <c r="D96" s="18">
        <v>6.0918708410434329E-3</v>
      </c>
      <c r="E96" s="18">
        <v>0.99390812915895654</v>
      </c>
      <c r="F96" s="11">
        <v>0.56726115169197056</v>
      </c>
      <c r="G96" s="18">
        <v>0.44370324106680131</v>
      </c>
      <c r="H96" s="18">
        <v>2.4868098942470813E-3</v>
      </c>
      <c r="I96" s="18">
        <v>8.8712238302333699E-2</v>
      </c>
      <c r="J96" s="18">
        <v>8.8528948553775161E-2</v>
      </c>
      <c r="N96" s="12"/>
      <c r="O96" s="234">
        <v>1</v>
      </c>
      <c r="R96" s="345"/>
      <c r="S96"/>
    </row>
    <row r="97" spans="2:19" x14ac:dyDescent="0.15">
      <c r="B97" s="26" t="s">
        <v>311</v>
      </c>
      <c r="C97" s="100" t="s">
        <v>730</v>
      </c>
      <c r="D97" s="18">
        <v>0</v>
      </c>
      <c r="E97" s="18">
        <v>1</v>
      </c>
      <c r="F97" s="11">
        <v>0.76778673199391112</v>
      </c>
      <c r="G97" s="18">
        <v>0.63436133341753909</v>
      </c>
      <c r="H97" s="18">
        <v>4.430879486853255E-2</v>
      </c>
      <c r="I97" s="18">
        <v>0.15830284596054417</v>
      </c>
      <c r="J97" s="18">
        <v>0.15830284596054417</v>
      </c>
      <c r="N97" s="12"/>
      <c r="O97" s="234">
        <v>1</v>
      </c>
      <c r="R97" s="345"/>
      <c r="S97"/>
    </row>
    <row r="98" spans="2:19" x14ac:dyDescent="0.15">
      <c r="B98" s="26" t="s">
        <v>312</v>
      </c>
      <c r="C98" s="100" t="s">
        <v>105</v>
      </c>
      <c r="D98" s="18">
        <v>0</v>
      </c>
      <c r="E98" s="18">
        <v>1</v>
      </c>
      <c r="F98" s="11">
        <v>0.81276760773617018</v>
      </c>
      <c r="G98" s="18">
        <v>0.59063218730451106</v>
      </c>
      <c r="H98" s="18">
        <v>5.0929226516853339E-3</v>
      </c>
      <c r="I98" s="18">
        <v>0.16469794287365613</v>
      </c>
      <c r="J98" s="18">
        <v>0.16469794287365613</v>
      </c>
      <c r="N98" s="12"/>
      <c r="O98" s="234">
        <v>1</v>
      </c>
      <c r="R98" s="345"/>
      <c r="S98"/>
    </row>
    <row r="99" spans="2:19" x14ac:dyDescent="0.15">
      <c r="B99" s="26" t="s">
        <v>313</v>
      </c>
      <c r="C99" s="100" t="s">
        <v>815</v>
      </c>
      <c r="D99" s="18">
        <v>2.2981541580933299E-2</v>
      </c>
      <c r="E99" s="18">
        <v>0.97701845841906665</v>
      </c>
      <c r="F99" s="11">
        <v>0.44258246300687881</v>
      </c>
      <c r="G99" s="18">
        <v>0.31647131037075793</v>
      </c>
      <c r="H99" s="18">
        <v>1.2083700469746739E-2</v>
      </c>
      <c r="I99" s="18">
        <v>8.1834469231100271E-2</v>
      </c>
      <c r="J99" s="18">
        <v>7.5583067762020922E-2</v>
      </c>
      <c r="N99" s="12"/>
      <c r="O99" s="234">
        <v>1</v>
      </c>
      <c r="R99" s="345"/>
      <c r="S99"/>
    </row>
    <row r="100" spans="2:19" x14ac:dyDescent="0.15">
      <c r="B100" s="26" t="s">
        <v>314</v>
      </c>
      <c r="C100" s="100" t="s">
        <v>13</v>
      </c>
      <c r="D100" s="18">
        <v>0.38105489531836623</v>
      </c>
      <c r="E100" s="18">
        <v>0.61894510468163377</v>
      </c>
      <c r="F100" s="11">
        <v>0.70005721078639971</v>
      </c>
      <c r="G100" s="18">
        <v>7.5410901307820632E-2</v>
      </c>
      <c r="H100" s="18">
        <v>1.3849511942812709E-3</v>
      </c>
      <c r="I100" s="18">
        <v>3.077189255197052E-2</v>
      </c>
      <c r="J100" s="18">
        <v>3.0102938366058114E-2</v>
      </c>
      <c r="N100" s="12"/>
      <c r="O100" s="234">
        <v>1</v>
      </c>
      <c r="R100" s="345"/>
      <c r="S100"/>
    </row>
    <row r="101" spans="2:19" x14ac:dyDescent="0.15">
      <c r="B101" s="26" t="s">
        <v>315</v>
      </c>
      <c r="C101" s="100" t="s">
        <v>215</v>
      </c>
      <c r="D101" s="18">
        <v>0.49125799131585873</v>
      </c>
      <c r="E101" s="18">
        <v>0.50874200868414121</v>
      </c>
      <c r="F101" s="11">
        <v>0.11319109541534862</v>
      </c>
      <c r="G101" s="18">
        <v>5.2301494696025234E-2</v>
      </c>
      <c r="H101" s="18">
        <v>0</v>
      </c>
      <c r="I101" s="18">
        <v>1.0677456517463262E-2</v>
      </c>
      <c r="J101" s="18">
        <v>9.7605558192877459E-3</v>
      </c>
      <c r="N101" s="12"/>
      <c r="O101" s="234">
        <v>8.1020998952608128E-2</v>
      </c>
      <c r="R101" s="345"/>
      <c r="S101"/>
    </row>
    <row r="102" spans="2:19" x14ac:dyDescent="0.15">
      <c r="B102" s="26" t="s">
        <v>316</v>
      </c>
      <c r="C102" s="100" t="s">
        <v>599</v>
      </c>
      <c r="D102" s="18">
        <v>3.0725660941012012E-5</v>
      </c>
      <c r="E102" s="18">
        <v>0.99996927433905902</v>
      </c>
      <c r="F102" s="11">
        <v>0.56094334669469292</v>
      </c>
      <c r="G102" s="18">
        <v>0.2029084896760468</v>
      </c>
      <c r="H102" s="18">
        <v>1.9843394533520194E-2</v>
      </c>
      <c r="I102" s="18">
        <v>6.5784275637480308E-2</v>
      </c>
      <c r="J102" s="18">
        <v>4.9481572210508223E-2</v>
      </c>
      <c r="N102" s="12"/>
      <c r="O102" s="234">
        <v>0.26326562777719587</v>
      </c>
      <c r="R102" s="345"/>
      <c r="S102"/>
    </row>
    <row r="103" spans="2:19" x14ac:dyDescent="0.15">
      <c r="B103" s="26" t="s">
        <v>150</v>
      </c>
      <c r="C103" s="100" t="s">
        <v>14</v>
      </c>
      <c r="D103" s="18">
        <v>0.1422629686049238</v>
      </c>
      <c r="E103" s="18">
        <v>0.85773703139507618</v>
      </c>
      <c r="F103" s="11">
        <v>0.78763434808451738</v>
      </c>
      <c r="G103" s="18">
        <v>0.27517240381216573</v>
      </c>
      <c r="H103" s="18">
        <v>2.3904760488357708E-3</v>
      </c>
      <c r="I103" s="18">
        <v>0.13696480409833839</v>
      </c>
      <c r="J103" s="18">
        <v>0.11864776703184768</v>
      </c>
      <c r="N103" s="12"/>
      <c r="O103" s="234">
        <v>0.65571337327019608</v>
      </c>
      <c r="R103" s="345"/>
      <c r="S103"/>
    </row>
    <row r="104" spans="2:19" x14ac:dyDescent="0.15">
      <c r="B104" s="26" t="s">
        <v>151</v>
      </c>
      <c r="C104" s="100" t="s">
        <v>731</v>
      </c>
      <c r="D104" s="18">
        <v>0.85457397274432312</v>
      </c>
      <c r="E104" s="18">
        <v>0.14542602725567688</v>
      </c>
      <c r="F104" s="11">
        <v>0.44300625229758706</v>
      </c>
      <c r="G104" s="18">
        <v>0.2583678656793062</v>
      </c>
      <c r="H104" s="18">
        <v>6.8192249881703273E-3</v>
      </c>
      <c r="I104" s="18">
        <v>0.14590124774174906</v>
      </c>
      <c r="J104" s="18">
        <v>0.13556657602670849</v>
      </c>
      <c r="N104" s="12"/>
      <c r="O104" s="234">
        <v>1</v>
      </c>
      <c r="R104" s="345"/>
      <c r="S104"/>
    </row>
    <row r="105" spans="2:19" x14ac:dyDescent="0.15">
      <c r="B105" s="26" t="s">
        <v>152</v>
      </c>
      <c r="C105" s="100" t="s">
        <v>732</v>
      </c>
      <c r="D105" s="18">
        <v>3.0573028044875465E-3</v>
      </c>
      <c r="E105" s="18">
        <v>0.99694269719551243</v>
      </c>
      <c r="F105" s="11">
        <v>0.47367261380339576</v>
      </c>
      <c r="G105" s="18">
        <v>0.23931313768970983</v>
      </c>
      <c r="H105" s="18">
        <v>4.0848912196718691E-2</v>
      </c>
      <c r="I105" s="18">
        <v>0.20392892235722485</v>
      </c>
      <c r="J105" s="18">
        <v>0.15441319930713343</v>
      </c>
      <c r="N105" s="12"/>
      <c r="O105" s="234">
        <v>1</v>
      </c>
      <c r="R105" s="345"/>
      <c r="S105"/>
    </row>
    <row r="106" spans="2:19" x14ac:dyDescent="0.15">
      <c r="B106" s="26" t="s">
        <v>153</v>
      </c>
      <c r="C106" s="100" t="s">
        <v>217</v>
      </c>
      <c r="D106" s="18">
        <v>8.5287084241423731E-5</v>
      </c>
      <c r="E106" s="18">
        <v>0.99991471291575862</v>
      </c>
      <c r="F106" s="11">
        <v>0.69752652666863446</v>
      </c>
      <c r="G106" s="18">
        <v>0.19139391017751853</v>
      </c>
      <c r="H106" s="18">
        <v>1.2364275989462029E-2</v>
      </c>
      <c r="I106" s="18">
        <v>0.23480531789616885</v>
      </c>
      <c r="J106" s="18">
        <v>8.7247691523619941E-2</v>
      </c>
      <c r="N106" s="12"/>
      <c r="O106" s="234">
        <v>0.4294891534259242</v>
      </c>
      <c r="R106" s="345"/>
      <c r="S106"/>
    </row>
    <row r="107" spans="2:19" x14ac:dyDescent="0.15">
      <c r="B107" s="26" t="s">
        <v>154</v>
      </c>
      <c r="C107" s="100" t="s">
        <v>733</v>
      </c>
      <c r="D107" s="18">
        <v>0.15796532431623822</v>
      </c>
      <c r="E107" s="18">
        <v>0.84203467568376178</v>
      </c>
      <c r="F107" s="11">
        <v>0.73964665464581969</v>
      </c>
      <c r="G107" s="18">
        <v>0.17296941813972078</v>
      </c>
      <c r="H107" s="18">
        <v>2.2790797783171807E-2</v>
      </c>
      <c r="I107" s="18">
        <v>9.017511534571819E-2</v>
      </c>
      <c r="J107" s="18">
        <v>7.5258507626232957E-2</v>
      </c>
      <c r="N107" s="12"/>
      <c r="O107" s="234">
        <v>1</v>
      </c>
      <c r="R107" s="345"/>
      <c r="S107"/>
    </row>
    <row r="108" spans="2:19" x14ac:dyDescent="0.15">
      <c r="B108" s="26" t="s">
        <v>155</v>
      </c>
      <c r="C108" s="100" t="s">
        <v>754</v>
      </c>
      <c r="D108" s="18">
        <v>0</v>
      </c>
      <c r="E108" s="18">
        <v>1</v>
      </c>
      <c r="F108" s="11">
        <v>0.72762837785140855</v>
      </c>
      <c r="G108" s="18">
        <v>0.23770563979480677</v>
      </c>
      <c r="H108" s="18">
        <v>1.4364387039594389E-3</v>
      </c>
      <c r="I108" s="18">
        <v>0.16931712115608624</v>
      </c>
      <c r="J108" s="18">
        <v>0.13510147705916539</v>
      </c>
      <c r="N108" s="12"/>
      <c r="O108" s="234">
        <v>4.3588844350982099E-2</v>
      </c>
      <c r="R108" s="345"/>
      <c r="S108"/>
    </row>
    <row r="109" spans="2:19" x14ac:dyDescent="0.15">
      <c r="B109" s="26" t="s">
        <v>156</v>
      </c>
      <c r="C109" s="100" t="s">
        <v>15</v>
      </c>
      <c r="D109" s="18">
        <v>6.6116636307848156E-2</v>
      </c>
      <c r="E109" s="18">
        <v>0.93388336369215186</v>
      </c>
      <c r="F109" s="11">
        <v>0.73817651905582393</v>
      </c>
      <c r="G109" s="18">
        <v>0.21142211017940193</v>
      </c>
      <c r="H109" s="18">
        <v>1.9987845482002217E-2</v>
      </c>
      <c r="I109" s="18">
        <v>0.20235554929344135</v>
      </c>
      <c r="J109" s="18">
        <v>8.6702994791368573E-2</v>
      </c>
      <c r="N109" s="12"/>
      <c r="O109" s="234">
        <v>0.52692200222309371</v>
      </c>
      <c r="R109" s="345"/>
      <c r="S109"/>
    </row>
    <row r="110" spans="2:19" x14ac:dyDescent="0.15">
      <c r="B110" s="26" t="s">
        <v>157</v>
      </c>
      <c r="C110" s="100" t="s">
        <v>4</v>
      </c>
      <c r="D110" s="18">
        <v>0</v>
      </c>
      <c r="E110" s="18">
        <v>1</v>
      </c>
      <c r="F110" s="11">
        <v>0</v>
      </c>
      <c r="G110" s="18">
        <v>0</v>
      </c>
      <c r="H110" s="18">
        <v>0</v>
      </c>
      <c r="I110" s="18">
        <v>0</v>
      </c>
      <c r="J110" s="18">
        <v>0</v>
      </c>
      <c r="N110" s="12"/>
      <c r="O110" s="234">
        <v>1</v>
      </c>
      <c r="R110" s="345"/>
      <c r="S110"/>
    </row>
    <row r="111" spans="2:19" x14ac:dyDescent="0.15">
      <c r="B111" s="26" t="s">
        <v>158</v>
      </c>
      <c r="C111" s="100" t="s">
        <v>5</v>
      </c>
      <c r="D111" s="18">
        <v>0.26607008043929559</v>
      </c>
      <c r="E111" s="18">
        <v>0.73392991956070441</v>
      </c>
      <c r="F111" s="11">
        <v>0.72733824352398313</v>
      </c>
      <c r="G111" s="18">
        <v>5.4407847239898071E-3</v>
      </c>
      <c r="H111" s="18">
        <v>6.4982132534499028E-6</v>
      </c>
      <c r="I111" s="18">
        <v>1.2960319750210021E-3</v>
      </c>
      <c r="J111" s="18">
        <v>1.2535391233809692E-3</v>
      </c>
      <c r="N111" s="12"/>
      <c r="O111" s="234">
        <v>1</v>
      </c>
      <c r="R111" s="345"/>
      <c r="S111"/>
    </row>
    <row r="112" spans="2:19" x14ac:dyDescent="0.15">
      <c r="H112" s="11"/>
      <c r="I112" s="11"/>
      <c r="J112" s="11"/>
      <c r="K112" s="11"/>
      <c r="R112" s="345"/>
      <c r="S112"/>
    </row>
    <row r="113" spans="18:18" x14ac:dyDescent="0.15">
      <c r="R113" s="345"/>
    </row>
    <row r="114" spans="18:18" x14ac:dyDescent="0.15">
      <c r="R114" s="345"/>
    </row>
    <row r="115" spans="18:18" x14ac:dyDescent="0.15">
      <c r="R115" s="345"/>
    </row>
    <row r="116" spans="18:18" x14ac:dyDescent="0.15">
      <c r="R116" s="345"/>
    </row>
    <row r="117" spans="18:18" x14ac:dyDescent="0.15">
      <c r="R117" s="345"/>
    </row>
    <row r="118" spans="18:18" x14ac:dyDescent="0.15">
      <c r="R118" s="345"/>
    </row>
    <row r="119" spans="18:18" x14ac:dyDescent="0.15">
      <c r="R119" s="345"/>
    </row>
    <row r="120" spans="18:18" x14ac:dyDescent="0.15">
      <c r="R120" s="345"/>
    </row>
    <row r="121" spans="18:18" x14ac:dyDescent="0.15">
      <c r="R121" s="345"/>
    </row>
    <row r="122" spans="18:18" x14ac:dyDescent="0.15">
      <c r="R122" s="345"/>
    </row>
    <row r="123" spans="18:18" x14ac:dyDescent="0.15">
      <c r="R123" s="345"/>
    </row>
    <row r="124" spans="18:18" x14ac:dyDescent="0.15">
      <c r="R124" s="345"/>
    </row>
    <row r="125" spans="18:18" x14ac:dyDescent="0.15">
      <c r="R125" s="345"/>
    </row>
    <row r="126" spans="18:18" x14ac:dyDescent="0.15">
      <c r="R126" s="345"/>
    </row>
    <row r="127" spans="18:18" x14ac:dyDescent="0.15">
      <c r="R127" s="345"/>
    </row>
    <row r="128" spans="18:18" x14ac:dyDescent="0.15">
      <c r="R128" s="345"/>
    </row>
    <row r="129" spans="18:18" x14ac:dyDescent="0.15">
      <c r="R129" s="345"/>
    </row>
    <row r="130" spans="18:18" x14ac:dyDescent="0.15">
      <c r="R130" s="345"/>
    </row>
  </sheetData>
  <sheetProtection formatCells="0" formatColumns="0" formatRows="0" sort="0" autoFilter="0"/>
  <mergeCells count="6">
    <mergeCell ref="O2:O3"/>
    <mergeCell ref="B2:C3"/>
    <mergeCell ref="I2:I3"/>
    <mergeCell ref="J2:J3"/>
    <mergeCell ref="D2:D3"/>
    <mergeCell ref="E2:E3"/>
  </mergeCells>
  <phoneticPr fontId="7"/>
  <pageMargins left="0.39370078740157483" right="0.39370078740157483" top="0.59055118110236227" bottom="0.59055118110236227" header="0" footer="0"/>
  <pageSetup paperSize="9" scale="59" fitToWidth="0" orientation="portrait" r:id="rId1"/>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18</vt:i4>
      </vt:variant>
    </vt:vector>
  </HeadingPairs>
  <TitlesOfParts>
    <vt:vector size="32" baseType="lpstr">
      <vt:lpstr>説明</vt:lpstr>
      <vt:lpstr>データ入力</vt:lpstr>
      <vt:lpstr>結果</vt:lpstr>
      <vt:lpstr>フロー</vt:lpstr>
      <vt:lpstr>56結果</vt:lpstr>
      <vt:lpstr>40結果</vt:lpstr>
      <vt:lpstr>15結果</vt:lpstr>
      <vt:lpstr>計算</vt:lpstr>
      <vt:lpstr>各種係数</vt:lpstr>
      <vt:lpstr>逆行列係数（外生化）</vt:lpstr>
      <vt:lpstr>逆行列係数</vt:lpstr>
      <vt:lpstr>56</vt:lpstr>
      <vt:lpstr>40</vt:lpstr>
      <vt:lpstr>15</vt:lpstr>
      <vt:lpstr>'15'!Print_Area</vt:lpstr>
      <vt:lpstr>'15結果'!Print_Area</vt:lpstr>
      <vt:lpstr>'40'!Print_Area</vt:lpstr>
      <vt:lpstr>'40結果'!Print_Area</vt:lpstr>
      <vt:lpstr>'56'!Print_Area</vt:lpstr>
      <vt:lpstr>'56結果'!Print_Area</vt:lpstr>
      <vt:lpstr>データ入力!Print_Area</vt:lpstr>
      <vt:lpstr>フロー!Print_Area</vt:lpstr>
      <vt:lpstr>各種係数!Print_Area</vt:lpstr>
      <vt:lpstr>逆行列係数!Print_Area</vt:lpstr>
      <vt:lpstr>計算!Print_Area</vt:lpstr>
      <vt:lpstr>結果!Print_Area</vt:lpstr>
      <vt:lpstr>説明!Print_Area</vt:lpstr>
      <vt:lpstr>データ入力!Print_Titles</vt:lpstr>
      <vt:lpstr>各種係数!Print_Titles</vt:lpstr>
      <vt:lpstr>逆行列係数!Print_Titles</vt:lpstr>
      <vt:lpstr>'逆行列係数（外生化）'!Print_Titles</vt:lpstr>
      <vt:lpstr>計算!Print_Titles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宮崎県</dc:creator>
  <cp:lastModifiedBy>鎌田 京香</cp:lastModifiedBy>
  <cp:lastPrinted>2026-06-25T08:41:35Z</cp:lastPrinted>
  <dcterms:created xsi:type="dcterms:W3CDTF">2000-12-05T01:24:44Z</dcterms:created>
  <dcterms:modified xsi:type="dcterms:W3CDTF">2026-08-04T23:32:18Z</dcterms:modified>
</cp:coreProperties>
</file>