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K:\1112_統計調査課\13 産業統計担当\23 毎月勤労統計調査\10 月報･年報\04ホームページ作業用\R8\R8.7\結果表\"/>
    </mc:Choice>
  </mc:AlternateContent>
  <xr:revisionPtr revIDLastSave="0" documentId="13_ncr:1_{F072326D-E306-48AE-8BD5-0BD97ED73FA5}" xr6:coauthVersionLast="47" xr6:coauthVersionMax="47" xr10:uidLastSave="{00000000-0000-0000-0000-000000000000}"/>
  <bookViews>
    <workbookView xWindow="28680" yWindow="720" windowWidth="29040" windowHeight="15720" activeTab="1" xr2:uid="{D4E0C6A6-CDB9-4928-B06A-A48AD5DB6776}"/>
  </bookViews>
  <sheets>
    <sheet name="第１表" sheetId="3" r:id="rId1"/>
    <sheet name="第２表" sheetId="4" r:id="rId2"/>
    <sheet name="第３表" sheetId="5" r:id="rId3"/>
    <sheet name="第４表" sheetId="6" r:id="rId4"/>
    <sheet name="第５表" sheetId="7" r:id="rId5"/>
    <sheet name="第５表(2)" sheetId="8" r:id="rId6"/>
    <sheet name="第６表" sheetId="9" r:id="rId7"/>
    <sheet name="第７表" sheetId="10" r:id="rId8"/>
    <sheet name="共通系列 " sheetId="1" r:id="rId9"/>
  </sheets>
  <definedNames>
    <definedName name="_xlnm.Print_Area" localSheetId="8">'共通系列 '!$A$1:$L$37</definedName>
    <definedName name="_xlnm.Print_Area" localSheetId="0">第１表!$B$1:$U$60</definedName>
    <definedName name="_xlnm.Print_Area" localSheetId="1">第２表!$B$1:$U$54</definedName>
    <definedName name="_xlnm.Print_Area" localSheetId="2">第３表!$B$1:$U$54</definedName>
    <definedName name="_xlnm.Print_Area" localSheetId="3">第４表!$B$1:$T$55</definedName>
    <definedName name="_xlnm.Print_Area" localSheetId="4">第５表!$B$2:$J$78</definedName>
    <definedName name="_xlnm.Print_Area" localSheetId="5">'第５表(2)'!$B$2:$P$84</definedName>
    <definedName name="_xlnm.Print_Area" localSheetId="6">第６表!$B$1:$O$79</definedName>
    <definedName name="_xlnm.Print_Area" localSheetId="7">第７表!$B$1:$P$78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4" i="8" l="1"/>
  <c r="B84" i="8"/>
  <c r="D83" i="8"/>
  <c r="B83" i="8"/>
  <c r="D82" i="8"/>
  <c r="B82" i="8"/>
  <c r="D81" i="8"/>
  <c r="B81" i="8"/>
  <c r="D80" i="8"/>
  <c r="B80" i="8"/>
  <c r="D79" i="8"/>
  <c r="B79" i="8"/>
  <c r="D78" i="8"/>
  <c r="B78" i="8"/>
  <c r="D77" i="8"/>
  <c r="B77" i="8"/>
  <c r="D76" i="8"/>
  <c r="B76" i="8"/>
  <c r="D75" i="8"/>
  <c r="B75" i="8"/>
  <c r="D74" i="8"/>
  <c r="B74" i="8"/>
  <c r="D73" i="8"/>
  <c r="B73" i="8"/>
  <c r="D72" i="8"/>
  <c r="B72" i="8"/>
  <c r="D71" i="8"/>
  <c r="B71" i="8"/>
  <c r="D70" i="8"/>
  <c r="B70" i="8"/>
  <c r="D69" i="8"/>
  <c r="B69" i="8"/>
  <c r="D68" i="8"/>
  <c r="B68" i="8"/>
  <c r="D67" i="8"/>
  <c r="B67" i="8"/>
  <c r="D66" i="8"/>
  <c r="B66" i="8"/>
  <c r="D65" i="8"/>
  <c r="B65" i="8"/>
  <c r="D64" i="8"/>
  <c r="B64" i="8"/>
  <c r="D63" i="8"/>
  <c r="B63" i="8"/>
  <c r="D62" i="8"/>
  <c r="B62" i="8"/>
  <c r="D61" i="8"/>
  <c r="B61" i="8"/>
  <c r="D60" i="8"/>
  <c r="B60" i="8"/>
  <c r="D59" i="8"/>
  <c r="B59" i="8"/>
  <c r="D58" i="8"/>
  <c r="B58" i="8"/>
  <c r="D57" i="8"/>
  <c r="B57" i="8"/>
  <c r="D56" i="8"/>
  <c r="B56" i="8"/>
  <c r="D55" i="8"/>
  <c r="B55" i="8"/>
  <c r="D54" i="8"/>
  <c r="B54" i="8"/>
  <c r="D53" i="8"/>
  <c r="B53" i="8"/>
  <c r="D78" i="7"/>
  <c r="B78" i="7"/>
  <c r="D77" i="7"/>
  <c r="B77" i="7"/>
  <c r="D76" i="7"/>
  <c r="B76" i="7"/>
  <c r="D75" i="7"/>
  <c r="B75" i="7"/>
  <c r="D74" i="7"/>
  <c r="B74" i="7"/>
  <c r="D73" i="7"/>
  <c r="B73" i="7"/>
  <c r="D72" i="7"/>
  <c r="B72" i="7"/>
  <c r="D71" i="7"/>
  <c r="B71" i="7"/>
  <c r="D70" i="7"/>
  <c r="B70" i="7"/>
  <c r="D69" i="7"/>
  <c r="B69" i="7"/>
  <c r="D68" i="7"/>
  <c r="B68" i="7"/>
  <c r="D67" i="7"/>
  <c r="B67" i="7"/>
  <c r="D66" i="7"/>
  <c r="B66" i="7"/>
  <c r="D65" i="7"/>
  <c r="B65" i="7"/>
  <c r="D64" i="7"/>
  <c r="B64" i="7"/>
  <c r="D63" i="7"/>
  <c r="B63" i="7"/>
  <c r="D62" i="7"/>
  <c r="B62" i="7"/>
  <c r="D61" i="7"/>
  <c r="B61" i="7"/>
  <c r="D60" i="7"/>
  <c r="B60" i="7"/>
  <c r="D59" i="7"/>
  <c r="B59" i="7"/>
  <c r="D58" i="7"/>
  <c r="B58" i="7"/>
  <c r="D57" i="7"/>
  <c r="B57" i="7"/>
  <c r="D56" i="7"/>
  <c r="B56" i="7"/>
  <c r="D55" i="7"/>
  <c r="B55" i="7"/>
  <c r="D54" i="7"/>
  <c r="B54" i="7"/>
  <c r="D53" i="7"/>
  <c r="B53" i="7"/>
  <c r="D52" i="7"/>
  <c r="B52" i="7"/>
  <c r="D51" i="7"/>
  <c r="B51" i="7"/>
  <c r="D50" i="7"/>
  <c r="B50" i="7"/>
  <c r="D49" i="7"/>
  <c r="B49" i="7"/>
  <c r="D48" i="7"/>
  <c r="B48" i="7"/>
  <c r="D47" i="7"/>
  <c r="B47" i="7"/>
  <c r="C54" i="6"/>
  <c r="B54" i="6"/>
  <c r="A54" i="6"/>
  <c r="C53" i="6"/>
  <c r="C52" i="6"/>
  <c r="C51" i="6"/>
  <c r="B51" i="6"/>
  <c r="A51" i="6"/>
  <c r="C50" i="6"/>
  <c r="B50" i="6"/>
  <c r="A50" i="6"/>
  <c r="C49" i="6"/>
  <c r="C48" i="6"/>
  <c r="C47" i="6"/>
  <c r="A47" i="6"/>
  <c r="C46" i="6"/>
  <c r="A46" i="6"/>
  <c r="C45" i="6"/>
  <c r="B45" i="6"/>
  <c r="A45" i="6"/>
  <c r="A44" i="6"/>
  <c r="A43" i="6"/>
  <c r="C42" i="6"/>
  <c r="B42" i="6"/>
  <c r="A42" i="6"/>
  <c r="B41" i="6"/>
  <c r="A41" i="6"/>
  <c r="B40" i="6"/>
  <c r="A39" i="6"/>
  <c r="B37" i="6"/>
  <c r="A37" i="6"/>
  <c r="B36" i="6"/>
  <c r="A36" i="6"/>
  <c r="B35" i="6"/>
  <c r="A35" i="6"/>
  <c r="S34" i="6"/>
  <c r="N34" i="6"/>
  <c r="M34" i="6"/>
  <c r="L34" i="6"/>
  <c r="K34" i="6"/>
  <c r="J34" i="6"/>
  <c r="I34" i="6"/>
  <c r="H34" i="6"/>
  <c r="G34" i="6"/>
  <c r="T31" i="6"/>
  <c r="S31" i="6"/>
  <c r="C27" i="6"/>
  <c r="B27" i="6"/>
  <c r="A27" i="6"/>
  <c r="C26" i="6"/>
  <c r="B26" i="6"/>
  <c r="A26" i="6"/>
  <c r="C25" i="6"/>
  <c r="B25" i="6"/>
  <c r="A25" i="6"/>
  <c r="C24" i="6"/>
  <c r="B24" i="6"/>
  <c r="A24" i="6"/>
  <c r="C23" i="6"/>
  <c r="B23" i="6"/>
  <c r="A23" i="6"/>
  <c r="C22" i="6"/>
  <c r="B22" i="6"/>
  <c r="A22" i="6"/>
  <c r="C21" i="6"/>
  <c r="B21" i="6"/>
  <c r="A21" i="6"/>
  <c r="C20" i="6"/>
  <c r="A20" i="6"/>
  <c r="C19" i="6"/>
  <c r="A19" i="6"/>
  <c r="C18" i="6"/>
  <c r="B18" i="6"/>
  <c r="A18" i="6"/>
  <c r="C17" i="6"/>
  <c r="B17" i="6"/>
  <c r="A17" i="6"/>
  <c r="C16" i="6"/>
  <c r="B16" i="6"/>
  <c r="A16" i="6"/>
  <c r="C15" i="6"/>
  <c r="B15" i="6"/>
  <c r="A15" i="6"/>
  <c r="B14" i="6"/>
  <c r="A14" i="6"/>
  <c r="B13" i="6"/>
  <c r="A13" i="6"/>
  <c r="B12" i="6"/>
  <c r="A12" i="6"/>
  <c r="B11" i="6"/>
  <c r="A11" i="6"/>
  <c r="B10" i="6"/>
  <c r="A10" i="6"/>
  <c r="B9" i="6"/>
  <c r="A9" i="6"/>
  <c r="B8" i="6"/>
  <c r="A8" i="6"/>
  <c r="S7" i="6"/>
  <c r="R7" i="6"/>
  <c r="R34" i="6" s="1"/>
  <c r="Q7" i="6"/>
  <c r="Q34" i="6" s="1"/>
  <c r="P7" i="6"/>
  <c r="P34" i="6" s="1"/>
  <c r="O7" i="6"/>
  <c r="O34" i="6" s="1"/>
  <c r="N7" i="6"/>
  <c r="M7" i="6"/>
  <c r="L7" i="6"/>
  <c r="K7" i="6"/>
  <c r="J7" i="6"/>
  <c r="I7" i="6"/>
  <c r="H7" i="6"/>
  <c r="G7" i="6"/>
  <c r="F7" i="6"/>
  <c r="F34" i="6" s="1"/>
  <c r="E7" i="6"/>
  <c r="E34" i="6" s="1"/>
  <c r="D7" i="6"/>
  <c r="D34" i="6" s="1"/>
  <c r="C52" i="5"/>
  <c r="B52" i="5"/>
  <c r="A52" i="5"/>
  <c r="C51" i="5"/>
  <c r="B51" i="5"/>
  <c r="A51" i="5"/>
  <c r="C48" i="5"/>
  <c r="B48" i="5"/>
  <c r="A48" i="5"/>
  <c r="C47" i="5"/>
  <c r="A47" i="5"/>
  <c r="C46" i="5"/>
  <c r="A44" i="5"/>
  <c r="C43" i="5"/>
  <c r="B43" i="5"/>
  <c r="A43" i="5"/>
  <c r="C42" i="5"/>
  <c r="B42" i="5"/>
  <c r="A39" i="5"/>
  <c r="B38" i="5"/>
  <c r="A38" i="5"/>
  <c r="B37" i="5"/>
  <c r="A37" i="5"/>
  <c r="B36" i="5"/>
  <c r="R34" i="5"/>
  <c r="Q34" i="5"/>
  <c r="P34" i="5"/>
  <c r="O34" i="5"/>
  <c r="N34" i="5"/>
  <c r="M34" i="5"/>
  <c r="L34" i="5"/>
  <c r="K34" i="5"/>
  <c r="F34" i="5"/>
  <c r="E34" i="5"/>
  <c r="D34" i="5"/>
  <c r="U31" i="5"/>
  <c r="C27" i="5"/>
  <c r="B27" i="5"/>
  <c r="A27" i="5"/>
  <c r="C26" i="5"/>
  <c r="B26" i="5"/>
  <c r="A26" i="5"/>
  <c r="C25" i="5"/>
  <c r="B25" i="5"/>
  <c r="A25" i="5"/>
  <c r="C24" i="5"/>
  <c r="B24" i="5"/>
  <c r="A24" i="5"/>
  <c r="C23" i="5"/>
  <c r="B23" i="5"/>
  <c r="A23" i="5"/>
  <c r="C22" i="5"/>
  <c r="B22" i="5"/>
  <c r="A22" i="5"/>
  <c r="C21" i="5"/>
  <c r="B21" i="5"/>
  <c r="A21" i="5"/>
  <c r="C20" i="5"/>
  <c r="A20" i="5"/>
  <c r="C19" i="5"/>
  <c r="A19" i="5"/>
  <c r="C18" i="5"/>
  <c r="B18" i="5"/>
  <c r="A18" i="5"/>
  <c r="C17" i="5"/>
  <c r="B17" i="5"/>
  <c r="A17" i="5"/>
  <c r="C16" i="5"/>
  <c r="B16" i="5"/>
  <c r="A16" i="5"/>
  <c r="C15" i="5"/>
  <c r="B15" i="5"/>
  <c r="A15" i="5"/>
  <c r="B14" i="5"/>
  <c r="A14" i="5"/>
  <c r="B13" i="5"/>
  <c r="A13" i="5"/>
  <c r="B12" i="5"/>
  <c r="A12" i="5"/>
  <c r="B11" i="5"/>
  <c r="A11" i="5"/>
  <c r="B10" i="5"/>
  <c r="A10" i="5"/>
  <c r="B9" i="5"/>
  <c r="A9" i="5"/>
  <c r="B8" i="5"/>
  <c r="B35" i="5" s="1"/>
  <c r="A8" i="5"/>
  <c r="S7" i="5"/>
  <c r="S34" i="5" s="1"/>
  <c r="R7" i="5"/>
  <c r="Q7" i="5"/>
  <c r="P7" i="5"/>
  <c r="O7" i="5"/>
  <c r="N7" i="5"/>
  <c r="M7" i="5"/>
  <c r="L7" i="5"/>
  <c r="K7" i="5"/>
  <c r="J7" i="5"/>
  <c r="J34" i="5" s="1"/>
  <c r="I7" i="5"/>
  <c r="I34" i="5" s="1"/>
  <c r="H7" i="5"/>
  <c r="H34" i="5" s="1"/>
  <c r="G7" i="5"/>
  <c r="G34" i="5" s="1"/>
  <c r="F7" i="5"/>
  <c r="E7" i="5"/>
  <c r="D7" i="5"/>
  <c r="C52" i="4"/>
  <c r="B52" i="4"/>
  <c r="A52" i="4"/>
  <c r="C51" i="4"/>
  <c r="C48" i="4"/>
  <c r="B48" i="4"/>
  <c r="A48" i="4"/>
  <c r="C47" i="4"/>
  <c r="A44" i="4"/>
  <c r="C43" i="4"/>
  <c r="B43" i="4"/>
  <c r="A43" i="4"/>
  <c r="A39" i="4"/>
  <c r="B38" i="4"/>
  <c r="A38" i="4"/>
  <c r="B37" i="4"/>
  <c r="B35" i="4"/>
  <c r="S34" i="4"/>
  <c r="R34" i="4"/>
  <c r="Q34" i="4"/>
  <c r="P34" i="4"/>
  <c r="O34" i="4"/>
  <c r="N34" i="4"/>
  <c r="I34" i="4"/>
  <c r="H34" i="4"/>
  <c r="G34" i="4"/>
  <c r="F34" i="4"/>
  <c r="E34" i="4"/>
  <c r="D34" i="4"/>
  <c r="U31" i="4"/>
  <c r="A27" i="4"/>
  <c r="A26" i="4"/>
  <c r="A25" i="4"/>
  <c r="A24" i="4"/>
  <c r="A23" i="4"/>
  <c r="A22" i="4"/>
  <c r="A21" i="4"/>
  <c r="A20" i="4"/>
  <c r="A19" i="4"/>
  <c r="A18" i="4"/>
  <c r="A17" i="4"/>
  <c r="A16" i="4"/>
  <c r="A15" i="4"/>
  <c r="B14" i="4"/>
  <c r="A14" i="4"/>
  <c r="B13" i="4"/>
  <c r="A13" i="4"/>
  <c r="B12" i="4"/>
  <c r="A12" i="4"/>
  <c r="B11" i="4"/>
  <c r="A11" i="4"/>
  <c r="B10" i="4"/>
  <c r="A10" i="4"/>
  <c r="B9" i="4"/>
  <c r="A9" i="4"/>
  <c r="B8" i="4"/>
  <c r="A8" i="4"/>
  <c r="S7" i="4"/>
  <c r="R7" i="4"/>
  <c r="Q7" i="4"/>
  <c r="P7" i="4"/>
  <c r="O7" i="4"/>
  <c r="N7" i="4"/>
  <c r="M7" i="4"/>
  <c r="M34" i="4" s="1"/>
  <c r="L7" i="4"/>
  <c r="L34" i="4" s="1"/>
  <c r="K7" i="4"/>
  <c r="K34" i="4" s="1"/>
  <c r="J7" i="4"/>
  <c r="J34" i="4" s="1"/>
  <c r="I7" i="4"/>
  <c r="H7" i="4"/>
  <c r="G7" i="4"/>
  <c r="F7" i="4"/>
  <c r="E7" i="4"/>
  <c r="D7" i="4"/>
  <c r="C54" i="3"/>
  <c r="C54" i="5" s="1"/>
  <c r="B54" i="3"/>
  <c r="B54" i="5" s="1"/>
  <c r="A54" i="3"/>
  <c r="A54" i="5" s="1"/>
  <c r="C53" i="3"/>
  <c r="C53" i="4" s="1"/>
  <c r="B53" i="3"/>
  <c r="B53" i="6" s="1"/>
  <c r="A53" i="3"/>
  <c r="A53" i="6" s="1"/>
  <c r="C52" i="3"/>
  <c r="B52" i="3"/>
  <c r="B52" i="6" s="1"/>
  <c r="A52" i="3"/>
  <c r="A52" i="6" s="1"/>
  <c r="C51" i="3"/>
  <c r="B51" i="3"/>
  <c r="B51" i="4" s="1"/>
  <c r="A51" i="3"/>
  <c r="A51" i="4" s="1"/>
  <c r="C50" i="3"/>
  <c r="C50" i="5" s="1"/>
  <c r="B50" i="3"/>
  <c r="B50" i="5" s="1"/>
  <c r="A50" i="3"/>
  <c r="A50" i="5" s="1"/>
  <c r="C49" i="3"/>
  <c r="C49" i="5" s="1"/>
  <c r="B49" i="3"/>
  <c r="B49" i="6" s="1"/>
  <c r="A49" i="3"/>
  <c r="A49" i="4" s="1"/>
  <c r="C48" i="3"/>
  <c r="B48" i="3"/>
  <c r="B48" i="6" s="1"/>
  <c r="A48" i="3"/>
  <c r="A48" i="6" s="1"/>
  <c r="C47" i="3"/>
  <c r="A47" i="3"/>
  <c r="A47" i="4" s="1"/>
  <c r="C46" i="3"/>
  <c r="C46" i="4" s="1"/>
  <c r="A46" i="3"/>
  <c r="A46" i="5" s="1"/>
  <c r="C45" i="3"/>
  <c r="C45" i="5" s="1"/>
  <c r="B45" i="3"/>
  <c r="B45" i="5" s="1"/>
  <c r="A45" i="3"/>
  <c r="A45" i="4" s="1"/>
  <c r="C44" i="3"/>
  <c r="C44" i="6" s="1"/>
  <c r="B44" i="3"/>
  <c r="B44" i="6" s="1"/>
  <c r="A44" i="3"/>
  <c r="C43" i="3"/>
  <c r="C43" i="6" s="1"/>
  <c r="B43" i="3"/>
  <c r="B43" i="6" s="1"/>
  <c r="A43" i="3"/>
  <c r="C42" i="3"/>
  <c r="C42" i="4" s="1"/>
  <c r="B42" i="3"/>
  <c r="B42" i="4" s="1"/>
  <c r="A42" i="3"/>
  <c r="A42" i="5" s="1"/>
  <c r="B41" i="3"/>
  <c r="B41" i="5" s="1"/>
  <c r="A41" i="3"/>
  <c r="A41" i="5" s="1"/>
  <c r="B40" i="3"/>
  <c r="B40" i="5" s="1"/>
  <c r="A40" i="3"/>
  <c r="A40" i="6" s="1"/>
  <c r="B39" i="3"/>
  <c r="B39" i="6" s="1"/>
  <c r="A39" i="3"/>
  <c r="B38" i="3"/>
  <c r="B38" i="6" s="1"/>
  <c r="A38" i="3"/>
  <c r="A38" i="6" s="1"/>
  <c r="B37" i="3"/>
  <c r="A37" i="3"/>
  <c r="A37" i="4" s="1"/>
  <c r="B36" i="3"/>
  <c r="B36" i="4" s="1"/>
  <c r="A36" i="3"/>
  <c r="A36" i="5" s="1"/>
  <c r="B35" i="3"/>
  <c r="A35" i="3"/>
  <c r="A35" i="5" s="1"/>
  <c r="S34" i="3"/>
  <c r="R34" i="3"/>
  <c r="Q34" i="3"/>
  <c r="P34" i="3"/>
  <c r="O34" i="3"/>
  <c r="N34" i="3"/>
  <c r="M34" i="3"/>
  <c r="L34" i="3"/>
  <c r="K34" i="3"/>
  <c r="J34" i="3"/>
  <c r="I34" i="3"/>
  <c r="H34" i="3"/>
  <c r="G34" i="3"/>
  <c r="F34" i="3"/>
  <c r="E34" i="3"/>
  <c r="D34" i="3"/>
  <c r="U31" i="3"/>
  <c r="E7" i="1"/>
  <c r="I7" i="1" s="1"/>
  <c r="E8" i="1"/>
  <c r="I8" i="1" s="1"/>
  <c r="E9" i="1"/>
  <c r="I9" i="1"/>
  <c r="E10" i="1"/>
  <c r="I10" i="1" s="1"/>
  <c r="E11" i="1"/>
  <c r="I11" i="1"/>
  <c r="E12" i="1"/>
  <c r="I12" i="1"/>
  <c r="E13" i="1"/>
  <c r="I13" i="1" s="1"/>
  <c r="E14" i="1"/>
  <c r="I14" i="1" s="1"/>
  <c r="E15" i="1"/>
  <c r="I15" i="1"/>
  <c r="E16" i="1"/>
  <c r="I16" i="1" s="1"/>
  <c r="E17" i="1"/>
  <c r="I17" i="1"/>
  <c r="E18" i="1"/>
  <c r="I18" i="1"/>
  <c r="E19" i="1"/>
  <c r="I19" i="1" s="1"/>
  <c r="A25" i="1"/>
  <c r="E25" i="1" s="1"/>
  <c r="I25" i="1" s="1"/>
  <c r="A26" i="1"/>
  <c r="E26" i="1"/>
  <c r="I26" i="1" s="1"/>
  <c r="A27" i="1"/>
  <c r="E27" i="1"/>
  <c r="I27" i="1"/>
  <c r="A28" i="1"/>
  <c r="E28" i="1" s="1"/>
  <c r="I28" i="1" s="1"/>
  <c r="A29" i="1"/>
  <c r="E29" i="1" s="1"/>
  <c r="I29" i="1" s="1"/>
  <c r="A30" i="1"/>
  <c r="E30" i="1"/>
  <c r="I30" i="1" s="1"/>
  <c r="A31" i="1"/>
  <c r="E31" i="1"/>
  <c r="I31" i="1"/>
  <c r="A32" i="1"/>
  <c r="E32" i="1" s="1"/>
  <c r="I32" i="1" s="1"/>
  <c r="A33" i="1"/>
  <c r="E33" i="1" s="1"/>
  <c r="I33" i="1" s="1"/>
  <c r="A34" i="1"/>
  <c r="E34" i="1"/>
  <c r="I34" i="1" s="1"/>
  <c r="A35" i="1"/>
  <c r="E35" i="1"/>
  <c r="I35" i="1"/>
  <c r="A36" i="1"/>
  <c r="E36" i="1" s="1"/>
  <c r="I36" i="1" s="1"/>
  <c r="A37" i="1"/>
  <c r="E37" i="1" s="1"/>
  <c r="I37" i="1" s="1"/>
  <c r="B39" i="4" l="1"/>
  <c r="A53" i="4"/>
  <c r="C44" i="4"/>
  <c r="B49" i="4"/>
  <c r="B40" i="4"/>
  <c r="C49" i="4"/>
  <c r="A41" i="4"/>
  <c r="B45" i="4"/>
  <c r="A50" i="4"/>
  <c r="A54" i="4"/>
  <c r="B39" i="5"/>
  <c r="B44" i="5"/>
  <c r="A49" i="5"/>
  <c r="A53" i="5"/>
  <c r="B41" i="4"/>
  <c r="C45" i="4"/>
  <c r="B50" i="4"/>
  <c r="B54" i="4"/>
  <c r="A40" i="5"/>
  <c r="C44" i="5"/>
  <c r="B49" i="5"/>
  <c r="B53" i="5"/>
  <c r="A36" i="4"/>
  <c r="A42" i="4"/>
  <c r="A46" i="4"/>
  <c r="C50" i="4"/>
  <c r="C54" i="4"/>
  <c r="A45" i="5"/>
  <c r="C53" i="5"/>
  <c r="B44" i="4"/>
  <c r="A40" i="4"/>
  <c r="A35" i="4"/>
  <c r="A49" i="6"/>
  <c r="B53" i="4"/>
</calcChain>
</file>

<file path=xl/sharedStrings.xml><?xml version="1.0" encoding="utf-8"?>
<sst xmlns="http://schemas.openxmlformats.org/spreadsheetml/2006/main" count="1039" uniqueCount="193">
  <si>
    <t>所定外労働時間</t>
    <rPh sb="0" eb="3">
      <t>ショテイガイ</t>
    </rPh>
    <rPh sb="3" eb="5">
      <t>ロウドウ</t>
    </rPh>
    <rPh sb="5" eb="7">
      <t>ジカン</t>
    </rPh>
    <phoneticPr fontId="3"/>
  </si>
  <si>
    <t>所定内労働時間</t>
    <rPh sb="0" eb="3">
      <t>ショテイナイ</t>
    </rPh>
    <rPh sb="3" eb="5">
      <t>ロウドウ</t>
    </rPh>
    <rPh sb="5" eb="7">
      <t>ジカン</t>
    </rPh>
    <phoneticPr fontId="3"/>
  </si>
  <si>
    <t>総実労働時間</t>
    <rPh sb="0" eb="2">
      <t>ソウジツ</t>
    </rPh>
    <rPh sb="2" eb="4">
      <t>ロウドウ</t>
    </rPh>
    <rPh sb="4" eb="6">
      <t>ジカン</t>
    </rPh>
    <phoneticPr fontId="3"/>
  </si>
  <si>
    <t>％</t>
    <phoneticPr fontId="3"/>
  </si>
  <si>
    <t>パート</t>
    <phoneticPr fontId="3"/>
  </si>
  <si>
    <t>一般</t>
    <rPh sb="0" eb="2">
      <t>イッパン</t>
    </rPh>
    <phoneticPr fontId="3"/>
  </si>
  <si>
    <t>就業形態計</t>
    <rPh sb="0" eb="2">
      <t>シュウギョウ</t>
    </rPh>
    <rPh sb="2" eb="4">
      <t>ケイタイ</t>
    </rPh>
    <rPh sb="4" eb="5">
      <t>ケイ</t>
    </rPh>
    <phoneticPr fontId="3"/>
  </si>
  <si>
    <t>7月</t>
  </si>
  <si>
    <t>6月</t>
  </si>
  <si>
    <t>5月</t>
  </si>
  <si>
    <t>4月</t>
  </si>
  <si>
    <t>3月</t>
  </si>
  <si>
    <t>2月</t>
  </si>
  <si>
    <t>令和8年1月</t>
  </si>
  <si>
    <t>12月</t>
  </si>
  <si>
    <t>11月</t>
  </si>
  <si>
    <t>10月</t>
  </si>
  <si>
    <t>9月</t>
  </si>
  <si>
    <t>8月</t>
  </si>
  <si>
    <t>令和7年7月</t>
  </si>
  <si>
    <t>所定内給与</t>
    <rPh sb="0" eb="3">
      <t>ショテイナイ</t>
    </rPh>
    <rPh sb="3" eb="5">
      <t>キュウヨ</t>
    </rPh>
    <phoneticPr fontId="3"/>
  </si>
  <si>
    <t>きまって支給する給与</t>
    <rPh sb="4" eb="6">
      <t>シキュウ</t>
    </rPh>
    <rPh sb="8" eb="10">
      <t>キュウヨ</t>
    </rPh>
    <phoneticPr fontId="3"/>
  </si>
  <si>
    <t>現金給与総額</t>
    <phoneticPr fontId="3"/>
  </si>
  <si>
    <t>（調査産業計、事業所規模５人以上）</t>
    <rPh sb="1" eb="3">
      <t>チョウサ</t>
    </rPh>
    <rPh sb="3" eb="5">
      <t>サンギョウ</t>
    </rPh>
    <rPh sb="5" eb="6">
      <t>ケイ</t>
    </rPh>
    <rPh sb="7" eb="10">
      <t>ジギョウショ</t>
    </rPh>
    <rPh sb="10" eb="12">
      <t>キボ</t>
    </rPh>
    <rPh sb="13" eb="14">
      <t>ニン</t>
    </rPh>
    <rPh sb="14" eb="16">
      <t>イジョウ</t>
    </rPh>
    <phoneticPr fontId="3"/>
  </si>
  <si>
    <r>
      <rPr>
        <b/>
        <sz val="12"/>
        <color theme="1"/>
        <rFont val="ＭＳ ゴシック"/>
        <family val="3"/>
        <charset val="128"/>
      </rPr>
      <t>【参考資料】</t>
    </r>
    <r>
      <rPr>
        <sz val="12"/>
        <color theme="1"/>
        <rFont val="ＭＳ ゴシック"/>
        <family val="3"/>
        <charset val="128"/>
      </rPr>
      <t xml:space="preserve">
 　</t>
    </r>
    <r>
      <rPr>
        <b/>
        <sz val="12"/>
        <color theme="1"/>
        <rFont val="ＭＳ ゴシック"/>
        <family val="3"/>
        <charset val="128"/>
      </rPr>
      <t>毎月勤労統計における共通事業所による前年同月比の参考提供について</t>
    </r>
    <r>
      <rPr>
        <sz val="12"/>
        <color theme="1"/>
        <rFont val="ＭＳ ゴシック"/>
        <family val="3"/>
        <charset val="128"/>
      </rPr>
      <t xml:space="preserve">
　（注１）共通事業所とは、「前年同月分」及び「当月分」ともに集計対象となった調査対象事業所のことである。
　　　　平成30年から部分入替え方式の導入に伴い、常に一部の調査事業所が前年も対象となっていることから共通事業
　　　　所に限定した集計が可能となった。
　（注２）共通事業所集計では、同一事業所の平均賃金などの変化をみるためのものであり、労働者数の変化の影響を除
　　　　くため、前年同月も当月の労働者数をもとに月々の平均賃金などを計算している。
　（注３）共通事業所のみを用いて集計を行っているため、本系列（全ての調査対象事業所のデータを用いて作成した集　
　　　　計）に比べ、サンプルサイズが小さくなることに留意が必要である。</t>
    </r>
    <rPh sb="1" eb="3">
      <t>サンコウ</t>
    </rPh>
    <rPh sb="3" eb="5">
      <t>シリョウ</t>
    </rPh>
    <rPh sb="9" eb="11">
      <t>マイツキ</t>
    </rPh>
    <rPh sb="11" eb="13">
      <t>キンロウ</t>
    </rPh>
    <rPh sb="13" eb="15">
      <t>トウケイ</t>
    </rPh>
    <rPh sb="19" eb="21">
      <t>キョウツウ</t>
    </rPh>
    <rPh sb="21" eb="24">
      <t>ジギョウショ</t>
    </rPh>
    <rPh sb="27" eb="29">
      <t>ゼンネン</t>
    </rPh>
    <rPh sb="29" eb="32">
      <t>ドウゲツヒ</t>
    </rPh>
    <rPh sb="33" eb="35">
      <t>サンコウ</t>
    </rPh>
    <rPh sb="35" eb="37">
      <t>テイキョウ</t>
    </rPh>
    <rPh sb="44" eb="45">
      <t>チュウ</t>
    </rPh>
    <rPh sb="47" eb="49">
      <t>キョウツウ</t>
    </rPh>
    <rPh sb="49" eb="52">
      <t>ジギョウショ</t>
    </rPh>
    <rPh sb="56" eb="58">
      <t>ゼンネン</t>
    </rPh>
    <rPh sb="58" eb="60">
      <t>ドウゲツ</t>
    </rPh>
    <rPh sb="60" eb="61">
      <t>ブン</t>
    </rPh>
    <rPh sb="62" eb="63">
      <t>オヨ</t>
    </rPh>
    <rPh sb="65" eb="67">
      <t>トウゲツ</t>
    </rPh>
    <rPh sb="67" eb="68">
      <t>ブン</t>
    </rPh>
    <rPh sb="72" eb="74">
      <t>シュウケイ</t>
    </rPh>
    <rPh sb="74" eb="76">
      <t>タイショウ</t>
    </rPh>
    <rPh sb="80" eb="82">
      <t>チョウサ</t>
    </rPh>
    <rPh sb="82" eb="84">
      <t>タイショウ</t>
    </rPh>
    <rPh sb="84" eb="87">
      <t>ジギョウショ</t>
    </rPh>
    <rPh sb="99" eb="101">
      <t>ヘイセイ</t>
    </rPh>
    <rPh sb="103" eb="104">
      <t>ネン</t>
    </rPh>
    <rPh sb="106" eb="108">
      <t>ブブン</t>
    </rPh>
    <rPh sb="108" eb="110">
      <t>イレカ</t>
    </rPh>
    <rPh sb="111" eb="113">
      <t>ホウシキ</t>
    </rPh>
    <rPh sb="114" eb="116">
      <t>ドウニュウ</t>
    </rPh>
    <rPh sb="117" eb="118">
      <t>トモナ</t>
    </rPh>
    <rPh sb="120" eb="121">
      <t>ツネ</t>
    </rPh>
    <rPh sb="122" eb="124">
      <t>イチブ</t>
    </rPh>
    <rPh sb="125" eb="127">
      <t>チョウサ</t>
    </rPh>
    <rPh sb="127" eb="130">
      <t>ジギョウショ</t>
    </rPh>
    <rPh sb="131" eb="133">
      <t>ゼンネン</t>
    </rPh>
    <rPh sb="134" eb="136">
      <t>タイショウ</t>
    </rPh>
    <rPh sb="146" eb="148">
      <t>キョウツウ</t>
    </rPh>
    <rPh sb="157" eb="159">
      <t>ゲンテイ</t>
    </rPh>
    <rPh sb="161" eb="163">
      <t>シュウケイ</t>
    </rPh>
    <rPh sb="164" eb="166">
      <t>カノウ</t>
    </rPh>
    <phoneticPr fontId="3"/>
  </si>
  <si>
    <t>Ⅲ　統計表</t>
  </si>
  <si>
    <t>第１表　産業別名目賃金指数（令和８年７月）</t>
    <phoneticPr fontId="15"/>
  </si>
  <si>
    <t>（事業所規模５人以上）</t>
    <phoneticPr fontId="18"/>
  </si>
  <si>
    <t>令和２年＝１００</t>
    <phoneticPr fontId="15"/>
  </si>
  <si>
    <t>現金給与総額</t>
    <phoneticPr fontId="18"/>
  </si>
  <si>
    <t>きまって支給</t>
    <rPh sb="4" eb="6">
      <t>シキュウ</t>
    </rPh>
    <phoneticPr fontId="18"/>
  </si>
  <si>
    <t>所 定 内</t>
    <phoneticPr fontId="18"/>
  </si>
  <si>
    <t>する給与</t>
    <rPh sb="2" eb="4">
      <t>キュウヨ</t>
    </rPh>
    <phoneticPr fontId="18"/>
  </si>
  <si>
    <t>給　　与</t>
    <rPh sb="0" eb="4">
      <t>キュウヨ</t>
    </rPh>
    <phoneticPr fontId="18"/>
  </si>
  <si>
    <t>調査産業計</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</si>
  <si>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</si>
  <si>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</si>
  <si>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</si>
  <si>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</si>
  <si>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</si>
  <si>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</si>
  <si>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</si>
  <si>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</si>
  <si>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</si>
  <si>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</si>
  <si>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</si>
  <si>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</si>
  <si>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</si>
  <si>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</si>
  <si>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</si>
  <si>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令和元年平均</t>
  </si>
  <si>
    <t>2</t>
  </si>
  <si>
    <t>3</t>
  </si>
  <si>
    <t>4</t>
  </si>
  <si>
    <t>5</t>
  </si>
  <si>
    <t>6</t>
  </si>
  <si>
    <t>7</t>
  </si>
  <si>
    <t>52</t>
  </si>
  <si>
    <t>令和7年</t>
  </si>
  <si>
    <t>53</t>
  </si>
  <si>
    <t/>
  </si>
  <si>
    <t>54</t>
  </si>
  <si>
    <t>55</t>
  </si>
  <si>
    <t>56</t>
  </si>
  <si>
    <t>57</t>
  </si>
  <si>
    <t>58</t>
  </si>
  <si>
    <t>令和8年</t>
  </si>
  <si>
    <t>59</t>
  </si>
  <si>
    <t>510</t>
  </si>
  <si>
    <t>511</t>
  </si>
  <si>
    <t>512</t>
  </si>
  <si>
    <t>61</t>
  </si>
  <si>
    <t>62</t>
  </si>
  <si>
    <t>（事業所規模３０人以上）</t>
    <phoneticPr fontId="18"/>
  </si>
  <si>
    <t>調査産業計</t>
    <rPh sb="0" eb="2">
      <t>チョウサ</t>
    </rPh>
    <rPh sb="2" eb="4">
      <t>サンギョウ</t>
    </rPh>
    <rPh sb="4" eb="5">
      <t>ケイ</t>
    </rPh>
    <phoneticPr fontId="18"/>
  </si>
  <si>
    <t>x</t>
  </si>
  <si>
    <t>X</t>
  </si>
  <si>
    <t>第２表　産業別実質賃金指数（令和８年７月）</t>
    <phoneticPr fontId="15"/>
  </si>
  <si>
    <t>第３表　産業別労働時間指数（令和８年７月）</t>
    <phoneticPr fontId="15"/>
  </si>
  <si>
    <t>総実労働時間指数</t>
    <rPh sb="0" eb="1">
      <t>ソウ</t>
    </rPh>
    <rPh sb="1" eb="4">
      <t>ジツロウドウ</t>
    </rPh>
    <rPh sb="4" eb="6">
      <t>ジカン</t>
    </rPh>
    <rPh sb="6" eb="8">
      <t>シスウ</t>
    </rPh>
    <phoneticPr fontId="18"/>
  </si>
  <si>
    <t>所　 定 　外</t>
    <rPh sb="0" eb="1">
      <t>トコロ</t>
    </rPh>
    <rPh sb="3" eb="4">
      <t>サダム</t>
    </rPh>
    <rPh sb="6" eb="7">
      <t>ガイ</t>
    </rPh>
    <phoneticPr fontId="18"/>
  </si>
  <si>
    <t>労働時間指数</t>
    <rPh sb="0" eb="2">
      <t>ロウドウ</t>
    </rPh>
    <rPh sb="2" eb="4">
      <t>ジカン</t>
    </rPh>
    <rPh sb="4" eb="6">
      <t>シスウ</t>
    </rPh>
    <phoneticPr fontId="18"/>
  </si>
  <si>
    <t>製造業</t>
    <rPh sb="0" eb="3">
      <t>セイゾウギョウ</t>
    </rPh>
    <phoneticPr fontId="18"/>
  </si>
  <si>
    <t>第４表　産業別常用雇用指数（令和８年７月）</t>
    <phoneticPr fontId="15"/>
  </si>
  <si>
    <t>令和２年＝１００</t>
    <rPh sb="0" eb="2">
      <t>レイワ</t>
    </rPh>
    <rPh sb="3" eb="4">
      <t>ネン</t>
    </rPh>
    <phoneticPr fontId="15"/>
  </si>
  <si>
    <t>令和２年＝１００</t>
  </si>
  <si>
    <t>常用雇用指数</t>
    <rPh sb="0" eb="2">
      <t>ジョウヨウ</t>
    </rPh>
    <rPh sb="2" eb="4">
      <t>コヨウ</t>
    </rPh>
    <rPh sb="4" eb="6">
      <t>シスウ</t>
    </rPh>
    <phoneticPr fontId="18"/>
  </si>
  <si>
    <t>第５表（１）　産業別前調査期間末、増加、減少及び本調査期間末常用労働者数並びに</t>
    <phoneticPr fontId="18"/>
  </si>
  <si>
    <r>
      <t>　　　　　　　パートタイム労働者数及びパートタイム労働者比率</t>
    </r>
    <r>
      <rPr>
        <sz val="16"/>
        <color rgb="FF000000"/>
        <rFont val="ＭＳ ゴシック"/>
        <family val="3"/>
        <charset val="128"/>
      </rPr>
      <t>（令和８年７月）</t>
    </r>
    <phoneticPr fontId="15"/>
  </si>
  <si>
    <t>(事業所規模５人以上)</t>
    <phoneticPr fontId="18"/>
  </si>
  <si>
    <t>　　　（単位：人・％）</t>
  </si>
  <si>
    <t>前調査期間末</t>
    <phoneticPr fontId="15"/>
  </si>
  <si>
    <t>増　　  　加</t>
    <phoneticPr fontId="15"/>
  </si>
  <si>
    <t>減　　  　少</t>
    <rPh sb="0" eb="1">
      <t>ゲン</t>
    </rPh>
    <rPh sb="6" eb="7">
      <t>スク</t>
    </rPh>
    <phoneticPr fontId="15"/>
  </si>
  <si>
    <t>本調査期間末</t>
    <phoneticPr fontId="15"/>
  </si>
  <si>
    <t>産　　　　　業</t>
  </si>
  <si>
    <t>パートタイム</t>
    <phoneticPr fontId="18"/>
  </si>
  <si>
    <t>パートタイム</t>
  </si>
  <si>
    <t>常用労働者数</t>
  </si>
  <si>
    <t>労働者数</t>
    <phoneticPr fontId="15"/>
  </si>
  <si>
    <t>労働者比率</t>
  </si>
  <si>
    <t>TL</t>
  </si>
  <si>
    <t>D</t>
  </si>
  <si>
    <t>E</t>
  </si>
  <si>
    <t>F</t>
  </si>
  <si>
    <t>G</t>
  </si>
  <si>
    <t>H</t>
  </si>
  <si>
    <t>I</t>
  </si>
  <si>
    <t>J</t>
  </si>
  <si>
    <t>K</t>
  </si>
  <si>
    <t>L</t>
  </si>
  <si>
    <t>M</t>
  </si>
  <si>
    <t>N</t>
    <phoneticPr fontId="8"/>
  </si>
  <si>
    <t>O</t>
  </si>
  <si>
    <t>P</t>
  </si>
  <si>
    <t>Q</t>
  </si>
  <si>
    <t>R</t>
  </si>
  <si>
    <t>E09,10</t>
  </si>
  <si>
    <t>食料品・たばこ</t>
  </si>
  <si>
    <t>E11</t>
  </si>
  <si>
    <t>繊維工業</t>
  </si>
  <si>
    <t>E12</t>
  </si>
  <si>
    <t>木材・木製品</t>
  </si>
  <si>
    <t>E13</t>
  </si>
  <si>
    <t>家具・装備品</t>
  </si>
  <si>
    <t>E15</t>
  </si>
  <si>
    <t>印刷・同関連業</t>
  </si>
  <si>
    <t>E16,17</t>
  </si>
  <si>
    <t>化学、石油・石炭</t>
  </si>
  <si>
    <t>E18</t>
  </si>
  <si>
    <t>プラスチック製品</t>
  </si>
  <si>
    <t>E19</t>
  </si>
  <si>
    <t>ゴム製品</t>
  </si>
  <si>
    <t>E21</t>
  </si>
  <si>
    <t>窯業・土石製品</t>
  </si>
  <si>
    <t>E24</t>
  </si>
  <si>
    <t>金属製品製造業</t>
  </si>
  <si>
    <t>E27</t>
  </si>
  <si>
    <t>業務用機械器具</t>
  </si>
  <si>
    <t>E28</t>
  </si>
  <si>
    <t>電子・デバイス</t>
  </si>
  <si>
    <t>E29</t>
  </si>
  <si>
    <t>電気機械器具</t>
  </si>
  <si>
    <t>E31</t>
  </si>
  <si>
    <t>輸送用機械器具</t>
  </si>
  <si>
    <t>ES</t>
  </si>
  <si>
    <t>はん用・生産用機械器具</t>
  </si>
  <si>
    <t>R91</t>
  </si>
  <si>
    <t>職業紹介・労働者派遣業</t>
  </si>
  <si>
    <t>(事業所規模３０人以上)</t>
    <phoneticPr fontId="18"/>
  </si>
  <si>
    <t>第５表（２）　産業・性別前調査期間末、増加、減少及び本調査期間末常用労働者数並びに</t>
    <rPh sb="7" eb="9">
      <t>サンギョウ</t>
    </rPh>
    <rPh sb="10" eb="11">
      <t>セイ</t>
    </rPh>
    <phoneticPr fontId="18"/>
  </si>
  <si>
    <t>　　　　　　　パートタイム労働者数及びパートタイム労働者比率（令和８年７月）</t>
    <phoneticPr fontId="8"/>
  </si>
  <si>
    <t>男</t>
    <rPh sb="0" eb="1">
      <t>オトコ</t>
    </rPh>
    <phoneticPr fontId="8"/>
  </si>
  <si>
    <t>女</t>
    <rPh sb="0" eb="1">
      <t>オンナ</t>
    </rPh>
    <phoneticPr fontId="8"/>
  </si>
  <si>
    <t>前調査</t>
    <phoneticPr fontId="15"/>
  </si>
  <si>
    <t>増加</t>
    <rPh sb="0" eb="1">
      <t>ゾウ</t>
    </rPh>
    <rPh sb="1" eb="2">
      <t>カ</t>
    </rPh>
    <phoneticPr fontId="15"/>
  </si>
  <si>
    <t>減少</t>
    <rPh sb="0" eb="2">
      <t>ゲンショウ</t>
    </rPh>
    <phoneticPr fontId="8"/>
  </si>
  <si>
    <t>本調査</t>
    <phoneticPr fontId="15"/>
  </si>
  <si>
    <t>期間末</t>
    <rPh sb="0" eb="3">
      <t>キカンマツ</t>
    </rPh>
    <phoneticPr fontId="8"/>
  </si>
  <si>
    <t>パート</t>
    <phoneticPr fontId="18"/>
  </si>
  <si>
    <t>パート</t>
    <phoneticPr fontId="8"/>
  </si>
  <si>
    <t>常用労</t>
    <rPh sb="0" eb="2">
      <t>ジョウヨウ</t>
    </rPh>
    <rPh sb="2" eb="3">
      <t>ロウ</t>
    </rPh>
    <phoneticPr fontId="8"/>
  </si>
  <si>
    <t>タイム</t>
    <phoneticPr fontId="8"/>
  </si>
  <si>
    <t>働者数</t>
    <rPh sb="0" eb="1">
      <t>ドウ</t>
    </rPh>
    <rPh sb="1" eb="2">
      <t>シャ</t>
    </rPh>
    <rPh sb="2" eb="3">
      <t>スウ</t>
    </rPh>
    <phoneticPr fontId="8"/>
  </si>
  <si>
    <t>労働者数</t>
    <rPh sb="3" eb="4">
      <t>スウ</t>
    </rPh>
    <phoneticPr fontId="15"/>
  </si>
  <si>
    <t>労働者</t>
    <phoneticPr fontId="8"/>
  </si>
  <si>
    <t>比率</t>
    <rPh sb="0" eb="2">
      <t>ヒリツ</t>
    </rPh>
    <phoneticPr fontId="8"/>
  </si>
  <si>
    <t>K</t>
    <phoneticPr fontId="8"/>
  </si>
  <si>
    <t>N</t>
  </si>
  <si>
    <t>第６表　産業・性別常用労働者一人平均月間現金給与額、きまって支給する給与、所定内給与、　　　</t>
    <rPh sb="7" eb="8">
      <t>セイ</t>
    </rPh>
    <rPh sb="9" eb="11">
      <t>ジョウヨウ</t>
    </rPh>
    <rPh sb="11" eb="14">
      <t>ロウドウシャ</t>
    </rPh>
    <rPh sb="14" eb="15">
      <t>イチ</t>
    </rPh>
    <rPh sb="15" eb="16">
      <t>ニン</t>
    </rPh>
    <rPh sb="16" eb="18">
      <t>ヘイキン</t>
    </rPh>
    <rPh sb="18" eb="20">
      <t>ゲッカン</t>
    </rPh>
    <rPh sb="20" eb="22">
      <t>ゲンキン</t>
    </rPh>
    <rPh sb="22" eb="25">
      <t>キュウヨガク</t>
    </rPh>
    <rPh sb="30" eb="32">
      <t>シキュウ</t>
    </rPh>
    <rPh sb="34" eb="36">
      <t>キュウヨ</t>
    </rPh>
    <rPh sb="37" eb="40">
      <t>ショテイナイ</t>
    </rPh>
    <rPh sb="40" eb="42">
      <t>キュウヨ</t>
    </rPh>
    <phoneticPr fontId="18"/>
  </si>
  <si>
    <t xml:space="preserve">        超過労働給与及び特別に支払われた給与（令和８年７月）</t>
    <phoneticPr fontId="15"/>
  </si>
  <si>
    <t>　　　（単位：円）</t>
    <rPh sb="7" eb="8">
      <t>エン</t>
    </rPh>
    <phoneticPr fontId="18"/>
  </si>
  <si>
    <t>計</t>
    <rPh sb="0" eb="1">
      <t>ケイ</t>
    </rPh>
    <phoneticPr fontId="18"/>
  </si>
  <si>
    <t>男</t>
    <rPh sb="0" eb="1">
      <t>オトコ</t>
    </rPh>
    <phoneticPr fontId="18"/>
  </si>
  <si>
    <t>女</t>
    <rPh sb="0" eb="1">
      <t>オンナ</t>
    </rPh>
    <phoneticPr fontId="18"/>
  </si>
  <si>
    <t>現金給与
総    額</t>
    <rPh sb="0" eb="2">
      <t>ゲンキン</t>
    </rPh>
    <rPh sb="2" eb="4">
      <t>キュウヨ</t>
    </rPh>
    <rPh sb="5" eb="6">
      <t>フサ</t>
    </rPh>
    <rPh sb="10" eb="11">
      <t>ガク</t>
    </rPh>
    <phoneticPr fontId="18"/>
  </si>
  <si>
    <t>きまって支給する給与</t>
    <rPh sb="4" eb="6">
      <t>シキュウ</t>
    </rPh>
    <rPh sb="8" eb="10">
      <t>キュウヨ</t>
    </rPh>
    <phoneticPr fontId="18"/>
  </si>
  <si>
    <t>所定内　　　給与</t>
    <rPh sb="0" eb="3">
      <t>ショテイナイ</t>
    </rPh>
    <rPh sb="6" eb="8">
      <t>キュウヨ</t>
    </rPh>
    <phoneticPr fontId="18"/>
  </si>
  <si>
    <t>超過　　　労働　　　給与</t>
    <rPh sb="0" eb="2">
      <t>チョウカ</t>
    </rPh>
    <rPh sb="5" eb="7">
      <t>ロウドウ</t>
    </rPh>
    <rPh sb="10" eb="12">
      <t>キュウヨ</t>
    </rPh>
    <phoneticPr fontId="18"/>
  </si>
  <si>
    <t>特別に　　　支払われた給与</t>
    <rPh sb="0" eb="2">
      <t>トクベツ</t>
    </rPh>
    <rPh sb="6" eb="8">
      <t>シハラ</t>
    </rPh>
    <rPh sb="11" eb="13">
      <t>キュウヨ</t>
    </rPh>
    <phoneticPr fontId="18"/>
  </si>
  <si>
    <t>現金給与
総　　額</t>
    <rPh sb="0" eb="2">
      <t>ゲンキン</t>
    </rPh>
    <rPh sb="2" eb="4">
      <t>キュウヨ</t>
    </rPh>
    <rPh sb="5" eb="6">
      <t>フサ</t>
    </rPh>
    <rPh sb="8" eb="9">
      <t>ガク</t>
    </rPh>
    <phoneticPr fontId="18"/>
  </si>
  <si>
    <t>第７表　産業・性別常用労働者一人平均月間総実労働時間数、所定内労働時間数、所定外労働時間数及び出勤日数</t>
    <rPh sb="7" eb="8">
      <t>セイ</t>
    </rPh>
    <rPh sb="9" eb="11">
      <t>ジョウヨウ</t>
    </rPh>
    <rPh sb="11" eb="14">
      <t>ロウドウシャ</t>
    </rPh>
    <rPh sb="14" eb="15">
      <t>イチ</t>
    </rPh>
    <rPh sb="15" eb="16">
      <t>ニン</t>
    </rPh>
    <rPh sb="16" eb="18">
      <t>ヘイキン</t>
    </rPh>
    <rPh sb="18" eb="20">
      <t>ゲッカン</t>
    </rPh>
    <rPh sb="20" eb="21">
      <t>ソウ</t>
    </rPh>
    <rPh sb="21" eb="24">
      <t>ジツロウドウ</t>
    </rPh>
    <rPh sb="24" eb="26">
      <t>ジカン</t>
    </rPh>
    <rPh sb="26" eb="27">
      <t>スウ</t>
    </rPh>
    <rPh sb="28" eb="31">
      <t>ショテイナイ</t>
    </rPh>
    <rPh sb="31" eb="33">
      <t>ロウドウ</t>
    </rPh>
    <rPh sb="33" eb="35">
      <t>ジカン</t>
    </rPh>
    <rPh sb="35" eb="36">
      <t>スウ</t>
    </rPh>
    <rPh sb="37" eb="40">
      <t>ショテイガイ</t>
    </rPh>
    <rPh sb="40" eb="42">
      <t>ロウドウ</t>
    </rPh>
    <rPh sb="42" eb="45">
      <t>ジカンスウ</t>
    </rPh>
    <rPh sb="45" eb="46">
      <t>オヨ</t>
    </rPh>
    <rPh sb="47" eb="49">
      <t>シュッキン</t>
    </rPh>
    <rPh sb="49" eb="51">
      <t>ニッスウ</t>
    </rPh>
    <phoneticPr fontId="18"/>
  </si>
  <si>
    <r>
      <t>　</t>
    </r>
    <r>
      <rPr>
        <sz val="6"/>
        <rFont val="ＭＳ ゴシック"/>
        <family val="3"/>
        <charset val="128"/>
      </rPr>
      <t>　</t>
    </r>
    <r>
      <rPr>
        <sz val="11"/>
        <rFont val="ＭＳ ゴシック"/>
        <family val="3"/>
        <charset val="128"/>
      </rPr>
      <t>　</t>
    </r>
    <r>
      <rPr>
        <sz val="14"/>
        <rFont val="ＭＳ ゴシック"/>
        <family val="3"/>
        <charset val="128"/>
      </rPr>
      <t>（令和８年７月）</t>
    </r>
    <phoneticPr fontId="15"/>
  </si>
  <si>
    <t>（単位：時間・日）</t>
    <rPh sb="1" eb="3">
      <t>タンイ</t>
    </rPh>
    <rPh sb="4" eb="6">
      <t>ジカン</t>
    </rPh>
    <rPh sb="7" eb="8">
      <t>ヒ</t>
    </rPh>
    <phoneticPr fontId="18"/>
  </si>
  <si>
    <t>女</t>
    <phoneticPr fontId="18"/>
  </si>
  <si>
    <t>出勤</t>
    <rPh sb="0" eb="2">
      <t>シュッキン</t>
    </rPh>
    <phoneticPr fontId="18"/>
  </si>
  <si>
    <t>総実</t>
    <rPh sb="0" eb="1">
      <t>ソウ</t>
    </rPh>
    <rPh sb="1" eb="2">
      <t>ジツ</t>
    </rPh>
    <phoneticPr fontId="18"/>
  </si>
  <si>
    <t>所定内</t>
    <rPh sb="0" eb="3">
      <t>ショテイナイ</t>
    </rPh>
    <phoneticPr fontId="18"/>
  </si>
  <si>
    <t>所定外</t>
    <rPh sb="0" eb="3">
      <t>ショテイガイ</t>
    </rPh>
    <phoneticPr fontId="18"/>
  </si>
  <si>
    <t>労働</t>
    <rPh sb="0" eb="2">
      <t>ロウドウ</t>
    </rPh>
    <phoneticPr fontId="18"/>
  </si>
  <si>
    <t>日数</t>
    <rPh sb="0" eb="2">
      <t>ニッスウ</t>
    </rPh>
    <phoneticPr fontId="18"/>
  </si>
  <si>
    <t>時間</t>
    <rPh sb="0" eb="2">
      <t>ジカン</t>
    </rPh>
    <phoneticPr fontId="18"/>
  </si>
  <si>
    <t>N</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</si>
</sst>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_ "/>
    <numFmt numFmtId="178" formatCode="&quot;平成&quot;General&quot;年平均&quot;"/>
    <numFmt numFmtId="179" formatCode="General&quot; &quot;"/>
    <numFmt numFmtId="180" formatCode="#&quot;月&quot;"/>
    <numFmt numFmtId="181" formatCode="0&quot;月&quot;"/>
    <numFmt numFmtId="182" formatCode="#,##0.0;&quot;▲ &quot;#,##0.0"/>
    <numFmt numFmtId="183" formatCode="&quot;平成&quot;0&quot;年&quot;"/>
  </numFmts>
  <fonts count="43" x14ac:knownFonts="1">
    <font>
      <sz val="11"/>
      <color theme="1"/>
      <name val="ＭＳ Ｐゴシック"/>
      <family val="2"/>
      <charset val="128"/>
      <scheme val="minor"/>
    </font>
    <font>
      <sz val="11"/>
      <color theme="1"/>
      <name val="ＭＳ Ｐゴシック"/>
      <family val="2"/>
      <charset val="128"/>
      <scheme val="minor"/>
    </font>
    <font>
      <sz val="12"/>
      <color theme="1"/>
      <name val="ＭＳ ゴシック"/>
      <family val="3"/>
      <charset val="128"/>
    </font>
    <font>
      <sz val="6"/>
      <name val="ＭＳ Ｐゴシック"/>
      <family val="2"/>
      <charset val="128"/>
      <scheme val="minor"/>
    </font>
    <font>
      <sz val="11"/>
      <color theme="1"/>
      <name val="ＭＳ ゴシック"/>
      <family val="3"/>
      <charset val="128"/>
    </font>
    <font>
      <sz val="22"/>
      <color theme="1"/>
      <name val="ＭＳ ゴシック"/>
      <family val="3"/>
      <charset val="128"/>
    </font>
    <font>
      <b/>
      <sz val="12"/>
      <color theme="1"/>
      <name val="ＭＳ ゴシック"/>
      <family val="3"/>
      <charset val="128"/>
    </font>
    <font>
      <sz val="12"/>
      <name val="ＭＳ 明朝"/>
      <family val="1"/>
      <charset val="128"/>
    </font>
    <font>
      <sz val="6"/>
      <name val="ＭＳ Ｐゴシック"/>
      <family val="3"/>
      <charset val="128"/>
      <scheme val="minor"/>
    </font>
    <font>
      <sz val="11"/>
      <color theme="1"/>
      <name val="ＭＳ Ｐゴシック"/>
      <family val="3"/>
      <charset val="128"/>
      <scheme val="minor"/>
    </font>
    <font>
      <sz val="11"/>
      <name val="ＭＳ ゴシック"/>
      <family val="3"/>
      <charset val="128"/>
    </font>
    <font>
      <sz val="10"/>
      <name val="ＭＳ ゴシック"/>
      <family val="3"/>
      <charset val="128"/>
    </font>
    <font>
      <sz val="12"/>
      <name val="ＭＳ ゴシック"/>
      <family val="3"/>
      <charset val="128"/>
    </font>
    <font>
      <b/>
      <sz val="28"/>
      <name val="ＭＳ ゴシック"/>
      <family val="3"/>
      <charset val="128"/>
    </font>
    <font>
      <sz val="16"/>
      <color indexed="8"/>
      <name val="ＭＳ ゴシック"/>
      <family val="3"/>
      <charset val="128"/>
    </font>
    <font>
      <sz val="6"/>
      <name val="ＭＳ Ｐゴシック"/>
      <family val="3"/>
      <charset val="128"/>
    </font>
    <font>
      <sz val="18"/>
      <color indexed="8"/>
      <name val="ＭＳ ゴシック"/>
      <family val="3"/>
      <charset val="128"/>
    </font>
    <font>
      <sz val="14"/>
      <name val="ＭＳ ゴシック"/>
      <family val="3"/>
      <charset val="128"/>
    </font>
    <font>
      <sz val="6"/>
      <name val="ＭＳ Ｐ明朝"/>
      <family val="1"/>
      <charset val="128"/>
    </font>
    <font>
      <sz val="10"/>
      <color theme="2"/>
      <name val="ＭＳ ゴシック"/>
      <family val="3"/>
      <charset val="128"/>
    </font>
    <font>
      <sz val="8.5"/>
      <name val="ＭＳ ゴシック"/>
      <family val="3"/>
      <charset val="128"/>
    </font>
    <font>
      <sz val="10"/>
      <color theme="0"/>
      <name val="ＭＳ ゴシック"/>
      <family val="3"/>
      <charset val="128"/>
    </font>
    <font>
      <sz val="8"/>
      <name val="ＭＳ ゴシック"/>
      <family val="3"/>
      <charset val="128"/>
    </font>
    <font>
      <sz val="14"/>
      <color theme="0"/>
      <name val="ＭＳ ゴシック"/>
      <family val="3"/>
      <charset val="128"/>
    </font>
    <font>
      <sz val="20"/>
      <name val="ＭＳ ゴシック"/>
      <family val="3"/>
      <charset val="128"/>
    </font>
    <font>
      <sz val="14"/>
      <color indexed="8"/>
      <name val="ＭＳ ゴシック"/>
      <family val="3"/>
      <charset val="128"/>
    </font>
    <font>
      <sz val="16"/>
      <color rgb="FF000000"/>
      <name val="ＭＳ ゴシック"/>
      <family val="3"/>
      <charset val="128"/>
    </font>
    <font>
      <sz val="12"/>
      <color indexed="8"/>
      <name val="ＭＳ ゴシック"/>
      <family val="3"/>
      <charset val="128"/>
    </font>
    <font>
      <sz val="10"/>
      <color indexed="8"/>
      <name val="ＭＳ ゴシック"/>
      <family val="3"/>
      <charset val="128"/>
    </font>
    <font>
      <sz val="13"/>
      <color indexed="8"/>
      <name val="ＭＳ ゴシック"/>
      <family val="3"/>
      <charset val="128"/>
    </font>
    <font>
      <sz val="14"/>
      <color rgb="FFFF0000"/>
      <name val="ＭＳ ゴシック"/>
      <family val="3"/>
      <charset val="128"/>
    </font>
    <font>
      <sz val="9"/>
      <color indexed="8"/>
      <name val="ＭＳ ゴシック"/>
      <family val="3"/>
      <charset val="128"/>
    </font>
    <font>
      <sz val="8"/>
      <color indexed="8"/>
      <name val="ＭＳ ゴシック"/>
      <family val="3"/>
      <charset val="128"/>
    </font>
    <font>
      <sz val="11"/>
      <color indexed="8"/>
      <name val="ＭＳ ゴシック"/>
      <family val="3"/>
      <charset val="128"/>
    </font>
    <font>
      <sz val="7"/>
      <color indexed="8"/>
      <name val="ＭＳ ゴシック"/>
      <family val="3"/>
      <charset val="128"/>
    </font>
    <font>
      <sz val="12"/>
      <color rgb="FFFF0000"/>
      <name val="ＭＳ ゴシック"/>
      <family val="3"/>
      <charset val="128"/>
    </font>
    <font>
      <sz val="11.5"/>
      <color indexed="8"/>
      <name val="ＭＳ ゴシック"/>
      <family val="3"/>
      <charset val="128"/>
    </font>
    <font>
      <sz val="6.5"/>
      <color indexed="8"/>
      <name val="ＭＳ ゴシック"/>
      <family val="3"/>
      <charset val="128"/>
    </font>
    <font>
      <sz val="12"/>
      <color rgb="FF000000"/>
      <name val="ＭＳ ゴシック"/>
      <family val="3"/>
      <charset val="128"/>
    </font>
    <font>
      <sz val="14"/>
      <color rgb="FF000000"/>
      <name val="ＭＳ ゴシック"/>
      <family val="3"/>
      <charset val="128"/>
    </font>
    <font>
      <sz val="18"/>
      <name val="ＭＳ ゴシック"/>
      <family val="3"/>
      <charset val="128"/>
    </font>
    <font>
      <sz val="6"/>
      <name val="ＭＳ ゴシック"/>
      <family val="3"/>
      <charset val="128"/>
    </font>
    <font>
      <sz val="11.5"/>
      <name val="ＭＳ ゴシック"/>
      <family val="3"/>
      <charset val="128"/>
    </font>
  </fonts>
  <fills count="2">
    <fill>
      <patternFill patternType="none"/>
    </fill>
    <fill>
      <patternFill patternType="gray125"/>
    </fill>
  </fills>
  <borders count="61">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8"/>
      </left>
      <right/>
      <top/>
      <bottom/>
      <diagonal/>
    </border>
    <border>
      <left style="thin">
        <color indexed="64"/>
      </left>
      <right style="thin">
        <color indexed="64"/>
      </right>
      <top/>
      <bottom/>
      <diagonal/>
    </border>
    <border>
      <left style="thin">
        <color indexed="8"/>
      </left>
      <right style="thin">
        <color indexed="8"/>
      </right>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8"/>
      </left>
      <right style="thin">
        <color indexed="64"/>
      </right>
      <top/>
      <bottom/>
      <diagonal/>
    </border>
    <border>
      <left style="thin">
        <color indexed="64"/>
      </left>
      <right style="thin">
        <color indexed="8"/>
      </right>
      <top/>
      <bottom style="dotted">
        <color indexed="64"/>
      </bottom>
      <diagonal/>
    </border>
    <border>
      <left style="thin">
        <color rgb="FF000000"/>
      </left>
      <right style="thin">
        <color indexed="64"/>
      </right>
      <top/>
      <bottom/>
      <diagonal/>
    </border>
    <border>
      <left style="thin">
        <color indexed="64"/>
      </left>
      <right/>
      <top style="dotted">
        <color indexed="64"/>
      </top>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64"/>
      </left>
      <right style="thin">
        <color indexed="8"/>
      </right>
      <top style="thin">
        <color indexed="64"/>
      </top>
      <bottom/>
      <diagonal/>
    </border>
    <border>
      <left/>
      <right style="thin">
        <color indexed="8"/>
      </right>
      <top/>
      <bottom/>
      <diagonal/>
    </border>
    <border>
      <left style="thin">
        <color indexed="8"/>
      </left>
      <right style="thin">
        <color indexed="8"/>
      </right>
      <top style="thin">
        <color indexed="64"/>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64"/>
      </right>
      <top style="thin">
        <color indexed="8"/>
      </top>
      <bottom/>
      <diagonal/>
    </border>
  </borders>
  <cellStyleXfs count="5">
    <xf numFmtId="0" fontId="0" fillId="0" borderId="0">
      <alignment vertical="center"/>
    </xf>
    <xf numFmtId="0" fontId="1" fillId="0" borderId="0">
      <alignment vertical="center"/>
    </xf>
    <xf numFmtId="0" fontId="7" fillId="0" borderId="0"/>
    <xf numFmtId="0" fontId="9" fillId="0" borderId="0">
      <alignment vertical="center"/>
    </xf>
    <xf numFmtId="1" fontId="7" fillId="0" borderId="0"/>
  </cellStyleXfs>
  <cellXfs count="336">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176" fontId="4" fillId="0" borderId="1" xfId="1" applyNumberFormat="1" applyFont="1" applyBorder="1" applyAlignment="1">
      <alignment horizontal="right" vertical="center" indent="1"/>
    </xf>
    <xf numFmtId="176" fontId="4" fillId="0" borderId="2" xfId="1" applyNumberFormat="1" applyFont="1" applyBorder="1" applyAlignment="1">
      <alignment horizontal="right" vertical="center" indent="1"/>
    </xf>
    <xf numFmtId="176" fontId="4" fillId="0" borderId="3" xfId="1" applyNumberFormat="1" applyFont="1" applyBorder="1" applyAlignment="1">
      <alignment horizontal="right" vertical="center" indent="1"/>
    </xf>
    <xf numFmtId="0" fontId="4" fillId="0" borderId="4" xfId="1" applyFont="1" applyBorder="1" applyAlignment="1">
      <alignment horizontal="right" vertical="center"/>
    </xf>
    <xf numFmtId="176" fontId="4" fillId="0" borderId="5" xfId="1" applyNumberFormat="1" applyFont="1" applyBorder="1" applyAlignment="1">
      <alignment horizontal="right" vertical="center" indent="1"/>
    </xf>
    <xf numFmtId="176" fontId="4" fillId="0" borderId="0" xfId="1" applyNumberFormat="1" applyFont="1" applyAlignment="1">
      <alignment horizontal="right" vertical="center" indent="1"/>
    </xf>
    <xf numFmtId="176" fontId="4" fillId="0" borderId="6" xfId="1" applyNumberFormat="1" applyFont="1" applyBorder="1" applyAlignment="1">
      <alignment horizontal="right" vertical="center" indent="1"/>
    </xf>
    <xf numFmtId="0" fontId="4" fillId="0" borderId="7" xfId="1" applyFont="1" applyBorder="1" applyAlignment="1">
      <alignment horizontal="right" vertical="center"/>
    </xf>
    <xf numFmtId="55" fontId="4" fillId="0" borderId="7" xfId="1" applyNumberFormat="1" applyFont="1" applyBorder="1" applyAlignment="1">
      <alignment horizontal="right" vertical="center"/>
    </xf>
    <xf numFmtId="0" fontId="4" fillId="0" borderId="0" xfId="1" applyFont="1" applyAlignment="1">
      <alignment horizontal="center" vertical="center"/>
    </xf>
    <xf numFmtId="0" fontId="4" fillId="0" borderId="7" xfId="1" applyFont="1" applyBorder="1">
      <alignment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7"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0" xfId="1" applyFont="1">
      <alignment vertical="center"/>
    </xf>
    <xf numFmtId="0" fontId="4" fillId="0" borderId="2" xfId="1" applyFont="1" applyBorder="1" applyAlignment="1">
      <alignment horizontal="right" vertical="center"/>
    </xf>
    <xf numFmtId="0" fontId="4" fillId="0" borderId="19" xfId="1" applyFont="1" applyBorder="1" applyAlignment="1">
      <alignment horizontal="right" vertical="center"/>
    </xf>
    <xf numFmtId="0" fontId="4" fillId="0" borderId="0" xfId="1" applyFont="1" applyAlignment="1">
      <alignment horizontal="right" vertical="center"/>
    </xf>
    <xf numFmtId="0" fontId="4" fillId="0" borderId="20" xfId="1" applyFont="1" applyBorder="1" applyAlignment="1">
      <alignment horizontal="center" vertical="center"/>
    </xf>
    <xf numFmtId="0" fontId="4" fillId="0" borderId="13" xfId="1" applyFont="1" applyBorder="1">
      <alignment vertical="center"/>
    </xf>
    <xf numFmtId="0" fontId="5" fillId="0" borderId="0" xfId="1" applyFont="1">
      <alignment vertical="center"/>
    </xf>
    <xf numFmtId="0" fontId="5" fillId="0" borderId="0" xfId="1" applyFont="1" applyAlignment="1">
      <alignment vertical="center" wrapText="1"/>
    </xf>
    <xf numFmtId="0" fontId="12" fillId="0" borderId="0" xfId="2" applyFont="1" applyAlignment="1">
      <alignment vertical="center"/>
    </xf>
    <xf numFmtId="0" fontId="13" fillId="0" borderId="0" xfId="2" applyFont="1" applyAlignment="1">
      <alignment horizontal="center" vertical="top"/>
    </xf>
    <xf numFmtId="0" fontId="12" fillId="0" borderId="0" xfId="2" applyFont="1" applyAlignment="1" applyProtection="1">
      <alignment vertical="center"/>
      <protection locked="0"/>
    </xf>
    <xf numFmtId="0" fontId="11" fillId="0" borderId="0" xfId="2" applyFont="1" applyAlignment="1">
      <alignment vertical="center"/>
    </xf>
    <xf numFmtId="0" fontId="14" fillId="0" borderId="0" xfId="2" applyFont="1" applyAlignment="1">
      <alignment vertical="center"/>
    </xf>
    <xf numFmtId="0" fontId="16" fillId="0" borderId="0" xfId="2" applyFont="1" applyAlignment="1">
      <alignment vertical="center"/>
    </xf>
    <xf numFmtId="1" fontId="14" fillId="0" borderId="0" xfId="2" applyNumberFormat="1" applyFont="1" applyAlignment="1">
      <alignment horizontal="center" vertical="center"/>
    </xf>
    <xf numFmtId="0" fontId="17" fillId="0" borderId="13" xfId="2" applyFont="1" applyBorder="1" applyAlignment="1">
      <alignment vertical="center"/>
    </xf>
    <xf numFmtId="0" fontId="17" fillId="0" borderId="0" xfId="2" applyFont="1" applyAlignment="1">
      <alignment vertical="center"/>
    </xf>
    <xf numFmtId="0" fontId="12" fillId="0" borderId="0" xfId="2" applyFont="1" applyAlignment="1" applyProtection="1">
      <alignment horizontal="right" vertical="center"/>
      <protection locked="0"/>
    </xf>
    <xf numFmtId="0" fontId="17" fillId="0" borderId="0" xfId="2" applyFont="1" applyAlignment="1">
      <alignment horizontal="right" vertical="center"/>
    </xf>
    <xf numFmtId="0" fontId="19" fillId="0" borderId="0" xfId="2" applyFont="1" applyAlignment="1">
      <alignment vertical="center"/>
    </xf>
    <xf numFmtId="0" fontId="12" fillId="0" borderId="10" xfId="2" applyFont="1" applyBorder="1" applyAlignment="1" applyProtection="1">
      <alignment vertical="center"/>
      <protection locked="0"/>
    </xf>
    <xf numFmtId="0" fontId="12" fillId="0" borderId="9" xfId="2" applyFont="1" applyBorder="1" applyAlignment="1" applyProtection="1">
      <alignment vertical="center"/>
      <protection locked="0"/>
    </xf>
    <xf numFmtId="0" fontId="20" fillId="0" borderId="10" xfId="2" applyFont="1" applyBorder="1" applyAlignment="1">
      <alignment horizontal="center" vertical="center" shrinkToFit="1"/>
    </xf>
    <xf numFmtId="0" fontId="11" fillId="0" borderId="26" xfId="2" applyFont="1" applyBorder="1" applyAlignment="1">
      <alignment horizontal="center" vertical="center"/>
    </xf>
    <xf numFmtId="0" fontId="21" fillId="0" borderId="0" xfId="2" applyFont="1" applyAlignment="1">
      <alignment vertical="center"/>
    </xf>
    <xf numFmtId="0" fontId="17" fillId="0" borderId="6" xfId="2" applyFont="1" applyBorder="1" applyAlignment="1">
      <alignment horizontal="center" vertical="center"/>
    </xf>
    <xf numFmtId="0" fontId="12" fillId="0" borderId="27" xfId="2" applyFont="1" applyBorder="1" applyAlignment="1" applyProtection="1">
      <alignment horizontal="center" vertical="center"/>
      <protection locked="0"/>
    </xf>
    <xf numFmtId="0" fontId="20" fillId="0" borderId="12" xfId="2" applyFont="1" applyBorder="1" applyAlignment="1">
      <alignment horizontal="center" vertical="center"/>
    </xf>
    <xf numFmtId="0" fontId="11" fillId="0" borderId="28" xfId="2" applyFont="1" applyBorder="1" applyAlignment="1">
      <alignment horizontal="center" vertical="center"/>
    </xf>
    <xf numFmtId="177" fontId="22" fillId="0" borderId="24" xfId="2" applyNumberFormat="1" applyFont="1" applyBorder="1" applyAlignment="1">
      <alignment horizontal="center" vertical="center" wrapText="1"/>
    </xf>
    <xf numFmtId="0" fontId="22" fillId="0" borderId="20" xfId="2" applyFont="1" applyBorder="1" applyAlignment="1">
      <alignment horizontal="center" vertical="center" shrinkToFit="1"/>
    </xf>
    <xf numFmtId="0" fontId="22" fillId="0" borderId="24" xfId="2" applyFont="1" applyBorder="1" applyAlignment="1">
      <alignment horizontal="center" vertical="center" shrinkToFit="1"/>
    </xf>
    <xf numFmtId="178" fontId="17" fillId="0" borderId="10" xfId="2" applyNumberFormat="1" applyFont="1" applyBorder="1" applyAlignment="1">
      <alignment vertical="center"/>
    </xf>
    <xf numFmtId="178" fontId="17" fillId="0" borderId="29" xfId="2" applyNumberFormat="1" applyFont="1" applyBorder="1" applyAlignment="1">
      <alignment vertical="center"/>
    </xf>
    <xf numFmtId="176" fontId="17" fillId="0" borderId="0" xfId="2" applyNumberFormat="1" applyFont="1" applyAlignment="1">
      <alignment horizontal="right" vertical="center"/>
    </xf>
    <xf numFmtId="176" fontId="17" fillId="0" borderId="30" xfId="2" applyNumberFormat="1" applyFont="1" applyBorder="1" applyAlignment="1">
      <alignment horizontal="right" vertical="center"/>
    </xf>
    <xf numFmtId="176" fontId="17" fillId="0" borderId="31" xfId="2" applyNumberFormat="1" applyFont="1" applyBorder="1" applyAlignment="1">
      <alignment horizontal="right" vertical="center"/>
    </xf>
    <xf numFmtId="179" fontId="17" fillId="0" borderId="6" xfId="2" applyNumberFormat="1" applyFont="1" applyBorder="1" applyAlignment="1">
      <alignment horizontal="right" vertical="center" wrapText="1"/>
    </xf>
    <xf numFmtId="0" fontId="17" fillId="0" borderId="27" xfId="2" applyFont="1" applyBorder="1" applyAlignment="1" applyProtection="1">
      <alignment horizontal="left" vertical="center" wrapText="1"/>
      <protection locked="0"/>
    </xf>
    <xf numFmtId="179" fontId="17" fillId="0" borderId="6" xfId="2" applyNumberFormat="1" applyFont="1" applyBorder="1" applyAlignment="1">
      <alignment horizontal="right" vertical="center"/>
    </xf>
    <xf numFmtId="0" fontId="17" fillId="0" borderId="27" xfId="2" applyFont="1" applyBorder="1" applyAlignment="1" applyProtection="1">
      <alignment horizontal="left" vertical="center"/>
      <protection locked="0"/>
    </xf>
    <xf numFmtId="176" fontId="17" fillId="0" borderId="32" xfId="2" applyNumberFormat="1" applyFont="1" applyBorder="1" applyAlignment="1">
      <alignment horizontal="right" vertical="center"/>
    </xf>
    <xf numFmtId="179" fontId="17" fillId="0" borderId="33" xfId="2" applyNumberFormat="1" applyFont="1" applyBorder="1" applyAlignment="1">
      <alignment horizontal="right" vertical="center"/>
    </xf>
    <xf numFmtId="0" fontId="17" fillId="0" borderId="34" xfId="2" applyFont="1" applyBorder="1" applyAlignment="1" applyProtection="1">
      <alignment horizontal="left" vertical="center"/>
      <protection locked="0"/>
    </xf>
    <xf numFmtId="176" fontId="17" fillId="0" borderId="35" xfId="2" applyNumberFormat="1" applyFont="1" applyBorder="1" applyAlignment="1">
      <alignment horizontal="right" vertical="center"/>
    </xf>
    <xf numFmtId="0" fontId="21" fillId="0" borderId="0" xfId="2" applyFont="1" applyAlignment="1">
      <alignment horizontal="right" vertical="center"/>
    </xf>
    <xf numFmtId="0" fontId="17" fillId="0" borderId="6" xfId="2" applyFont="1" applyBorder="1" applyAlignment="1">
      <alignment horizontal="right" vertical="center" shrinkToFit="1"/>
    </xf>
    <xf numFmtId="180" fontId="17" fillId="0" borderId="27" xfId="2" applyNumberFormat="1" applyFont="1" applyBorder="1" applyAlignment="1">
      <alignment horizontal="right" vertical="center"/>
    </xf>
    <xf numFmtId="176" fontId="17" fillId="0" borderId="36" xfId="2" quotePrefix="1" applyNumberFormat="1" applyFont="1" applyBorder="1" applyAlignment="1">
      <alignment horizontal="right" vertical="center"/>
    </xf>
    <xf numFmtId="176" fontId="17" fillId="0" borderId="31" xfId="2" quotePrefix="1" applyNumberFormat="1" applyFont="1" applyBorder="1" applyAlignment="1">
      <alignment horizontal="right" vertical="center"/>
    </xf>
    <xf numFmtId="0" fontId="17" fillId="0" borderId="12" xfId="2" applyFont="1" applyBorder="1" applyAlignment="1">
      <alignment horizontal="right" vertical="center" shrinkToFit="1"/>
    </xf>
    <xf numFmtId="180" fontId="17" fillId="0" borderId="21" xfId="2" applyNumberFormat="1" applyFont="1" applyBorder="1" applyAlignment="1">
      <alignment horizontal="right" vertical="center"/>
    </xf>
    <xf numFmtId="176" fontId="17" fillId="0" borderId="28" xfId="2" quotePrefix="1" applyNumberFormat="1" applyFont="1" applyBorder="1" applyAlignment="1">
      <alignment horizontal="right" vertical="center"/>
    </xf>
    <xf numFmtId="0" fontId="12" fillId="0" borderId="13" xfId="2" applyFont="1" applyBorder="1" applyAlignment="1" applyProtection="1">
      <alignment horizontal="right" vertical="center"/>
      <protection locked="0"/>
    </xf>
    <xf numFmtId="0" fontId="17" fillId="0" borderId="6" xfId="2" applyFont="1" applyBorder="1" applyAlignment="1">
      <alignment horizontal="centerContinuous" vertical="top"/>
    </xf>
    <xf numFmtId="0" fontId="12" fillId="0" borderId="27" xfId="2" applyFont="1" applyBorder="1" applyAlignment="1" applyProtection="1">
      <alignment horizontal="centerContinuous" vertical="top"/>
      <protection locked="0"/>
    </xf>
    <xf numFmtId="0" fontId="19" fillId="0" borderId="0" xfId="2" applyFont="1" applyAlignment="1">
      <alignment horizontal="right" vertical="center"/>
    </xf>
    <xf numFmtId="176" fontId="17" fillId="0" borderId="37" xfId="2" applyNumberFormat="1" applyFont="1" applyBorder="1" applyAlignment="1">
      <alignment horizontal="right" vertical="center"/>
    </xf>
    <xf numFmtId="176" fontId="17" fillId="0" borderId="6" xfId="2" applyNumberFormat="1" applyFont="1" applyBorder="1" applyAlignment="1">
      <alignment horizontal="right" vertical="center"/>
    </xf>
    <xf numFmtId="176" fontId="17" fillId="0" borderId="38" xfId="2" applyNumberFormat="1" applyFont="1" applyBorder="1" applyAlignment="1">
      <alignment horizontal="right" vertical="center"/>
    </xf>
    <xf numFmtId="0" fontId="17" fillId="0" borderId="6" xfId="2" applyFont="1" applyBorder="1" applyAlignment="1">
      <alignment horizontal="left" vertical="center" shrinkToFit="1"/>
    </xf>
    <xf numFmtId="181" fontId="17" fillId="0" borderId="27" xfId="2" applyNumberFormat="1" applyFont="1" applyBorder="1" applyAlignment="1">
      <alignment horizontal="right" vertical="center"/>
    </xf>
    <xf numFmtId="176" fontId="17" fillId="0" borderId="36" xfId="2" applyNumberFormat="1" applyFont="1" applyBorder="1" applyAlignment="1">
      <alignment horizontal="right" vertical="center" wrapText="1"/>
    </xf>
    <xf numFmtId="0" fontId="17" fillId="0" borderId="12" xfId="2" applyFont="1" applyBorder="1" applyAlignment="1">
      <alignment horizontal="left" vertical="center" shrinkToFit="1"/>
    </xf>
    <xf numFmtId="181" fontId="17" fillId="0" borderId="21" xfId="2" applyNumberFormat="1" applyFont="1" applyBorder="1" applyAlignment="1">
      <alignment horizontal="right" vertical="center"/>
    </xf>
    <xf numFmtId="182" fontId="17" fillId="0" borderId="39" xfId="3" applyNumberFormat="1" applyFont="1" applyBorder="1" applyAlignment="1">
      <alignment horizontal="right" vertical="center"/>
    </xf>
    <xf numFmtId="176" fontId="17" fillId="0" borderId="0" xfId="2" applyNumberFormat="1" applyFont="1" applyAlignment="1">
      <alignment vertical="center"/>
    </xf>
    <xf numFmtId="0" fontId="12" fillId="0" borderId="0" xfId="2" applyFont="1" applyAlignment="1" applyProtection="1">
      <alignment horizontal="center" vertical="center"/>
      <protection locked="0"/>
    </xf>
    <xf numFmtId="1" fontId="14" fillId="0" borderId="0" xfId="2" applyNumberFormat="1" applyFont="1" applyAlignment="1">
      <alignment horizontal="right" vertical="center"/>
    </xf>
    <xf numFmtId="0" fontId="12" fillId="0" borderId="0" xfId="2" applyFont="1" applyAlignment="1">
      <alignment horizontal="right" vertical="center"/>
    </xf>
    <xf numFmtId="0" fontId="11" fillId="0" borderId="20" xfId="2" applyFont="1" applyBorder="1" applyAlignment="1">
      <alignment horizontal="center" vertical="center" shrinkToFit="1"/>
    </xf>
    <xf numFmtId="0" fontId="11" fillId="0" borderId="24" xfId="2" applyFont="1" applyBorder="1" applyAlignment="1">
      <alignment horizontal="center" vertical="center" shrinkToFit="1"/>
    </xf>
    <xf numFmtId="0" fontId="12" fillId="0" borderId="27" xfId="2" applyFont="1" applyBorder="1" applyAlignment="1" applyProtection="1">
      <alignment horizontal="left" vertical="center"/>
      <protection locked="0"/>
    </xf>
    <xf numFmtId="179" fontId="17" fillId="0" borderId="6" xfId="2" applyNumberFormat="1" applyFont="1" applyBorder="1" applyAlignment="1">
      <alignment horizontal="right" vertical="center" shrinkToFit="1"/>
    </xf>
    <xf numFmtId="0" fontId="12" fillId="0" borderId="34" xfId="2" applyFont="1" applyBorder="1" applyAlignment="1" applyProtection="1">
      <alignment horizontal="left" vertical="center"/>
      <protection locked="0"/>
    </xf>
    <xf numFmtId="183" fontId="17" fillId="0" borderId="40" xfId="2" applyNumberFormat="1" applyFont="1" applyBorder="1" applyAlignment="1">
      <alignment horizontal="left" vertical="center" shrinkToFit="1"/>
    </xf>
    <xf numFmtId="183" fontId="17" fillId="0" borderId="6" xfId="2" applyNumberFormat="1" applyFont="1" applyBorder="1" applyAlignment="1">
      <alignment horizontal="left" vertical="center" shrinkToFit="1"/>
    </xf>
    <xf numFmtId="183" fontId="17" fillId="0" borderId="12" xfId="2" applyNumberFormat="1" applyFont="1" applyBorder="1" applyAlignment="1">
      <alignment horizontal="left" vertical="center" shrinkToFit="1"/>
    </xf>
    <xf numFmtId="182" fontId="17" fillId="0" borderId="28" xfId="3" applyNumberFormat="1" applyFont="1" applyBorder="1" applyAlignment="1">
      <alignment horizontal="right" vertical="center"/>
    </xf>
    <xf numFmtId="0" fontId="11" fillId="0" borderId="10" xfId="2" applyFont="1" applyBorder="1" applyAlignment="1">
      <alignment horizontal="centerContinuous" vertical="center" shrinkToFit="1"/>
    </xf>
    <xf numFmtId="0" fontId="11" fillId="0" borderId="29" xfId="2" applyFont="1" applyBorder="1" applyAlignment="1">
      <alignment horizontal="centerContinuous" vertical="center"/>
    </xf>
    <xf numFmtId="0" fontId="11" fillId="0" borderId="12" xfId="2" applyFont="1" applyBorder="1" applyAlignment="1">
      <alignment horizontal="centerContinuous" vertical="center"/>
    </xf>
    <xf numFmtId="0" fontId="11" fillId="0" borderId="21" xfId="2" applyFont="1" applyBorder="1" applyAlignment="1">
      <alignment horizontal="centerContinuous" vertical="center"/>
    </xf>
    <xf numFmtId="0" fontId="17" fillId="0" borderId="0" xfId="2" applyFont="1" applyAlignment="1" applyProtection="1">
      <alignment horizontal="right" vertical="center"/>
      <protection locked="0"/>
    </xf>
    <xf numFmtId="0" fontId="23" fillId="0" borderId="0" xfId="2" applyFont="1" applyAlignment="1">
      <alignment horizontal="right" vertical="center"/>
    </xf>
    <xf numFmtId="0" fontId="12" fillId="0" borderId="6" xfId="2" applyFont="1" applyBorder="1" applyAlignment="1" applyProtection="1">
      <alignment vertical="center"/>
      <protection locked="0"/>
    </xf>
    <xf numFmtId="176" fontId="17" fillId="0" borderId="10" xfId="2" applyNumberFormat="1" applyFont="1" applyBorder="1" applyAlignment="1">
      <alignment horizontal="right" vertical="center"/>
    </xf>
    <xf numFmtId="176" fontId="17" fillId="0" borderId="41" xfId="2" applyNumberFormat="1" applyFont="1" applyBorder="1" applyAlignment="1">
      <alignment horizontal="right" vertical="center"/>
    </xf>
    <xf numFmtId="176" fontId="17" fillId="0" borderId="42" xfId="2" applyNumberFormat="1" applyFont="1" applyBorder="1" applyAlignment="1">
      <alignment horizontal="right" vertical="center"/>
    </xf>
    <xf numFmtId="0" fontId="12" fillId="0" borderId="0" xfId="4" applyNumberFormat="1" applyFont="1"/>
    <xf numFmtId="0" fontId="12" fillId="0" borderId="0" xfId="4" applyNumberFormat="1" applyFont="1" applyAlignment="1">
      <alignment vertical="center"/>
    </xf>
    <xf numFmtId="0" fontId="24" fillId="0" borderId="0" xfId="4" applyNumberFormat="1" applyFont="1"/>
    <xf numFmtId="0" fontId="14" fillId="0" borderId="0" xfId="4" applyNumberFormat="1" applyFont="1"/>
    <xf numFmtId="0" fontId="17" fillId="0" borderId="0" xfId="4" applyNumberFormat="1" applyFont="1"/>
    <xf numFmtId="0" fontId="25" fillId="0" borderId="0" xfId="4" applyNumberFormat="1" applyFont="1" applyAlignment="1">
      <alignment vertical="center"/>
    </xf>
    <xf numFmtId="0" fontId="14" fillId="0" borderId="0" xfId="4" applyNumberFormat="1" applyFont="1" applyAlignment="1">
      <alignment vertical="center"/>
    </xf>
    <xf numFmtId="1" fontId="25" fillId="0" borderId="0" xfId="4" applyFont="1" applyAlignment="1">
      <alignment horizontal="right" vertical="center" indent="3"/>
    </xf>
    <xf numFmtId="0" fontId="27" fillId="0" borderId="0" xfId="4" applyNumberFormat="1" applyFont="1" applyAlignment="1">
      <alignment vertical="center"/>
    </xf>
    <xf numFmtId="0" fontId="28" fillId="0" borderId="0" xfId="4" applyNumberFormat="1" applyFont="1" applyAlignment="1">
      <alignment vertical="center"/>
    </xf>
    <xf numFmtId="0" fontId="25" fillId="0" borderId="0" xfId="4" applyNumberFormat="1" applyFont="1" applyAlignment="1">
      <alignment vertical="top"/>
    </xf>
    <xf numFmtId="1" fontId="17" fillId="0" borderId="0" xfId="4" applyFont="1" applyAlignment="1">
      <alignment horizontal="right" vertical="center"/>
    </xf>
    <xf numFmtId="0" fontId="25" fillId="0" borderId="10" xfId="4" applyNumberFormat="1" applyFont="1" applyBorder="1" applyAlignment="1">
      <alignment horizontal="center" vertical="center"/>
    </xf>
    <xf numFmtId="0" fontId="25" fillId="0" borderId="9" xfId="4" applyNumberFormat="1" applyFont="1" applyBorder="1" applyAlignment="1">
      <alignment horizontal="center" vertical="center"/>
    </xf>
    <xf numFmtId="0" fontId="25" fillId="0" borderId="29" xfId="4" applyNumberFormat="1" applyFont="1" applyBorder="1" applyAlignment="1">
      <alignment horizontal="center" vertical="center"/>
    </xf>
    <xf numFmtId="0" fontId="25" fillId="0" borderId="26" xfId="4" applyNumberFormat="1" applyFont="1" applyBorder="1" applyAlignment="1">
      <alignment horizontal="center" vertical="center" wrapText="1"/>
    </xf>
    <xf numFmtId="0" fontId="25" fillId="0" borderId="26" xfId="4" applyNumberFormat="1" applyFont="1" applyBorder="1" applyAlignment="1">
      <alignment vertical="center" wrapText="1"/>
    </xf>
    <xf numFmtId="0" fontId="25" fillId="0" borderId="10" xfId="4" applyNumberFormat="1" applyFont="1" applyBorder="1" applyAlignment="1">
      <alignment horizontal="center" vertical="center" wrapText="1"/>
    </xf>
    <xf numFmtId="0" fontId="29" fillId="0" borderId="43" xfId="4" applyNumberFormat="1" applyFont="1" applyBorder="1" applyAlignment="1">
      <alignment vertical="center"/>
    </xf>
    <xf numFmtId="0" fontId="29" fillId="0" borderId="25" xfId="4" applyNumberFormat="1" applyFont="1" applyBorder="1" applyAlignment="1">
      <alignment vertical="center"/>
    </xf>
    <xf numFmtId="0" fontId="30" fillId="0" borderId="0" xfId="4" applyNumberFormat="1" applyFont="1"/>
    <xf numFmtId="0" fontId="25" fillId="0" borderId="6" xfId="4" applyNumberFormat="1" applyFont="1" applyBorder="1" applyAlignment="1">
      <alignment horizontal="center" vertical="center"/>
    </xf>
    <xf numFmtId="0" fontId="25" fillId="0" borderId="0" xfId="4" applyNumberFormat="1" applyFont="1" applyAlignment="1">
      <alignment horizontal="center" vertical="center"/>
    </xf>
    <xf numFmtId="0" fontId="25" fillId="0" borderId="27" xfId="4" applyNumberFormat="1" applyFont="1" applyBorder="1" applyAlignment="1">
      <alignment horizontal="left" vertical="center"/>
    </xf>
    <xf numFmtId="0" fontId="25" fillId="0" borderId="31" xfId="4" applyNumberFormat="1" applyFont="1" applyBorder="1" applyAlignment="1">
      <alignment vertical="center"/>
    </xf>
    <xf numFmtId="0" fontId="25" fillId="0" borderId="31" xfId="4" applyNumberFormat="1" applyFont="1" applyBorder="1" applyAlignment="1">
      <alignment horizontal="center" vertical="center"/>
    </xf>
    <xf numFmtId="0" fontId="25" fillId="0" borderId="6" xfId="4" applyNumberFormat="1" applyFont="1" applyBorder="1" applyAlignment="1">
      <alignment vertical="center"/>
    </xf>
    <xf numFmtId="0" fontId="29" fillId="0" borderId="26" xfId="4" applyNumberFormat="1" applyFont="1" applyBorder="1" applyAlignment="1">
      <alignment horizontal="distributed" vertical="center"/>
    </xf>
    <xf numFmtId="0" fontId="29" fillId="0" borderId="27" xfId="4" applyNumberFormat="1" applyFont="1" applyBorder="1" applyAlignment="1">
      <alignment horizontal="distributed" vertical="center"/>
    </xf>
    <xf numFmtId="0" fontId="25" fillId="0" borderId="12" xfId="4" applyNumberFormat="1" applyFont="1" applyBorder="1" applyAlignment="1">
      <alignment horizontal="center" vertical="center"/>
    </xf>
    <xf numFmtId="0" fontId="25" fillId="0" borderId="13" xfId="4" applyNumberFormat="1" applyFont="1" applyBorder="1" applyAlignment="1">
      <alignment horizontal="center" vertical="center"/>
    </xf>
    <xf numFmtId="0" fontId="25" fillId="0" borderId="21" xfId="4" applyNumberFormat="1" applyFont="1" applyBorder="1" applyAlignment="1">
      <alignment horizontal="center" vertical="center"/>
    </xf>
    <xf numFmtId="0" fontId="25" fillId="0" borderId="28" xfId="4" applyNumberFormat="1" applyFont="1" applyBorder="1" applyAlignment="1">
      <alignment horizontal="center" vertical="center"/>
    </xf>
    <xf numFmtId="0" fontId="29" fillId="0" borderId="28" xfId="4" applyNumberFormat="1" applyFont="1" applyBorder="1" applyAlignment="1">
      <alignment horizontal="distributed" vertical="center"/>
    </xf>
    <xf numFmtId="0" fontId="29" fillId="0" borderId="21" xfId="4" applyNumberFormat="1" applyFont="1" applyBorder="1" applyAlignment="1">
      <alignment horizontal="distributed" vertical="center"/>
    </xf>
    <xf numFmtId="0" fontId="10" fillId="0" borderId="10" xfId="4" applyNumberFormat="1" applyFont="1" applyBorder="1" applyAlignment="1">
      <alignment horizontal="centerContinuous" vertical="center"/>
    </xf>
    <xf numFmtId="0" fontId="10" fillId="0" borderId="29" xfId="4" applyNumberFormat="1" applyFont="1" applyBorder="1" applyAlignment="1">
      <alignment horizontal="centerContinuous" vertical="center"/>
    </xf>
    <xf numFmtId="1" fontId="27" fillId="0" borderId="26" xfId="4" applyFont="1" applyBorder="1" applyAlignment="1">
      <alignment horizontal="distributed" vertical="center"/>
    </xf>
    <xf numFmtId="3" fontId="25" fillId="0" borderId="6" xfId="4" applyNumberFormat="1" applyFont="1" applyBorder="1" applyAlignment="1">
      <alignment horizontal="right" vertical="center"/>
    </xf>
    <xf numFmtId="176" fontId="25" fillId="0" borderId="26" xfId="4" applyNumberFormat="1" applyFont="1" applyBorder="1" applyAlignment="1">
      <alignment horizontal="right" vertical="center"/>
    </xf>
    <xf numFmtId="0" fontId="10" fillId="0" borderId="6" xfId="4" applyNumberFormat="1" applyFont="1" applyBorder="1" applyAlignment="1">
      <alignment horizontal="centerContinuous" vertical="center"/>
    </xf>
    <xf numFmtId="0" fontId="10" fillId="0" borderId="27" xfId="4" applyNumberFormat="1" applyFont="1" applyBorder="1" applyAlignment="1">
      <alignment horizontal="centerContinuous" vertical="center"/>
    </xf>
    <xf numFmtId="1" fontId="27" fillId="0" borderId="31" xfId="4" applyFont="1" applyBorder="1" applyAlignment="1">
      <alignment horizontal="distributed" vertical="center"/>
    </xf>
    <xf numFmtId="176" fontId="25" fillId="0" borderId="31" xfId="4" applyNumberFormat="1" applyFont="1" applyBorder="1" applyAlignment="1">
      <alignment horizontal="right" vertical="center"/>
    </xf>
    <xf numFmtId="1" fontId="31" fillId="0" borderId="31" xfId="4" applyFont="1" applyBorder="1" applyAlignment="1">
      <alignment horizontal="distributed" vertical="center" shrinkToFit="1"/>
    </xf>
    <xf numFmtId="1" fontId="32" fillId="0" borderId="31" xfId="4" applyFont="1" applyBorder="1" applyAlignment="1">
      <alignment horizontal="distributed" vertical="center"/>
    </xf>
    <xf numFmtId="1" fontId="33" fillId="0" borderId="31" xfId="4" applyFont="1" applyBorder="1" applyAlignment="1">
      <alignment horizontal="distributed" vertical="center"/>
    </xf>
    <xf numFmtId="1" fontId="31" fillId="0" borderId="31" xfId="4" applyFont="1" applyBorder="1" applyAlignment="1">
      <alignment horizontal="distributed" vertical="center"/>
    </xf>
    <xf numFmtId="1" fontId="34" fillId="0" borderId="31" xfId="4" applyFont="1" applyBorder="1" applyAlignment="1">
      <alignment horizontal="distributed" vertical="center" shrinkToFit="1"/>
    </xf>
    <xf numFmtId="1" fontId="27" fillId="0" borderId="26" xfId="4" applyFont="1" applyBorder="1" applyAlignment="1">
      <alignment horizontal="distributed" vertical="center" shrinkToFit="1"/>
    </xf>
    <xf numFmtId="3" fontId="25" fillId="0" borderId="10" xfId="4" applyNumberFormat="1" applyFont="1" applyBorder="1" applyAlignment="1">
      <alignment horizontal="right" vertical="center"/>
    </xf>
    <xf numFmtId="1" fontId="27" fillId="0" borderId="31" xfId="4" applyFont="1" applyBorder="1" applyAlignment="1">
      <alignment horizontal="distributed" vertical="center" shrinkToFit="1"/>
    </xf>
    <xf numFmtId="3" fontId="17" fillId="0" borderId="6" xfId="4" applyNumberFormat="1" applyFont="1" applyBorder="1" applyAlignment="1">
      <alignment horizontal="right" vertical="center"/>
    </xf>
    <xf numFmtId="176" fontId="17" fillId="0" borderId="31" xfId="4" applyNumberFormat="1" applyFont="1" applyBorder="1" applyAlignment="1">
      <alignment horizontal="right" vertical="center"/>
    </xf>
    <xf numFmtId="0" fontId="10" fillId="0" borderId="44" xfId="4" applyNumberFormat="1" applyFont="1" applyBorder="1" applyAlignment="1">
      <alignment horizontal="centerContinuous" vertical="center"/>
    </xf>
    <xf numFmtId="0" fontId="10" fillId="0" borderId="45" xfId="4" applyNumberFormat="1" applyFont="1" applyBorder="1" applyAlignment="1">
      <alignment horizontal="centerContinuous" vertical="center"/>
    </xf>
    <xf numFmtId="1" fontId="33" fillId="0" borderId="46" xfId="4" applyFont="1" applyBorder="1" applyAlignment="1">
      <alignment horizontal="distributed" vertical="center" shrinkToFit="1"/>
    </xf>
    <xf numFmtId="3" fontId="25" fillId="0" borderId="44" xfId="4" applyNumberFormat="1" applyFont="1" applyBorder="1" applyAlignment="1">
      <alignment horizontal="right" vertical="center"/>
    </xf>
    <xf numFmtId="176" fontId="25" fillId="0" borderId="46" xfId="4" applyNumberFormat="1" applyFont="1" applyBorder="1" applyAlignment="1">
      <alignment horizontal="right" vertical="center"/>
    </xf>
    <xf numFmtId="0" fontId="10" fillId="0" borderId="12" xfId="4" applyNumberFormat="1" applyFont="1" applyBorder="1" applyAlignment="1">
      <alignment horizontal="centerContinuous" vertical="center"/>
    </xf>
    <xf numFmtId="0" fontId="10" fillId="0" borderId="21" xfId="4" applyNumberFormat="1" applyFont="1" applyBorder="1" applyAlignment="1">
      <alignment horizontal="centerContinuous" vertical="center"/>
    </xf>
    <xf numFmtId="1" fontId="33" fillId="0" borderId="28" xfId="4" applyFont="1" applyBorder="1" applyAlignment="1">
      <alignment horizontal="distributed" vertical="center" shrinkToFit="1"/>
    </xf>
    <xf numFmtId="3" fontId="25" fillId="0" borderId="12" xfId="4" applyNumberFormat="1" applyFont="1" applyBorder="1" applyAlignment="1">
      <alignment horizontal="right" vertical="center"/>
    </xf>
    <xf numFmtId="176" fontId="25" fillId="0" borderId="28" xfId="4" applyNumberFormat="1" applyFont="1" applyBorder="1" applyAlignment="1">
      <alignment horizontal="right" vertical="center"/>
    </xf>
    <xf numFmtId="1" fontId="25" fillId="0" borderId="0" xfId="4" applyFont="1" applyAlignment="1">
      <alignment vertical="center"/>
    </xf>
    <xf numFmtId="1" fontId="17" fillId="0" borderId="0" xfId="4" applyFont="1" applyAlignment="1">
      <alignment vertical="center"/>
    </xf>
    <xf numFmtId="1" fontId="17" fillId="0" borderId="0" xfId="4" applyFont="1"/>
    <xf numFmtId="0" fontId="25" fillId="0" borderId="31" xfId="4" applyNumberFormat="1" applyFont="1" applyBorder="1" applyAlignment="1">
      <alignment horizontal="center" vertical="center" wrapText="1"/>
    </xf>
    <xf numFmtId="0" fontId="25" fillId="0" borderId="6" xfId="4" applyNumberFormat="1" applyFont="1" applyBorder="1" applyAlignment="1">
      <alignment horizontal="center" vertical="center" wrapText="1"/>
    </xf>
    <xf numFmtId="0" fontId="25" fillId="0" borderId="28" xfId="4" applyNumberFormat="1" applyFont="1" applyBorder="1" applyAlignment="1">
      <alignment horizontal="center" vertical="center" wrapText="1"/>
    </xf>
    <xf numFmtId="0" fontId="25" fillId="0" borderId="12" xfId="4" applyNumberFormat="1" applyFont="1" applyBorder="1" applyAlignment="1">
      <alignment horizontal="center" vertical="center" wrapText="1"/>
    </xf>
    <xf numFmtId="0" fontId="35" fillId="0" borderId="0" xfId="4" applyNumberFormat="1" applyFont="1"/>
    <xf numFmtId="1" fontId="14" fillId="0" borderId="0" xfId="4" applyFont="1" applyAlignment="1">
      <alignment horizontal="right" vertical="center" indent="2"/>
    </xf>
    <xf numFmtId="0" fontId="25" fillId="0" borderId="10" xfId="4" applyNumberFormat="1" applyFont="1" applyBorder="1" applyAlignment="1">
      <alignment vertical="top"/>
    </xf>
    <xf numFmtId="0" fontId="17" fillId="0" borderId="9" xfId="4" applyNumberFormat="1" applyFont="1" applyBorder="1"/>
    <xf numFmtId="0" fontId="17" fillId="0" borderId="29" xfId="4" applyNumberFormat="1" applyFont="1" applyBorder="1"/>
    <xf numFmtId="0" fontId="17" fillId="0" borderId="20" xfId="4" applyNumberFormat="1" applyFont="1" applyBorder="1" applyAlignment="1">
      <alignment horizontal="centerContinuous" vertical="center"/>
    </xf>
    <xf numFmtId="0" fontId="25" fillId="0" borderId="43" xfId="4" applyNumberFormat="1" applyFont="1" applyBorder="1" applyAlignment="1">
      <alignment horizontal="centerContinuous" vertical="center"/>
    </xf>
    <xf numFmtId="1" fontId="17" fillId="0" borderId="43" xfId="4" applyFont="1" applyBorder="1" applyAlignment="1">
      <alignment horizontal="centerContinuous" vertical="center"/>
    </xf>
    <xf numFmtId="1" fontId="17" fillId="0" borderId="25" xfId="4" applyFont="1" applyBorder="1" applyAlignment="1">
      <alignment horizontal="centerContinuous" vertical="center"/>
    </xf>
    <xf numFmtId="0" fontId="17" fillId="0" borderId="43" xfId="4" applyNumberFormat="1" applyFont="1" applyBorder="1" applyAlignment="1">
      <alignment horizontal="centerContinuous" vertical="center"/>
    </xf>
    <xf numFmtId="0" fontId="25" fillId="0" borderId="27" xfId="4" applyNumberFormat="1" applyFont="1" applyBorder="1" applyAlignment="1">
      <alignment horizontal="center" vertical="center"/>
    </xf>
    <xf numFmtId="0" fontId="25" fillId="0" borderId="26" xfId="4" applyNumberFormat="1" applyFont="1" applyBorder="1" applyAlignment="1">
      <alignment horizontal="distributed" vertical="center" wrapText="1"/>
    </xf>
    <xf numFmtId="0" fontId="25" fillId="0" borderId="10" xfId="4" applyNumberFormat="1" applyFont="1" applyBorder="1" applyAlignment="1">
      <alignment horizontal="distributed" vertical="center" wrapText="1"/>
    </xf>
    <xf numFmtId="0" fontId="25" fillId="0" borderId="31" xfId="4" applyNumberFormat="1" applyFont="1" applyBorder="1" applyAlignment="1">
      <alignment horizontal="distributed" vertical="center"/>
    </xf>
    <xf numFmtId="0" fontId="25" fillId="0" borderId="6" xfId="4" applyNumberFormat="1" applyFont="1" applyBorder="1" applyAlignment="1">
      <alignment horizontal="distributed" vertical="center"/>
    </xf>
    <xf numFmtId="0" fontId="29" fillId="0" borderId="31" xfId="4" applyNumberFormat="1" applyFont="1" applyBorder="1" applyAlignment="1">
      <alignment horizontal="distributed" vertical="center"/>
    </xf>
    <xf numFmtId="0" fontId="25" fillId="0" borderId="28" xfId="4" applyNumberFormat="1" applyFont="1" applyBorder="1" applyAlignment="1">
      <alignment horizontal="distributed" vertical="center"/>
    </xf>
    <xf numFmtId="0" fontId="25" fillId="0" borderId="12" xfId="4" applyNumberFormat="1" applyFont="1" applyBorder="1" applyAlignment="1">
      <alignment horizontal="distributed" vertical="center"/>
    </xf>
    <xf numFmtId="0" fontId="17" fillId="0" borderId="0" xfId="4" applyNumberFormat="1" applyFont="1" applyAlignment="1">
      <alignment vertical="center"/>
    </xf>
    <xf numFmtId="1" fontId="17" fillId="0" borderId="0" xfId="4" applyFont="1" applyAlignment="1">
      <alignment horizontal="right" vertical="center" indent="1"/>
    </xf>
    <xf numFmtId="0" fontId="12" fillId="0" borderId="0" xfId="4" applyNumberFormat="1" applyFont="1" applyAlignment="1">
      <alignment vertical="center" wrapText="1"/>
    </xf>
    <xf numFmtId="0" fontId="11" fillId="0" borderId="0" xfId="4" applyNumberFormat="1" applyFont="1" applyAlignment="1">
      <alignment vertical="center"/>
    </xf>
    <xf numFmtId="3" fontId="12" fillId="0" borderId="0" xfId="4" applyNumberFormat="1" applyFont="1" applyAlignment="1">
      <alignment vertical="center" wrapText="1"/>
    </xf>
    <xf numFmtId="0" fontId="25" fillId="0" borderId="0" xfId="4" applyNumberFormat="1" applyFont="1" applyAlignment="1">
      <alignment horizontal="right" vertical="center"/>
    </xf>
    <xf numFmtId="0" fontId="27" fillId="0" borderId="10" xfId="4" applyNumberFormat="1" applyFont="1" applyBorder="1" applyAlignment="1">
      <alignment horizontal="center" vertical="center"/>
    </xf>
    <xf numFmtId="0" fontId="12" fillId="0" borderId="9" xfId="4" applyNumberFormat="1" applyFont="1" applyBorder="1" applyAlignment="1">
      <alignment vertical="center"/>
    </xf>
    <xf numFmtId="0" fontId="12" fillId="0" borderId="29" xfId="4" applyNumberFormat="1" applyFont="1" applyBorder="1" applyAlignment="1">
      <alignment vertical="center"/>
    </xf>
    <xf numFmtId="0" fontId="12" fillId="0" borderId="47" xfId="4" applyNumberFormat="1" applyFont="1" applyBorder="1" applyAlignment="1">
      <alignment horizontal="centerContinuous" vertical="center"/>
    </xf>
    <xf numFmtId="0" fontId="12" fillId="0" borderId="48" xfId="4" applyNumberFormat="1" applyFont="1" applyBorder="1" applyAlignment="1">
      <alignment horizontal="centerContinuous" vertical="center"/>
    </xf>
    <xf numFmtId="0" fontId="12" fillId="0" borderId="49" xfId="4" applyNumberFormat="1" applyFont="1" applyBorder="1" applyAlignment="1">
      <alignment horizontal="centerContinuous" vertical="center"/>
    </xf>
    <xf numFmtId="1" fontId="12" fillId="0" borderId="6" xfId="4" applyFont="1" applyBorder="1" applyAlignment="1">
      <alignment vertical="center"/>
    </xf>
    <xf numFmtId="1" fontId="12" fillId="0" borderId="0" xfId="4" applyFont="1" applyAlignment="1">
      <alignment vertical="center"/>
    </xf>
    <xf numFmtId="1" fontId="12" fillId="0" borderId="27" xfId="4" applyFont="1" applyBorder="1" applyAlignment="1">
      <alignment vertical="center"/>
    </xf>
    <xf numFmtId="0" fontId="27" fillId="0" borderId="50" xfId="4" applyNumberFormat="1" applyFont="1" applyBorder="1" applyAlignment="1">
      <alignment horizontal="center" vertical="center" wrapText="1"/>
    </xf>
    <xf numFmtId="0" fontId="27" fillId="0" borderId="51" xfId="4" applyNumberFormat="1" applyFont="1" applyBorder="1" applyAlignment="1">
      <alignment horizontal="center" vertical="center" wrapText="1"/>
    </xf>
    <xf numFmtId="1" fontId="12" fillId="0" borderId="27" xfId="4" applyFont="1" applyBorder="1" applyAlignment="1">
      <alignment vertical="top"/>
    </xf>
    <xf numFmtId="0" fontId="36" fillId="0" borderId="52" xfId="4" applyNumberFormat="1" applyFont="1" applyBorder="1" applyAlignment="1">
      <alignment horizontal="center" vertical="center" wrapText="1"/>
    </xf>
    <xf numFmtId="0" fontId="36" fillId="0" borderId="32" xfId="4" applyNumberFormat="1" applyFont="1" applyBorder="1" applyAlignment="1">
      <alignment horizontal="center" vertical="center" wrapText="1"/>
    </xf>
    <xf numFmtId="1" fontId="12" fillId="0" borderId="12" xfId="4" applyFont="1" applyBorder="1" applyAlignment="1">
      <alignment vertical="center"/>
    </xf>
    <xf numFmtId="1" fontId="12" fillId="0" borderId="13" xfId="4" applyFont="1" applyBorder="1" applyAlignment="1">
      <alignment vertical="center"/>
    </xf>
    <xf numFmtId="1" fontId="12" fillId="0" borderId="21" xfId="4" applyFont="1" applyBorder="1" applyAlignment="1">
      <alignment vertical="center"/>
    </xf>
    <xf numFmtId="0" fontId="27" fillId="0" borderId="53" xfId="4" applyNumberFormat="1" applyFont="1" applyBorder="1" applyAlignment="1">
      <alignment horizontal="center" vertical="center" wrapText="1"/>
    </xf>
    <xf numFmtId="0" fontId="27" fillId="0" borderId="54" xfId="4" applyNumberFormat="1" applyFont="1" applyBorder="1" applyAlignment="1">
      <alignment horizontal="center" vertical="center" wrapText="1"/>
    </xf>
    <xf numFmtId="0" fontId="27" fillId="0" borderId="32" xfId="4" applyNumberFormat="1" applyFont="1" applyBorder="1" applyAlignment="1">
      <alignment horizontal="center" vertical="center" wrapText="1"/>
    </xf>
    <xf numFmtId="3" fontId="12" fillId="0" borderId="32" xfId="4" applyNumberFormat="1" applyFont="1" applyBorder="1" applyAlignment="1">
      <alignment horizontal="right" vertical="center"/>
    </xf>
    <xf numFmtId="3" fontId="12" fillId="0" borderId="30" xfId="4" applyNumberFormat="1" applyFont="1" applyBorder="1" applyAlignment="1">
      <alignment horizontal="right" vertical="center"/>
    </xf>
    <xf numFmtId="3" fontId="12" fillId="0" borderId="55" xfId="4" applyNumberFormat="1" applyFont="1" applyBorder="1" applyAlignment="1">
      <alignment horizontal="right" vertical="center"/>
    </xf>
    <xf numFmtId="3" fontId="12" fillId="0" borderId="42" xfId="4" applyNumberFormat="1" applyFont="1" applyBorder="1" applyAlignment="1">
      <alignment horizontal="right" vertical="center"/>
    </xf>
    <xf numFmtId="3" fontId="12" fillId="0" borderId="56" xfId="4" applyNumberFormat="1" applyFont="1" applyBorder="1" applyAlignment="1">
      <alignment horizontal="right" vertical="center"/>
    </xf>
    <xf numFmtId="3" fontId="12" fillId="0" borderId="57" xfId="4" applyNumberFormat="1" applyFont="1" applyBorder="1" applyAlignment="1">
      <alignment horizontal="right" vertical="center"/>
    </xf>
    <xf numFmtId="3" fontId="12" fillId="0" borderId="52" xfId="4" applyNumberFormat="1" applyFont="1" applyBorder="1" applyAlignment="1">
      <alignment horizontal="right" vertical="center"/>
    </xf>
    <xf numFmtId="3" fontId="12" fillId="0" borderId="37" xfId="4" applyNumberFormat="1" applyFont="1" applyBorder="1" applyAlignment="1">
      <alignment horizontal="right" vertical="center"/>
    </xf>
    <xf numFmtId="3" fontId="12" fillId="0" borderId="52" xfId="4" applyNumberFormat="1" applyFont="1" applyBorder="1" applyAlignment="1">
      <alignment horizontal="right" vertical="center" shrinkToFit="1"/>
    </xf>
    <xf numFmtId="1" fontId="34" fillId="0" borderId="31" xfId="4" applyFont="1" applyBorder="1" applyAlignment="1">
      <alignment horizontal="distributed" vertical="center"/>
    </xf>
    <xf numFmtId="1" fontId="28" fillId="0" borderId="31" xfId="4" applyFont="1" applyBorder="1" applyAlignment="1">
      <alignment horizontal="distributed" vertical="center"/>
    </xf>
    <xf numFmtId="3" fontId="12" fillId="0" borderId="31" xfId="4" applyNumberFormat="1" applyFont="1" applyBorder="1" applyAlignment="1">
      <alignment horizontal="right" vertical="center"/>
    </xf>
    <xf numFmtId="1" fontId="37" fillId="0" borderId="31" xfId="4" applyFont="1" applyBorder="1" applyAlignment="1">
      <alignment horizontal="distributed" vertical="center" shrinkToFit="1"/>
    </xf>
    <xf numFmtId="3" fontId="12" fillId="0" borderId="26" xfId="4" applyNumberFormat="1" applyFont="1" applyBorder="1" applyAlignment="1">
      <alignment horizontal="right" vertical="center"/>
    </xf>
    <xf numFmtId="3" fontId="27" fillId="0" borderId="31" xfId="4" applyNumberFormat="1" applyFont="1" applyBorder="1" applyAlignment="1">
      <alignment horizontal="right" vertical="center"/>
    </xf>
    <xf numFmtId="3" fontId="27" fillId="0" borderId="6" xfId="4" applyNumberFormat="1" applyFont="1" applyBorder="1" applyAlignment="1">
      <alignment horizontal="right" vertical="center"/>
    </xf>
    <xf numFmtId="176" fontId="27" fillId="0" borderId="31" xfId="4" applyNumberFormat="1" applyFont="1" applyBorder="1" applyAlignment="1">
      <alignment horizontal="right" vertical="center"/>
    </xf>
    <xf numFmtId="176" fontId="25" fillId="0" borderId="6" xfId="4" applyNumberFormat="1" applyFont="1" applyBorder="1" applyAlignment="1">
      <alignment horizontal="right" vertical="center"/>
    </xf>
    <xf numFmtId="1" fontId="28" fillId="0" borderId="46" xfId="4" applyFont="1" applyBorder="1" applyAlignment="1">
      <alignment horizontal="distributed" vertical="center" shrinkToFit="1"/>
    </xf>
    <xf numFmtId="3" fontId="27" fillId="0" borderId="46" xfId="4" applyNumberFormat="1" applyFont="1" applyBorder="1" applyAlignment="1">
      <alignment horizontal="right" vertical="center"/>
    </xf>
    <xf numFmtId="3" fontId="12" fillId="0" borderId="46" xfId="4" applyNumberFormat="1" applyFont="1" applyBorder="1" applyAlignment="1">
      <alignment horizontal="right" vertical="center"/>
    </xf>
    <xf numFmtId="1" fontId="28" fillId="0" borderId="28" xfId="4" applyFont="1" applyBorder="1" applyAlignment="1">
      <alignment horizontal="distributed" vertical="center" shrinkToFit="1"/>
    </xf>
    <xf numFmtId="3" fontId="27" fillId="0" borderId="28" xfId="4" applyNumberFormat="1" applyFont="1" applyBorder="1" applyAlignment="1">
      <alignment horizontal="right" vertical="center"/>
    </xf>
    <xf numFmtId="3" fontId="12" fillId="0" borderId="28" xfId="4" applyNumberFormat="1" applyFont="1" applyBorder="1" applyAlignment="1">
      <alignment horizontal="right" vertical="center"/>
    </xf>
    <xf numFmtId="0" fontId="10" fillId="0" borderId="0" xfId="4" applyNumberFormat="1" applyFont="1" applyAlignment="1">
      <alignment vertical="center"/>
    </xf>
    <xf numFmtId="0" fontId="33" fillId="0" borderId="0" xfId="4" applyNumberFormat="1" applyFont="1" applyAlignment="1">
      <alignment horizontal="center" vertical="center"/>
    </xf>
    <xf numFmtId="0" fontId="33" fillId="0" borderId="0" xfId="4" applyNumberFormat="1" applyFont="1" applyAlignment="1">
      <alignment horizontal="distributed" vertical="center"/>
    </xf>
    <xf numFmtId="3" fontId="27" fillId="0" borderId="0" xfId="4" applyNumberFormat="1" applyFont="1" applyAlignment="1">
      <alignment vertical="center"/>
    </xf>
    <xf numFmtId="176" fontId="27" fillId="0" borderId="0" xfId="4" applyNumberFormat="1" applyFont="1" applyAlignment="1">
      <alignment vertical="center"/>
    </xf>
    <xf numFmtId="1" fontId="10" fillId="0" borderId="0" xfId="4" applyFont="1" applyAlignment="1">
      <alignment vertical="center"/>
    </xf>
    <xf numFmtId="1" fontId="12" fillId="0" borderId="0" xfId="4" applyFont="1" applyAlignment="1">
      <alignment horizontal="right" vertical="center"/>
    </xf>
    <xf numFmtId="3" fontId="38" fillId="0" borderId="6" xfId="3" applyNumberFormat="1" applyFont="1" applyBorder="1" applyAlignment="1">
      <alignment horizontal="right" vertical="center"/>
    </xf>
    <xf numFmtId="176" fontId="38" fillId="0" borderId="31" xfId="3" applyNumberFormat="1" applyFont="1" applyBorder="1" applyAlignment="1">
      <alignment horizontal="right" vertical="center"/>
    </xf>
    <xf numFmtId="3" fontId="38" fillId="0" borderId="31" xfId="3" applyNumberFormat="1" applyFont="1" applyBorder="1" applyAlignment="1">
      <alignment horizontal="right" vertical="center"/>
    </xf>
    <xf numFmtId="176" fontId="39" fillId="0" borderId="6" xfId="3" applyNumberFormat="1" applyFont="1" applyBorder="1" applyAlignment="1">
      <alignment horizontal="right" vertical="center"/>
    </xf>
    <xf numFmtId="0" fontId="25" fillId="0" borderId="0" xfId="2" applyFont="1" applyAlignment="1">
      <alignment horizontal="centerContinuous" vertical="center" shrinkToFit="1"/>
    </xf>
    <xf numFmtId="0" fontId="40" fillId="0" borderId="0" xfId="2" applyFont="1" applyAlignment="1" applyProtection="1">
      <alignment vertical="center"/>
      <protection locked="0"/>
    </xf>
    <xf numFmtId="0" fontId="17" fillId="0" borderId="0" xfId="2" applyFont="1" applyAlignment="1" applyProtection="1">
      <alignment vertical="center"/>
      <protection locked="0"/>
    </xf>
    <xf numFmtId="0" fontId="28" fillId="0" borderId="0" xfId="2" applyFont="1" applyAlignment="1">
      <alignment vertical="center"/>
    </xf>
    <xf numFmtId="0" fontId="27" fillId="0" borderId="0" xfId="2" applyFont="1" applyAlignment="1">
      <alignment vertical="center"/>
    </xf>
    <xf numFmtId="0" fontId="27" fillId="0" borderId="0" xfId="2" applyFont="1" applyAlignment="1">
      <alignment horizontal="right" vertical="center"/>
    </xf>
    <xf numFmtId="0" fontId="27" fillId="0" borderId="10" xfId="2" applyFont="1" applyBorder="1" applyAlignment="1">
      <alignment horizontal="center" vertical="center"/>
    </xf>
    <xf numFmtId="0" fontId="12" fillId="0" borderId="29" xfId="2" applyFont="1" applyBorder="1" applyAlignment="1" applyProtection="1">
      <alignment vertical="center"/>
      <protection locked="0"/>
    </xf>
    <xf numFmtId="0" fontId="42" fillId="0" borderId="20" xfId="2" applyFont="1" applyBorder="1" applyAlignment="1" applyProtection="1">
      <alignment horizontal="centerContinuous" vertical="center"/>
      <protection locked="0"/>
    </xf>
    <xf numFmtId="0" fontId="42" fillId="0" borderId="43" xfId="2" applyFont="1" applyBorder="1" applyAlignment="1" applyProtection="1">
      <alignment horizontal="centerContinuous" vertical="center"/>
      <protection locked="0"/>
    </xf>
    <xf numFmtId="0" fontId="42" fillId="0" borderId="25" xfId="2" applyFont="1" applyBorder="1" applyAlignment="1" applyProtection="1">
      <alignment horizontal="centerContinuous" vertical="center"/>
      <protection locked="0"/>
    </xf>
    <xf numFmtId="0" fontId="42" fillId="0" borderId="47" xfId="2" applyFont="1" applyBorder="1" applyAlignment="1" applyProtection="1">
      <alignment horizontal="centerContinuous" vertical="center"/>
      <protection locked="0"/>
    </xf>
    <xf numFmtId="0" fontId="42" fillId="0" borderId="48" xfId="2" applyFont="1" applyBorder="1" applyAlignment="1" applyProtection="1">
      <alignment horizontal="centerContinuous" vertical="center"/>
      <protection locked="0"/>
    </xf>
    <xf numFmtId="0" fontId="42" fillId="0" borderId="49" xfId="2" applyFont="1" applyBorder="1" applyAlignment="1" applyProtection="1">
      <alignment horizontal="centerContinuous" vertical="center"/>
      <protection locked="0"/>
    </xf>
    <xf numFmtId="0" fontId="12" fillId="0" borderId="27" xfId="2" applyFont="1" applyBorder="1" applyAlignment="1" applyProtection="1">
      <alignment vertical="center"/>
      <protection locked="0"/>
    </xf>
    <xf numFmtId="0" fontId="36" fillId="0" borderId="26" xfId="2" applyFont="1" applyBorder="1" applyAlignment="1">
      <alignment horizontal="distributed" vertical="center"/>
    </xf>
    <xf numFmtId="0" fontId="36" fillId="0" borderId="56" xfId="2" applyFont="1" applyBorder="1" applyAlignment="1">
      <alignment horizontal="distributed" vertical="center"/>
    </xf>
    <xf numFmtId="0" fontId="36" fillId="0" borderId="30" xfId="2" applyFont="1" applyBorder="1" applyAlignment="1">
      <alignment horizontal="distributed" vertical="center"/>
    </xf>
    <xf numFmtId="0" fontId="36" fillId="0" borderId="51" xfId="2" applyFont="1" applyBorder="1" applyAlignment="1">
      <alignment horizontal="distributed" vertical="center"/>
    </xf>
    <xf numFmtId="0" fontId="36" fillId="0" borderId="58" xfId="2" applyFont="1" applyBorder="1" applyAlignment="1">
      <alignment horizontal="distributed" vertical="center"/>
    </xf>
    <xf numFmtId="0" fontId="36" fillId="0" borderId="59" xfId="2" applyFont="1" applyBorder="1" applyAlignment="1">
      <alignment horizontal="distributed" vertical="center"/>
    </xf>
    <xf numFmtId="0" fontId="42" fillId="0" borderId="59" xfId="2" applyFont="1" applyBorder="1" applyAlignment="1">
      <alignment horizontal="distributed" vertical="center"/>
    </xf>
    <xf numFmtId="0" fontId="36" fillId="0" borderId="50" xfId="2" applyFont="1" applyBorder="1" applyAlignment="1">
      <alignment horizontal="distributed" vertical="center"/>
    </xf>
    <xf numFmtId="0" fontId="36" fillId="0" borderId="60" xfId="2" applyFont="1" applyBorder="1" applyAlignment="1">
      <alignment horizontal="distributed" vertical="center"/>
    </xf>
    <xf numFmtId="0" fontId="36" fillId="0" borderId="31" xfId="2" applyFont="1" applyBorder="1" applyAlignment="1">
      <alignment horizontal="distributed" vertical="center"/>
    </xf>
    <xf numFmtId="0" fontId="42" fillId="0" borderId="56" xfId="2" applyFont="1" applyBorder="1" applyAlignment="1" applyProtection="1">
      <alignment horizontal="distributed" vertical="center"/>
      <protection locked="0"/>
    </xf>
    <xf numFmtId="0" fontId="42" fillId="0" borderId="32" xfId="2" applyFont="1" applyBorder="1" applyAlignment="1" applyProtection="1">
      <alignment horizontal="distributed" vertical="center"/>
      <protection locked="0"/>
    </xf>
    <xf numFmtId="0" fontId="42" fillId="0" borderId="30" xfId="2" applyFont="1" applyBorder="1" applyAlignment="1">
      <alignment horizontal="distributed" vertical="center"/>
    </xf>
    <xf numFmtId="0" fontId="36" fillId="0" borderId="52" xfId="2" applyFont="1" applyBorder="1" applyAlignment="1">
      <alignment horizontal="distributed" vertical="center"/>
    </xf>
    <xf numFmtId="0" fontId="36" fillId="0" borderId="37" xfId="2" applyFont="1" applyBorder="1" applyAlignment="1">
      <alignment horizontal="distributed" vertical="center"/>
    </xf>
    <xf numFmtId="0" fontId="12" fillId="0" borderId="12" xfId="2" applyFont="1" applyBorder="1" applyAlignment="1" applyProtection="1">
      <alignment vertical="center"/>
      <protection locked="0"/>
    </xf>
    <xf numFmtId="0" fontId="12" fillId="0" borderId="13" xfId="2" applyFont="1" applyBorder="1" applyAlignment="1" applyProtection="1">
      <alignment vertical="center"/>
      <protection locked="0"/>
    </xf>
    <xf numFmtId="0" fontId="12" fillId="0" borderId="21" xfId="2" applyFont="1" applyBorder="1" applyAlignment="1" applyProtection="1">
      <alignment vertical="center"/>
      <protection locked="0"/>
    </xf>
    <xf numFmtId="0" fontId="36" fillId="0" borderId="32" xfId="2" applyFont="1" applyBorder="1" applyAlignment="1">
      <alignment horizontal="distributed" vertical="center"/>
    </xf>
    <xf numFmtId="0" fontId="42" fillId="0" borderId="52" xfId="2" applyFont="1" applyBorder="1" applyAlignment="1" applyProtection="1">
      <alignment horizontal="distributed" vertical="center"/>
      <protection locked="0"/>
    </xf>
    <xf numFmtId="176" fontId="27" fillId="0" borderId="26" xfId="2" applyNumberFormat="1" applyFont="1" applyBorder="1" applyAlignment="1">
      <alignment horizontal="right" vertical="center"/>
    </xf>
    <xf numFmtId="176" fontId="27" fillId="0" borderId="31" xfId="2" applyNumberFormat="1" applyFont="1" applyBorder="1" applyAlignment="1">
      <alignment horizontal="right" vertical="center"/>
    </xf>
    <xf numFmtId="176" fontId="12" fillId="0" borderId="0" xfId="2" applyNumberFormat="1" applyFont="1" applyAlignment="1">
      <alignment horizontal="right" vertical="center"/>
    </xf>
    <xf numFmtId="176" fontId="27" fillId="0" borderId="6" xfId="2" applyNumberFormat="1" applyFont="1" applyBorder="1" applyAlignment="1">
      <alignment horizontal="right" vertical="center"/>
    </xf>
    <xf numFmtId="176" fontId="12" fillId="0" borderId="31" xfId="2" applyNumberFormat="1" applyFont="1" applyBorder="1" applyAlignment="1">
      <alignment horizontal="right" vertical="center"/>
    </xf>
    <xf numFmtId="176" fontId="27" fillId="0" borderId="27" xfId="2" applyNumberFormat="1" applyFont="1" applyBorder="1" applyAlignment="1">
      <alignment horizontal="right" vertical="center"/>
    </xf>
    <xf numFmtId="176" fontId="12" fillId="0" borderId="27" xfId="2" applyNumberFormat="1" applyFont="1" applyBorder="1" applyAlignment="1">
      <alignment horizontal="right" vertical="center"/>
    </xf>
    <xf numFmtId="176" fontId="12" fillId="0" borderId="26" xfId="2" applyNumberFormat="1" applyFont="1" applyBorder="1" applyAlignment="1">
      <alignment horizontal="right" vertical="center"/>
    </xf>
    <xf numFmtId="176" fontId="12" fillId="0" borderId="46" xfId="2" applyNumberFormat="1" applyFont="1" applyBorder="1" applyAlignment="1">
      <alignment horizontal="right" vertical="center"/>
    </xf>
    <xf numFmtId="176" fontId="12" fillId="0" borderId="28" xfId="2" applyNumberFormat="1" applyFont="1" applyBorder="1" applyAlignment="1">
      <alignment horizontal="right" vertical="center"/>
    </xf>
    <xf numFmtId="0" fontId="10" fillId="0" borderId="0" xfId="2" applyFont="1" applyAlignment="1" applyProtection="1">
      <alignment vertical="center"/>
      <protection locked="0"/>
    </xf>
    <xf numFmtId="0" fontId="10" fillId="0" borderId="0" xfId="2" applyFont="1" applyAlignment="1">
      <alignment vertical="center"/>
    </xf>
    <xf numFmtId="0" fontId="11" fillId="0" borderId="0" xfId="2" applyFont="1" applyAlignment="1">
      <alignment horizontal="right" vertical="center"/>
    </xf>
    <xf numFmtId="0" fontId="11" fillId="0" borderId="0" xfId="2" applyFont="1" applyAlignment="1" applyProtection="1">
      <alignment vertical="center"/>
      <protection locked="0"/>
    </xf>
    <xf numFmtId="0" fontId="13" fillId="0" borderId="0" xfId="2" applyFont="1" applyAlignment="1">
      <alignment horizontal="center" vertical="top"/>
    </xf>
    <xf numFmtId="177" fontId="17" fillId="0" borderId="10" xfId="2" applyNumberFormat="1" applyFont="1" applyBorder="1" applyAlignment="1">
      <alignment horizontal="center" vertical="center"/>
    </xf>
    <xf numFmtId="177" fontId="17" fillId="0" borderId="9" xfId="2" applyNumberFormat="1" applyFont="1" applyBorder="1" applyAlignment="1">
      <alignment horizontal="center" vertical="center"/>
    </xf>
    <xf numFmtId="177" fontId="17" fillId="0" borderId="12" xfId="2" applyNumberFormat="1" applyFont="1" applyBorder="1" applyAlignment="1">
      <alignment horizontal="center" vertical="center"/>
    </xf>
    <xf numFmtId="177" fontId="17" fillId="0" borderId="13" xfId="2" applyNumberFormat="1" applyFont="1" applyBorder="1" applyAlignment="1">
      <alignment horizontal="center" vertical="center"/>
    </xf>
    <xf numFmtId="0" fontId="17" fillId="0" borderId="6" xfId="2" applyFont="1" applyBorder="1" applyAlignment="1">
      <alignment horizontal="center" vertical="center"/>
    </xf>
    <xf numFmtId="0" fontId="12" fillId="0" borderId="27" xfId="2" applyFont="1" applyBorder="1" applyAlignment="1" applyProtection="1">
      <alignment horizontal="center" vertical="center"/>
      <protection locked="0"/>
    </xf>
    <xf numFmtId="178" fontId="17" fillId="0" borderId="10" xfId="2" applyNumberFormat="1" applyFont="1" applyBorder="1" applyAlignment="1">
      <alignment horizontal="left" vertical="center"/>
    </xf>
    <xf numFmtId="178" fontId="17" fillId="0" borderId="29" xfId="2" applyNumberFormat="1" applyFont="1" applyBorder="1" applyAlignment="1">
      <alignment horizontal="left" vertical="center"/>
    </xf>
    <xf numFmtId="0" fontId="17" fillId="0" borderId="9" xfId="2" applyFont="1" applyBorder="1" applyAlignment="1">
      <alignment horizontal="left" vertical="center" wrapText="1"/>
    </xf>
    <xf numFmtId="0" fontId="17" fillId="0" borderId="0" xfId="2" applyFont="1" applyAlignment="1">
      <alignment horizontal="left" vertical="center" wrapText="1"/>
    </xf>
    <xf numFmtId="177" fontId="17" fillId="0" borderId="24" xfId="2" applyNumberFormat="1" applyFont="1" applyBorder="1" applyAlignment="1">
      <alignment horizontal="center" vertical="center"/>
    </xf>
    <xf numFmtId="1" fontId="17" fillId="0" borderId="0" xfId="2" applyNumberFormat="1" applyFont="1" applyAlignment="1" applyProtection="1">
      <alignment horizontal="left" vertical="center"/>
      <protection locked="0"/>
    </xf>
    <xf numFmtId="0" fontId="2" fillId="0" borderId="0" xfId="1" applyFont="1" applyAlignment="1">
      <alignment horizontal="left" vertical="top" wrapText="1"/>
    </xf>
    <xf numFmtId="0" fontId="2" fillId="0" borderId="0" xfId="1" applyFont="1" applyAlignment="1">
      <alignment horizontal="left" vertical="top"/>
    </xf>
    <xf numFmtId="0" fontId="4" fillId="0" borderId="18" xfId="1" applyFont="1" applyBorder="1" applyAlignment="1">
      <alignment horizontal="center" vertical="center"/>
    </xf>
    <xf numFmtId="0" fontId="4" fillId="0" borderId="14" xfId="1" applyFont="1" applyBorder="1" applyAlignment="1">
      <alignment horizontal="center" vertical="center"/>
    </xf>
    <xf numFmtId="0" fontId="4" fillId="0" borderId="22" xfId="1" applyFont="1" applyBorder="1">
      <alignment vertical="center"/>
    </xf>
    <xf numFmtId="0" fontId="4" fillId="0" borderId="17" xfId="1" applyFont="1" applyBorder="1">
      <alignment vertical="center"/>
    </xf>
    <xf numFmtId="0" fontId="4" fillId="0" borderId="23" xfId="1" applyFont="1" applyBorder="1" applyAlignment="1">
      <alignment horizontal="center" vertical="center"/>
    </xf>
    <xf numFmtId="0" fontId="4" fillId="0" borderId="21" xfId="1" applyFont="1" applyBorder="1" applyAlignment="1">
      <alignment horizontal="center" vertical="center"/>
    </xf>
    <xf numFmtId="0" fontId="4" fillId="0" borderId="17" xfId="1" applyFont="1" applyBorder="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center" vertical="center"/>
    </xf>
    <xf numFmtId="0" fontId="4" fillId="0" borderId="5" xfId="1" applyFont="1" applyBorder="1" applyAlignment="1">
      <alignment horizontal="center" vertical="center"/>
    </xf>
  </cellXfs>
  <cellStyles count="5">
    <cellStyle name="標準" xfId="0" builtinId="0"/>
    <cellStyle name="標準 2" xfId="2" xr:uid="{0ACFB885-D843-4166-A673-025CD036DF17}"/>
    <cellStyle name="標準 3" xfId="3" xr:uid="{A807656D-125D-4AC9-A849-2314517B70BC}"/>
    <cellStyle name="標準 3 2" xfId="4" xr:uid="{C77ECA0B-B464-4F3B-B713-BD423635FACB}"/>
    <cellStyle name="標準 6" xfId="1" xr:uid="{E6C2D39A-14C3-4945-B5BE-66662E662D77}"/>
  </cellStyles>
  <dxfs count="1">
    <dxf>
      <numFmt numFmtId="184" formatCode="[DBNum3]0&quot; &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メトロ">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04F3-DF5B-4F1F-B3E7-57C913684AF1}">
  <sheetPr>
    <pageSetUpPr autoPageBreaks="0" fitToPage="1"/>
  </sheetPr>
  <dimension ref="A1:U56"/>
  <sheetViews>
    <sheetView showGridLines="0" view="pageBreakPreview" topLeftCell="A45" zoomScale="110" zoomScaleNormal="80" zoomScaleSheetLayoutView="110" workbookViewId="0">
      <selection activeCell="B1" sqref="B1:U54"/>
    </sheetView>
  </sheetViews>
  <sheetFormatPr defaultColWidth="10.77734375" defaultRowHeight="14.4" x14ac:dyDescent="0.2"/>
  <cols>
    <col min="1" max="1" width="4.21875" style="32" customWidth="1"/>
    <col min="2" max="2" width="10.77734375" style="32" customWidth="1"/>
    <col min="3" max="3" width="6.6640625" style="32" customWidth="1"/>
    <col min="4" max="21" width="9.109375" style="32" customWidth="1"/>
    <col min="22" max="16384" width="10.77734375" style="32"/>
  </cols>
  <sheetData>
    <row r="1" spans="1:21" ht="57.75" customHeight="1" x14ac:dyDescent="0.2">
      <c r="A1" s="30"/>
      <c r="B1" s="310" t="s">
        <v>25</v>
      </c>
      <c r="C1" s="310"/>
      <c r="D1" s="310"/>
      <c r="E1" s="310"/>
      <c r="F1" s="310"/>
      <c r="G1" s="310"/>
      <c r="H1" s="310"/>
      <c r="I1" s="310"/>
      <c r="J1" s="310"/>
      <c r="K1" s="310"/>
      <c r="L1" s="310"/>
      <c r="M1" s="310"/>
      <c r="N1" s="310"/>
      <c r="O1" s="310"/>
      <c r="P1" s="310"/>
      <c r="Q1" s="310"/>
      <c r="R1" s="310"/>
      <c r="S1" s="310"/>
      <c r="T1" s="310"/>
      <c r="U1" s="310"/>
    </row>
    <row r="2" spans="1:21" ht="21" customHeight="1" x14ac:dyDescent="0.2">
      <c r="A2" s="33"/>
      <c r="B2" s="34" t="s">
        <v>26</v>
      </c>
      <c r="C2" s="34"/>
      <c r="D2" s="34"/>
      <c r="E2" s="34"/>
      <c r="F2" s="35"/>
      <c r="G2" s="36"/>
      <c r="H2" s="30"/>
      <c r="I2" s="30"/>
      <c r="J2" s="30"/>
      <c r="K2" s="30"/>
      <c r="L2" s="30"/>
      <c r="M2" s="30"/>
      <c r="N2" s="30"/>
      <c r="O2" s="30"/>
      <c r="P2" s="30"/>
      <c r="Q2" s="30"/>
      <c r="R2" s="30"/>
      <c r="S2" s="30"/>
      <c r="T2" s="30"/>
      <c r="U2" s="30"/>
    </row>
    <row r="3" spans="1:21" ht="30" customHeight="1" x14ac:dyDescent="0.2">
      <c r="A3" s="33"/>
      <c r="B3" s="30"/>
      <c r="C3" s="30"/>
      <c r="D3" s="30"/>
      <c r="E3" s="30"/>
      <c r="F3" s="30"/>
      <c r="G3" s="30"/>
      <c r="H3" s="30"/>
      <c r="I3" s="30"/>
      <c r="J3" s="30"/>
      <c r="K3" s="30"/>
      <c r="L3" s="30"/>
      <c r="M3" s="30"/>
      <c r="N3" s="30"/>
      <c r="O3" s="30"/>
      <c r="P3" s="30"/>
      <c r="Q3" s="30"/>
      <c r="R3" s="30"/>
      <c r="S3" s="30"/>
      <c r="T3" s="30"/>
      <c r="U3" s="30"/>
    </row>
    <row r="4" spans="1:21" ht="21" customHeight="1" x14ac:dyDescent="0.2">
      <c r="A4" s="33"/>
      <c r="B4" s="37" t="s">
        <v>27</v>
      </c>
      <c r="C4" s="38"/>
      <c r="D4" s="38"/>
      <c r="E4" s="38"/>
      <c r="F4" s="38"/>
      <c r="G4" s="38"/>
      <c r="H4" s="38"/>
      <c r="I4" s="38"/>
      <c r="J4" s="38"/>
      <c r="K4" s="38"/>
      <c r="L4" s="38"/>
      <c r="M4" s="38"/>
      <c r="N4" s="38"/>
      <c r="O4" s="38"/>
      <c r="P4" s="38"/>
      <c r="R4" s="38"/>
      <c r="S4" s="38"/>
      <c r="T4" s="39"/>
      <c r="U4" s="40" t="s">
        <v>28</v>
      </c>
    </row>
    <row r="5" spans="1:21" ht="24" customHeight="1" x14ac:dyDescent="0.2">
      <c r="A5" s="41"/>
      <c r="B5" s="42"/>
      <c r="C5" s="43"/>
      <c r="D5" s="311" t="s">
        <v>29</v>
      </c>
      <c r="E5" s="312"/>
      <c r="F5" s="312"/>
      <c r="G5" s="312"/>
      <c r="H5" s="312"/>
      <c r="I5" s="312"/>
      <c r="J5" s="312"/>
      <c r="K5" s="312"/>
      <c r="L5" s="312"/>
      <c r="M5" s="312"/>
      <c r="N5" s="312"/>
      <c r="O5" s="312"/>
      <c r="P5" s="312"/>
      <c r="Q5" s="312"/>
      <c r="R5" s="312"/>
      <c r="S5" s="312"/>
      <c r="T5" s="44" t="s">
        <v>30</v>
      </c>
      <c r="U5" s="45" t="s">
        <v>31</v>
      </c>
    </row>
    <row r="6" spans="1:21" ht="13.95" customHeight="1" x14ac:dyDescent="0.2">
      <c r="A6" s="46"/>
      <c r="B6" s="315"/>
      <c r="C6" s="316"/>
      <c r="D6" s="313"/>
      <c r="E6" s="314"/>
      <c r="F6" s="314"/>
      <c r="G6" s="314"/>
      <c r="H6" s="314"/>
      <c r="I6" s="314"/>
      <c r="J6" s="314"/>
      <c r="K6" s="314"/>
      <c r="L6" s="314"/>
      <c r="M6" s="314"/>
      <c r="N6" s="314"/>
      <c r="O6" s="314"/>
      <c r="P6" s="314"/>
      <c r="Q6" s="314"/>
      <c r="R6" s="314"/>
      <c r="S6" s="314"/>
      <c r="T6" s="49" t="s">
        <v>32</v>
      </c>
      <c r="U6" s="50" t="s">
        <v>33</v>
      </c>
    </row>
    <row r="7" spans="1:21" ht="52.5" customHeight="1" x14ac:dyDescent="0.2">
      <c r="A7" s="46"/>
      <c r="B7" s="315"/>
      <c r="C7" s="316"/>
      <c r="D7" s="51" t="s">
        <v>34</v>
      </c>
      <c r="E7" s="51" t="s">
        <v>35</v>
      </c>
      <c r="F7" s="51" t="s">
        <v>36</v>
      </c>
      <c r="G7" s="51" t="s">
        <v>37</v>
      </c>
      <c r="H7" s="51" t="s">
        <v>38</v>
      </c>
      <c r="I7" s="51" t="s">
        <v>39</v>
      </c>
      <c r="J7" s="51" t="s">
        <v>40</v>
      </c>
      <c r="K7" s="51" t="s">
        <v>41</v>
      </c>
      <c r="L7" s="51" t="s">
        <v>42</v>
      </c>
      <c r="M7" s="51" t="s">
        <v>43</v>
      </c>
      <c r="N7" s="51" t="s">
        <v>44</v>
      </c>
      <c r="O7" s="51" t="s">
        <v>45</v>
      </c>
      <c r="P7" s="51" t="s">
        <v>46</v>
      </c>
      <c r="Q7" s="51" t="s">
        <v>47</v>
      </c>
      <c r="R7" s="51" t="s">
        <v>48</v>
      </c>
      <c r="S7" s="51" t="s">
        <v>49</v>
      </c>
      <c r="T7" s="52" t="s">
        <v>34</v>
      </c>
      <c r="U7" s="53" t="s">
        <v>34</v>
      </c>
    </row>
    <row r="8" spans="1:21" ht="30" customHeight="1" x14ac:dyDescent="0.2">
      <c r="A8" s="46">
        <v>29</v>
      </c>
      <c r="B8" s="54" t="s">
        <v>50</v>
      </c>
      <c r="C8" s="55"/>
      <c r="D8" s="56">
        <v>100.6</v>
      </c>
      <c r="E8" s="57">
        <v>103.7</v>
      </c>
      <c r="F8" s="57">
        <v>98.6</v>
      </c>
      <c r="G8" s="57">
        <v>108.5</v>
      </c>
      <c r="H8" s="57">
        <v>102.1</v>
      </c>
      <c r="I8" s="57">
        <v>95.7</v>
      </c>
      <c r="J8" s="57">
        <v>101.8</v>
      </c>
      <c r="K8" s="57">
        <v>104</v>
      </c>
      <c r="L8" s="57">
        <v>129.5</v>
      </c>
      <c r="M8" s="57">
        <v>101.5</v>
      </c>
      <c r="N8" s="57">
        <v>97</v>
      </c>
      <c r="O8" s="57">
        <v>84.2</v>
      </c>
      <c r="P8" s="57">
        <v>98.6</v>
      </c>
      <c r="Q8" s="57">
        <v>100.5</v>
      </c>
      <c r="R8" s="57">
        <v>121.7</v>
      </c>
      <c r="S8" s="57">
        <v>98.1</v>
      </c>
      <c r="T8" s="57">
        <v>101.3</v>
      </c>
      <c r="U8" s="58">
        <v>101.3</v>
      </c>
    </row>
    <row r="9" spans="1:21" ht="30" customHeight="1" x14ac:dyDescent="0.2">
      <c r="A9" s="46">
        <v>30</v>
      </c>
      <c r="B9" s="59" t="s">
        <v>51</v>
      </c>
      <c r="C9" s="60"/>
      <c r="D9" s="56">
        <v>100</v>
      </c>
      <c r="E9" s="57">
        <v>100</v>
      </c>
      <c r="F9" s="57">
        <v>100</v>
      </c>
      <c r="G9" s="57">
        <v>100</v>
      </c>
      <c r="H9" s="57">
        <v>100</v>
      </c>
      <c r="I9" s="57">
        <v>100</v>
      </c>
      <c r="J9" s="57">
        <v>100</v>
      </c>
      <c r="K9" s="57">
        <v>100</v>
      </c>
      <c r="L9" s="57">
        <v>100</v>
      </c>
      <c r="M9" s="57">
        <v>100</v>
      </c>
      <c r="N9" s="57">
        <v>100</v>
      </c>
      <c r="O9" s="57">
        <v>100</v>
      </c>
      <c r="P9" s="57">
        <v>100</v>
      </c>
      <c r="Q9" s="57">
        <v>100</v>
      </c>
      <c r="R9" s="57">
        <v>100</v>
      </c>
      <c r="S9" s="57">
        <v>100</v>
      </c>
      <c r="T9" s="57">
        <v>100</v>
      </c>
      <c r="U9" s="58">
        <v>100</v>
      </c>
    </row>
    <row r="10" spans="1:21" ht="30" customHeight="1" x14ac:dyDescent="0.2">
      <c r="A10" s="46">
        <v>1</v>
      </c>
      <c r="B10" s="61" t="s">
        <v>52</v>
      </c>
      <c r="C10" s="62"/>
      <c r="D10" s="56">
        <v>103</v>
      </c>
      <c r="E10" s="57">
        <v>100.2</v>
      </c>
      <c r="F10" s="57">
        <v>104.2</v>
      </c>
      <c r="G10" s="57">
        <v>110.5</v>
      </c>
      <c r="H10" s="57">
        <v>134.69999999999999</v>
      </c>
      <c r="I10" s="57">
        <v>101.4</v>
      </c>
      <c r="J10" s="57">
        <v>105.1</v>
      </c>
      <c r="K10" s="57">
        <v>106.6</v>
      </c>
      <c r="L10" s="57">
        <v>143</v>
      </c>
      <c r="M10" s="57">
        <v>98</v>
      </c>
      <c r="N10" s="57">
        <v>100.8</v>
      </c>
      <c r="O10" s="57">
        <v>119.4</v>
      </c>
      <c r="P10" s="57">
        <v>106.6</v>
      </c>
      <c r="Q10" s="57">
        <v>94.5</v>
      </c>
      <c r="R10" s="57">
        <v>100.5</v>
      </c>
      <c r="S10" s="57">
        <v>100.4</v>
      </c>
      <c r="T10" s="57">
        <v>102.2</v>
      </c>
      <c r="U10" s="58">
        <v>102.2</v>
      </c>
    </row>
    <row r="11" spans="1:21" ht="30" customHeight="1" x14ac:dyDescent="0.2">
      <c r="A11" s="46">
        <v>2</v>
      </c>
      <c r="B11" s="61" t="s">
        <v>53</v>
      </c>
      <c r="C11" s="62"/>
      <c r="D11" s="56">
        <v>104</v>
      </c>
      <c r="E11" s="57">
        <v>94.8</v>
      </c>
      <c r="F11" s="57">
        <v>113.5</v>
      </c>
      <c r="G11" s="57">
        <v>118.8</v>
      </c>
      <c r="H11" s="57">
        <v>152.4</v>
      </c>
      <c r="I11" s="57">
        <v>94.5</v>
      </c>
      <c r="J11" s="57">
        <v>107.9</v>
      </c>
      <c r="K11" s="57">
        <v>93.7</v>
      </c>
      <c r="L11" s="57">
        <v>125.7</v>
      </c>
      <c r="M11" s="57">
        <v>97</v>
      </c>
      <c r="N11" s="57">
        <v>110.4</v>
      </c>
      <c r="O11" s="57">
        <v>96</v>
      </c>
      <c r="P11" s="57">
        <v>112.8</v>
      </c>
      <c r="Q11" s="57">
        <v>97.9</v>
      </c>
      <c r="R11" s="57">
        <v>99.9</v>
      </c>
      <c r="S11" s="57">
        <v>90.3</v>
      </c>
      <c r="T11" s="57">
        <v>103.2</v>
      </c>
      <c r="U11" s="58">
        <v>102.7</v>
      </c>
    </row>
    <row r="12" spans="1:21" ht="30" customHeight="1" x14ac:dyDescent="0.2">
      <c r="A12" s="46">
        <v>3</v>
      </c>
      <c r="B12" s="61" t="s">
        <v>54</v>
      </c>
      <c r="C12" s="62"/>
      <c r="D12" s="56">
        <v>102.6</v>
      </c>
      <c r="E12" s="57">
        <v>91.4</v>
      </c>
      <c r="F12" s="57">
        <v>109.2</v>
      </c>
      <c r="G12" s="57">
        <v>125.9</v>
      </c>
      <c r="H12" s="57">
        <v>146.80000000000001</v>
      </c>
      <c r="I12" s="57">
        <v>91.3</v>
      </c>
      <c r="J12" s="57">
        <v>107.2</v>
      </c>
      <c r="K12" s="57">
        <v>108.2</v>
      </c>
      <c r="L12" s="57">
        <v>103.9</v>
      </c>
      <c r="M12" s="57">
        <v>105.5</v>
      </c>
      <c r="N12" s="57">
        <v>90.4</v>
      </c>
      <c r="O12" s="57">
        <v>108.8</v>
      </c>
      <c r="P12" s="57">
        <v>116</v>
      </c>
      <c r="Q12" s="57">
        <v>97.8</v>
      </c>
      <c r="R12" s="57">
        <v>98</v>
      </c>
      <c r="S12" s="57">
        <v>92.9</v>
      </c>
      <c r="T12" s="57">
        <v>102</v>
      </c>
      <c r="U12" s="58">
        <v>101.9</v>
      </c>
    </row>
    <row r="13" spans="1:21" ht="30" customHeight="1" x14ac:dyDescent="0.2">
      <c r="A13" s="46">
        <v>4</v>
      </c>
      <c r="B13" s="61" t="s">
        <v>55</v>
      </c>
      <c r="C13" s="62"/>
      <c r="D13" s="56">
        <v>109</v>
      </c>
      <c r="E13" s="57">
        <v>101.2</v>
      </c>
      <c r="F13" s="57">
        <v>114.9</v>
      </c>
      <c r="G13" s="57">
        <v>123.7</v>
      </c>
      <c r="H13" s="57">
        <v>120.9</v>
      </c>
      <c r="I13" s="57">
        <v>93.6</v>
      </c>
      <c r="J13" s="57">
        <v>127.1</v>
      </c>
      <c r="K13" s="57">
        <v>121.8</v>
      </c>
      <c r="L13" s="57">
        <v>143.6</v>
      </c>
      <c r="M13" s="57">
        <v>100.2</v>
      </c>
      <c r="N13" s="57">
        <v>88.7</v>
      </c>
      <c r="O13" s="57">
        <v>119.7</v>
      </c>
      <c r="P13" s="57">
        <v>114.4</v>
      </c>
      <c r="Q13" s="57">
        <v>106.5</v>
      </c>
      <c r="R13" s="57">
        <v>112.1</v>
      </c>
      <c r="S13" s="57">
        <v>91.9</v>
      </c>
      <c r="T13" s="57">
        <v>106.2</v>
      </c>
      <c r="U13" s="63">
        <v>106</v>
      </c>
    </row>
    <row r="14" spans="1:21" ht="30" customHeight="1" x14ac:dyDescent="0.2">
      <c r="A14" s="46">
        <v>5</v>
      </c>
      <c r="B14" s="64" t="s">
        <v>56</v>
      </c>
      <c r="C14" s="65"/>
      <c r="D14" s="56">
        <v>111.7</v>
      </c>
      <c r="E14" s="57">
        <v>113.5</v>
      </c>
      <c r="F14" s="57">
        <v>115</v>
      </c>
      <c r="G14" s="57">
        <v>97.3</v>
      </c>
      <c r="H14" s="66">
        <v>148.30000000000001</v>
      </c>
      <c r="I14" s="57">
        <v>105.6</v>
      </c>
      <c r="J14" s="57">
        <v>113.4</v>
      </c>
      <c r="K14" s="57">
        <v>126.2</v>
      </c>
      <c r="L14" s="66">
        <v>169.6</v>
      </c>
      <c r="M14" s="66">
        <v>125.4</v>
      </c>
      <c r="N14" s="66">
        <v>121.8</v>
      </c>
      <c r="O14" s="66">
        <v>105.2</v>
      </c>
      <c r="P14" s="66">
        <v>121.8</v>
      </c>
      <c r="Q14" s="66">
        <v>113.5</v>
      </c>
      <c r="R14" s="66">
        <v>109.5</v>
      </c>
      <c r="S14" s="66">
        <v>86.8</v>
      </c>
      <c r="T14" s="66">
        <v>108</v>
      </c>
      <c r="U14" s="66">
        <v>107.9</v>
      </c>
    </row>
    <row r="15" spans="1:21" ht="30" customHeight="1" x14ac:dyDescent="0.2">
      <c r="A15" s="67" t="s">
        <v>57</v>
      </c>
      <c r="B15" s="68" t="s">
        <v>58</v>
      </c>
      <c r="C15" s="69">
        <v>7</v>
      </c>
      <c r="D15" s="70">
        <v>120.7</v>
      </c>
      <c r="E15" s="70">
        <v>135.80000000000001</v>
      </c>
      <c r="F15" s="70">
        <v>124.3</v>
      </c>
      <c r="G15" s="70">
        <v>86.5</v>
      </c>
      <c r="H15" s="70">
        <v>129.69999999999999</v>
      </c>
      <c r="I15" s="70">
        <v>125.2</v>
      </c>
      <c r="J15" s="70">
        <v>134.80000000000001</v>
      </c>
      <c r="K15" s="70">
        <v>108.8</v>
      </c>
      <c r="L15" s="70">
        <v>236.4</v>
      </c>
      <c r="M15" s="70">
        <v>165.9</v>
      </c>
      <c r="N15" s="70">
        <v>145.30000000000001</v>
      </c>
      <c r="O15" s="70">
        <v>130.4</v>
      </c>
      <c r="P15" s="70">
        <v>100.7</v>
      </c>
      <c r="Q15" s="70">
        <v>120.8</v>
      </c>
      <c r="R15" s="70">
        <v>91.2</v>
      </c>
      <c r="S15" s="70">
        <v>92</v>
      </c>
      <c r="T15" s="70">
        <v>109</v>
      </c>
      <c r="U15" s="70">
        <v>109.4</v>
      </c>
    </row>
    <row r="16" spans="1:21" ht="30" customHeight="1" x14ac:dyDescent="0.2">
      <c r="A16" s="67" t="s">
        <v>59</v>
      </c>
      <c r="B16" s="68" t="s">
        <v>60</v>
      </c>
      <c r="C16" s="69">
        <v>8</v>
      </c>
      <c r="D16" s="71">
        <v>97.6</v>
      </c>
      <c r="E16" s="71">
        <v>114.9</v>
      </c>
      <c r="F16" s="71">
        <v>107.1</v>
      </c>
      <c r="G16" s="71">
        <v>77.5</v>
      </c>
      <c r="H16" s="71">
        <v>112.1</v>
      </c>
      <c r="I16" s="71">
        <v>88.9</v>
      </c>
      <c r="J16" s="71">
        <v>98.5</v>
      </c>
      <c r="K16" s="71">
        <v>99.5</v>
      </c>
      <c r="L16" s="71">
        <v>190.5</v>
      </c>
      <c r="M16" s="71">
        <v>92.6</v>
      </c>
      <c r="N16" s="71">
        <v>131.4</v>
      </c>
      <c r="O16" s="71">
        <v>95.1</v>
      </c>
      <c r="P16" s="71">
        <v>89.4</v>
      </c>
      <c r="Q16" s="71">
        <v>97.1</v>
      </c>
      <c r="R16" s="71">
        <v>85.2</v>
      </c>
      <c r="S16" s="71">
        <v>86</v>
      </c>
      <c r="T16" s="71">
        <v>107.1</v>
      </c>
      <c r="U16" s="71">
        <v>107.5</v>
      </c>
    </row>
    <row r="17" spans="1:21" ht="30" customHeight="1" x14ac:dyDescent="0.2">
      <c r="A17" s="67" t="s">
        <v>61</v>
      </c>
      <c r="B17" s="68" t="s">
        <v>60</v>
      </c>
      <c r="C17" s="69">
        <v>9</v>
      </c>
      <c r="D17" s="71">
        <v>95</v>
      </c>
      <c r="E17" s="71">
        <v>90.9</v>
      </c>
      <c r="F17" s="71">
        <v>99.6</v>
      </c>
      <c r="G17" s="71">
        <v>78</v>
      </c>
      <c r="H17" s="71">
        <v>114.8</v>
      </c>
      <c r="I17" s="71">
        <v>82.8</v>
      </c>
      <c r="J17" s="71">
        <v>98.4</v>
      </c>
      <c r="K17" s="71">
        <v>101.4</v>
      </c>
      <c r="L17" s="71">
        <v>143.5</v>
      </c>
      <c r="M17" s="71">
        <v>160.69999999999999</v>
      </c>
      <c r="N17" s="71">
        <v>121.6</v>
      </c>
      <c r="O17" s="71">
        <v>91</v>
      </c>
      <c r="P17" s="71">
        <v>92.7</v>
      </c>
      <c r="Q17" s="71">
        <v>95.5</v>
      </c>
      <c r="R17" s="71">
        <v>84.4</v>
      </c>
      <c r="S17" s="71">
        <v>78</v>
      </c>
      <c r="T17" s="71">
        <v>107.6</v>
      </c>
      <c r="U17" s="71">
        <v>108.1</v>
      </c>
    </row>
    <row r="18" spans="1:21" ht="30" customHeight="1" x14ac:dyDescent="0.2">
      <c r="A18" s="67" t="s">
        <v>62</v>
      </c>
      <c r="B18" s="68" t="s">
        <v>60</v>
      </c>
      <c r="C18" s="69">
        <v>10</v>
      </c>
      <c r="D18" s="71">
        <v>92.6</v>
      </c>
      <c r="E18" s="71">
        <v>91.2</v>
      </c>
      <c r="F18" s="71">
        <v>97.1</v>
      </c>
      <c r="G18" s="71">
        <v>76.3</v>
      </c>
      <c r="H18" s="71">
        <v>118.4</v>
      </c>
      <c r="I18" s="71">
        <v>82.9</v>
      </c>
      <c r="J18" s="71">
        <v>97.3</v>
      </c>
      <c r="K18" s="71">
        <v>104.4</v>
      </c>
      <c r="L18" s="71">
        <v>127.2</v>
      </c>
      <c r="M18" s="71">
        <v>92.1</v>
      </c>
      <c r="N18" s="71">
        <v>117.2</v>
      </c>
      <c r="O18" s="71">
        <v>108.7</v>
      </c>
      <c r="P18" s="71">
        <v>96.3</v>
      </c>
      <c r="Q18" s="71">
        <v>93.7</v>
      </c>
      <c r="R18" s="71">
        <v>86</v>
      </c>
      <c r="S18" s="71">
        <v>74.3</v>
      </c>
      <c r="T18" s="71">
        <v>108.1</v>
      </c>
      <c r="U18" s="71">
        <v>108.1</v>
      </c>
    </row>
    <row r="19" spans="1:21" ht="30" customHeight="1" x14ac:dyDescent="0.2">
      <c r="A19" s="67" t="s">
        <v>63</v>
      </c>
      <c r="B19" s="68" t="s">
        <v>60</v>
      </c>
      <c r="C19" s="69">
        <v>11</v>
      </c>
      <c r="D19" s="71">
        <v>101.9</v>
      </c>
      <c r="E19" s="71">
        <v>133.80000000000001</v>
      </c>
      <c r="F19" s="71">
        <v>122.6</v>
      </c>
      <c r="G19" s="71">
        <v>102.1</v>
      </c>
      <c r="H19" s="71">
        <v>123.5</v>
      </c>
      <c r="I19" s="71">
        <v>82.8</v>
      </c>
      <c r="J19" s="71">
        <v>97.1</v>
      </c>
      <c r="K19" s="71">
        <v>123</v>
      </c>
      <c r="L19" s="71">
        <v>142.6</v>
      </c>
      <c r="M19" s="71">
        <v>90.4</v>
      </c>
      <c r="N19" s="71">
        <v>128.5</v>
      </c>
      <c r="O19" s="71">
        <v>100.3</v>
      </c>
      <c r="P19" s="71">
        <v>95.2</v>
      </c>
      <c r="Q19" s="71">
        <v>97.2</v>
      </c>
      <c r="R19" s="71">
        <v>80.5</v>
      </c>
      <c r="S19" s="71">
        <v>84.6</v>
      </c>
      <c r="T19" s="71">
        <v>108.5</v>
      </c>
      <c r="U19" s="71">
        <v>108.1</v>
      </c>
    </row>
    <row r="20" spans="1:21" ht="30" customHeight="1" x14ac:dyDescent="0.2">
      <c r="A20" s="67" t="s">
        <v>64</v>
      </c>
      <c r="B20" s="68" t="s">
        <v>60</v>
      </c>
      <c r="C20" s="69">
        <v>12</v>
      </c>
      <c r="D20" s="71">
        <v>198.5</v>
      </c>
      <c r="E20" s="71">
        <v>186.1</v>
      </c>
      <c r="F20" s="71">
        <v>190</v>
      </c>
      <c r="G20" s="71">
        <v>109.9</v>
      </c>
      <c r="H20" s="71">
        <v>325.7</v>
      </c>
      <c r="I20" s="71">
        <v>189.8</v>
      </c>
      <c r="J20" s="71">
        <v>159.6</v>
      </c>
      <c r="K20" s="71">
        <v>248.5</v>
      </c>
      <c r="L20" s="71">
        <v>282.7</v>
      </c>
      <c r="M20" s="71">
        <v>295.39999999999998</v>
      </c>
      <c r="N20" s="71">
        <v>150.9</v>
      </c>
      <c r="O20" s="71">
        <v>142.80000000000001</v>
      </c>
      <c r="P20" s="71">
        <v>277.8</v>
      </c>
      <c r="Q20" s="71">
        <v>224.8</v>
      </c>
      <c r="R20" s="71">
        <v>224.1</v>
      </c>
      <c r="S20" s="71">
        <v>114.1</v>
      </c>
      <c r="T20" s="71">
        <v>110.4</v>
      </c>
      <c r="U20" s="71">
        <v>110.5</v>
      </c>
    </row>
    <row r="21" spans="1:21" ht="30" customHeight="1" x14ac:dyDescent="0.2">
      <c r="A21" s="67" t="s">
        <v>65</v>
      </c>
      <c r="B21" s="68" t="s">
        <v>66</v>
      </c>
      <c r="C21" s="69">
        <v>1</v>
      </c>
      <c r="D21" s="71">
        <v>98.5</v>
      </c>
      <c r="E21" s="71">
        <v>92.5</v>
      </c>
      <c r="F21" s="71">
        <v>96.3</v>
      </c>
      <c r="G21" s="71">
        <v>85.5</v>
      </c>
      <c r="H21" s="71">
        <v>114.5</v>
      </c>
      <c r="I21" s="71">
        <v>81</v>
      </c>
      <c r="J21" s="71">
        <v>104</v>
      </c>
      <c r="K21" s="71">
        <v>101.9</v>
      </c>
      <c r="L21" s="71">
        <v>134.4</v>
      </c>
      <c r="M21" s="71">
        <v>96.3</v>
      </c>
      <c r="N21" s="71">
        <v>101.3</v>
      </c>
      <c r="O21" s="71">
        <v>96.5</v>
      </c>
      <c r="P21" s="71">
        <v>99.6</v>
      </c>
      <c r="Q21" s="71">
        <v>111.1</v>
      </c>
      <c r="R21" s="71">
        <v>100.8</v>
      </c>
      <c r="S21" s="71">
        <v>84.9</v>
      </c>
      <c r="T21" s="71">
        <v>113.4</v>
      </c>
      <c r="U21" s="71">
        <v>113.1</v>
      </c>
    </row>
    <row r="22" spans="1:21" ht="30" customHeight="1" x14ac:dyDescent="0.2">
      <c r="A22" s="67" t="s">
        <v>67</v>
      </c>
      <c r="B22" s="68" t="s">
        <v>60</v>
      </c>
      <c r="C22" s="69">
        <v>2</v>
      </c>
      <c r="D22" s="71">
        <v>95.6</v>
      </c>
      <c r="E22" s="71">
        <v>103.2</v>
      </c>
      <c r="F22" s="71">
        <v>94.5</v>
      </c>
      <c r="G22" s="71">
        <v>85.5</v>
      </c>
      <c r="H22" s="71">
        <v>113.6</v>
      </c>
      <c r="I22" s="71">
        <v>81.900000000000006</v>
      </c>
      <c r="J22" s="71">
        <v>100.8</v>
      </c>
      <c r="K22" s="71">
        <v>103.3</v>
      </c>
      <c r="L22" s="71">
        <v>126.6</v>
      </c>
      <c r="M22" s="71">
        <v>96.6</v>
      </c>
      <c r="N22" s="71">
        <v>104.3</v>
      </c>
      <c r="O22" s="71">
        <v>86.2</v>
      </c>
      <c r="P22" s="71">
        <v>100.1</v>
      </c>
      <c r="Q22" s="71">
        <v>98.7</v>
      </c>
      <c r="R22" s="71">
        <v>99.9</v>
      </c>
      <c r="S22" s="71">
        <v>83.9</v>
      </c>
      <c r="T22" s="71">
        <v>111.1</v>
      </c>
      <c r="U22" s="71">
        <v>110.8</v>
      </c>
    </row>
    <row r="23" spans="1:21" ht="30" customHeight="1" x14ac:dyDescent="0.2">
      <c r="A23" s="67" t="s">
        <v>68</v>
      </c>
      <c r="B23" s="68" t="s">
        <v>60</v>
      </c>
      <c r="C23" s="69">
        <v>3</v>
      </c>
      <c r="D23" s="71">
        <v>103.7</v>
      </c>
      <c r="E23" s="71">
        <v>100</v>
      </c>
      <c r="F23" s="71">
        <v>98</v>
      </c>
      <c r="G23" s="71">
        <v>89.9</v>
      </c>
      <c r="H23" s="71">
        <v>114.1</v>
      </c>
      <c r="I23" s="71">
        <v>88.7</v>
      </c>
      <c r="J23" s="71">
        <v>102.7</v>
      </c>
      <c r="K23" s="71">
        <v>136.1</v>
      </c>
      <c r="L23" s="71">
        <v>168.5</v>
      </c>
      <c r="M23" s="71">
        <v>94.9</v>
      </c>
      <c r="N23" s="71">
        <v>107.2</v>
      </c>
      <c r="O23" s="71">
        <v>99.9</v>
      </c>
      <c r="P23" s="71">
        <v>114.3</v>
      </c>
      <c r="Q23" s="71">
        <v>111</v>
      </c>
      <c r="R23" s="71">
        <v>99.6</v>
      </c>
      <c r="S23" s="71">
        <v>99.3</v>
      </c>
      <c r="T23" s="71">
        <v>113.1</v>
      </c>
      <c r="U23" s="71">
        <v>113.2</v>
      </c>
    </row>
    <row r="24" spans="1:21" ht="30" customHeight="1" x14ac:dyDescent="0.2">
      <c r="A24" s="67" t="s">
        <v>69</v>
      </c>
      <c r="B24" s="68" t="s">
        <v>60</v>
      </c>
      <c r="C24" s="69">
        <v>4</v>
      </c>
      <c r="D24" s="71">
        <v>99.5</v>
      </c>
      <c r="E24" s="71">
        <v>103.1</v>
      </c>
      <c r="F24" s="71">
        <v>103.4</v>
      </c>
      <c r="G24" s="71">
        <v>92.9</v>
      </c>
      <c r="H24" s="71">
        <v>108.4</v>
      </c>
      <c r="I24" s="71">
        <v>89</v>
      </c>
      <c r="J24" s="71">
        <v>103.7</v>
      </c>
      <c r="K24" s="71">
        <v>108.7</v>
      </c>
      <c r="L24" s="71">
        <v>131.4</v>
      </c>
      <c r="M24" s="71">
        <v>128.30000000000001</v>
      </c>
      <c r="N24" s="71">
        <v>112.9</v>
      </c>
      <c r="O24" s="71">
        <v>90.5</v>
      </c>
      <c r="P24" s="71">
        <v>95.6</v>
      </c>
      <c r="Q24" s="71">
        <v>97.9</v>
      </c>
      <c r="R24" s="71">
        <v>100.5</v>
      </c>
      <c r="S24" s="71">
        <v>93</v>
      </c>
      <c r="T24" s="71">
        <v>113.7</v>
      </c>
      <c r="U24" s="71">
        <v>113.9</v>
      </c>
    </row>
    <row r="25" spans="1:21" ht="30" customHeight="1" x14ac:dyDescent="0.2">
      <c r="A25" s="67" t="s">
        <v>70</v>
      </c>
      <c r="B25" s="68" t="s">
        <v>60</v>
      </c>
      <c r="C25" s="69">
        <v>5</v>
      </c>
      <c r="D25" s="71">
        <v>99.7</v>
      </c>
      <c r="E25" s="71">
        <v>96.5</v>
      </c>
      <c r="F25" s="71">
        <v>108.7</v>
      </c>
      <c r="G25" s="71">
        <v>90.6</v>
      </c>
      <c r="H25" s="71">
        <v>119.8</v>
      </c>
      <c r="I25" s="71">
        <v>88.6</v>
      </c>
      <c r="J25" s="71">
        <v>103.5</v>
      </c>
      <c r="K25" s="71">
        <v>111.9</v>
      </c>
      <c r="L25" s="71">
        <v>155.5</v>
      </c>
      <c r="M25" s="71">
        <v>97.6</v>
      </c>
      <c r="N25" s="71">
        <v>132.30000000000001</v>
      </c>
      <c r="O25" s="71">
        <v>94.5</v>
      </c>
      <c r="P25" s="71">
        <v>98.3</v>
      </c>
      <c r="Q25" s="71">
        <v>98.2</v>
      </c>
      <c r="R25" s="71">
        <v>100.8</v>
      </c>
      <c r="S25" s="71">
        <v>90</v>
      </c>
      <c r="T25" s="71">
        <v>113.7</v>
      </c>
      <c r="U25" s="71">
        <v>113.8</v>
      </c>
    </row>
    <row r="26" spans="1:21" ht="30" customHeight="1" x14ac:dyDescent="0.2">
      <c r="A26" s="67" t="s">
        <v>71</v>
      </c>
      <c r="B26" s="68" t="s">
        <v>60</v>
      </c>
      <c r="C26" s="69">
        <v>6</v>
      </c>
      <c r="D26" s="71">
        <v>171.3</v>
      </c>
      <c r="E26" s="71">
        <v>103.7</v>
      </c>
      <c r="F26" s="71">
        <v>160</v>
      </c>
      <c r="G26" s="71">
        <v>259.5</v>
      </c>
      <c r="H26" s="71">
        <v>266.3</v>
      </c>
      <c r="I26" s="71">
        <v>148.1</v>
      </c>
      <c r="J26" s="71">
        <v>119.1</v>
      </c>
      <c r="K26" s="71">
        <v>277.5</v>
      </c>
      <c r="L26" s="71">
        <v>203.3</v>
      </c>
      <c r="M26" s="71">
        <v>157.19999999999999</v>
      </c>
      <c r="N26" s="71">
        <v>128.80000000000001</v>
      </c>
      <c r="O26" s="71">
        <v>124.3</v>
      </c>
      <c r="P26" s="71">
        <v>283.8</v>
      </c>
      <c r="Q26" s="71">
        <v>210.7</v>
      </c>
      <c r="R26" s="71">
        <v>229.1</v>
      </c>
      <c r="S26" s="71">
        <v>125.1</v>
      </c>
      <c r="T26" s="71">
        <v>114.2</v>
      </c>
      <c r="U26" s="71">
        <v>114.1</v>
      </c>
    </row>
    <row r="27" spans="1:21" ht="30" customHeight="1" x14ac:dyDescent="0.2">
      <c r="A27" s="67" t="s">
        <v>72</v>
      </c>
      <c r="B27" s="72" t="s">
        <v>60</v>
      </c>
      <c r="C27" s="73">
        <v>7</v>
      </c>
      <c r="D27" s="74">
        <v>135.80000000000001</v>
      </c>
      <c r="E27" s="74">
        <v>136.69999999999999</v>
      </c>
      <c r="F27" s="74">
        <v>145.30000000000001</v>
      </c>
      <c r="G27" s="74">
        <v>94.2</v>
      </c>
      <c r="H27" s="74">
        <v>120.3</v>
      </c>
      <c r="I27" s="74">
        <v>128.6</v>
      </c>
      <c r="J27" s="74">
        <v>162.1</v>
      </c>
      <c r="K27" s="74">
        <v>123.5</v>
      </c>
      <c r="L27" s="74">
        <v>181.3</v>
      </c>
      <c r="M27" s="74">
        <v>142.69999999999999</v>
      </c>
      <c r="N27" s="74">
        <v>180.1</v>
      </c>
      <c r="O27" s="74">
        <v>113.6</v>
      </c>
      <c r="P27" s="74">
        <v>129.9</v>
      </c>
      <c r="Q27" s="74">
        <v>128.80000000000001</v>
      </c>
      <c r="R27" s="74">
        <v>104.6</v>
      </c>
      <c r="S27" s="74">
        <v>124.4</v>
      </c>
      <c r="T27" s="74">
        <v>117.7</v>
      </c>
      <c r="U27" s="74">
        <v>118.3</v>
      </c>
    </row>
    <row r="28" spans="1:21" ht="18" customHeight="1" x14ac:dyDescent="0.2">
      <c r="A28" s="41"/>
      <c r="B28" s="30"/>
      <c r="C28" s="30"/>
      <c r="D28" s="30"/>
      <c r="E28" s="30"/>
      <c r="F28" s="30"/>
      <c r="G28" s="30"/>
      <c r="H28" s="30"/>
      <c r="I28" s="30"/>
      <c r="J28" s="30"/>
      <c r="K28" s="30"/>
      <c r="L28" s="30"/>
      <c r="M28" s="30"/>
      <c r="N28" s="30"/>
      <c r="O28" s="30"/>
      <c r="P28" s="30"/>
      <c r="Q28" s="30"/>
      <c r="R28" s="30"/>
      <c r="S28" s="30"/>
      <c r="T28" s="30"/>
      <c r="U28" s="30"/>
    </row>
    <row r="29" spans="1:21" ht="25.95" customHeight="1" x14ac:dyDescent="0.2">
      <c r="A29" s="41"/>
      <c r="B29" s="30"/>
      <c r="C29" s="30"/>
      <c r="D29" s="30"/>
      <c r="E29" s="30"/>
      <c r="F29" s="30"/>
      <c r="G29" s="30"/>
      <c r="H29" s="30"/>
      <c r="I29" s="30"/>
      <c r="J29" s="30"/>
      <c r="K29" s="30"/>
      <c r="L29" s="30"/>
      <c r="M29" s="30"/>
      <c r="N29" s="30"/>
      <c r="O29" s="30"/>
      <c r="P29" s="30"/>
      <c r="Q29" s="30"/>
      <c r="R29" s="30"/>
      <c r="S29" s="30"/>
      <c r="T29" s="30"/>
      <c r="U29" s="30"/>
    </row>
    <row r="30" spans="1:21" ht="21" customHeight="1" x14ac:dyDescent="0.2">
      <c r="A30" s="41"/>
      <c r="B30" s="38"/>
      <c r="C30" s="38"/>
      <c r="D30" s="38"/>
      <c r="E30" s="38"/>
      <c r="F30" s="38"/>
      <c r="G30" s="38"/>
      <c r="H30" s="38"/>
      <c r="I30" s="38"/>
      <c r="J30" s="38"/>
      <c r="K30" s="38"/>
      <c r="L30" s="38"/>
      <c r="M30" s="38"/>
      <c r="N30" s="38"/>
      <c r="O30" s="38"/>
      <c r="P30" s="38"/>
      <c r="Q30" s="38"/>
      <c r="R30" s="38"/>
      <c r="S30" s="38"/>
      <c r="T30" s="38"/>
      <c r="U30" s="38"/>
    </row>
    <row r="31" spans="1:21" ht="21" customHeight="1" x14ac:dyDescent="0.2">
      <c r="A31" s="41"/>
      <c r="B31" s="37" t="s">
        <v>73</v>
      </c>
      <c r="C31" s="37"/>
      <c r="D31" s="37"/>
      <c r="E31" s="37"/>
      <c r="F31" s="37"/>
      <c r="G31" s="37"/>
      <c r="H31" s="37"/>
      <c r="I31" s="37"/>
      <c r="J31" s="37"/>
      <c r="K31" s="37"/>
      <c r="L31" s="37"/>
      <c r="M31" s="37"/>
      <c r="N31" s="37"/>
      <c r="O31" s="37"/>
      <c r="P31" s="37"/>
      <c r="R31" s="38"/>
      <c r="S31" s="38"/>
      <c r="T31" s="75"/>
      <c r="U31" s="40" t="str">
        <f>U4</f>
        <v>令和２年＝１００</v>
      </c>
    </row>
    <row r="32" spans="1:21" ht="24" customHeight="1" x14ac:dyDescent="0.2">
      <c r="A32" s="41"/>
      <c r="B32" s="42"/>
      <c r="C32" s="43"/>
      <c r="D32" s="311" t="s">
        <v>29</v>
      </c>
      <c r="E32" s="312"/>
      <c r="F32" s="312"/>
      <c r="G32" s="312"/>
      <c r="H32" s="312"/>
      <c r="I32" s="312"/>
      <c r="J32" s="312"/>
      <c r="K32" s="312"/>
      <c r="L32" s="312"/>
      <c r="M32" s="312"/>
      <c r="N32" s="312"/>
      <c r="O32" s="312"/>
      <c r="P32" s="312"/>
      <c r="Q32" s="312"/>
      <c r="R32" s="312"/>
      <c r="S32" s="312"/>
      <c r="T32" s="44" t="s">
        <v>30</v>
      </c>
      <c r="U32" s="45" t="s">
        <v>31</v>
      </c>
    </row>
    <row r="33" spans="1:21" ht="18" customHeight="1" x14ac:dyDescent="0.2">
      <c r="A33" s="41"/>
      <c r="B33" s="47"/>
      <c r="C33" s="48"/>
      <c r="D33" s="313"/>
      <c r="E33" s="314"/>
      <c r="F33" s="314"/>
      <c r="G33" s="314"/>
      <c r="H33" s="314"/>
      <c r="I33" s="314"/>
      <c r="J33" s="314"/>
      <c r="K33" s="314"/>
      <c r="L33" s="314"/>
      <c r="M33" s="314"/>
      <c r="N33" s="314"/>
      <c r="O33" s="314"/>
      <c r="P33" s="314"/>
      <c r="Q33" s="314"/>
      <c r="R33" s="314"/>
      <c r="S33" s="314"/>
      <c r="T33" s="49" t="s">
        <v>32</v>
      </c>
      <c r="U33" s="50" t="s">
        <v>33</v>
      </c>
    </row>
    <row r="34" spans="1:21" ht="52.5" customHeight="1" x14ac:dyDescent="0.2">
      <c r="A34" s="41"/>
      <c r="B34" s="76"/>
      <c r="C34" s="77"/>
      <c r="D34" s="51" t="str">
        <f>+D7</f>
        <v>調査産業計</v>
      </c>
      <c r="E34" s="51" t="str">
        <f t="shared" ref="E34:S34" si="0">+E7</f>
        <v>建設業</v>
      </c>
      <c r="F34" s="51" t="str">
        <f t="shared" si="0"/>
        <v>製造業</v>
      </c>
      <c r="G34" s="51" t="str">
        <f t="shared" si="0"/>
        <v>電気・ガス・熱供給・水道業</v>
      </c>
      <c r="H34" s="51" t="str">
        <f t="shared" si="0"/>
        <v>情報通信業</v>
      </c>
      <c r="I34" s="51" t="str">
        <f t="shared" si="0"/>
        <v>運輸業，郵便業</v>
      </c>
      <c r="J34" s="51" t="str">
        <f t="shared" si="0"/>
        <v>卸売業，小売業</v>
      </c>
      <c r="K34" s="51" t="str">
        <f t="shared" si="0"/>
        <v>金融業，保険業</v>
      </c>
      <c r="L34" s="51" t="str">
        <f t="shared" si="0"/>
        <v>不動産業，物品賃貸業</v>
      </c>
      <c r="M34" s="51" t="str">
        <f t="shared" si="0"/>
        <v>学術研究，専門・技術サービス業</v>
      </c>
      <c r="N34" s="51" t="str">
        <f t="shared" si="0"/>
        <v>宿泊業，飲食サービス業</v>
      </c>
      <c r="O34" s="51" t="str">
        <f t="shared" si="0"/>
        <v>生活関連サービス業，娯楽業</v>
      </c>
      <c r="P34" s="51" t="str">
        <f t="shared" si="0"/>
        <v>教育，学習支援業</v>
      </c>
      <c r="Q34" s="51" t="str">
        <f t="shared" si="0"/>
        <v>医療，福祉</v>
      </c>
      <c r="R34" s="51" t="str">
        <f t="shared" si="0"/>
        <v>複合サービス事業</v>
      </c>
      <c r="S34" s="51" t="str">
        <f t="shared" si="0"/>
        <v>サービス業（他に分類されないもの）</v>
      </c>
      <c r="T34" s="52" t="s">
        <v>74</v>
      </c>
      <c r="U34" s="53" t="s">
        <v>74</v>
      </c>
    </row>
    <row r="35" spans="1:21" ht="30" customHeight="1" x14ac:dyDescent="0.2">
      <c r="A35" s="78">
        <f t="shared" ref="A35:C50" si="1">A8</f>
        <v>29</v>
      </c>
      <c r="B35" s="317" t="str">
        <f t="shared" si="1"/>
        <v>令和元年平均</v>
      </c>
      <c r="C35" s="318"/>
      <c r="D35" s="56">
        <v>97.7</v>
      </c>
      <c r="E35" s="57">
        <v>97.7</v>
      </c>
      <c r="F35" s="57">
        <v>97.7</v>
      </c>
      <c r="G35" s="57">
        <v>115.3</v>
      </c>
      <c r="H35" s="57">
        <v>96.4</v>
      </c>
      <c r="I35" s="57">
        <v>95.9</v>
      </c>
      <c r="J35" s="57">
        <v>90.1</v>
      </c>
      <c r="K35" s="57">
        <v>81.8</v>
      </c>
      <c r="L35" s="57">
        <v>94.2</v>
      </c>
      <c r="M35" s="57">
        <v>115</v>
      </c>
      <c r="N35" s="57">
        <v>105</v>
      </c>
      <c r="O35" s="57">
        <v>90.5</v>
      </c>
      <c r="P35" s="57">
        <v>99.4</v>
      </c>
      <c r="Q35" s="57">
        <v>97</v>
      </c>
      <c r="R35" s="57">
        <v>124.4</v>
      </c>
      <c r="S35" s="57">
        <v>94.6</v>
      </c>
      <c r="T35" s="57">
        <v>99.6</v>
      </c>
      <c r="U35" s="79">
        <v>99.5</v>
      </c>
    </row>
    <row r="36" spans="1:21" ht="30" customHeight="1" x14ac:dyDescent="0.2">
      <c r="A36" s="78">
        <f t="shared" si="1"/>
        <v>30</v>
      </c>
      <c r="B36" s="61" t="str">
        <f t="shared" si="1"/>
        <v>2</v>
      </c>
      <c r="C36" s="62"/>
      <c r="D36" s="56">
        <v>100</v>
      </c>
      <c r="E36" s="57">
        <v>100</v>
      </c>
      <c r="F36" s="57">
        <v>100</v>
      </c>
      <c r="G36" s="57">
        <v>100</v>
      </c>
      <c r="H36" s="57">
        <v>100</v>
      </c>
      <c r="I36" s="57">
        <v>100</v>
      </c>
      <c r="J36" s="57">
        <v>100</v>
      </c>
      <c r="K36" s="57">
        <v>100</v>
      </c>
      <c r="L36" s="57">
        <v>100</v>
      </c>
      <c r="M36" s="57">
        <v>100</v>
      </c>
      <c r="N36" s="57">
        <v>100</v>
      </c>
      <c r="O36" s="57">
        <v>100</v>
      </c>
      <c r="P36" s="57">
        <v>100</v>
      </c>
      <c r="Q36" s="57">
        <v>100</v>
      </c>
      <c r="R36" s="57">
        <v>100</v>
      </c>
      <c r="S36" s="57">
        <v>100</v>
      </c>
      <c r="T36" s="57">
        <v>100</v>
      </c>
      <c r="U36" s="79">
        <v>100</v>
      </c>
    </row>
    <row r="37" spans="1:21" ht="30" customHeight="1" x14ac:dyDescent="0.2">
      <c r="A37" s="78">
        <f t="shared" si="1"/>
        <v>1</v>
      </c>
      <c r="B37" s="61" t="str">
        <f t="shared" si="1"/>
        <v>3</v>
      </c>
      <c r="C37" s="62"/>
      <c r="D37" s="56">
        <v>99.6</v>
      </c>
      <c r="E37" s="57">
        <v>99.7</v>
      </c>
      <c r="F37" s="57">
        <v>102.9</v>
      </c>
      <c r="G37" s="57">
        <v>116.7</v>
      </c>
      <c r="H37" s="57">
        <v>143.1</v>
      </c>
      <c r="I37" s="57">
        <v>101.3</v>
      </c>
      <c r="J37" s="57">
        <v>95.1</v>
      </c>
      <c r="K37" s="57">
        <v>97.7</v>
      </c>
      <c r="L37" s="57">
        <v>90.8</v>
      </c>
      <c r="M37" s="57">
        <v>118</v>
      </c>
      <c r="N37" s="57">
        <v>90.4</v>
      </c>
      <c r="O37" s="57">
        <v>115.1</v>
      </c>
      <c r="P37" s="57">
        <v>113.9</v>
      </c>
      <c r="Q37" s="57">
        <v>90.5</v>
      </c>
      <c r="R37" s="57">
        <v>94.2</v>
      </c>
      <c r="S37" s="57">
        <v>102.9</v>
      </c>
      <c r="T37" s="57">
        <v>100.5</v>
      </c>
      <c r="U37" s="79">
        <v>99.4</v>
      </c>
    </row>
    <row r="38" spans="1:21" ht="30" customHeight="1" x14ac:dyDescent="0.2">
      <c r="A38" s="78">
        <f t="shared" si="1"/>
        <v>2</v>
      </c>
      <c r="B38" s="61" t="str">
        <f t="shared" si="1"/>
        <v>4</v>
      </c>
      <c r="C38" s="62"/>
      <c r="D38" s="56">
        <v>102.9</v>
      </c>
      <c r="E38" s="57">
        <v>90.1</v>
      </c>
      <c r="F38" s="57">
        <v>113.2</v>
      </c>
      <c r="G38" s="57">
        <v>113</v>
      </c>
      <c r="H38" s="57">
        <v>168.4</v>
      </c>
      <c r="I38" s="57">
        <v>95.8</v>
      </c>
      <c r="J38" s="57">
        <v>88.1</v>
      </c>
      <c r="K38" s="57">
        <v>113</v>
      </c>
      <c r="L38" s="57">
        <v>123.5</v>
      </c>
      <c r="M38" s="57">
        <v>120.2</v>
      </c>
      <c r="N38" s="57">
        <v>90.2</v>
      </c>
      <c r="O38" s="57">
        <v>82.2</v>
      </c>
      <c r="P38" s="57">
        <v>127.3</v>
      </c>
      <c r="Q38" s="57">
        <v>92.5</v>
      </c>
      <c r="R38" s="57">
        <v>91.3</v>
      </c>
      <c r="S38" s="57">
        <v>102.1</v>
      </c>
      <c r="T38" s="57">
        <v>102.5</v>
      </c>
      <c r="U38" s="79">
        <v>101</v>
      </c>
    </row>
    <row r="39" spans="1:21" ht="30" customHeight="1" x14ac:dyDescent="0.2">
      <c r="A39" s="78">
        <f t="shared" si="1"/>
        <v>3</v>
      </c>
      <c r="B39" s="61" t="str">
        <f t="shared" si="1"/>
        <v>5</v>
      </c>
      <c r="C39" s="62"/>
      <c r="D39" s="56">
        <v>101.7</v>
      </c>
      <c r="E39" s="57">
        <v>76.099999999999994</v>
      </c>
      <c r="F39" s="57">
        <v>111</v>
      </c>
      <c r="G39" s="57">
        <v>124.9</v>
      </c>
      <c r="H39" s="57">
        <v>159.30000000000001</v>
      </c>
      <c r="I39" s="57">
        <v>89.1</v>
      </c>
      <c r="J39" s="57">
        <v>91.8</v>
      </c>
      <c r="K39" s="57" t="s">
        <v>75</v>
      </c>
      <c r="L39" s="57">
        <v>128.9</v>
      </c>
      <c r="M39" s="57">
        <v>131.5</v>
      </c>
      <c r="N39" s="57">
        <v>96.4</v>
      </c>
      <c r="O39" s="57">
        <v>106.7</v>
      </c>
      <c r="P39" s="57">
        <v>124.8</v>
      </c>
      <c r="Q39" s="57">
        <v>91.6</v>
      </c>
      <c r="R39" s="57">
        <v>96.2</v>
      </c>
      <c r="S39" s="57">
        <v>96.6</v>
      </c>
      <c r="T39" s="57">
        <v>101.3</v>
      </c>
      <c r="U39" s="79">
        <v>100.9</v>
      </c>
    </row>
    <row r="40" spans="1:21" ht="30" customHeight="1" x14ac:dyDescent="0.2">
      <c r="A40" s="78">
        <f t="shared" si="1"/>
        <v>4</v>
      </c>
      <c r="B40" s="61" t="str">
        <f t="shared" si="1"/>
        <v>6</v>
      </c>
      <c r="C40" s="62"/>
      <c r="D40" s="56">
        <v>104.6</v>
      </c>
      <c r="E40" s="80">
        <v>84.3</v>
      </c>
      <c r="F40" s="58">
        <v>114.9</v>
      </c>
      <c r="G40" s="58">
        <v>130.6</v>
      </c>
      <c r="H40" s="58">
        <v>122.8</v>
      </c>
      <c r="I40" s="58">
        <v>97.6</v>
      </c>
      <c r="J40" s="58">
        <v>94</v>
      </c>
      <c r="K40" s="58">
        <v>124.6</v>
      </c>
      <c r="L40" s="58">
        <v>131.30000000000001</v>
      </c>
      <c r="M40" s="58">
        <v>111.6</v>
      </c>
      <c r="N40" s="58">
        <v>80</v>
      </c>
      <c r="O40" s="58">
        <v>128.19999999999999</v>
      </c>
      <c r="P40" s="58">
        <v>117.7</v>
      </c>
      <c r="Q40" s="58">
        <v>99.9</v>
      </c>
      <c r="R40" s="58">
        <v>126.1</v>
      </c>
      <c r="S40" s="58">
        <v>95.3</v>
      </c>
      <c r="T40" s="58">
        <v>103.8</v>
      </c>
      <c r="U40" s="58">
        <v>103.5</v>
      </c>
    </row>
    <row r="41" spans="1:21" ht="30" customHeight="1" x14ac:dyDescent="0.2">
      <c r="A41" s="78">
        <f t="shared" si="1"/>
        <v>5</v>
      </c>
      <c r="B41" s="64" t="str">
        <f t="shared" si="1"/>
        <v>7</v>
      </c>
      <c r="C41" s="65"/>
      <c r="D41" s="81">
        <v>110.4</v>
      </c>
      <c r="E41" s="81">
        <v>88</v>
      </c>
      <c r="F41" s="81">
        <v>112.4</v>
      </c>
      <c r="G41" s="81">
        <v>94.3</v>
      </c>
      <c r="H41" s="81">
        <v>124.2</v>
      </c>
      <c r="I41" s="81">
        <v>103</v>
      </c>
      <c r="J41" s="81">
        <v>101.2</v>
      </c>
      <c r="K41" s="81">
        <v>132</v>
      </c>
      <c r="L41" s="81">
        <v>103.8</v>
      </c>
      <c r="M41" s="81">
        <v>113.2</v>
      </c>
      <c r="N41" s="81">
        <v>96.4</v>
      </c>
      <c r="O41" s="81">
        <v>113.2</v>
      </c>
      <c r="P41" s="81">
        <v>147.69999999999999</v>
      </c>
      <c r="Q41" s="81">
        <v>108</v>
      </c>
      <c r="R41" s="81" t="s">
        <v>76</v>
      </c>
      <c r="S41" s="81">
        <v>101.7</v>
      </c>
      <c r="T41" s="81">
        <v>108.8</v>
      </c>
      <c r="U41" s="81">
        <v>108.8</v>
      </c>
    </row>
    <row r="42" spans="1:21" ht="30" customHeight="1" x14ac:dyDescent="0.2">
      <c r="A42" s="78" t="str">
        <f t="shared" si="1"/>
        <v>52</v>
      </c>
      <c r="B42" s="82" t="str">
        <f t="shared" si="1"/>
        <v>令和7年</v>
      </c>
      <c r="C42" s="83">
        <f>C15</f>
        <v>7</v>
      </c>
      <c r="D42" s="84">
        <v>115</v>
      </c>
      <c r="E42" s="70">
        <v>84</v>
      </c>
      <c r="F42" s="70">
        <v>122.8</v>
      </c>
      <c r="G42" s="70">
        <v>86.5</v>
      </c>
      <c r="H42" s="70">
        <v>124.5</v>
      </c>
      <c r="I42" s="70">
        <v>124.6</v>
      </c>
      <c r="J42" s="70">
        <v>140</v>
      </c>
      <c r="K42" s="70">
        <v>106.9</v>
      </c>
      <c r="L42" s="70">
        <v>121.1</v>
      </c>
      <c r="M42" s="70">
        <v>139.6</v>
      </c>
      <c r="N42" s="70">
        <v>105.7</v>
      </c>
      <c r="O42" s="70">
        <v>131.6</v>
      </c>
      <c r="P42" s="70">
        <v>118.5</v>
      </c>
      <c r="Q42" s="70">
        <v>109.1</v>
      </c>
      <c r="R42" s="70" t="s">
        <v>76</v>
      </c>
      <c r="S42" s="70">
        <v>112.8</v>
      </c>
      <c r="T42" s="70">
        <v>110.1</v>
      </c>
      <c r="U42" s="70">
        <v>110.6</v>
      </c>
    </row>
    <row r="43" spans="1:21" ht="30" customHeight="1" x14ac:dyDescent="0.2">
      <c r="A43" s="78" t="str">
        <f t="shared" si="1"/>
        <v>53</v>
      </c>
      <c r="B43" s="82" t="str">
        <f t="shared" si="1"/>
        <v/>
      </c>
      <c r="C43" s="83">
        <f t="shared" si="1"/>
        <v>8</v>
      </c>
      <c r="D43" s="71">
        <v>93.8</v>
      </c>
      <c r="E43" s="71">
        <v>69.2</v>
      </c>
      <c r="F43" s="71">
        <v>101.4</v>
      </c>
      <c r="G43" s="71">
        <v>77.5</v>
      </c>
      <c r="H43" s="71">
        <v>97.6</v>
      </c>
      <c r="I43" s="71">
        <v>94.5</v>
      </c>
      <c r="J43" s="71">
        <v>95.8</v>
      </c>
      <c r="K43" s="71">
        <v>102</v>
      </c>
      <c r="L43" s="71">
        <v>92.2</v>
      </c>
      <c r="M43" s="71">
        <v>91.5</v>
      </c>
      <c r="N43" s="71">
        <v>91.2</v>
      </c>
      <c r="O43" s="71">
        <v>94.1</v>
      </c>
      <c r="P43" s="71">
        <v>107</v>
      </c>
      <c r="Q43" s="71">
        <v>90.6</v>
      </c>
      <c r="R43" s="71" t="s">
        <v>76</v>
      </c>
      <c r="S43" s="71">
        <v>98</v>
      </c>
      <c r="T43" s="71">
        <v>108.6</v>
      </c>
      <c r="U43" s="71">
        <v>109.2</v>
      </c>
    </row>
    <row r="44" spans="1:21" ht="30" customHeight="1" x14ac:dyDescent="0.2">
      <c r="A44" s="78" t="str">
        <f t="shared" si="1"/>
        <v>54</v>
      </c>
      <c r="B44" s="82" t="str">
        <f t="shared" si="1"/>
        <v/>
      </c>
      <c r="C44" s="83">
        <f t="shared" si="1"/>
        <v>9</v>
      </c>
      <c r="D44" s="71">
        <v>91.7</v>
      </c>
      <c r="E44" s="71">
        <v>72.3</v>
      </c>
      <c r="F44" s="71">
        <v>96.6</v>
      </c>
      <c r="G44" s="71">
        <v>78</v>
      </c>
      <c r="H44" s="71">
        <v>98.4</v>
      </c>
      <c r="I44" s="71">
        <v>87.8</v>
      </c>
      <c r="J44" s="71">
        <v>89.8</v>
      </c>
      <c r="K44" s="71">
        <v>108.9</v>
      </c>
      <c r="L44" s="71">
        <v>78.5</v>
      </c>
      <c r="M44" s="71">
        <v>81.3</v>
      </c>
      <c r="N44" s="71">
        <v>85.4</v>
      </c>
      <c r="O44" s="71">
        <v>94.9</v>
      </c>
      <c r="P44" s="71">
        <v>110</v>
      </c>
      <c r="Q44" s="71">
        <v>89</v>
      </c>
      <c r="R44" s="71" t="s">
        <v>76</v>
      </c>
      <c r="S44" s="71">
        <v>96.4</v>
      </c>
      <c r="T44" s="71">
        <v>109.1</v>
      </c>
      <c r="U44" s="71">
        <v>109.8</v>
      </c>
    </row>
    <row r="45" spans="1:21" ht="30" customHeight="1" x14ac:dyDescent="0.2">
      <c r="A45" s="78" t="str">
        <f t="shared" si="1"/>
        <v>55</v>
      </c>
      <c r="B45" s="82" t="str">
        <f t="shared" si="1"/>
        <v/>
      </c>
      <c r="C45" s="83">
        <f t="shared" si="1"/>
        <v>10</v>
      </c>
      <c r="D45" s="71">
        <v>91.8</v>
      </c>
      <c r="E45" s="71">
        <v>69.3</v>
      </c>
      <c r="F45" s="71">
        <v>94.9</v>
      </c>
      <c r="G45" s="71">
        <v>76.3</v>
      </c>
      <c r="H45" s="71">
        <v>101.4</v>
      </c>
      <c r="I45" s="71">
        <v>90.3</v>
      </c>
      <c r="J45" s="71">
        <v>91.8</v>
      </c>
      <c r="K45" s="71">
        <v>101.7</v>
      </c>
      <c r="L45" s="71">
        <v>83.9</v>
      </c>
      <c r="M45" s="71">
        <v>83.1</v>
      </c>
      <c r="N45" s="71">
        <v>92.4</v>
      </c>
      <c r="O45" s="71">
        <v>114.6</v>
      </c>
      <c r="P45" s="71">
        <v>114</v>
      </c>
      <c r="Q45" s="71">
        <v>87.7</v>
      </c>
      <c r="R45" s="71" t="s">
        <v>76</v>
      </c>
      <c r="S45" s="71">
        <v>92.8</v>
      </c>
      <c r="T45" s="71">
        <v>109.9</v>
      </c>
      <c r="U45" s="71">
        <v>109.7</v>
      </c>
    </row>
    <row r="46" spans="1:21" ht="30" customHeight="1" x14ac:dyDescent="0.2">
      <c r="A46" s="78" t="str">
        <f t="shared" si="1"/>
        <v>56</v>
      </c>
      <c r="B46" s="82"/>
      <c r="C46" s="83">
        <f t="shared" si="1"/>
        <v>11</v>
      </c>
      <c r="D46" s="71">
        <v>101.8</v>
      </c>
      <c r="E46" s="71">
        <v>97.6</v>
      </c>
      <c r="F46" s="71">
        <v>124.3</v>
      </c>
      <c r="G46" s="71">
        <v>102.1</v>
      </c>
      <c r="H46" s="71">
        <v>106.7</v>
      </c>
      <c r="I46" s="71">
        <v>87.2</v>
      </c>
      <c r="J46" s="71">
        <v>89.8</v>
      </c>
      <c r="K46" s="71">
        <v>130.19999999999999</v>
      </c>
      <c r="L46" s="71">
        <v>120.4</v>
      </c>
      <c r="M46" s="71">
        <v>82.4</v>
      </c>
      <c r="N46" s="71">
        <v>93.7</v>
      </c>
      <c r="O46" s="71">
        <v>102.2</v>
      </c>
      <c r="P46" s="71">
        <v>113.8</v>
      </c>
      <c r="Q46" s="71">
        <v>91.1</v>
      </c>
      <c r="R46" s="71" t="s">
        <v>76</v>
      </c>
      <c r="S46" s="71">
        <v>105.1</v>
      </c>
      <c r="T46" s="71">
        <v>110</v>
      </c>
      <c r="U46" s="71">
        <v>109.4</v>
      </c>
    </row>
    <row r="47" spans="1:21" ht="30" customHeight="1" x14ac:dyDescent="0.2">
      <c r="A47" s="78" t="str">
        <f t="shared" si="1"/>
        <v>57</v>
      </c>
      <c r="B47" s="82"/>
      <c r="C47" s="83">
        <f t="shared" si="1"/>
        <v>12</v>
      </c>
      <c r="D47" s="71">
        <v>203.8</v>
      </c>
      <c r="E47" s="71">
        <v>136.5</v>
      </c>
      <c r="F47" s="71">
        <v>189.7</v>
      </c>
      <c r="G47" s="71">
        <v>109.9</v>
      </c>
      <c r="H47" s="71">
        <v>273.3</v>
      </c>
      <c r="I47" s="71">
        <v>169.6</v>
      </c>
      <c r="J47" s="71">
        <v>162.5</v>
      </c>
      <c r="K47" s="71">
        <v>258.39999999999998</v>
      </c>
      <c r="L47" s="71">
        <v>182.7</v>
      </c>
      <c r="M47" s="71">
        <v>239.9</v>
      </c>
      <c r="N47" s="71">
        <v>105.7</v>
      </c>
      <c r="O47" s="71">
        <v>184.1</v>
      </c>
      <c r="P47" s="71">
        <v>339.5</v>
      </c>
      <c r="Q47" s="71">
        <v>214.3</v>
      </c>
      <c r="R47" s="71" t="s">
        <v>76</v>
      </c>
      <c r="S47" s="71">
        <v>127.8</v>
      </c>
      <c r="T47" s="71">
        <v>111.9</v>
      </c>
      <c r="U47" s="71">
        <v>111.9</v>
      </c>
    </row>
    <row r="48" spans="1:21" ht="30" customHeight="1" x14ac:dyDescent="0.2">
      <c r="A48" s="78" t="str">
        <f t="shared" si="1"/>
        <v>58</v>
      </c>
      <c r="B48" s="82" t="str">
        <f t="shared" si="1"/>
        <v>令和8年</v>
      </c>
      <c r="C48" s="83">
        <f t="shared" si="1"/>
        <v>1</v>
      </c>
      <c r="D48" s="71">
        <v>97.8</v>
      </c>
      <c r="E48" s="71">
        <v>67.8</v>
      </c>
      <c r="F48" s="71">
        <v>93.3</v>
      </c>
      <c r="G48" s="71">
        <v>85.5</v>
      </c>
      <c r="H48" s="71">
        <v>104.5</v>
      </c>
      <c r="I48" s="71">
        <v>80.5</v>
      </c>
      <c r="J48" s="71">
        <v>95.3</v>
      </c>
      <c r="K48" s="71">
        <v>103.9</v>
      </c>
      <c r="L48" s="71">
        <v>82.6</v>
      </c>
      <c r="M48" s="71">
        <v>82.7</v>
      </c>
      <c r="N48" s="71">
        <v>96.5</v>
      </c>
      <c r="O48" s="71">
        <v>94.6</v>
      </c>
      <c r="P48" s="71">
        <v>122</v>
      </c>
      <c r="Q48" s="71">
        <v>104.9</v>
      </c>
      <c r="R48" s="71">
        <v>100.7</v>
      </c>
      <c r="S48" s="71">
        <v>102.2</v>
      </c>
      <c r="T48" s="71">
        <v>116.6</v>
      </c>
      <c r="U48" s="71">
        <v>115.2</v>
      </c>
    </row>
    <row r="49" spans="1:21" ht="30" customHeight="1" x14ac:dyDescent="0.2">
      <c r="A49" s="78" t="str">
        <f t="shared" si="1"/>
        <v>59</v>
      </c>
      <c r="B49" s="82" t="str">
        <f t="shared" si="1"/>
        <v/>
      </c>
      <c r="C49" s="83">
        <f t="shared" si="1"/>
        <v>2</v>
      </c>
      <c r="D49" s="71">
        <v>93.2</v>
      </c>
      <c r="E49" s="71">
        <v>68.7</v>
      </c>
      <c r="F49" s="71">
        <v>93.1</v>
      </c>
      <c r="G49" s="71">
        <v>85.5</v>
      </c>
      <c r="H49" s="71">
        <v>104.5</v>
      </c>
      <c r="I49" s="71">
        <v>82.3</v>
      </c>
      <c r="J49" s="71">
        <v>94.4</v>
      </c>
      <c r="K49" s="71">
        <v>101.6</v>
      </c>
      <c r="L49" s="71">
        <v>81</v>
      </c>
      <c r="M49" s="71">
        <v>82.2</v>
      </c>
      <c r="N49" s="71">
        <v>85.9</v>
      </c>
      <c r="O49" s="71">
        <v>89.2</v>
      </c>
      <c r="P49" s="71">
        <v>117.3</v>
      </c>
      <c r="Q49" s="71">
        <v>93.1</v>
      </c>
      <c r="R49" s="71">
        <v>107.1</v>
      </c>
      <c r="S49" s="71">
        <v>96.4</v>
      </c>
      <c r="T49" s="71">
        <v>111.5</v>
      </c>
      <c r="U49" s="71">
        <v>110.7</v>
      </c>
    </row>
    <row r="50" spans="1:21" ht="30" customHeight="1" x14ac:dyDescent="0.2">
      <c r="A50" s="78" t="str">
        <f t="shared" si="1"/>
        <v>510</v>
      </c>
      <c r="B50" s="82" t="str">
        <f t="shared" si="1"/>
        <v/>
      </c>
      <c r="C50" s="83">
        <f t="shared" si="1"/>
        <v>3</v>
      </c>
      <c r="D50" s="71">
        <v>98.1</v>
      </c>
      <c r="E50" s="71">
        <v>69.5</v>
      </c>
      <c r="F50" s="71">
        <v>96.7</v>
      </c>
      <c r="G50" s="71">
        <v>89.9</v>
      </c>
      <c r="H50" s="71">
        <v>105.9</v>
      </c>
      <c r="I50" s="71">
        <v>93.6</v>
      </c>
      <c r="J50" s="71">
        <v>101.3</v>
      </c>
      <c r="K50" s="71">
        <v>112.3</v>
      </c>
      <c r="L50" s="71">
        <v>89.7</v>
      </c>
      <c r="M50" s="71">
        <v>82.8</v>
      </c>
      <c r="N50" s="71">
        <v>93.2</v>
      </c>
      <c r="O50" s="71">
        <v>92.4</v>
      </c>
      <c r="P50" s="71">
        <v>119.1</v>
      </c>
      <c r="Q50" s="71">
        <v>95.5</v>
      </c>
      <c r="R50" s="71">
        <v>103.5</v>
      </c>
      <c r="S50" s="71">
        <v>117.9</v>
      </c>
      <c r="T50" s="71">
        <v>113.3</v>
      </c>
      <c r="U50" s="71">
        <v>112.9</v>
      </c>
    </row>
    <row r="51" spans="1:21" ht="30" customHeight="1" x14ac:dyDescent="0.2">
      <c r="A51" s="78" t="str">
        <f t="shared" ref="A51:C54" si="2">A24</f>
        <v>511</v>
      </c>
      <c r="B51" s="82" t="str">
        <f t="shared" si="2"/>
        <v/>
      </c>
      <c r="C51" s="83">
        <f t="shared" si="2"/>
        <v>4</v>
      </c>
      <c r="D51" s="71">
        <v>98</v>
      </c>
      <c r="E51" s="71">
        <v>77.7</v>
      </c>
      <c r="F51" s="71">
        <v>101.2</v>
      </c>
      <c r="G51" s="71">
        <v>92.9</v>
      </c>
      <c r="H51" s="71">
        <v>101.7</v>
      </c>
      <c r="I51" s="71">
        <v>92.3</v>
      </c>
      <c r="J51" s="71">
        <v>96.2</v>
      </c>
      <c r="K51" s="71">
        <v>105.9</v>
      </c>
      <c r="L51" s="71">
        <v>86.9</v>
      </c>
      <c r="M51" s="71">
        <v>156.5</v>
      </c>
      <c r="N51" s="71">
        <v>90.8</v>
      </c>
      <c r="O51" s="71">
        <v>92.5</v>
      </c>
      <c r="P51" s="71">
        <v>110.8</v>
      </c>
      <c r="Q51" s="71">
        <v>92.3</v>
      </c>
      <c r="R51" s="71">
        <v>111.2</v>
      </c>
      <c r="S51" s="71">
        <v>111.2</v>
      </c>
      <c r="T51" s="71">
        <v>114</v>
      </c>
      <c r="U51" s="71">
        <v>113.8</v>
      </c>
    </row>
    <row r="52" spans="1:21" ht="30" customHeight="1" x14ac:dyDescent="0.2">
      <c r="A52" s="78" t="str">
        <f t="shared" si="2"/>
        <v>512</v>
      </c>
      <c r="B52" s="82" t="str">
        <f t="shared" si="2"/>
        <v/>
      </c>
      <c r="C52" s="83">
        <f t="shared" si="2"/>
        <v>5</v>
      </c>
      <c r="D52" s="71">
        <v>97.4</v>
      </c>
      <c r="E52" s="71">
        <v>66.5</v>
      </c>
      <c r="F52" s="71">
        <v>102.7</v>
      </c>
      <c r="G52" s="71">
        <v>90.6</v>
      </c>
      <c r="H52" s="71">
        <v>107.3</v>
      </c>
      <c r="I52" s="71">
        <v>89.5</v>
      </c>
      <c r="J52" s="71">
        <v>97.9</v>
      </c>
      <c r="K52" s="71">
        <v>116.9</v>
      </c>
      <c r="L52" s="71">
        <v>128.1</v>
      </c>
      <c r="M52" s="71">
        <v>83.5</v>
      </c>
      <c r="N52" s="71">
        <v>96.5</v>
      </c>
      <c r="O52" s="71">
        <v>99.5</v>
      </c>
      <c r="P52" s="71">
        <v>115.4</v>
      </c>
      <c r="Q52" s="71">
        <v>93.6</v>
      </c>
      <c r="R52" s="71">
        <v>106.6</v>
      </c>
      <c r="S52" s="71">
        <v>106.4</v>
      </c>
      <c r="T52" s="71">
        <v>114</v>
      </c>
      <c r="U52" s="71">
        <v>113.4</v>
      </c>
    </row>
    <row r="53" spans="1:21" ht="30" customHeight="1" x14ac:dyDescent="0.2">
      <c r="A53" s="78" t="str">
        <f t="shared" si="2"/>
        <v>61</v>
      </c>
      <c r="B53" s="82" t="str">
        <f t="shared" si="2"/>
        <v/>
      </c>
      <c r="C53" s="83">
        <f t="shared" si="2"/>
        <v>6</v>
      </c>
      <c r="D53" s="71">
        <v>186.2</v>
      </c>
      <c r="E53" s="71">
        <v>81.400000000000006</v>
      </c>
      <c r="F53" s="71">
        <v>163.19999999999999</v>
      </c>
      <c r="G53" s="71">
        <v>259.5</v>
      </c>
      <c r="H53" s="71">
        <v>213.6</v>
      </c>
      <c r="I53" s="71">
        <v>121</v>
      </c>
      <c r="J53" s="71">
        <v>107.9</v>
      </c>
      <c r="K53" s="71">
        <v>287.89999999999998</v>
      </c>
      <c r="L53" s="71">
        <v>128.9</v>
      </c>
      <c r="M53" s="71">
        <v>145</v>
      </c>
      <c r="N53" s="71">
        <v>104</v>
      </c>
      <c r="O53" s="71">
        <v>108</v>
      </c>
      <c r="P53" s="71">
        <v>355.6</v>
      </c>
      <c r="Q53" s="71">
        <v>215.3</v>
      </c>
      <c r="R53" s="71">
        <v>264.10000000000002</v>
      </c>
      <c r="S53" s="71">
        <v>140.69999999999999</v>
      </c>
      <c r="T53" s="71">
        <v>116.7</v>
      </c>
      <c r="U53" s="71">
        <v>115.8</v>
      </c>
    </row>
    <row r="54" spans="1:21" ht="30" customHeight="1" x14ac:dyDescent="0.2">
      <c r="A54" s="78" t="str">
        <f t="shared" si="2"/>
        <v>62</v>
      </c>
      <c r="B54" s="85" t="str">
        <f t="shared" si="2"/>
        <v/>
      </c>
      <c r="C54" s="86">
        <f t="shared" si="2"/>
        <v>7</v>
      </c>
      <c r="D54" s="74">
        <v>131.9</v>
      </c>
      <c r="E54" s="74">
        <v>106.3</v>
      </c>
      <c r="F54" s="74">
        <v>142.80000000000001</v>
      </c>
      <c r="G54" s="74">
        <v>94.2</v>
      </c>
      <c r="H54" s="74">
        <v>130.80000000000001</v>
      </c>
      <c r="I54" s="74">
        <v>149.6</v>
      </c>
      <c r="J54" s="74">
        <v>161.19999999999999</v>
      </c>
      <c r="K54" s="74">
        <v>133.69999999999999</v>
      </c>
      <c r="L54" s="74">
        <v>146.1</v>
      </c>
      <c r="M54" s="74">
        <v>144.1</v>
      </c>
      <c r="N54" s="74">
        <v>98</v>
      </c>
      <c r="O54" s="74">
        <v>124.8</v>
      </c>
      <c r="P54" s="74">
        <v>126.8</v>
      </c>
      <c r="Q54" s="74">
        <v>124.2</v>
      </c>
      <c r="R54" s="87">
        <v>107.5</v>
      </c>
      <c r="S54" s="74">
        <v>136.1</v>
      </c>
      <c r="T54" s="74">
        <v>115.7</v>
      </c>
      <c r="U54" s="74">
        <v>115.5</v>
      </c>
    </row>
    <row r="55" spans="1:21" ht="16.2" x14ac:dyDescent="0.2">
      <c r="H55" s="88"/>
      <c r="R55" s="43"/>
    </row>
    <row r="56" spans="1:21" x14ac:dyDescent="0.2">
      <c r="G56" s="89"/>
      <c r="L56" s="89"/>
      <c r="P56" s="89"/>
    </row>
  </sheetData>
  <mergeCells count="5">
    <mergeCell ref="B1:U1"/>
    <mergeCell ref="D5:S6"/>
    <mergeCell ref="B6:C7"/>
    <mergeCell ref="D32:S33"/>
    <mergeCell ref="B35:C35"/>
  </mergeCells>
  <phoneticPr fontId="3"/>
  <conditionalFormatting sqref="B9:B14">
    <cfRule type="cellIs" dxfId="0" priority="1" operator="between">
      <formula>2</formula>
      <formula>9</formula>
    </cfRule>
  </conditionalFormatting>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5BB9B-68A8-41D1-B3D1-22B8F38BD48B}">
  <sheetPr>
    <pageSetUpPr autoPageBreaks="0" fitToPage="1"/>
  </sheetPr>
  <dimension ref="A1:U56"/>
  <sheetViews>
    <sheetView showGridLines="0" tabSelected="1" view="pageBreakPreview" topLeftCell="A13" zoomScale="110" zoomScaleNormal="70" zoomScaleSheetLayoutView="110" workbookViewId="0">
      <selection activeCell="B15" sqref="B15:C27"/>
    </sheetView>
  </sheetViews>
  <sheetFormatPr defaultColWidth="10.77734375" defaultRowHeight="14.4" x14ac:dyDescent="0.2"/>
  <cols>
    <col min="1" max="1" width="4.21875" style="32" customWidth="1"/>
    <col min="2" max="2" width="10.77734375" style="32" customWidth="1"/>
    <col min="3" max="3" width="8.21875" style="32" bestFit="1" customWidth="1"/>
    <col min="4" max="21" width="9.109375" style="32" customWidth="1"/>
    <col min="22" max="16384" width="10.77734375" style="32"/>
  </cols>
  <sheetData>
    <row r="1" spans="1:21" ht="57.75" customHeight="1" x14ac:dyDescent="0.2">
      <c r="A1" s="30"/>
      <c r="B1" s="310"/>
      <c r="C1" s="310"/>
      <c r="D1" s="310"/>
      <c r="E1" s="310"/>
      <c r="F1" s="310"/>
      <c r="G1" s="310"/>
      <c r="H1" s="310"/>
      <c r="I1" s="310"/>
      <c r="J1" s="310"/>
      <c r="K1" s="310"/>
      <c r="L1" s="310"/>
      <c r="M1" s="310"/>
      <c r="N1" s="310"/>
      <c r="O1" s="310"/>
      <c r="P1" s="310"/>
      <c r="Q1" s="310"/>
      <c r="R1" s="310"/>
      <c r="S1" s="310"/>
      <c r="T1" s="310"/>
      <c r="U1" s="310"/>
    </row>
    <row r="2" spans="1:21" ht="21" customHeight="1" x14ac:dyDescent="0.2">
      <c r="A2" s="33"/>
      <c r="B2" s="34" t="s">
        <v>77</v>
      </c>
      <c r="C2" s="34"/>
      <c r="D2" s="34"/>
      <c r="E2" s="34"/>
      <c r="F2" s="35"/>
      <c r="H2" s="90"/>
      <c r="J2" s="30"/>
      <c r="K2" s="30"/>
      <c r="L2" s="30"/>
      <c r="M2" s="30"/>
      <c r="N2" s="30"/>
      <c r="O2" s="30"/>
      <c r="P2" s="30"/>
      <c r="Q2" s="30"/>
      <c r="R2" s="30"/>
      <c r="S2" s="30"/>
      <c r="T2" s="30"/>
      <c r="U2" s="30"/>
    </row>
    <row r="3" spans="1:21" ht="30" customHeight="1" x14ac:dyDescent="0.2">
      <c r="A3" s="33"/>
      <c r="B3" s="30"/>
      <c r="C3" s="30"/>
      <c r="D3" s="30"/>
      <c r="E3" s="30"/>
      <c r="F3" s="30"/>
      <c r="G3" s="30"/>
      <c r="H3" s="30"/>
      <c r="I3" s="30"/>
      <c r="J3" s="91"/>
      <c r="K3" s="30"/>
      <c r="L3" s="30"/>
      <c r="M3" s="30"/>
      <c r="N3" s="30"/>
      <c r="O3" s="30"/>
      <c r="P3" s="30"/>
      <c r="Q3" s="30"/>
      <c r="R3" s="30"/>
      <c r="S3" s="30"/>
      <c r="T3" s="30"/>
      <c r="U3" s="30"/>
    </row>
    <row r="4" spans="1:21" ht="21" customHeight="1" x14ac:dyDescent="0.2">
      <c r="A4" s="33"/>
      <c r="B4" s="37" t="s">
        <v>27</v>
      </c>
      <c r="C4" s="38"/>
      <c r="D4" s="38"/>
      <c r="E4" s="38"/>
      <c r="F4" s="38"/>
      <c r="G4" s="38"/>
      <c r="H4" s="38"/>
      <c r="I4" s="38"/>
      <c r="J4" s="38"/>
      <c r="K4" s="38"/>
      <c r="L4" s="38"/>
      <c r="M4" s="38"/>
      <c r="N4" s="38"/>
      <c r="O4" s="38"/>
      <c r="P4" s="38"/>
      <c r="R4" s="38"/>
      <c r="T4" s="39"/>
      <c r="U4" s="40" t="s">
        <v>28</v>
      </c>
    </row>
    <row r="5" spans="1:21" ht="24" customHeight="1" x14ac:dyDescent="0.2">
      <c r="A5" s="41"/>
      <c r="B5" s="42"/>
      <c r="C5" s="43"/>
      <c r="D5" s="311" t="s">
        <v>29</v>
      </c>
      <c r="E5" s="312"/>
      <c r="F5" s="312"/>
      <c r="G5" s="312"/>
      <c r="H5" s="312"/>
      <c r="I5" s="312"/>
      <c r="J5" s="312"/>
      <c r="K5" s="312"/>
      <c r="L5" s="312"/>
      <c r="M5" s="312"/>
      <c r="N5" s="312"/>
      <c r="O5" s="312"/>
      <c r="P5" s="312"/>
      <c r="Q5" s="312"/>
      <c r="R5" s="312"/>
      <c r="S5" s="312"/>
      <c r="T5" s="44" t="s">
        <v>30</v>
      </c>
      <c r="U5" s="45" t="s">
        <v>31</v>
      </c>
    </row>
    <row r="6" spans="1:21" ht="13.95" customHeight="1" x14ac:dyDescent="0.2">
      <c r="A6" s="41"/>
      <c r="B6" s="315"/>
      <c r="C6" s="316"/>
      <c r="D6" s="313"/>
      <c r="E6" s="314"/>
      <c r="F6" s="314"/>
      <c r="G6" s="314"/>
      <c r="H6" s="314"/>
      <c r="I6" s="314"/>
      <c r="J6" s="314"/>
      <c r="K6" s="314"/>
      <c r="L6" s="314"/>
      <c r="M6" s="314"/>
      <c r="N6" s="314"/>
      <c r="O6" s="314"/>
      <c r="P6" s="314"/>
      <c r="Q6" s="314"/>
      <c r="R6" s="314"/>
      <c r="S6" s="314"/>
      <c r="T6" s="49" t="s">
        <v>32</v>
      </c>
      <c r="U6" s="50" t="s">
        <v>33</v>
      </c>
    </row>
    <row r="7" spans="1:21" ht="52.5" customHeight="1" x14ac:dyDescent="0.2">
      <c r="A7" s="41"/>
      <c r="B7" s="315"/>
      <c r="C7" s="316"/>
      <c r="D7" s="51" t="str">
        <f>+第１表!D7</f>
        <v>調査産業計</v>
      </c>
      <c r="E7" s="51" t="str">
        <f>+第１表!E7</f>
        <v>建設業</v>
      </c>
      <c r="F7" s="51" t="str">
        <f>+第１表!F7</f>
        <v>製造業</v>
      </c>
      <c r="G7" s="51" t="str">
        <f>+第１表!G7</f>
        <v>電気・ガス・熱供給・水道業</v>
      </c>
      <c r="H7" s="51" t="str">
        <f>+第１表!H7</f>
        <v>情報通信業</v>
      </c>
      <c r="I7" s="51" t="str">
        <f>+第１表!I7</f>
        <v>運輸業，郵便業</v>
      </c>
      <c r="J7" s="51" t="str">
        <f>+第１表!J7</f>
        <v>卸売業，小売業</v>
      </c>
      <c r="K7" s="51" t="str">
        <f>+第１表!K7</f>
        <v>金融業，保険業</v>
      </c>
      <c r="L7" s="51" t="str">
        <f>+第１表!L7</f>
        <v>不動産業，物品賃貸業</v>
      </c>
      <c r="M7" s="51" t="str">
        <f>+第１表!M7</f>
        <v>学術研究，専門・技術サービス業</v>
      </c>
      <c r="N7" s="51" t="str">
        <f>+第１表!N7</f>
        <v>宿泊業，飲食サービス業</v>
      </c>
      <c r="O7" s="51" t="str">
        <f>+第１表!O7</f>
        <v>生活関連サービス業，娯楽業</v>
      </c>
      <c r="P7" s="51" t="str">
        <f>+第１表!P7</f>
        <v>教育，学習支援業</v>
      </c>
      <c r="Q7" s="51" t="str">
        <f>+第１表!Q7</f>
        <v>医療，福祉</v>
      </c>
      <c r="R7" s="51" t="str">
        <f>+第１表!R7</f>
        <v>複合サービス事業</v>
      </c>
      <c r="S7" s="51" t="str">
        <f>+第１表!S7</f>
        <v>サービス業（他に分類されないもの）</v>
      </c>
      <c r="T7" s="92" t="s">
        <v>74</v>
      </c>
      <c r="U7" s="93" t="s">
        <v>74</v>
      </c>
    </row>
    <row r="8" spans="1:21" ht="30" customHeight="1" x14ac:dyDescent="0.2">
      <c r="A8" s="67">
        <f>+第１表!A8</f>
        <v>29</v>
      </c>
      <c r="B8" s="317" t="str">
        <f>第１表!B8</f>
        <v>令和元年平均</v>
      </c>
      <c r="C8" s="318"/>
      <c r="D8" s="56">
        <v>100.6</v>
      </c>
      <c r="E8" s="57">
        <v>103.7</v>
      </c>
      <c r="F8" s="57">
        <v>98.6</v>
      </c>
      <c r="G8" s="57">
        <v>108.5</v>
      </c>
      <c r="H8" s="57">
        <v>102.1</v>
      </c>
      <c r="I8" s="57">
        <v>95.7</v>
      </c>
      <c r="J8" s="57">
        <v>101.8</v>
      </c>
      <c r="K8" s="57">
        <v>104</v>
      </c>
      <c r="L8" s="57">
        <v>129.5</v>
      </c>
      <c r="M8" s="57">
        <v>101.5</v>
      </c>
      <c r="N8" s="57">
        <v>97</v>
      </c>
      <c r="O8" s="57">
        <v>84.2</v>
      </c>
      <c r="P8" s="57">
        <v>98.6</v>
      </c>
      <c r="Q8" s="57">
        <v>100.5</v>
      </c>
      <c r="R8" s="57">
        <v>121.7</v>
      </c>
      <c r="S8" s="57">
        <v>98.1</v>
      </c>
      <c r="T8" s="57">
        <v>101.3</v>
      </c>
      <c r="U8" s="58">
        <v>101.3</v>
      </c>
    </row>
    <row r="9" spans="1:21" ht="30" customHeight="1" x14ac:dyDescent="0.2">
      <c r="A9" s="67">
        <f>+第１表!A9</f>
        <v>30</v>
      </c>
      <c r="B9" s="61" t="str">
        <f>第１表!B9</f>
        <v>2</v>
      </c>
      <c r="C9" s="94"/>
      <c r="D9" s="56">
        <v>100</v>
      </c>
      <c r="E9" s="57">
        <v>100</v>
      </c>
      <c r="F9" s="57">
        <v>100</v>
      </c>
      <c r="G9" s="57">
        <v>100</v>
      </c>
      <c r="H9" s="57">
        <v>100</v>
      </c>
      <c r="I9" s="57">
        <v>100</v>
      </c>
      <c r="J9" s="57">
        <v>100</v>
      </c>
      <c r="K9" s="57">
        <v>100</v>
      </c>
      <c r="L9" s="57">
        <v>100</v>
      </c>
      <c r="M9" s="57">
        <v>100</v>
      </c>
      <c r="N9" s="57">
        <v>100</v>
      </c>
      <c r="O9" s="57">
        <v>100</v>
      </c>
      <c r="P9" s="57">
        <v>100</v>
      </c>
      <c r="Q9" s="57">
        <v>100</v>
      </c>
      <c r="R9" s="57">
        <v>100</v>
      </c>
      <c r="S9" s="57">
        <v>100</v>
      </c>
      <c r="T9" s="57">
        <v>100</v>
      </c>
      <c r="U9" s="58">
        <v>100</v>
      </c>
    </row>
    <row r="10" spans="1:21" ht="30" customHeight="1" x14ac:dyDescent="0.2">
      <c r="A10" s="67">
        <f>+第１表!A10</f>
        <v>1</v>
      </c>
      <c r="B10" s="61" t="str">
        <f>第１表!B10</f>
        <v>3</v>
      </c>
      <c r="C10" s="94"/>
      <c r="D10" s="56">
        <v>103.5</v>
      </c>
      <c r="E10" s="57">
        <v>100.7</v>
      </c>
      <c r="F10" s="57">
        <v>104.7</v>
      </c>
      <c r="G10" s="57">
        <v>111.1</v>
      </c>
      <c r="H10" s="57">
        <v>135.4</v>
      </c>
      <c r="I10" s="57">
        <v>101.9</v>
      </c>
      <c r="J10" s="57">
        <v>105.6</v>
      </c>
      <c r="K10" s="57">
        <v>107.1</v>
      </c>
      <c r="L10" s="57">
        <v>143.69999999999999</v>
      </c>
      <c r="M10" s="57">
        <v>98.5</v>
      </c>
      <c r="N10" s="57">
        <v>101.3</v>
      </c>
      <c r="O10" s="57">
        <v>120</v>
      </c>
      <c r="P10" s="57">
        <v>107.1</v>
      </c>
      <c r="Q10" s="57">
        <v>95</v>
      </c>
      <c r="R10" s="57">
        <v>101</v>
      </c>
      <c r="S10" s="57">
        <v>100.9</v>
      </c>
      <c r="T10" s="57">
        <v>102.7</v>
      </c>
      <c r="U10" s="58">
        <v>102.71</v>
      </c>
    </row>
    <row r="11" spans="1:21" ht="30" customHeight="1" x14ac:dyDescent="0.2">
      <c r="A11" s="67">
        <f>+第１表!A11</f>
        <v>2</v>
      </c>
      <c r="B11" s="61" t="str">
        <f>第１表!B11</f>
        <v>4</v>
      </c>
      <c r="C11" s="94"/>
      <c r="D11" s="56">
        <v>101.9</v>
      </c>
      <c r="E11" s="57">
        <v>92.9</v>
      </c>
      <c r="F11" s="57">
        <v>111.2</v>
      </c>
      <c r="G11" s="57">
        <v>116.4</v>
      </c>
      <c r="H11" s="57">
        <v>149.30000000000001</v>
      </c>
      <c r="I11" s="57">
        <v>92.6</v>
      </c>
      <c r="J11" s="57">
        <v>105.7</v>
      </c>
      <c r="K11" s="57">
        <v>91.8</v>
      </c>
      <c r="L11" s="57">
        <v>123.1</v>
      </c>
      <c r="M11" s="57">
        <v>95</v>
      </c>
      <c r="N11" s="57">
        <v>108.1</v>
      </c>
      <c r="O11" s="57">
        <v>94</v>
      </c>
      <c r="P11" s="57">
        <v>110.5</v>
      </c>
      <c r="Q11" s="57">
        <v>95.9</v>
      </c>
      <c r="R11" s="57">
        <v>97.8</v>
      </c>
      <c r="S11" s="57">
        <v>88.4</v>
      </c>
      <c r="T11" s="57">
        <v>101.1</v>
      </c>
      <c r="U11" s="58">
        <v>100.6</v>
      </c>
    </row>
    <row r="12" spans="1:21" ht="30" customHeight="1" x14ac:dyDescent="0.2">
      <c r="A12" s="67">
        <f>+第１表!A12</f>
        <v>3</v>
      </c>
      <c r="B12" s="61" t="str">
        <f>第１表!B12</f>
        <v>5</v>
      </c>
      <c r="C12" s="94"/>
      <c r="D12" s="56">
        <v>97.1</v>
      </c>
      <c r="E12" s="57">
        <v>86.5</v>
      </c>
      <c r="F12" s="57">
        <v>103.3</v>
      </c>
      <c r="G12" s="57">
        <v>119.1</v>
      </c>
      <c r="H12" s="57">
        <v>138.9</v>
      </c>
      <c r="I12" s="57">
        <v>86.4</v>
      </c>
      <c r="J12" s="57">
        <v>101.4</v>
      </c>
      <c r="K12" s="57">
        <v>102.4</v>
      </c>
      <c r="L12" s="57">
        <v>98.3</v>
      </c>
      <c r="M12" s="57">
        <v>99.8</v>
      </c>
      <c r="N12" s="57">
        <v>85.5</v>
      </c>
      <c r="O12" s="57">
        <v>102.9</v>
      </c>
      <c r="P12" s="57">
        <v>109.7</v>
      </c>
      <c r="Q12" s="57">
        <v>92.5</v>
      </c>
      <c r="R12" s="57">
        <v>92.7</v>
      </c>
      <c r="S12" s="57">
        <v>87.9</v>
      </c>
      <c r="T12" s="57">
        <v>96.5</v>
      </c>
      <c r="U12" s="58">
        <v>96.4</v>
      </c>
    </row>
    <row r="13" spans="1:21" ht="30" customHeight="1" x14ac:dyDescent="0.2">
      <c r="A13" s="67">
        <f>+第１表!A13</f>
        <v>4</v>
      </c>
      <c r="B13" s="95" t="str">
        <f>第１表!B13</f>
        <v>6</v>
      </c>
      <c r="C13" s="94"/>
      <c r="D13" s="56">
        <v>99.5</v>
      </c>
      <c r="E13" s="57">
        <v>92.3</v>
      </c>
      <c r="F13" s="57">
        <v>104.8</v>
      </c>
      <c r="G13" s="57">
        <v>112.9</v>
      </c>
      <c r="H13" s="57">
        <v>110.3</v>
      </c>
      <c r="I13" s="57">
        <v>85.4</v>
      </c>
      <c r="J13" s="57">
        <v>116</v>
      </c>
      <c r="K13" s="57">
        <v>111.1</v>
      </c>
      <c r="L13" s="57">
        <v>131</v>
      </c>
      <c r="M13" s="57">
        <v>91.4</v>
      </c>
      <c r="N13" s="57">
        <v>80.900000000000006</v>
      </c>
      <c r="O13" s="57">
        <v>109.2</v>
      </c>
      <c r="P13" s="57">
        <v>104.4</v>
      </c>
      <c r="Q13" s="57">
        <v>97.2</v>
      </c>
      <c r="R13" s="57">
        <v>102.3</v>
      </c>
      <c r="S13" s="57">
        <v>83.9</v>
      </c>
      <c r="T13" s="57">
        <v>96.9</v>
      </c>
      <c r="U13" s="63">
        <v>96.7</v>
      </c>
    </row>
    <row r="14" spans="1:21" ht="30" customHeight="1" x14ac:dyDescent="0.2">
      <c r="A14" s="67">
        <f>+第１表!A14</f>
        <v>5</v>
      </c>
      <c r="B14" s="64" t="str">
        <f>第１表!B14</f>
        <v>7</v>
      </c>
      <c r="C14" s="96"/>
      <c r="D14" s="56">
        <v>97.9</v>
      </c>
      <c r="E14" s="57">
        <v>99.5</v>
      </c>
      <c r="F14" s="57">
        <v>100.8</v>
      </c>
      <c r="G14" s="57">
        <v>85.3</v>
      </c>
      <c r="H14" s="66">
        <v>130</v>
      </c>
      <c r="I14" s="57">
        <v>92.6</v>
      </c>
      <c r="J14" s="57">
        <v>99.4</v>
      </c>
      <c r="K14" s="57">
        <v>110.6</v>
      </c>
      <c r="L14" s="66">
        <v>148.6</v>
      </c>
      <c r="M14" s="66">
        <v>109.9</v>
      </c>
      <c r="N14" s="66">
        <v>106.7</v>
      </c>
      <c r="O14" s="66">
        <v>92.2</v>
      </c>
      <c r="P14" s="66">
        <v>106.7</v>
      </c>
      <c r="Q14" s="66">
        <v>99.5</v>
      </c>
      <c r="R14" s="66">
        <v>96</v>
      </c>
      <c r="S14" s="66">
        <v>76.099999999999994</v>
      </c>
      <c r="T14" s="66">
        <v>94.7</v>
      </c>
      <c r="U14" s="66">
        <v>94.6</v>
      </c>
    </row>
    <row r="15" spans="1:21" ht="30" customHeight="1" x14ac:dyDescent="0.2">
      <c r="A15" s="67" t="str">
        <f>+第１表!A15</f>
        <v>52</v>
      </c>
      <c r="B15" s="97" t="s">
        <v>58</v>
      </c>
      <c r="C15" s="69">
        <v>7</v>
      </c>
      <c r="D15" s="70">
        <v>106.1</v>
      </c>
      <c r="E15" s="70">
        <v>119.3</v>
      </c>
      <c r="F15" s="70">
        <v>109.2</v>
      </c>
      <c r="G15" s="70">
        <v>76</v>
      </c>
      <c r="H15" s="70">
        <v>114</v>
      </c>
      <c r="I15" s="70">
        <v>110</v>
      </c>
      <c r="J15" s="70">
        <v>118.5</v>
      </c>
      <c r="K15" s="70">
        <v>95.6</v>
      </c>
      <c r="L15" s="70">
        <v>207.7</v>
      </c>
      <c r="M15" s="70">
        <v>145.80000000000001</v>
      </c>
      <c r="N15" s="70">
        <v>127.7</v>
      </c>
      <c r="O15" s="70">
        <v>114.6</v>
      </c>
      <c r="P15" s="70">
        <v>88.5</v>
      </c>
      <c r="Q15" s="70">
        <v>106.2</v>
      </c>
      <c r="R15" s="70">
        <v>80.099999999999994</v>
      </c>
      <c r="S15" s="70">
        <v>80.8</v>
      </c>
      <c r="T15" s="70">
        <v>95.8</v>
      </c>
      <c r="U15" s="70">
        <v>96.133565084566271</v>
      </c>
    </row>
    <row r="16" spans="1:21" ht="30" customHeight="1" x14ac:dyDescent="0.2">
      <c r="A16" s="67" t="str">
        <f>+第１表!A16</f>
        <v>53</v>
      </c>
      <c r="B16" s="98" t="s">
        <v>60</v>
      </c>
      <c r="C16" s="69">
        <v>8</v>
      </c>
      <c r="D16" s="71">
        <v>85.3</v>
      </c>
      <c r="E16" s="71">
        <v>100.4</v>
      </c>
      <c r="F16" s="71">
        <v>93.6</v>
      </c>
      <c r="G16" s="71">
        <v>67.7</v>
      </c>
      <c r="H16" s="71">
        <v>98</v>
      </c>
      <c r="I16" s="71">
        <v>77.7</v>
      </c>
      <c r="J16" s="71">
        <v>86.1</v>
      </c>
      <c r="K16" s="71">
        <v>87</v>
      </c>
      <c r="L16" s="71">
        <v>166.5</v>
      </c>
      <c r="M16" s="71">
        <v>80.900000000000006</v>
      </c>
      <c r="N16" s="71">
        <v>114.9</v>
      </c>
      <c r="O16" s="71">
        <v>83.1</v>
      </c>
      <c r="P16" s="71">
        <v>78.099999999999994</v>
      </c>
      <c r="Q16" s="71">
        <v>84.9</v>
      </c>
      <c r="R16" s="71">
        <v>74.5</v>
      </c>
      <c r="S16" s="71">
        <v>75.2</v>
      </c>
      <c r="T16" s="71">
        <v>93.6</v>
      </c>
      <c r="U16" s="71">
        <v>93.968530215169594</v>
      </c>
    </row>
    <row r="17" spans="1:21" ht="30" customHeight="1" x14ac:dyDescent="0.2">
      <c r="A17" s="67" t="str">
        <f>+第１表!A17</f>
        <v>54</v>
      </c>
      <c r="B17" s="98" t="s">
        <v>60</v>
      </c>
      <c r="C17" s="69">
        <v>9</v>
      </c>
      <c r="D17" s="71">
        <v>83</v>
      </c>
      <c r="E17" s="71">
        <v>79.5</v>
      </c>
      <c r="F17" s="71">
        <v>87.1</v>
      </c>
      <c r="G17" s="71">
        <v>68.2</v>
      </c>
      <c r="H17" s="71">
        <v>100.3</v>
      </c>
      <c r="I17" s="71">
        <v>72.400000000000006</v>
      </c>
      <c r="J17" s="71">
        <v>86</v>
      </c>
      <c r="K17" s="71">
        <v>88.6</v>
      </c>
      <c r="L17" s="71">
        <v>125.4</v>
      </c>
      <c r="M17" s="71">
        <v>140.5</v>
      </c>
      <c r="N17" s="71">
        <v>106.3</v>
      </c>
      <c r="O17" s="71">
        <v>79.5</v>
      </c>
      <c r="P17" s="71">
        <v>81</v>
      </c>
      <c r="Q17" s="71">
        <v>83.5</v>
      </c>
      <c r="R17" s="71">
        <v>73.8</v>
      </c>
      <c r="S17" s="71">
        <v>68.2</v>
      </c>
      <c r="T17" s="71">
        <v>94.1</v>
      </c>
      <c r="U17" s="71">
        <v>94.493005732649607</v>
      </c>
    </row>
    <row r="18" spans="1:21" ht="30" customHeight="1" x14ac:dyDescent="0.2">
      <c r="A18" s="67" t="str">
        <f>+第１表!A18</f>
        <v>55</v>
      </c>
      <c r="B18" s="98" t="s">
        <v>60</v>
      </c>
      <c r="C18" s="69">
        <v>10</v>
      </c>
      <c r="D18" s="71">
        <v>80.2</v>
      </c>
      <c r="E18" s="71">
        <v>79</v>
      </c>
      <c r="F18" s="71">
        <v>84.1</v>
      </c>
      <c r="G18" s="71">
        <v>66.099999999999994</v>
      </c>
      <c r="H18" s="71">
        <v>102.6</v>
      </c>
      <c r="I18" s="71">
        <v>71.8</v>
      </c>
      <c r="J18" s="71">
        <v>84.3</v>
      </c>
      <c r="K18" s="71">
        <v>90.5</v>
      </c>
      <c r="L18" s="71">
        <v>110.2</v>
      </c>
      <c r="M18" s="71">
        <v>79.8</v>
      </c>
      <c r="N18" s="71">
        <v>101.6</v>
      </c>
      <c r="O18" s="71">
        <v>94.2</v>
      </c>
      <c r="P18" s="71">
        <v>83.4</v>
      </c>
      <c r="Q18" s="71">
        <v>81.2</v>
      </c>
      <c r="R18" s="71">
        <v>74.5</v>
      </c>
      <c r="S18" s="71">
        <v>64.400000000000006</v>
      </c>
      <c r="T18" s="71">
        <v>93.7</v>
      </c>
      <c r="U18" s="71">
        <v>93.674175537821071</v>
      </c>
    </row>
    <row r="19" spans="1:21" ht="30" customHeight="1" x14ac:dyDescent="0.2">
      <c r="A19" s="67" t="str">
        <f>+第１表!A19</f>
        <v>56</v>
      </c>
      <c r="B19" s="98"/>
      <c r="C19" s="69">
        <v>11</v>
      </c>
      <c r="D19" s="71">
        <v>87.8</v>
      </c>
      <c r="E19" s="71">
        <v>115.3</v>
      </c>
      <c r="F19" s="71">
        <v>105.7</v>
      </c>
      <c r="G19" s="71">
        <v>88</v>
      </c>
      <c r="H19" s="71">
        <v>106.5</v>
      </c>
      <c r="I19" s="71">
        <v>71.400000000000006</v>
      </c>
      <c r="J19" s="71">
        <v>83.7</v>
      </c>
      <c r="K19" s="71">
        <v>106</v>
      </c>
      <c r="L19" s="71">
        <v>122.9</v>
      </c>
      <c r="M19" s="71">
        <v>77.900000000000006</v>
      </c>
      <c r="N19" s="71">
        <v>110.8</v>
      </c>
      <c r="O19" s="71">
        <v>86.5</v>
      </c>
      <c r="P19" s="71">
        <v>82.1</v>
      </c>
      <c r="Q19" s="71">
        <v>83.8</v>
      </c>
      <c r="R19" s="71">
        <v>69.400000000000006</v>
      </c>
      <c r="S19" s="71">
        <v>72.900000000000006</v>
      </c>
      <c r="T19" s="71">
        <v>93.5</v>
      </c>
      <c r="U19" s="71">
        <v>93.189655172413794</v>
      </c>
    </row>
    <row r="20" spans="1:21" ht="30" customHeight="1" x14ac:dyDescent="0.2">
      <c r="A20" s="67" t="str">
        <f>+第１表!A20</f>
        <v>57</v>
      </c>
      <c r="B20" s="98"/>
      <c r="C20" s="69">
        <v>12</v>
      </c>
      <c r="D20" s="71">
        <v>172.2</v>
      </c>
      <c r="E20" s="71">
        <v>161.4</v>
      </c>
      <c r="F20" s="71">
        <v>164.8</v>
      </c>
      <c r="G20" s="71">
        <v>95.3</v>
      </c>
      <c r="H20" s="71">
        <v>282.5</v>
      </c>
      <c r="I20" s="71">
        <v>164.6</v>
      </c>
      <c r="J20" s="71">
        <v>138.4</v>
      </c>
      <c r="K20" s="71">
        <v>215.5</v>
      </c>
      <c r="L20" s="71">
        <v>245.2</v>
      </c>
      <c r="M20" s="71">
        <v>256.2</v>
      </c>
      <c r="N20" s="71">
        <v>130.9</v>
      </c>
      <c r="O20" s="71">
        <v>123.9</v>
      </c>
      <c r="P20" s="71">
        <v>240.9</v>
      </c>
      <c r="Q20" s="71">
        <v>195</v>
      </c>
      <c r="R20" s="71">
        <v>194.4</v>
      </c>
      <c r="S20" s="71">
        <v>99</v>
      </c>
      <c r="T20" s="71">
        <v>95.8</v>
      </c>
      <c r="U20" s="71">
        <v>95.836944557925889</v>
      </c>
    </row>
    <row r="21" spans="1:21" ht="30" customHeight="1" x14ac:dyDescent="0.2">
      <c r="A21" s="67" t="str">
        <f>+第１表!A21</f>
        <v>58</v>
      </c>
      <c r="B21" s="98" t="s">
        <v>66</v>
      </c>
      <c r="C21" s="69">
        <v>1</v>
      </c>
      <c r="D21" s="71">
        <v>85.5</v>
      </c>
      <c r="E21" s="71">
        <v>80.3</v>
      </c>
      <c r="F21" s="71">
        <v>83.6</v>
      </c>
      <c r="G21" s="71">
        <v>74.2</v>
      </c>
      <c r="H21" s="71">
        <v>99.4</v>
      </c>
      <c r="I21" s="71">
        <v>70.3</v>
      </c>
      <c r="J21" s="71">
        <v>90.3</v>
      </c>
      <c r="K21" s="71">
        <v>88.5</v>
      </c>
      <c r="L21" s="71">
        <v>116.7</v>
      </c>
      <c r="M21" s="71">
        <v>83.6</v>
      </c>
      <c r="N21" s="71">
        <v>87.9</v>
      </c>
      <c r="O21" s="71">
        <v>83.8</v>
      </c>
      <c r="P21" s="71">
        <v>86.5</v>
      </c>
      <c r="Q21" s="71">
        <v>96.4</v>
      </c>
      <c r="R21" s="71">
        <v>87.5</v>
      </c>
      <c r="S21" s="71">
        <v>73.7</v>
      </c>
      <c r="T21" s="71">
        <v>98.4</v>
      </c>
      <c r="U21" s="71">
        <v>98.177085934137921</v>
      </c>
    </row>
    <row r="22" spans="1:21" ht="30" customHeight="1" x14ac:dyDescent="0.2">
      <c r="A22" s="67" t="str">
        <f>+第１表!A22</f>
        <v>59</v>
      </c>
      <c r="B22" s="98" t="s">
        <v>60</v>
      </c>
      <c r="C22" s="69">
        <v>2</v>
      </c>
      <c r="D22" s="71">
        <v>83.5</v>
      </c>
      <c r="E22" s="71">
        <v>90.1</v>
      </c>
      <c r="F22" s="71">
        <v>82.5</v>
      </c>
      <c r="G22" s="71">
        <v>74.7</v>
      </c>
      <c r="H22" s="71">
        <v>99.2</v>
      </c>
      <c r="I22" s="71">
        <v>71.5</v>
      </c>
      <c r="J22" s="71">
        <v>88</v>
      </c>
      <c r="K22" s="71">
        <v>90.2</v>
      </c>
      <c r="L22" s="71">
        <v>110.6</v>
      </c>
      <c r="M22" s="71">
        <v>84.4</v>
      </c>
      <c r="N22" s="71">
        <v>91.1</v>
      </c>
      <c r="O22" s="71">
        <v>75.3</v>
      </c>
      <c r="P22" s="71">
        <v>87.4</v>
      </c>
      <c r="Q22" s="71">
        <v>86.2</v>
      </c>
      <c r="R22" s="71">
        <v>87.2</v>
      </c>
      <c r="S22" s="71">
        <v>73.3</v>
      </c>
      <c r="T22" s="71">
        <v>97</v>
      </c>
      <c r="U22" s="71">
        <v>96.768558951965062</v>
      </c>
    </row>
    <row r="23" spans="1:21" ht="30" customHeight="1" x14ac:dyDescent="0.2">
      <c r="A23" s="67" t="str">
        <f>+第１表!A23</f>
        <v>510</v>
      </c>
      <c r="B23" s="98" t="s">
        <v>60</v>
      </c>
      <c r="C23" s="69">
        <v>3</v>
      </c>
      <c r="D23" s="71">
        <v>90</v>
      </c>
      <c r="E23" s="71">
        <v>86.8</v>
      </c>
      <c r="F23" s="71">
        <v>85.1</v>
      </c>
      <c r="G23" s="71">
        <v>78</v>
      </c>
      <c r="H23" s="71">
        <v>99</v>
      </c>
      <c r="I23" s="71">
        <v>77</v>
      </c>
      <c r="J23" s="71">
        <v>89.1</v>
      </c>
      <c r="K23" s="71">
        <v>118.1</v>
      </c>
      <c r="L23" s="71">
        <v>146.30000000000001</v>
      </c>
      <c r="M23" s="71">
        <v>82.4</v>
      </c>
      <c r="N23" s="71">
        <v>93.1</v>
      </c>
      <c r="O23" s="71">
        <v>86.7</v>
      </c>
      <c r="P23" s="71">
        <v>99.2</v>
      </c>
      <c r="Q23" s="71">
        <v>96.4</v>
      </c>
      <c r="R23" s="71">
        <v>86.5</v>
      </c>
      <c r="S23" s="71">
        <v>86.2</v>
      </c>
      <c r="T23" s="71">
        <v>98.2</v>
      </c>
      <c r="U23" s="71">
        <v>98.26389149199305</v>
      </c>
    </row>
    <row r="24" spans="1:21" ht="30" customHeight="1" x14ac:dyDescent="0.2">
      <c r="A24" s="67" t="str">
        <f>+第１表!A24</f>
        <v>511</v>
      </c>
      <c r="B24" s="98" t="s">
        <v>60</v>
      </c>
      <c r="C24" s="69">
        <v>4</v>
      </c>
      <c r="D24" s="71">
        <v>87</v>
      </c>
      <c r="E24" s="71">
        <v>90.1</v>
      </c>
      <c r="F24" s="71">
        <v>90.4</v>
      </c>
      <c r="G24" s="71">
        <v>81.2</v>
      </c>
      <c r="H24" s="71">
        <v>94.8</v>
      </c>
      <c r="I24" s="71">
        <v>77.8</v>
      </c>
      <c r="J24" s="71">
        <v>90.6</v>
      </c>
      <c r="K24" s="71">
        <v>95</v>
      </c>
      <c r="L24" s="71">
        <v>114.9</v>
      </c>
      <c r="M24" s="71">
        <v>112.2</v>
      </c>
      <c r="N24" s="71">
        <v>98.7</v>
      </c>
      <c r="O24" s="71">
        <v>79.099999999999994</v>
      </c>
      <c r="P24" s="71">
        <v>83.6</v>
      </c>
      <c r="Q24" s="71">
        <v>85.6</v>
      </c>
      <c r="R24" s="71">
        <v>87.8</v>
      </c>
      <c r="S24" s="71">
        <v>81.3</v>
      </c>
      <c r="T24" s="71">
        <v>99.4</v>
      </c>
      <c r="U24" s="71">
        <v>99.562935734956454</v>
      </c>
    </row>
    <row r="25" spans="1:21" ht="30" customHeight="1" x14ac:dyDescent="0.2">
      <c r="A25" s="67" t="str">
        <f>+第１表!A25</f>
        <v>512</v>
      </c>
      <c r="B25" s="98" t="s">
        <v>60</v>
      </c>
      <c r="C25" s="69">
        <v>5</v>
      </c>
      <c r="D25" s="71">
        <v>86.4</v>
      </c>
      <c r="E25" s="71">
        <v>83.6</v>
      </c>
      <c r="F25" s="71">
        <v>94.2</v>
      </c>
      <c r="G25" s="71">
        <v>78.5</v>
      </c>
      <c r="H25" s="71">
        <v>103.8</v>
      </c>
      <c r="I25" s="71">
        <v>76.8</v>
      </c>
      <c r="J25" s="71">
        <v>89.7</v>
      </c>
      <c r="K25" s="71">
        <v>97</v>
      </c>
      <c r="L25" s="71">
        <v>134.69999999999999</v>
      </c>
      <c r="M25" s="71">
        <v>84.6</v>
      </c>
      <c r="N25" s="71">
        <v>114.6</v>
      </c>
      <c r="O25" s="71">
        <v>81.900000000000006</v>
      </c>
      <c r="P25" s="71">
        <v>85.2</v>
      </c>
      <c r="Q25" s="71">
        <v>85.1</v>
      </c>
      <c r="R25" s="71">
        <v>87.3</v>
      </c>
      <c r="S25" s="71">
        <v>78</v>
      </c>
      <c r="T25" s="71">
        <v>98.5</v>
      </c>
      <c r="U25" s="71">
        <v>98.613516893654378</v>
      </c>
    </row>
    <row r="26" spans="1:21" ht="30" customHeight="1" x14ac:dyDescent="0.2">
      <c r="A26" s="67" t="str">
        <f>+第１表!A26</f>
        <v>61</v>
      </c>
      <c r="B26" s="98" t="s">
        <v>60</v>
      </c>
      <c r="C26" s="69">
        <v>6</v>
      </c>
      <c r="D26" s="71">
        <v>149.19999999999999</v>
      </c>
      <c r="E26" s="71">
        <v>90.3</v>
      </c>
      <c r="F26" s="71">
        <v>139.4</v>
      </c>
      <c r="G26" s="71">
        <v>226</v>
      </c>
      <c r="H26" s="71">
        <v>232</v>
      </c>
      <c r="I26" s="71">
        <v>129</v>
      </c>
      <c r="J26" s="71">
        <v>103.7</v>
      </c>
      <c r="K26" s="71">
        <v>241.7</v>
      </c>
      <c r="L26" s="71">
        <v>177.1</v>
      </c>
      <c r="M26" s="71">
        <v>136.9</v>
      </c>
      <c r="N26" s="71">
        <v>112.2</v>
      </c>
      <c r="O26" s="71">
        <v>108.3</v>
      </c>
      <c r="P26" s="71">
        <v>247.2</v>
      </c>
      <c r="Q26" s="71">
        <v>183.5</v>
      </c>
      <c r="R26" s="71">
        <v>199.6</v>
      </c>
      <c r="S26" s="71">
        <v>109</v>
      </c>
      <c r="T26" s="71">
        <v>99.5</v>
      </c>
      <c r="U26" s="71">
        <v>99.390241260322782</v>
      </c>
    </row>
    <row r="27" spans="1:21" ht="30" customHeight="1" x14ac:dyDescent="0.2">
      <c r="A27" s="67" t="str">
        <f>+第１表!A27</f>
        <v>62</v>
      </c>
      <c r="B27" s="99" t="s">
        <v>60</v>
      </c>
      <c r="C27" s="73">
        <v>7</v>
      </c>
      <c r="D27" s="74">
        <v>117.4</v>
      </c>
      <c r="E27" s="74">
        <v>118.2</v>
      </c>
      <c r="F27" s="74">
        <v>125.6</v>
      </c>
      <c r="G27" s="74">
        <v>81.400000000000006</v>
      </c>
      <c r="H27" s="74">
        <v>104</v>
      </c>
      <c r="I27" s="74">
        <v>111.1</v>
      </c>
      <c r="J27" s="74">
        <v>140.1</v>
      </c>
      <c r="K27" s="74">
        <v>106.7</v>
      </c>
      <c r="L27" s="74">
        <v>156.69999999999999</v>
      </c>
      <c r="M27" s="74">
        <v>123.3</v>
      </c>
      <c r="N27" s="74">
        <v>155.69999999999999</v>
      </c>
      <c r="O27" s="74">
        <v>98.2</v>
      </c>
      <c r="P27" s="74">
        <v>112.3</v>
      </c>
      <c r="Q27" s="74">
        <v>111.3</v>
      </c>
      <c r="R27" s="74">
        <v>90.4</v>
      </c>
      <c r="S27" s="74">
        <v>107.5</v>
      </c>
      <c r="T27" s="74">
        <v>101.7</v>
      </c>
      <c r="U27" s="74">
        <v>102.2471937081562</v>
      </c>
    </row>
    <row r="28" spans="1:21" ht="18" customHeight="1" x14ac:dyDescent="0.2">
      <c r="A28" s="41"/>
      <c r="B28" s="30"/>
      <c r="C28" s="30"/>
      <c r="D28" s="30"/>
      <c r="E28" s="30"/>
      <c r="F28" s="30"/>
      <c r="G28" s="30"/>
      <c r="H28" s="30"/>
      <c r="I28" s="30"/>
      <c r="J28" s="30"/>
      <c r="K28" s="30"/>
      <c r="L28" s="30"/>
      <c r="M28" s="30"/>
      <c r="N28" s="30"/>
      <c r="O28" s="30"/>
      <c r="P28" s="30"/>
      <c r="Q28" s="30"/>
      <c r="R28" s="30"/>
      <c r="S28" s="30"/>
      <c r="T28" s="30"/>
      <c r="U28" s="30"/>
    </row>
    <row r="29" spans="1:21" ht="24" customHeight="1" x14ac:dyDescent="0.2">
      <c r="A29" s="41"/>
      <c r="B29" s="30"/>
      <c r="C29" s="30"/>
      <c r="D29" s="30"/>
      <c r="E29" s="30"/>
      <c r="F29" s="30"/>
      <c r="G29" s="30"/>
      <c r="H29" s="30"/>
      <c r="I29" s="30"/>
      <c r="J29" s="30"/>
      <c r="K29" s="30"/>
      <c r="L29" s="30"/>
      <c r="M29" s="30"/>
      <c r="N29" s="30"/>
      <c r="O29" s="30"/>
      <c r="P29" s="30"/>
      <c r="Q29" s="30"/>
      <c r="R29" s="30"/>
      <c r="S29" s="30"/>
      <c r="T29" s="30"/>
      <c r="U29" s="30"/>
    </row>
    <row r="30" spans="1:21" ht="21" customHeight="1" x14ac:dyDescent="0.2">
      <c r="A30" s="41"/>
      <c r="B30" s="38"/>
      <c r="C30" s="38"/>
      <c r="D30" s="38"/>
      <c r="E30" s="38"/>
      <c r="F30" s="38"/>
      <c r="G30" s="38"/>
      <c r="H30" s="38"/>
      <c r="I30" s="38"/>
      <c r="J30" s="38"/>
      <c r="K30" s="38"/>
      <c r="L30" s="38"/>
      <c r="M30" s="38"/>
      <c r="N30" s="38"/>
      <c r="O30" s="38"/>
      <c r="P30" s="38"/>
      <c r="Q30" s="38"/>
      <c r="R30" s="38"/>
      <c r="S30" s="38"/>
      <c r="T30" s="38"/>
      <c r="U30" s="38"/>
    </row>
    <row r="31" spans="1:21" ht="21" customHeight="1" x14ac:dyDescent="0.2">
      <c r="A31" s="41"/>
      <c r="B31" s="37" t="s">
        <v>73</v>
      </c>
      <c r="C31" s="37"/>
      <c r="D31" s="37"/>
      <c r="E31" s="37"/>
      <c r="F31" s="37"/>
      <c r="G31" s="37"/>
      <c r="H31" s="37"/>
      <c r="I31" s="37"/>
      <c r="J31" s="37"/>
      <c r="K31" s="37"/>
      <c r="L31" s="37"/>
      <c r="M31" s="37"/>
      <c r="N31" s="37"/>
      <c r="O31" s="37"/>
      <c r="P31" s="37"/>
      <c r="R31" s="38"/>
      <c r="T31" s="39"/>
      <c r="U31" s="40" t="str">
        <f>U4</f>
        <v>令和２年＝１００</v>
      </c>
    </row>
    <row r="32" spans="1:21" ht="24" customHeight="1" x14ac:dyDescent="0.2">
      <c r="A32" s="41"/>
      <c r="B32" s="42"/>
      <c r="C32" s="43"/>
      <c r="D32" s="311" t="s">
        <v>29</v>
      </c>
      <c r="E32" s="312"/>
      <c r="F32" s="312"/>
      <c r="G32" s="312"/>
      <c r="H32" s="312"/>
      <c r="I32" s="312"/>
      <c r="J32" s="312"/>
      <c r="K32" s="312"/>
      <c r="L32" s="312"/>
      <c r="M32" s="312"/>
      <c r="N32" s="312"/>
      <c r="O32" s="312"/>
      <c r="P32" s="312"/>
      <c r="Q32" s="312"/>
      <c r="R32" s="312"/>
      <c r="S32" s="312"/>
      <c r="T32" s="44" t="s">
        <v>30</v>
      </c>
      <c r="U32" s="45" t="s">
        <v>31</v>
      </c>
    </row>
    <row r="33" spans="1:21" ht="18" customHeight="1" x14ac:dyDescent="0.2">
      <c r="A33" s="41"/>
      <c r="B33" s="47"/>
      <c r="C33" s="48"/>
      <c r="D33" s="313"/>
      <c r="E33" s="314"/>
      <c r="F33" s="314"/>
      <c r="G33" s="314"/>
      <c r="H33" s="314"/>
      <c r="I33" s="314"/>
      <c r="J33" s="314"/>
      <c r="K33" s="314"/>
      <c r="L33" s="314"/>
      <c r="M33" s="314"/>
      <c r="N33" s="314"/>
      <c r="O33" s="314"/>
      <c r="P33" s="314"/>
      <c r="Q33" s="314"/>
      <c r="R33" s="314"/>
      <c r="S33" s="314"/>
      <c r="T33" s="49" t="s">
        <v>32</v>
      </c>
      <c r="U33" s="50" t="s">
        <v>33</v>
      </c>
    </row>
    <row r="34" spans="1:21" ht="52.5" customHeight="1" x14ac:dyDescent="0.2">
      <c r="A34" s="41"/>
      <c r="B34" s="76"/>
      <c r="C34" s="77"/>
      <c r="D34" s="51" t="str">
        <f>+D7</f>
        <v>調査産業計</v>
      </c>
      <c r="E34" s="51" t="str">
        <f t="shared" ref="E34:S34" si="0">+E7</f>
        <v>建設業</v>
      </c>
      <c r="F34" s="51" t="str">
        <f t="shared" si="0"/>
        <v>製造業</v>
      </c>
      <c r="G34" s="51" t="str">
        <f t="shared" si="0"/>
        <v>電気・ガス・熱供給・水道業</v>
      </c>
      <c r="H34" s="51" t="str">
        <f t="shared" si="0"/>
        <v>情報通信業</v>
      </c>
      <c r="I34" s="51" t="str">
        <f t="shared" si="0"/>
        <v>運輸業，郵便業</v>
      </c>
      <c r="J34" s="51" t="str">
        <f t="shared" si="0"/>
        <v>卸売業，小売業</v>
      </c>
      <c r="K34" s="51" t="str">
        <f t="shared" si="0"/>
        <v>金融業，保険業</v>
      </c>
      <c r="L34" s="51" t="str">
        <f t="shared" si="0"/>
        <v>不動産業，物品賃貸業</v>
      </c>
      <c r="M34" s="51" t="str">
        <f t="shared" si="0"/>
        <v>学術研究，専門・技術サービス業</v>
      </c>
      <c r="N34" s="51" t="str">
        <f t="shared" si="0"/>
        <v>宿泊業，飲食サービス業</v>
      </c>
      <c r="O34" s="51" t="str">
        <f t="shared" si="0"/>
        <v>生活関連サービス業，娯楽業</v>
      </c>
      <c r="P34" s="51" t="str">
        <f t="shared" si="0"/>
        <v>教育，学習支援業</v>
      </c>
      <c r="Q34" s="51" t="str">
        <f t="shared" si="0"/>
        <v>医療，福祉</v>
      </c>
      <c r="R34" s="51" t="str">
        <f t="shared" si="0"/>
        <v>複合サービス事業</v>
      </c>
      <c r="S34" s="51" t="str">
        <f t="shared" si="0"/>
        <v>サービス業（他に分類されないもの）</v>
      </c>
      <c r="T34" s="52" t="s">
        <v>74</v>
      </c>
      <c r="U34" s="53" t="s">
        <v>74</v>
      </c>
    </row>
    <row r="35" spans="1:21" ht="30" customHeight="1" x14ac:dyDescent="0.2">
      <c r="A35" s="78">
        <f>第１表!A35</f>
        <v>29</v>
      </c>
      <c r="B35" s="317" t="str">
        <f>第２表!B8</f>
        <v>令和元年平均</v>
      </c>
      <c r="C35" s="318"/>
      <c r="D35" s="56">
        <v>97.7</v>
      </c>
      <c r="E35" s="57">
        <v>97.7</v>
      </c>
      <c r="F35" s="57">
        <v>97.7</v>
      </c>
      <c r="G35" s="57">
        <v>115.3</v>
      </c>
      <c r="H35" s="57">
        <v>96.4</v>
      </c>
      <c r="I35" s="57">
        <v>95.9</v>
      </c>
      <c r="J35" s="57">
        <v>90.1</v>
      </c>
      <c r="K35" s="57">
        <v>81.8</v>
      </c>
      <c r="L35" s="57">
        <v>94.2</v>
      </c>
      <c r="M35" s="57">
        <v>115</v>
      </c>
      <c r="N35" s="57">
        <v>105</v>
      </c>
      <c r="O35" s="57">
        <v>90.5</v>
      </c>
      <c r="P35" s="57">
        <v>99.4</v>
      </c>
      <c r="Q35" s="57">
        <v>97</v>
      </c>
      <c r="R35" s="57">
        <v>124.4</v>
      </c>
      <c r="S35" s="57">
        <v>94.6</v>
      </c>
      <c r="T35" s="57">
        <v>99.6</v>
      </c>
      <c r="U35" s="79">
        <v>99.5</v>
      </c>
    </row>
    <row r="36" spans="1:21" ht="30" customHeight="1" x14ac:dyDescent="0.2">
      <c r="A36" s="78">
        <f>第１表!A36</f>
        <v>30</v>
      </c>
      <c r="B36" s="61" t="str">
        <f>第１表!B36</f>
        <v>2</v>
      </c>
      <c r="C36" s="94"/>
      <c r="D36" s="56">
        <v>100</v>
      </c>
      <c r="E36" s="57">
        <v>100</v>
      </c>
      <c r="F36" s="57">
        <v>100</v>
      </c>
      <c r="G36" s="57">
        <v>100</v>
      </c>
      <c r="H36" s="57">
        <v>100</v>
      </c>
      <c r="I36" s="57">
        <v>100</v>
      </c>
      <c r="J36" s="57">
        <v>100</v>
      </c>
      <c r="K36" s="57">
        <v>100</v>
      </c>
      <c r="L36" s="57">
        <v>100</v>
      </c>
      <c r="M36" s="57">
        <v>100</v>
      </c>
      <c r="N36" s="57">
        <v>100</v>
      </c>
      <c r="O36" s="57">
        <v>100</v>
      </c>
      <c r="P36" s="57">
        <v>100</v>
      </c>
      <c r="Q36" s="57">
        <v>100</v>
      </c>
      <c r="R36" s="57">
        <v>100</v>
      </c>
      <c r="S36" s="57">
        <v>100</v>
      </c>
      <c r="T36" s="57">
        <v>100</v>
      </c>
      <c r="U36" s="79">
        <v>100</v>
      </c>
    </row>
    <row r="37" spans="1:21" ht="30" customHeight="1" x14ac:dyDescent="0.2">
      <c r="A37" s="78">
        <f>第１表!A37</f>
        <v>1</v>
      </c>
      <c r="B37" s="61" t="str">
        <f>第１表!B37</f>
        <v>3</v>
      </c>
      <c r="C37" s="94"/>
      <c r="D37" s="56">
        <v>100.1</v>
      </c>
      <c r="E37" s="57">
        <v>100.2</v>
      </c>
      <c r="F37" s="57">
        <v>103.4</v>
      </c>
      <c r="G37" s="57">
        <v>117.3</v>
      </c>
      <c r="H37" s="57">
        <v>143.80000000000001</v>
      </c>
      <c r="I37" s="57">
        <v>101.8</v>
      </c>
      <c r="J37" s="57">
        <v>95.6</v>
      </c>
      <c r="K37" s="57">
        <v>98.2</v>
      </c>
      <c r="L37" s="57">
        <v>91.3</v>
      </c>
      <c r="M37" s="57">
        <v>118.6</v>
      </c>
      <c r="N37" s="57">
        <v>90.9</v>
      </c>
      <c r="O37" s="57">
        <v>115.7</v>
      </c>
      <c r="P37" s="57">
        <v>114.5</v>
      </c>
      <c r="Q37" s="57">
        <v>91</v>
      </c>
      <c r="R37" s="57">
        <v>94.7</v>
      </c>
      <c r="S37" s="57">
        <v>103.4</v>
      </c>
      <c r="T37" s="57">
        <v>101</v>
      </c>
      <c r="U37" s="79">
        <v>99.899000000000001</v>
      </c>
    </row>
    <row r="38" spans="1:21" ht="30" customHeight="1" x14ac:dyDescent="0.2">
      <c r="A38" s="78">
        <f>第１表!A38</f>
        <v>2</v>
      </c>
      <c r="B38" s="61" t="str">
        <f>第１表!B38</f>
        <v>4</v>
      </c>
      <c r="C38" s="94"/>
      <c r="D38" s="56">
        <v>100.8</v>
      </c>
      <c r="E38" s="57">
        <v>88.2</v>
      </c>
      <c r="F38" s="57">
        <v>110.9</v>
      </c>
      <c r="G38" s="57">
        <v>110.7</v>
      </c>
      <c r="H38" s="57">
        <v>164.9</v>
      </c>
      <c r="I38" s="57">
        <v>93.8</v>
      </c>
      <c r="J38" s="57">
        <v>86.3</v>
      </c>
      <c r="K38" s="57">
        <v>110.7</v>
      </c>
      <c r="L38" s="57">
        <v>121</v>
      </c>
      <c r="M38" s="57">
        <v>117.7</v>
      </c>
      <c r="N38" s="57">
        <v>88.3</v>
      </c>
      <c r="O38" s="57">
        <v>80.5</v>
      </c>
      <c r="P38" s="57">
        <v>124.7</v>
      </c>
      <c r="Q38" s="57">
        <v>90.6</v>
      </c>
      <c r="R38" s="57">
        <v>89.4</v>
      </c>
      <c r="S38" s="57">
        <v>100</v>
      </c>
      <c r="T38" s="57">
        <v>100.4</v>
      </c>
      <c r="U38" s="79">
        <v>98.9</v>
      </c>
    </row>
    <row r="39" spans="1:21" ht="30" customHeight="1" x14ac:dyDescent="0.2">
      <c r="A39" s="78">
        <f>第１表!A39</f>
        <v>3</v>
      </c>
      <c r="B39" s="61" t="str">
        <f>第１表!B39</f>
        <v>5</v>
      </c>
      <c r="C39" s="94"/>
      <c r="D39" s="56">
        <v>96.2</v>
      </c>
      <c r="E39" s="57">
        <v>72</v>
      </c>
      <c r="F39" s="57">
        <v>105</v>
      </c>
      <c r="G39" s="57">
        <v>118.2</v>
      </c>
      <c r="H39" s="57">
        <v>150.69999999999999</v>
      </c>
      <c r="I39" s="57">
        <v>84.3</v>
      </c>
      <c r="J39" s="57">
        <v>86.8</v>
      </c>
      <c r="K39" s="57" t="s">
        <v>75</v>
      </c>
      <c r="L39" s="57">
        <v>121.9</v>
      </c>
      <c r="M39" s="57">
        <v>124.4</v>
      </c>
      <c r="N39" s="57">
        <v>91.2</v>
      </c>
      <c r="O39" s="57">
        <v>100.9</v>
      </c>
      <c r="P39" s="57">
        <v>118.1</v>
      </c>
      <c r="Q39" s="57">
        <v>86.7</v>
      </c>
      <c r="R39" s="57">
        <v>91</v>
      </c>
      <c r="S39" s="57">
        <v>91.4</v>
      </c>
      <c r="T39" s="57">
        <v>95.8</v>
      </c>
      <c r="U39" s="79">
        <v>95.5</v>
      </c>
    </row>
    <row r="40" spans="1:21" ht="30" customHeight="1" x14ac:dyDescent="0.2">
      <c r="A40" s="78">
        <f>第１表!A40</f>
        <v>4</v>
      </c>
      <c r="B40" s="95" t="str">
        <f>第１表!B40</f>
        <v>6</v>
      </c>
      <c r="C40" s="94"/>
      <c r="D40" s="56">
        <v>95.4</v>
      </c>
      <c r="E40" s="80">
        <v>76.900000000000006</v>
      </c>
      <c r="F40" s="58">
        <v>104.8</v>
      </c>
      <c r="G40" s="58">
        <v>119.2</v>
      </c>
      <c r="H40" s="58">
        <v>112</v>
      </c>
      <c r="I40" s="58">
        <v>89.1</v>
      </c>
      <c r="J40" s="58">
        <v>85.8</v>
      </c>
      <c r="K40" s="58">
        <v>113.7</v>
      </c>
      <c r="L40" s="58">
        <v>119.8</v>
      </c>
      <c r="M40" s="58">
        <v>101.8</v>
      </c>
      <c r="N40" s="58">
        <v>73</v>
      </c>
      <c r="O40" s="58">
        <v>117</v>
      </c>
      <c r="P40" s="58">
        <v>107.4</v>
      </c>
      <c r="Q40" s="58">
        <v>91.1</v>
      </c>
      <c r="R40" s="58">
        <v>115.1</v>
      </c>
      <c r="S40" s="58">
        <v>87</v>
      </c>
      <c r="T40" s="58">
        <v>94.7</v>
      </c>
      <c r="U40" s="58">
        <v>94.4</v>
      </c>
    </row>
    <row r="41" spans="1:21" ht="30" customHeight="1" x14ac:dyDescent="0.2">
      <c r="A41" s="78">
        <f>第１表!A41</f>
        <v>5</v>
      </c>
      <c r="B41" s="64" t="str">
        <f>第１表!B41</f>
        <v>7</v>
      </c>
      <c r="C41" s="96"/>
      <c r="D41" s="81">
        <v>96.8</v>
      </c>
      <c r="E41" s="81">
        <v>77.099999999999994</v>
      </c>
      <c r="F41" s="81">
        <v>98.5</v>
      </c>
      <c r="G41" s="81">
        <v>82.6</v>
      </c>
      <c r="H41" s="81">
        <v>108.9</v>
      </c>
      <c r="I41" s="81">
        <v>90.3</v>
      </c>
      <c r="J41" s="81">
        <v>88.7</v>
      </c>
      <c r="K41" s="81">
        <v>115.7</v>
      </c>
      <c r="L41" s="81">
        <v>91</v>
      </c>
      <c r="M41" s="81">
        <v>99.2</v>
      </c>
      <c r="N41" s="81">
        <v>84.5</v>
      </c>
      <c r="O41" s="81">
        <v>99.2</v>
      </c>
      <c r="P41" s="81">
        <v>129.4</v>
      </c>
      <c r="Q41" s="81">
        <v>94.7</v>
      </c>
      <c r="R41" s="81" t="s">
        <v>76</v>
      </c>
      <c r="S41" s="81">
        <v>89.1</v>
      </c>
      <c r="T41" s="81">
        <v>95.4</v>
      </c>
      <c r="U41" s="81">
        <v>95.4</v>
      </c>
    </row>
    <row r="42" spans="1:21" ht="30" customHeight="1" x14ac:dyDescent="0.2">
      <c r="A42" s="78" t="str">
        <f>第１表!A42</f>
        <v>52</v>
      </c>
      <c r="B42" s="97" t="str">
        <f>第１表!B42</f>
        <v>令和7年</v>
      </c>
      <c r="C42" s="69">
        <f>第１表!C42</f>
        <v>7</v>
      </c>
      <c r="D42" s="84">
        <v>101.1</v>
      </c>
      <c r="E42" s="70">
        <v>73.8</v>
      </c>
      <c r="F42" s="70">
        <v>107.9</v>
      </c>
      <c r="G42" s="70">
        <v>76</v>
      </c>
      <c r="H42" s="70">
        <v>109.4</v>
      </c>
      <c r="I42" s="70">
        <v>109.5</v>
      </c>
      <c r="J42" s="70">
        <v>123</v>
      </c>
      <c r="K42" s="70">
        <v>93.9</v>
      </c>
      <c r="L42" s="70">
        <v>106.4</v>
      </c>
      <c r="M42" s="70">
        <v>122.7</v>
      </c>
      <c r="N42" s="70">
        <v>92.9</v>
      </c>
      <c r="O42" s="70">
        <v>115.6</v>
      </c>
      <c r="P42" s="70">
        <v>104.1</v>
      </c>
      <c r="Q42" s="70">
        <v>95.9</v>
      </c>
      <c r="R42" s="70" t="s">
        <v>76</v>
      </c>
      <c r="S42" s="70">
        <v>99.1</v>
      </c>
      <c r="T42" s="70">
        <v>96.7</v>
      </c>
      <c r="U42" s="70">
        <v>97.18804660286132</v>
      </c>
    </row>
    <row r="43" spans="1:21" ht="30" customHeight="1" x14ac:dyDescent="0.2">
      <c r="A43" s="78" t="str">
        <f>第１表!A43</f>
        <v>53</v>
      </c>
      <c r="B43" s="98" t="str">
        <f>第１表!B43</f>
        <v/>
      </c>
      <c r="C43" s="69">
        <f>第１表!C43</f>
        <v>8</v>
      </c>
      <c r="D43" s="71">
        <v>82</v>
      </c>
      <c r="E43" s="71">
        <v>60.5</v>
      </c>
      <c r="F43" s="71">
        <v>88.6</v>
      </c>
      <c r="G43" s="71">
        <v>67.7</v>
      </c>
      <c r="H43" s="71">
        <v>85.3</v>
      </c>
      <c r="I43" s="71">
        <v>82.6</v>
      </c>
      <c r="J43" s="71">
        <v>83.7</v>
      </c>
      <c r="K43" s="71">
        <v>89.2</v>
      </c>
      <c r="L43" s="71">
        <v>80.599999999999994</v>
      </c>
      <c r="M43" s="71">
        <v>80</v>
      </c>
      <c r="N43" s="71">
        <v>79.7</v>
      </c>
      <c r="O43" s="71">
        <v>82.3</v>
      </c>
      <c r="P43" s="71">
        <v>93.5</v>
      </c>
      <c r="Q43" s="71">
        <v>79.2</v>
      </c>
      <c r="R43" s="71" t="s">
        <v>76</v>
      </c>
      <c r="S43" s="71">
        <v>85.7</v>
      </c>
      <c r="T43" s="71">
        <v>94.9</v>
      </c>
      <c r="U43" s="71">
        <v>95.454544181362976</v>
      </c>
    </row>
    <row r="44" spans="1:21" ht="30" customHeight="1" x14ac:dyDescent="0.2">
      <c r="A44" s="78" t="str">
        <f>第１表!A44</f>
        <v>54</v>
      </c>
      <c r="B44" s="98" t="str">
        <f>第１表!B44</f>
        <v/>
      </c>
      <c r="C44" s="69">
        <f>第１表!C44</f>
        <v>9</v>
      </c>
      <c r="D44" s="71">
        <v>80.2</v>
      </c>
      <c r="E44" s="71">
        <v>63.2</v>
      </c>
      <c r="F44" s="71">
        <v>84.4</v>
      </c>
      <c r="G44" s="71">
        <v>68.2</v>
      </c>
      <c r="H44" s="71">
        <v>86</v>
      </c>
      <c r="I44" s="71">
        <v>76.7</v>
      </c>
      <c r="J44" s="71">
        <v>78.5</v>
      </c>
      <c r="K44" s="71">
        <v>95.2</v>
      </c>
      <c r="L44" s="71">
        <v>68.599999999999994</v>
      </c>
      <c r="M44" s="71">
        <v>71.099999999999994</v>
      </c>
      <c r="N44" s="71">
        <v>74.7</v>
      </c>
      <c r="O44" s="71">
        <v>83</v>
      </c>
      <c r="P44" s="71">
        <v>96.2</v>
      </c>
      <c r="Q44" s="71">
        <v>77.8</v>
      </c>
      <c r="R44" s="71" t="s">
        <v>76</v>
      </c>
      <c r="S44" s="71">
        <v>84.3</v>
      </c>
      <c r="T44" s="71">
        <v>95.4</v>
      </c>
      <c r="U44" s="71">
        <v>95.97901969884299</v>
      </c>
    </row>
    <row r="45" spans="1:21" ht="30" customHeight="1" x14ac:dyDescent="0.2">
      <c r="A45" s="78" t="str">
        <f>第１表!A45</f>
        <v>55</v>
      </c>
      <c r="B45" s="98" t="str">
        <f>第１表!B45</f>
        <v/>
      </c>
      <c r="C45" s="69">
        <f>第１表!C45</f>
        <v>10</v>
      </c>
      <c r="D45" s="71">
        <v>79.5</v>
      </c>
      <c r="E45" s="71">
        <v>60.1</v>
      </c>
      <c r="F45" s="71">
        <v>82.2</v>
      </c>
      <c r="G45" s="71">
        <v>66.099999999999994</v>
      </c>
      <c r="H45" s="71">
        <v>87.9</v>
      </c>
      <c r="I45" s="71">
        <v>78.2</v>
      </c>
      <c r="J45" s="71">
        <v>79.5</v>
      </c>
      <c r="K45" s="71">
        <v>88.1</v>
      </c>
      <c r="L45" s="71">
        <v>72.7</v>
      </c>
      <c r="M45" s="71">
        <v>72</v>
      </c>
      <c r="N45" s="71">
        <v>80.099999999999994</v>
      </c>
      <c r="O45" s="71">
        <v>99.3</v>
      </c>
      <c r="P45" s="71">
        <v>98.8</v>
      </c>
      <c r="Q45" s="71">
        <v>76</v>
      </c>
      <c r="R45" s="71" t="s">
        <v>76</v>
      </c>
      <c r="S45" s="71">
        <v>80.400000000000006</v>
      </c>
      <c r="T45" s="71">
        <v>95.2</v>
      </c>
      <c r="U45" s="71">
        <v>95.060657321914633</v>
      </c>
    </row>
    <row r="46" spans="1:21" ht="30" customHeight="1" x14ac:dyDescent="0.2">
      <c r="A46" s="78" t="str">
        <f>第１表!A46</f>
        <v>56</v>
      </c>
      <c r="B46" s="98"/>
      <c r="C46" s="69">
        <f>第１表!C46</f>
        <v>11</v>
      </c>
      <c r="D46" s="71">
        <v>87.8</v>
      </c>
      <c r="E46" s="71">
        <v>84.1</v>
      </c>
      <c r="F46" s="71">
        <v>107.2</v>
      </c>
      <c r="G46" s="71">
        <v>88</v>
      </c>
      <c r="H46" s="71">
        <v>92</v>
      </c>
      <c r="I46" s="71">
        <v>75.2</v>
      </c>
      <c r="J46" s="71">
        <v>77.400000000000006</v>
      </c>
      <c r="K46" s="71">
        <v>112.2</v>
      </c>
      <c r="L46" s="71">
        <v>103.8</v>
      </c>
      <c r="M46" s="71">
        <v>71</v>
      </c>
      <c r="N46" s="71">
        <v>80.8</v>
      </c>
      <c r="O46" s="71">
        <v>88.1</v>
      </c>
      <c r="P46" s="71">
        <v>98.1</v>
      </c>
      <c r="Q46" s="71">
        <v>78.5</v>
      </c>
      <c r="R46" s="71" t="s">
        <v>76</v>
      </c>
      <c r="S46" s="71">
        <v>90.6</v>
      </c>
      <c r="T46" s="71">
        <v>94.8</v>
      </c>
      <c r="U46" s="71">
        <v>94.310344827586206</v>
      </c>
    </row>
    <row r="47" spans="1:21" ht="30" customHeight="1" x14ac:dyDescent="0.2">
      <c r="A47" s="78" t="str">
        <f>第１表!A47</f>
        <v>57</v>
      </c>
      <c r="B47" s="98"/>
      <c r="C47" s="69">
        <f>第１表!C47</f>
        <v>12</v>
      </c>
      <c r="D47" s="71">
        <v>176.8</v>
      </c>
      <c r="E47" s="71">
        <v>118.4</v>
      </c>
      <c r="F47" s="71">
        <v>164.5</v>
      </c>
      <c r="G47" s="71">
        <v>95.3</v>
      </c>
      <c r="H47" s="71">
        <v>237</v>
      </c>
      <c r="I47" s="71">
        <v>147.1</v>
      </c>
      <c r="J47" s="71">
        <v>140.9</v>
      </c>
      <c r="K47" s="71">
        <v>224.1</v>
      </c>
      <c r="L47" s="71">
        <v>158.5</v>
      </c>
      <c r="M47" s="71">
        <v>208.1</v>
      </c>
      <c r="N47" s="71">
        <v>91.7</v>
      </c>
      <c r="O47" s="71">
        <v>159.69999999999999</v>
      </c>
      <c r="P47" s="71">
        <v>294.39999999999998</v>
      </c>
      <c r="Q47" s="71">
        <v>185.9</v>
      </c>
      <c r="R47" s="71" t="s">
        <v>76</v>
      </c>
      <c r="S47" s="71">
        <v>110.8</v>
      </c>
      <c r="T47" s="71">
        <v>97.1</v>
      </c>
      <c r="U47" s="71">
        <v>97.051168289881517</v>
      </c>
    </row>
    <row r="48" spans="1:21" ht="30" customHeight="1" x14ac:dyDescent="0.2">
      <c r="A48" s="78" t="str">
        <f>第１表!A48</f>
        <v>58</v>
      </c>
      <c r="B48" s="98" t="str">
        <f>第１表!B48</f>
        <v>令和8年</v>
      </c>
      <c r="C48" s="69">
        <f>第１表!C48</f>
        <v>1</v>
      </c>
      <c r="D48" s="71">
        <v>84.9</v>
      </c>
      <c r="E48" s="71">
        <v>58.9</v>
      </c>
      <c r="F48" s="71">
        <v>81</v>
      </c>
      <c r="G48" s="71">
        <v>74.2</v>
      </c>
      <c r="H48" s="71">
        <v>90.7</v>
      </c>
      <c r="I48" s="71">
        <v>69.900000000000006</v>
      </c>
      <c r="J48" s="71">
        <v>82.7</v>
      </c>
      <c r="K48" s="71">
        <v>90.2</v>
      </c>
      <c r="L48" s="71">
        <v>71.7</v>
      </c>
      <c r="M48" s="71">
        <v>71.8</v>
      </c>
      <c r="N48" s="71">
        <v>83.8</v>
      </c>
      <c r="O48" s="71">
        <v>82.1</v>
      </c>
      <c r="P48" s="71">
        <v>105.9</v>
      </c>
      <c r="Q48" s="71">
        <v>91.1</v>
      </c>
      <c r="R48" s="71">
        <v>87.4</v>
      </c>
      <c r="S48" s="71">
        <v>88.7</v>
      </c>
      <c r="T48" s="71">
        <v>101.2</v>
      </c>
      <c r="U48" s="71">
        <v>100.00000264909539</v>
      </c>
    </row>
    <row r="49" spans="1:21" ht="30" customHeight="1" x14ac:dyDescent="0.2">
      <c r="A49" s="78" t="str">
        <f>第１表!A49</f>
        <v>59</v>
      </c>
      <c r="B49" s="98" t="str">
        <f>第１表!B49</f>
        <v/>
      </c>
      <c r="C49" s="69">
        <f>第１表!C49</f>
        <v>2</v>
      </c>
      <c r="D49" s="71">
        <v>81.400000000000006</v>
      </c>
      <c r="E49" s="71">
        <v>60</v>
      </c>
      <c r="F49" s="71">
        <v>81.3</v>
      </c>
      <c r="G49" s="71">
        <v>74.7</v>
      </c>
      <c r="H49" s="71">
        <v>91.3</v>
      </c>
      <c r="I49" s="71">
        <v>71.900000000000006</v>
      </c>
      <c r="J49" s="71">
        <v>82.4</v>
      </c>
      <c r="K49" s="71">
        <v>88.7</v>
      </c>
      <c r="L49" s="71">
        <v>70.7</v>
      </c>
      <c r="M49" s="71">
        <v>71.8</v>
      </c>
      <c r="N49" s="71">
        <v>75</v>
      </c>
      <c r="O49" s="71">
        <v>77.900000000000006</v>
      </c>
      <c r="P49" s="71">
        <v>102.4</v>
      </c>
      <c r="Q49" s="71">
        <v>81.3</v>
      </c>
      <c r="R49" s="71">
        <v>93.5</v>
      </c>
      <c r="S49" s="71">
        <v>84.2</v>
      </c>
      <c r="T49" s="71">
        <v>97.4</v>
      </c>
      <c r="U49" s="71">
        <v>96.681222707423586</v>
      </c>
    </row>
    <row r="50" spans="1:21" ht="30" customHeight="1" x14ac:dyDescent="0.2">
      <c r="A50" s="78" t="str">
        <f>第１表!A50</f>
        <v>510</v>
      </c>
      <c r="B50" s="98" t="str">
        <f>第１表!B50</f>
        <v/>
      </c>
      <c r="C50" s="69">
        <f>第１表!C50</f>
        <v>3</v>
      </c>
      <c r="D50" s="71">
        <v>85.2</v>
      </c>
      <c r="E50" s="71">
        <v>60.3</v>
      </c>
      <c r="F50" s="71">
        <v>83.9</v>
      </c>
      <c r="G50" s="71">
        <v>78</v>
      </c>
      <c r="H50" s="71">
        <v>91.9</v>
      </c>
      <c r="I50" s="71">
        <v>81.3</v>
      </c>
      <c r="J50" s="71">
        <v>87.9</v>
      </c>
      <c r="K50" s="71">
        <v>97.5</v>
      </c>
      <c r="L50" s="71">
        <v>77.900000000000006</v>
      </c>
      <c r="M50" s="71">
        <v>71.900000000000006</v>
      </c>
      <c r="N50" s="71">
        <v>80.900000000000006</v>
      </c>
      <c r="O50" s="71">
        <v>80.2</v>
      </c>
      <c r="P50" s="71">
        <v>103.4</v>
      </c>
      <c r="Q50" s="71">
        <v>82.9</v>
      </c>
      <c r="R50" s="71">
        <v>89.8</v>
      </c>
      <c r="S50" s="71">
        <v>102.3</v>
      </c>
      <c r="T50" s="71">
        <v>98.4</v>
      </c>
      <c r="U50" s="71">
        <v>98.003474818427691</v>
      </c>
    </row>
    <row r="51" spans="1:21" ht="30" customHeight="1" x14ac:dyDescent="0.2">
      <c r="A51" s="78" t="str">
        <f>第１表!A51</f>
        <v>511</v>
      </c>
      <c r="B51" s="98" t="str">
        <f>第１表!B51</f>
        <v/>
      </c>
      <c r="C51" s="69">
        <f>第１表!C51</f>
        <v>4</v>
      </c>
      <c r="D51" s="71">
        <v>85.7</v>
      </c>
      <c r="E51" s="71">
        <v>67.900000000000006</v>
      </c>
      <c r="F51" s="71">
        <v>88.5</v>
      </c>
      <c r="G51" s="71">
        <v>81.2</v>
      </c>
      <c r="H51" s="71">
        <v>88.9</v>
      </c>
      <c r="I51" s="71">
        <v>80.7</v>
      </c>
      <c r="J51" s="71">
        <v>84.1</v>
      </c>
      <c r="K51" s="71">
        <v>92.6</v>
      </c>
      <c r="L51" s="71">
        <v>76</v>
      </c>
      <c r="M51" s="71">
        <v>136.80000000000001</v>
      </c>
      <c r="N51" s="71">
        <v>79.400000000000006</v>
      </c>
      <c r="O51" s="71">
        <v>80.900000000000006</v>
      </c>
      <c r="P51" s="71">
        <v>96.9</v>
      </c>
      <c r="Q51" s="71">
        <v>80.7</v>
      </c>
      <c r="R51" s="71">
        <v>97.2</v>
      </c>
      <c r="S51" s="71">
        <v>97.2</v>
      </c>
      <c r="T51" s="71">
        <v>99.7</v>
      </c>
      <c r="U51" s="71">
        <v>99.475523148709769</v>
      </c>
    </row>
    <row r="52" spans="1:21" ht="30" customHeight="1" x14ac:dyDescent="0.2">
      <c r="A52" s="78" t="str">
        <f>第１表!A52</f>
        <v>512</v>
      </c>
      <c r="B52" s="98" t="str">
        <f>第１表!B52</f>
        <v/>
      </c>
      <c r="C52" s="69">
        <f>第１表!C52</f>
        <v>5</v>
      </c>
      <c r="D52" s="71">
        <v>84.4</v>
      </c>
      <c r="E52" s="71">
        <v>57.6</v>
      </c>
      <c r="F52" s="71">
        <v>89</v>
      </c>
      <c r="G52" s="71">
        <v>78.5</v>
      </c>
      <c r="H52" s="71">
        <v>93</v>
      </c>
      <c r="I52" s="71">
        <v>77.599999999999994</v>
      </c>
      <c r="J52" s="71">
        <v>84.8</v>
      </c>
      <c r="K52" s="71">
        <v>101.3</v>
      </c>
      <c r="L52" s="71">
        <v>111</v>
      </c>
      <c r="M52" s="71">
        <v>72.400000000000006</v>
      </c>
      <c r="N52" s="71">
        <v>83.6</v>
      </c>
      <c r="O52" s="71">
        <v>86.2</v>
      </c>
      <c r="P52" s="71">
        <v>100</v>
      </c>
      <c r="Q52" s="71">
        <v>81.099999999999994</v>
      </c>
      <c r="R52" s="71">
        <v>92.4</v>
      </c>
      <c r="S52" s="71">
        <v>92.2</v>
      </c>
      <c r="T52" s="71">
        <v>98.8</v>
      </c>
      <c r="U52" s="71">
        <v>98.266896447630998</v>
      </c>
    </row>
    <row r="53" spans="1:21" ht="30" customHeight="1" x14ac:dyDescent="0.2">
      <c r="A53" s="78" t="str">
        <f>第１表!A53</f>
        <v>61</v>
      </c>
      <c r="B53" s="98" t="str">
        <f>第１表!B53</f>
        <v/>
      </c>
      <c r="C53" s="69">
        <f>第１表!C53</f>
        <v>6</v>
      </c>
      <c r="D53" s="71">
        <v>162.19999999999999</v>
      </c>
      <c r="E53" s="71">
        <v>70.900000000000006</v>
      </c>
      <c r="F53" s="71">
        <v>142.19999999999999</v>
      </c>
      <c r="G53" s="71">
        <v>226</v>
      </c>
      <c r="H53" s="71">
        <v>186.1</v>
      </c>
      <c r="I53" s="71">
        <v>105.4</v>
      </c>
      <c r="J53" s="71">
        <v>94</v>
      </c>
      <c r="K53" s="71">
        <v>250.8</v>
      </c>
      <c r="L53" s="71">
        <v>112.3</v>
      </c>
      <c r="M53" s="71">
        <v>126.3</v>
      </c>
      <c r="N53" s="71">
        <v>90.6</v>
      </c>
      <c r="O53" s="71">
        <v>94.1</v>
      </c>
      <c r="P53" s="71">
        <v>309.8</v>
      </c>
      <c r="Q53" s="71">
        <v>187.5</v>
      </c>
      <c r="R53" s="71">
        <v>230.1</v>
      </c>
      <c r="S53" s="71">
        <v>122.6</v>
      </c>
      <c r="T53" s="71">
        <v>101.7</v>
      </c>
      <c r="U53" s="71">
        <v>100.87107745789112</v>
      </c>
    </row>
    <row r="54" spans="1:21" ht="30" customHeight="1" x14ac:dyDescent="0.2">
      <c r="A54" s="78" t="str">
        <f>第１表!A54</f>
        <v>62</v>
      </c>
      <c r="B54" s="99" t="str">
        <f>第１表!B54</f>
        <v/>
      </c>
      <c r="C54" s="73">
        <f>第１表!C54</f>
        <v>7</v>
      </c>
      <c r="D54" s="74">
        <v>114</v>
      </c>
      <c r="E54" s="74">
        <v>91.9</v>
      </c>
      <c r="F54" s="74">
        <v>123.4</v>
      </c>
      <c r="G54" s="74">
        <v>81.400000000000006</v>
      </c>
      <c r="H54" s="74">
        <v>113.1</v>
      </c>
      <c r="I54" s="74">
        <v>129.30000000000001</v>
      </c>
      <c r="J54" s="74">
        <v>139.30000000000001</v>
      </c>
      <c r="K54" s="74">
        <v>115.6</v>
      </c>
      <c r="L54" s="74">
        <v>126.3</v>
      </c>
      <c r="M54" s="74">
        <v>124.5</v>
      </c>
      <c r="N54" s="74">
        <v>84.7</v>
      </c>
      <c r="O54" s="74">
        <v>107.9</v>
      </c>
      <c r="P54" s="74">
        <v>109.6</v>
      </c>
      <c r="Q54" s="74">
        <v>107.3</v>
      </c>
      <c r="R54" s="100">
        <v>92.9</v>
      </c>
      <c r="S54" s="74">
        <v>117.6</v>
      </c>
      <c r="T54" s="74">
        <v>100</v>
      </c>
      <c r="U54" s="74">
        <v>99.82714178606966</v>
      </c>
    </row>
    <row r="55" spans="1:21" ht="16.2" x14ac:dyDescent="0.2">
      <c r="H55" s="88"/>
    </row>
    <row r="56" spans="1:21" x14ac:dyDescent="0.2">
      <c r="G56" s="89"/>
      <c r="L56" s="89"/>
      <c r="P56" s="89"/>
    </row>
  </sheetData>
  <mergeCells count="6">
    <mergeCell ref="B35:C35"/>
    <mergeCell ref="B1:U1"/>
    <mergeCell ref="D5:S6"/>
    <mergeCell ref="B6:C7"/>
    <mergeCell ref="B8:C8"/>
    <mergeCell ref="D32:S33"/>
  </mergeCells>
  <phoneticPr fontId="3"/>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2740-2094-46E5-9695-2836C286FBEB}">
  <sheetPr>
    <pageSetUpPr autoPageBreaks="0" fitToPage="1"/>
  </sheetPr>
  <dimension ref="A1:U56"/>
  <sheetViews>
    <sheetView showGridLines="0" view="pageBreakPreview" topLeftCell="A42" zoomScale="110" zoomScaleNormal="70" zoomScaleSheetLayoutView="110" workbookViewId="0">
      <selection activeCell="C14" sqref="C14"/>
    </sheetView>
  </sheetViews>
  <sheetFormatPr defaultColWidth="10.77734375" defaultRowHeight="14.4" x14ac:dyDescent="0.2"/>
  <cols>
    <col min="1" max="1" width="4.21875" style="32" customWidth="1"/>
    <col min="2" max="2" width="10.6640625" style="32" customWidth="1"/>
    <col min="3" max="3" width="8.21875" style="32" bestFit="1" customWidth="1"/>
    <col min="4" max="21" width="9.109375" style="32" customWidth="1"/>
    <col min="22" max="16384" width="10.77734375" style="32"/>
  </cols>
  <sheetData>
    <row r="1" spans="1:21" ht="57.75" customHeight="1" x14ac:dyDescent="0.2">
      <c r="A1" s="30"/>
      <c r="B1" s="310"/>
      <c r="C1" s="310"/>
      <c r="D1" s="310"/>
      <c r="E1" s="310"/>
      <c r="F1" s="310"/>
      <c r="G1" s="310"/>
      <c r="H1" s="310"/>
      <c r="I1" s="310"/>
      <c r="J1" s="310"/>
      <c r="K1" s="310"/>
      <c r="L1" s="310"/>
      <c r="M1" s="310"/>
      <c r="N1" s="310"/>
      <c r="O1" s="310"/>
      <c r="P1" s="310"/>
      <c r="Q1" s="310"/>
      <c r="R1" s="310"/>
      <c r="S1" s="310"/>
      <c r="T1" s="310"/>
      <c r="U1" s="310"/>
    </row>
    <row r="2" spans="1:21" ht="21" customHeight="1" x14ac:dyDescent="0.2">
      <c r="A2" s="33"/>
      <c r="B2" s="34" t="s">
        <v>78</v>
      </c>
      <c r="C2" s="34"/>
      <c r="D2" s="34"/>
      <c r="E2" s="34"/>
      <c r="F2" s="35"/>
      <c r="H2" s="90"/>
      <c r="I2" s="30"/>
      <c r="J2" s="30"/>
      <c r="K2" s="30"/>
      <c r="L2" s="30"/>
      <c r="M2" s="30"/>
      <c r="N2" s="30"/>
      <c r="O2" s="30"/>
      <c r="P2" s="30"/>
      <c r="Q2" s="30"/>
      <c r="R2" s="30"/>
      <c r="S2" s="30"/>
      <c r="T2" s="30"/>
      <c r="U2" s="30"/>
    </row>
    <row r="3" spans="1:21" ht="30" customHeight="1" x14ac:dyDescent="0.2">
      <c r="A3" s="33"/>
      <c r="B3" s="30"/>
      <c r="C3" s="30"/>
      <c r="D3" s="30"/>
      <c r="E3" s="30"/>
      <c r="F3" s="30"/>
      <c r="G3" s="30"/>
      <c r="H3" s="30"/>
      <c r="I3" s="30"/>
      <c r="J3" s="30"/>
      <c r="K3" s="30"/>
      <c r="L3" s="30"/>
      <c r="M3" s="30"/>
      <c r="N3" s="30"/>
      <c r="O3" s="30"/>
      <c r="P3" s="30"/>
      <c r="Q3" s="30"/>
      <c r="R3" s="30"/>
      <c r="S3" s="30"/>
      <c r="T3" s="30"/>
      <c r="U3" s="30"/>
    </row>
    <row r="4" spans="1:21" ht="21" customHeight="1" x14ac:dyDescent="0.2">
      <c r="A4" s="33"/>
      <c r="B4" s="37" t="s">
        <v>27</v>
      </c>
      <c r="C4" s="38"/>
      <c r="D4" s="38"/>
      <c r="E4" s="38"/>
      <c r="F4" s="38"/>
      <c r="G4" s="38"/>
      <c r="H4" s="38"/>
      <c r="I4" s="38"/>
      <c r="J4" s="38"/>
      <c r="K4" s="38"/>
      <c r="L4" s="38"/>
      <c r="M4" s="38"/>
      <c r="N4" s="38"/>
      <c r="O4" s="38"/>
      <c r="P4" s="38"/>
      <c r="R4" s="38"/>
      <c r="U4" s="40" t="s">
        <v>28</v>
      </c>
    </row>
    <row r="5" spans="1:21" ht="24" customHeight="1" x14ac:dyDescent="0.2">
      <c r="A5" s="41"/>
      <c r="B5" s="42"/>
      <c r="C5" s="43"/>
      <c r="D5" s="311" t="s">
        <v>79</v>
      </c>
      <c r="E5" s="312"/>
      <c r="F5" s="312"/>
      <c r="G5" s="312"/>
      <c r="H5" s="312"/>
      <c r="I5" s="312"/>
      <c r="J5" s="312"/>
      <c r="K5" s="312"/>
      <c r="L5" s="312"/>
      <c r="M5" s="312"/>
      <c r="N5" s="312"/>
      <c r="O5" s="312"/>
      <c r="P5" s="312"/>
      <c r="Q5" s="312"/>
      <c r="R5" s="312"/>
      <c r="S5" s="312"/>
      <c r="T5" s="101" t="s">
        <v>80</v>
      </c>
      <c r="U5" s="102"/>
    </row>
    <row r="6" spans="1:21" ht="18" customHeight="1" x14ac:dyDescent="0.2">
      <c r="A6" s="41"/>
      <c r="B6" s="315"/>
      <c r="C6" s="316"/>
      <c r="D6" s="313"/>
      <c r="E6" s="314"/>
      <c r="F6" s="314"/>
      <c r="G6" s="314"/>
      <c r="H6" s="314"/>
      <c r="I6" s="314"/>
      <c r="J6" s="314"/>
      <c r="K6" s="314"/>
      <c r="L6" s="314"/>
      <c r="M6" s="314"/>
      <c r="N6" s="314"/>
      <c r="O6" s="314"/>
      <c r="P6" s="314"/>
      <c r="Q6" s="314"/>
      <c r="R6" s="314"/>
      <c r="S6" s="314"/>
      <c r="T6" s="103" t="s">
        <v>81</v>
      </c>
      <c r="U6" s="104"/>
    </row>
    <row r="7" spans="1:21" ht="52.5" customHeight="1" x14ac:dyDescent="0.2">
      <c r="A7" s="41"/>
      <c r="B7" s="315"/>
      <c r="C7" s="316"/>
      <c r="D7" s="51" t="str">
        <f>+第１表!D7</f>
        <v>調査産業計</v>
      </c>
      <c r="E7" s="51" t="str">
        <f>+第１表!E7</f>
        <v>建設業</v>
      </c>
      <c r="F7" s="51" t="str">
        <f>+第１表!F7</f>
        <v>製造業</v>
      </c>
      <c r="G7" s="51" t="str">
        <f>+第１表!G7</f>
        <v>電気・ガス・熱供給・水道業</v>
      </c>
      <c r="H7" s="51" t="str">
        <f>+第１表!H7</f>
        <v>情報通信業</v>
      </c>
      <c r="I7" s="51" t="str">
        <f>+第１表!I7</f>
        <v>運輸業，郵便業</v>
      </c>
      <c r="J7" s="51" t="str">
        <f>+第１表!J7</f>
        <v>卸売業，小売業</v>
      </c>
      <c r="K7" s="51" t="str">
        <f>+第１表!K7</f>
        <v>金融業，保険業</v>
      </c>
      <c r="L7" s="51" t="str">
        <f>+第１表!L7</f>
        <v>不動産業，物品賃貸業</v>
      </c>
      <c r="M7" s="51" t="str">
        <f>+第１表!M7</f>
        <v>学術研究，専門・技術サービス業</v>
      </c>
      <c r="N7" s="51" t="str">
        <f>+第１表!N7</f>
        <v>宿泊業，飲食サービス業</v>
      </c>
      <c r="O7" s="51" t="str">
        <f>+第１表!O7</f>
        <v>生活関連サービス業，娯楽業</v>
      </c>
      <c r="P7" s="51" t="str">
        <f>+第１表!P7</f>
        <v>教育，学習支援業</v>
      </c>
      <c r="Q7" s="51" t="str">
        <f>+第１表!Q7</f>
        <v>医療，福祉</v>
      </c>
      <c r="R7" s="51" t="str">
        <f>+第１表!R7</f>
        <v>複合サービス事業</v>
      </c>
      <c r="S7" s="51" t="str">
        <f>+第１表!S7</f>
        <v>サービス業（他に分類されないもの）</v>
      </c>
      <c r="T7" s="52" t="s">
        <v>74</v>
      </c>
      <c r="U7" s="53" t="s">
        <v>82</v>
      </c>
    </row>
    <row r="8" spans="1:21" ht="30" customHeight="1" x14ac:dyDescent="0.2">
      <c r="A8" s="67">
        <f>第１表!A8</f>
        <v>29</v>
      </c>
      <c r="B8" s="317" t="str">
        <f>第１表!B8</f>
        <v>令和元年平均</v>
      </c>
      <c r="C8" s="318"/>
      <c r="D8" s="56">
        <v>100.8</v>
      </c>
      <c r="E8" s="57">
        <v>106.5</v>
      </c>
      <c r="F8" s="57">
        <v>103.3</v>
      </c>
      <c r="G8" s="57">
        <v>99.1</v>
      </c>
      <c r="H8" s="57">
        <v>104.9</v>
      </c>
      <c r="I8" s="57">
        <v>94.3</v>
      </c>
      <c r="J8" s="57">
        <v>98</v>
      </c>
      <c r="K8" s="57">
        <v>96.2</v>
      </c>
      <c r="L8" s="57">
        <v>123</v>
      </c>
      <c r="M8" s="57">
        <v>105.9</v>
      </c>
      <c r="N8" s="57">
        <v>104</v>
      </c>
      <c r="O8" s="57">
        <v>88.5</v>
      </c>
      <c r="P8" s="57">
        <v>97.5</v>
      </c>
      <c r="Q8" s="57">
        <v>103.5</v>
      </c>
      <c r="R8" s="57">
        <v>96.2</v>
      </c>
      <c r="S8" s="57">
        <v>101</v>
      </c>
      <c r="T8" s="57">
        <v>106.8</v>
      </c>
      <c r="U8" s="58">
        <v>114.6</v>
      </c>
    </row>
    <row r="9" spans="1:21" ht="30" customHeight="1" x14ac:dyDescent="0.2">
      <c r="A9" s="67">
        <f>第１表!A9</f>
        <v>30</v>
      </c>
      <c r="B9" s="61" t="str">
        <f>第１表!B9</f>
        <v>2</v>
      </c>
      <c r="C9" s="94"/>
      <c r="D9" s="56">
        <v>100</v>
      </c>
      <c r="E9" s="57">
        <v>100</v>
      </c>
      <c r="F9" s="57">
        <v>100</v>
      </c>
      <c r="G9" s="57">
        <v>100</v>
      </c>
      <c r="H9" s="57">
        <v>100</v>
      </c>
      <c r="I9" s="57">
        <v>100</v>
      </c>
      <c r="J9" s="57">
        <v>100</v>
      </c>
      <c r="K9" s="57">
        <v>100</v>
      </c>
      <c r="L9" s="57">
        <v>100</v>
      </c>
      <c r="M9" s="57">
        <v>100</v>
      </c>
      <c r="N9" s="57">
        <v>100</v>
      </c>
      <c r="O9" s="57">
        <v>100</v>
      </c>
      <c r="P9" s="57">
        <v>100</v>
      </c>
      <c r="Q9" s="57">
        <v>100</v>
      </c>
      <c r="R9" s="57">
        <v>100</v>
      </c>
      <c r="S9" s="57">
        <v>100</v>
      </c>
      <c r="T9" s="57">
        <v>100</v>
      </c>
      <c r="U9" s="58">
        <v>100</v>
      </c>
    </row>
    <row r="10" spans="1:21" ht="30" customHeight="1" x14ac:dyDescent="0.2">
      <c r="A10" s="67">
        <f>第１表!A10</f>
        <v>1</v>
      </c>
      <c r="B10" s="61" t="str">
        <f>第１表!B10</f>
        <v>3</v>
      </c>
      <c r="C10" s="94"/>
      <c r="D10" s="56">
        <v>100.5</v>
      </c>
      <c r="E10" s="57">
        <v>102.7</v>
      </c>
      <c r="F10" s="57">
        <v>102.4</v>
      </c>
      <c r="G10" s="57">
        <v>102.2</v>
      </c>
      <c r="H10" s="57">
        <v>102.3</v>
      </c>
      <c r="I10" s="57">
        <v>96.1</v>
      </c>
      <c r="J10" s="57">
        <v>97.1</v>
      </c>
      <c r="K10" s="57">
        <v>99</v>
      </c>
      <c r="L10" s="57">
        <v>129</v>
      </c>
      <c r="M10" s="57">
        <v>98.7</v>
      </c>
      <c r="N10" s="57">
        <v>104.5</v>
      </c>
      <c r="O10" s="57">
        <v>118.6</v>
      </c>
      <c r="P10" s="57">
        <v>106.9</v>
      </c>
      <c r="Q10" s="57">
        <v>96.9</v>
      </c>
      <c r="R10" s="57">
        <v>98.3</v>
      </c>
      <c r="S10" s="57">
        <v>97.8</v>
      </c>
      <c r="T10" s="57">
        <v>101.6</v>
      </c>
      <c r="U10" s="58">
        <v>125.4</v>
      </c>
    </row>
    <row r="11" spans="1:21" ht="30" customHeight="1" x14ac:dyDescent="0.2">
      <c r="A11" s="67">
        <f>第１表!A11</f>
        <v>2</v>
      </c>
      <c r="B11" s="61" t="str">
        <f>第１表!B11</f>
        <v>4</v>
      </c>
      <c r="C11" s="94"/>
      <c r="D11" s="56">
        <v>100.3</v>
      </c>
      <c r="E11" s="57">
        <v>101.3</v>
      </c>
      <c r="F11" s="57">
        <v>101.3</v>
      </c>
      <c r="G11" s="57">
        <v>96.5</v>
      </c>
      <c r="H11" s="57">
        <v>102</v>
      </c>
      <c r="I11" s="57">
        <v>96.5</v>
      </c>
      <c r="J11" s="57">
        <v>96.8</v>
      </c>
      <c r="K11" s="57">
        <v>91.8</v>
      </c>
      <c r="L11" s="57">
        <v>114.2</v>
      </c>
      <c r="M11" s="57">
        <v>96.9</v>
      </c>
      <c r="N11" s="57">
        <v>113.9</v>
      </c>
      <c r="O11" s="57">
        <v>100.3</v>
      </c>
      <c r="P11" s="57">
        <v>115.7</v>
      </c>
      <c r="Q11" s="57">
        <v>98.5</v>
      </c>
      <c r="R11" s="57">
        <v>97</v>
      </c>
      <c r="S11" s="57">
        <v>98.3</v>
      </c>
      <c r="T11" s="57">
        <v>112.3</v>
      </c>
      <c r="U11" s="58">
        <v>117.5</v>
      </c>
    </row>
    <row r="12" spans="1:21" ht="30" customHeight="1" x14ac:dyDescent="0.2">
      <c r="A12" s="67">
        <f>第１表!A12</f>
        <v>3</v>
      </c>
      <c r="B12" s="61" t="str">
        <f>第１表!B12</f>
        <v>5</v>
      </c>
      <c r="C12" s="94"/>
      <c r="D12" s="56">
        <v>98.2</v>
      </c>
      <c r="E12" s="57">
        <v>100.3</v>
      </c>
      <c r="F12" s="57">
        <v>99.8</v>
      </c>
      <c r="G12" s="57">
        <v>103.8</v>
      </c>
      <c r="H12" s="57">
        <v>105.1</v>
      </c>
      <c r="I12" s="57">
        <v>95.7</v>
      </c>
      <c r="J12" s="57">
        <v>94.8</v>
      </c>
      <c r="K12" s="57">
        <v>96.7</v>
      </c>
      <c r="L12" s="57">
        <v>93.7</v>
      </c>
      <c r="M12" s="57">
        <v>99.5</v>
      </c>
      <c r="N12" s="57">
        <v>93.3</v>
      </c>
      <c r="O12" s="57">
        <v>98.8</v>
      </c>
      <c r="P12" s="57">
        <v>112.5</v>
      </c>
      <c r="Q12" s="57">
        <v>99.4</v>
      </c>
      <c r="R12" s="57">
        <v>97.3</v>
      </c>
      <c r="S12" s="57">
        <v>97.3</v>
      </c>
      <c r="T12" s="57">
        <v>110.6</v>
      </c>
      <c r="U12" s="58">
        <v>114</v>
      </c>
    </row>
    <row r="13" spans="1:21" ht="30" customHeight="1" x14ac:dyDescent="0.2">
      <c r="A13" s="67">
        <f>第１表!A13</f>
        <v>4</v>
      </c>
      <c r="B13" s="95" t="str">
        <f>第１表!B13</f>
        <v>6</v>
      </c>
      <c r="C13" s="94"/>
      <c r="D13" s="56">
        <v>97.3</v>
      </c>
      <c r="E13" s="57">
        <v>98</v>
      </c>
      <c r="F13" s="57">
        <v>100.6</v>
      </c>
      <c r="G13" s="57">
        <v>101.2</v>
      </c>
      <c r="H13" s="57">
        <v>102.4</v>
      </c>
      <c r="I13" s="57">
        <v>92.8</v>
      </c>
      <c r="J13" s="57">
        <v>96</v>
      </c>
      <c r="K13" s="57">
        <v>98.7</v>
      </c>
      <c r="L13" s="57">
        <v>120.3</v>
      </c>
      <c r="M13" s="57">
        <v>95.5</v>
      </c>
      <c r="N13" s="57">
        <v>91.9</v>
      </c>
      <c r="O13" s="57">
        <v>113.2</v>
      </c>
      <c r="P13" s="57">
        <v>102.7</v>
      </c>
      <c r="Q13" s="57">
        <v>98.9</v>
      </c>
      <c r="R13" s="57">
        <v>93.8</v>
      </c>
      <c r="S13" s="57">
        <v>92.9</v>
      </c>
      <c r="T13" s="57">
        <v>101.3</v>
      </c>
      <c r="U13" s="63">
        <v>104.9</v>
      </c>
    </row>
    <row r="14" spans="1:21" ht="30" customHeight="1" x14ac:dyDescent="0.2">
      <c r="A14" s="67">
        <f>第１表!A14</f>
        <v>5</v>
      </c>
      <c r="B14" s="64" t="str">
        <f>第１表!B14</f>
        <v>7</v>
      </c>
      <c r="C14" s="96"/>
      <c r="D14" s="56">
        <v>96.2</v>
      </c>
      <c r="E14" s="57">
        <v>98.5</v>
      </c>
      <c r="F14" s="57">
        <v>100.8</v>
      </c>
      <c r="G14" s="57">
        <v>100.9</v>
      </c>
      <c r="H14" s="66">
        <v>99.3</v>
      </c>
      <c r="I14" s="57">
        <v>91.3</v>
      </c>
      <c r="J14" s="57">
        <v>92.5</v>
      </c>
      <c r="K14" s="57">
        <v>98.9</v>
      </c>
      <c r="L14" s="66">
        <v>126</v>
      </c>
      <c r="M14" s="66">
        <v>102.3</v>
      </c>
      <c r="N14" s="66">
        <v>106.3</v>
      </c>
      <c r="O14" s="66">
        <v>104.7</v>
      </c>
      <c r="P14" s="66">
        <v>99.3</v>
      </c>
      <c r="Q14" s="66">
        <v>99</v>
      </c>
      <c r="R14" s="66">
        <v>92.1</v>
      </c>
      <c r="S14" s="66">
        <v>86.6</v>
      </c>
      <c r="T14" s="66">
        <v>84.1</v>
      </c>
      <c r="U14" s="66">
        <v>96.3</v>
      </c>
    </row>
    <row r="15" spans="1:21" ht="30" customHeight="1" x14ac:dyDescent="0.2">
      <c r="A15" s="67" t="str">
        <f>第１表!A15</f>
        <v>52</v>
      </c>
      <c r="B15" s="97" t="str">
        <f>第１表!B15</f>
        <v>令和7年</v>
      </c>
      <c r="C15" s="69">
        <f>第１表!C15</f>
        <v>7</v>
      </c>
      <c r="D15" s="70">
        <v>101.4</v>
      </c>
      <c r="E15" s="70">
        <v>105</v>
      </c>
      <c r="F15" s="70">
        <v>102.4</v>
      </c>
      <c r="G15" s="70">
        <v>107.8</v>
      </c>
      <c r="H15" s="70">
        <v>107.1</v>
      </c>
      <c r="I15" s="70">
        <v>97.7</v>
      </c>
      <c r="J15" s="70">
        <v>95.4</v>
      </c>
      <c r="K15" s="70">
        <v>107.7</v>
      </c>
      <c r="L15" s="70">
        <v>138.69999999999999</v>
      </c>
      <c r="M15" s="70">
        <v>108.4</v>
      </c>
      <c r="N15" s="70">
        <v>120.5</v>
      </c>
      <c r="O15" s="70">
        <v>115.4</v>
      </c>
      <c r="P15" s="70">
        <v>107.3</v>
      </c>
      <c r="Q15" s="70">
        <v>104.4</v>
      </c>
      <c r="R15" s="70">
        <v>97</v>
      </c>
      <c r="S15" s="70">
        <v>92.1</v>
      </c>
      <c r="T15" s="70">
        <v>90.5</v>
      </c>
      <c r="U15" s="70">
        <v>91.7</v>
      </c>
    </row>
    <row r="16" spans="1:21" ht="30" customHeight="1" x14ac:dyDescent="0.2">
      <c r="A16" s="67" t="str">
        <f>第１表!A16</f>
        <v>53</v>
      </c>
      <c r="B16" s="98" t="str">
        <f>第１表!B16</f>
        <v/>
      </c>
      <c r="C16" s="69">
        <f>第１表!C16</f>
        <v>8</v>
      </c>
      <c r="D16" s="71">
        <v>93.1</v>
      </c>
      <c r="E16" s="71">
        <v>88.7</v>
      </c>
      <c r="F16" s="71">
        <v>92.6</v>
      </c>
      <c r="G16" s="71">
        <v>95.4</v>
      </c>
      <c r="H16" s="71">
        <v>94.4</v>
      </c>
      <c r="I16" s="71">
        <v>96</v>
      </c>
      <c r="J16" s="71">
        <v>90.3</v>
      </c>
      <c r="K16" s="71">
        <v>94.4</v>
      </c>
      <c r="L16" s="71">
        <v>120</v>
      </c>
      <c r="M16" s="71">
        <v>89.3</v>
      </c>
      <c r="N16" s="71">
        <v>115.9</v>
      </c>
      <c r="O16" s="71">
        <v>98.6</v>
      </c>
      <c r="P16" s="71">
        <v>87.2</v>
      </c>
      <c r="Q16" s="71">
        <v>99.2</v>
      </c>
      <c r="R16" s="71">
        <v>85.4</v>
      </c>
      <c r="S16" s="71">
        <v>85.2</v>
      </c>
      <c r="T16" s="71">
        <v>78.599999999999994</v>
      </c>
      <c r="U16" s="71">
        <v>89</v>
      </c>
    </row>
    <row r="17" spans="1:21" ht="30" customHeight="1" x14ac:dyDescent="0.2">
      <c r="A17" s="67" t="str">
        <f>第１表!A17</f>
        <v>54</v>
      </c>
      <c r="B17" s="98" t="str">
        <f>第１表!B17</f>
        <v/>
      </c>
      <c r="C17" s="69">
        <f>第１表!C17</f>
        <v>9</v>
      </c>
      <c r="D17" s="71">
        <v>96.2</v>
      </c>
      <c r="E17" s="71">
        <v>100.7</v>
      </c>
      <c r="F17" s="71">
        <v>101.7</v>
      </c>
      <c r="G17" s="71">
        <v>98.9</v>
      </c>
      <c r="H17" s="71">
        <v>95.1</v>
      </c>
      <c r="I17" s="71">
        <v>89.9</v>
      </c>
      <c r="J17" s="71">
        <v>92</v>
      </c>
      <c r="K17" s="71">
        <v>95.6</v>
      </c>
      <c r="L17" s="71">
        <v>114.2</v>
      </c>
      <c r="M17" s="71">
        <v>100.9</v>
      </c>
      <c r="N17" s="71">
        <v>115.2</v>
      </c>
      <c r="O17" s="71">
        <v>101.6</v>
      </c>
      <c r="P17" s="71">
        <v>101.1</v>
      </c>
      <c r="Q17" s="71">
        <v>97.8</v>
      </c>
      <c r="R17" s="71">
        <v>85.8</v>
      </c>
      <c r="S17" s="71">
        <v>85.8</v>
      </c>
      <c r="T17" s="71">
        <v>76.2</v>
      </c>
      <c r="U17" s="71">
        <v>91.7</v>
      </c>
    </row>
    <row r="18" spans="1:21" ht="30" customHeight="1" x14ac:dyDescent="0.2">
      <c r="A18" s="67" t="str">
        <f>第１表!A18</f>
        <v>55</v>
      </c>
      <c r="B18" s="98" t="str">
        <f>第１表!B18</f>
        <v/>
      </c>
      <c r="C18" s="69">
        <f>第１表!C18</f>
        <v>10</v>
      </c>
      <c r="D18" s="71">
        <v>97.9</v>
      </c>
      <c r="E18" s="71">
        <v>106.7</v>
      </c>
      <c r="F18" s="71">
        <v>103.1</v>
      </c>
      <c r="G18" s="71">
        <v>104.8</v>
      </c>
      <c r="H18" s="71">
        <v>104.6</v>
      </c>
      <c r="I18" s="71">
        <v>78.5</v>
      </c>
      <c r="J18" s="71">
        <v>92.2</v>
      </c>
      <c r="K18" s="71">
        <v>102.9</v>
      </c>
      <c r="L18" s="71">
        <v>120.9</v>
      </c>
      <c r="M18" s="71">
        <v>105.3</v>
      </c>
      <c r="N18" s="71">
        <v>111.4</v>
      </c>
      <c r="O18" s="71">
        <v>108.4</v>
      </c>
      <c r="P18" s="71">
        <v>114.2</v>
      </c>
      <c r="Q18" s="71">
        <v>99.9</v>
      </c>
      <c r="R18" s="71">
        <v>93.9</v>
      </c>
      <c r="S18" s="71">
        <v>87.5</v>
      </c>
      <c r="T18" s="71">
        <v>85.7</v>
      </c>
      <c r="U18" s="71">
        <v>100</v>
      </c>
    </row>
    <row r="19" spans="1:21" ht="30" customHeight="1" x14ac:dyDescent="0.2">
      <c r="A19" s="67" t="str">
        <f>第１表!A19</f>
        <v>56</v>
      </c>
      <c r="B19" s="98"/>
      <c r="C19" s="69">
        <f>第１表!C19</f>
        <v>11</v>
      </c>
      <c r="D19" s="71">
        <v>94.8</v>
      </c>
      <c r="E19" s="71">
        <v>98.7</v>
      </c>
      <c r="F19" s="71">
        <v>104.2</v>
      </c>
      <c r="G19" s="71">
        <v>96.6</v>
      </c>
      <c r="H19" s="71">
        <v>97.8</v>
      </c>
      <c r="I19" s="71">
        <v>86.8</v>
      </c>
      <c r="J19" s="71">
        <v>90.1</v>
      </c>
      <c r="K19" s="71">
        <v>89.8</v>
      </c>
      <c r="L19" s="71">
        <v>122.1</v>
      </c>
      <c r="M19" s="71">
        <v>100.7</v>
      </c>
      <c r="N19" s="71">
        <v>112</v>
      </c>
      <c r="O19" s="71">
        <v>94.8</v>
      </c>
      <c r="P19" s="71">
        <v>96</v>
      </c>
      <c r="Q19" s="71">
        <v>97.6</v>
      </c>
      <c r="R19" s="71">
        <v>83.5</v>
      </c>
      <c r="S19" s="71">
        <v>82.9</v>
      </c>
      <c r="T19" s="71">
        <v>90.5</v>
      </c>
      <c r="U19" s="71">
        <v>109.2</v>
      </c>
    </row>
    <row r="20" spans="1:21" ht="30" customHeight="1" x14ac:dyDescent="0.2">
      <c r="A20" s="67" t="str">
        <f>第１表!A20</f>
        <v>57</v>
      </c>
      <c r="B20" s="98"/>
      <c r="C20" s="69">
        <f>第１表!C20</f>
        <v>12</v>
      </c>
      <c r="D20" s="71">
        <v>96.9</v>
      </c>
      <c r="E20" s="71">
        <v>101.2</v>
      </c>
      <c r="F20" s="71">
        <v>103.3</v>
      </c>
      <c r="G20" s="71">
        <v>95</v>
      </c>
      <c r="H20" s="71">
        <v>108</v>
      </c>
      <c r="I20" s="71">
        <v>93.1</v>
      </c>
      <c r="J20" s="71">
        <v>90.5</v>
      </c>
      <c r="K20" s="71">
        <v>100.6</v>
      </c>
      <c r="L20" s="71">
        <v>130.1</v>
      </c>
      <c r="M20" s="71">
        <v>99.1</v>
      </c>
      <c r="N20" s="71">
        <v>113.1</v>
      </c>
      <c r="O20" s="71">
        <v>105.3</v>
      </c>
      <c r="P20" s="71">
        <v>99.2</v>
      </c>
      <c r="Q20" s="71">
        <v>98.9</v>
      </c>
      <c r="R20" s="71">
        <v>97.3</v>
      </c>
      <c r="S20" s="71">
        <v>86.1</v>
      </c>
      <c r="T20" s="71">
        <v>84.5</v>
      </c>
      <c r="U20" s="71">
        <v>107.3</v>
      </c>
    </row>
    <row r="21" spans="1:21" ht="30" customHeight="1" x14ac:dyDescent="0.2">
      <c r="A21" s="67" t="str">
        <f>第１表!A21</f>
        <v>58</v>
      </c>
      <c r="B21" s="98" t="str">
        <f>第１表!B21</f>
        <v>令和8年</v>
      </c>
      <c r="C21" s="69">
        <f>第１表!C21</f>
        <v>1</v>
      </c>
      <c r="D21" s="71">
        <v>93.4</v>
      </c>
      <c r="E21" s="71">
        <v>94.1</v>
      </c>
      <c r="F21" s="71">
        <v>94.9</v>
      </c>
      <c r="G21" s="71">
        <v>93.8</v>
      </c>
      <c r="H21" s="71">
        <v>96.8</v>
      </c>
      <c r="I21" s="71">
        <v>88</v>
      </c>
      <c r="J21" s="71">
        <v>90.8</v>
      </c>
      <c r="K21" s="71">
        <v>95.5</v>
      </c>
      <c r="L21" s="71">
        <v>112.5</v>
      </c>
      <c r="M21" s="71">
        <v>93.7</v>
      </c>
      <c r="N21" s="71">
        <v>99.6</v>
      </c>
      <c r="O21" s="71">
        <v>98.8</v>
      </c>
      <c r="P21" s="71">
        <v>94.7</v>
      </c>
      <c r="Q21" s="71">
        <v>100.2</v>
      </c>
      <c r="R21" s="71">
        <v>89</v>
      </c>
      <c r="S21" s="71">
        <v>86.9</v>
      </c>
      <c r="T21" s="71">
        <v>83.3</v>
      </c>
      <c r="U21" s="71">
        <v>95.4</v>
      </c>
    </row>
    <row r="22" spans="1:21" ht="30" customHeight="1" x14ac:dyDescent="0.2">
      <c r="A22" s="67" t="str">
        <f>第１表!A22</f>
        <v>59</v>
      </c>
      <c r="B22" s="98" t="str">
        <f>第１表!B22</f>
        <v/>
      </c>
      <c r="C22" s="69">
        <f>第１表!C22</f>
        <v>2</v>
      </c>
      <c r="D22" s="71">
        <v>92.7</v>
      </c>
      <c r="E22" s="71">
        <v>100</v>
      </c>
      <c r="F22" s="71">
        <v>98.6</v>
      </c>
      <c r="G22" s="71">
        <v>90.5</v>
      </c>
      <c r="H22" s="71">
        <v>92.9</v>
      </c>
      <c r="I22" s="71">
        <v>85.7</v>
      </c>
      <c r="J22" s="71">
        <v>91.2</v>
      </c>
      <c r="K22" s="71">
        <v>90.6</v>
      </c>
      <c r="L22" s="71">
        <v>115.1</v>
      </c>
      <c r="M22" s="71">
        <v>93.5</v>
      </c>
      <c r="N22" s="71">
        <v>97.8</v>
      </c>
      <c r="O22" s="71">
        <v>89.3</v>
      </c>
      <c r="P22" s="71">
        <v>97.1</v>
      </c>
      <c r="Q22" s="71">
        <v>95.8</v>
      </c>
      <c r="R22" s="71">
        <v>84.8</v>
      </c>
      <c r="S22" s="71">
        <v>83.6</v>
      </c>
      <c r="T22" s="71">
        <v>84.5</v>
      </c>
      <c r="U22" s="71">
        <v>102.8</v>
      </c>
    </row>
    <row r="23" spans="1:21" ht="30" customHeight="1" x14ac:dyDescent="0.2">
      <c r="A23" s="67" t="str">
        <f>第１表!A23</f>
        <v>510</v>
      </c>
      <c r="B23" s="98" t="str">
        <f>第１表!B23</f>
        <v/>
      </c>
      <c r="C23" s="69">
        <f>第１表!C23</f>
        <v>3</v>
      </c>
      <c r="D23" s="71">
        <v>96.6</v>
      </c>
      <c r="E23" s="71">
        <v>102.5</v>
      </c>
      <c r="F23" s="71">
        <v>100</v>
      </c>
      <c r="G23" s="71">
        <v>100.7</v>
      </c>
      <c r="H23" s="71">
        <v>103.8</v>
      </c>
      <c r="I23" s="71">
        <v>90</v>
      </c>
      <c r="J23" s="71">
        <v>89.4</v>
      </c>
      <c r="K23" s="71">
        <v>97.4</v>
      </c>
      <c r="L23" s="71">
        <v>141.4</v>
      </c>
      <c r="M23" s="71">
        <v>98.4</v>
      </c>
      <c r="N23" s="71">
        <v>100</v>
      </c>
      <c r="O23" s="71">
        <v>95.2</v>
      </c>
      <c r="P23" s="71">
        <v>108.9</v>
      </c>
      <c r="Q23" s="71">
        <v>100.4</v>
      </c>
      <c r="R23" s="71">
        <v>97.6</v>
      </c>
      <c r="S23" s="71">
        <v>92.4</v>
      </c>
      <c r="T23" s="71">
        <v>85.7</v>
      </c>
      <c r="U23" s="71">
        <v>99.1</v>
      </c>
    </row>
    <row r="24" spans="1:21" ht="30" customHeight="1" x14ac:dyDescent="0.2">
      <c r="A24" s="67" t="str">
        <f>第１表!A24</f>
        <v>511</v>
      </c>
      <c r="B24" s="98" t="str">
        <f>第１表!B24</f>
        <v/>
      </c>
      <c r="C24" s="69">
        <f>第１表!C24</f>
        <v>4</v>
      </c>
      <c r="D24" s="71">
        <v>100</v>
      </c>
      <c r="E24" s="71">
        <v>99.6</v>
      </c>
      <c r="F24" s="71">
        <v>104.7</v>
      </c>
      <c r="G24" s="71">
        <v>106.2</v>
      </c>
      <c r="H24" s="71">
        <v>98.7</v>
      </c>
      <c r="I24" s="71">
        <v>91.7</v>
      </c>
      <c r="J24" s="71">
        <v>95.5</v>
      </c>
      <c r="K24" s="71">
        <v>107.2</v>
      </c>
      <c r="L24" s="71">
        <v>120.6</v>
      </c>
      <c r="M24" s="71">
        <v>106.3</v>
      </c>
      <c r="N24" s="71">
        <v>103.1</v>
      </c>
      <c r="O24" s="71">
        <v>95.4</v>
      </c>
      <c r="P24" s="71">
        <v>108.6</v>
      </c>
      <c r="Q24" s="71">
        <v>105.3</v>
      </c>
      <c r="R24" s="71">
        <v>100.7</v>
      </c>
      <c r="S24" s="71">
        <v>92.1</v>
      </c>
      <c r="T24" s="71">
        <v>85.7</v>
      </c>
      <c r="U24" s="71">
        <v>106.4</v>
      </c>
    </row>
    <row r="25" spans="1:21" ht="30" customHeight="1" x14ac:dyDescent="0.2">
      <c r="A25" s="67" t="str">
        <f>第１表!A25</f>
        <v>512</v>
      </c>
      <c r="B25" s="98" t="str">
        <f>第１表!B25</f>
        <v/>
      </c>
      <c r="C25" s="69">
        <f>第１表!C25</f>
        <v>5</v>
      </c>
      <c r="D25" s="71">
        <v>94</v>
      </c>
      <c r="E25" s="71">
        <v>93</v>
      </c>
      <c r="F25" s="71">
        <v>95.3</v>
      </c>
      <c r="G25" s="71">
        <v>92.9</v>
      </c>
      <c r="H25" s="71">
        <v>92.7</v>
      </c>
      <c r="I25" s="71">
        <v>91.6</v>
      </c>
      <c r="J25" s="71">
        <v>92.5</v>
      </c>
      <c r="K25" s="71">
        <v>96</v>
      </c>
      <c r="L25" s="71">
        <v>103.5</v>
      </c>
      <c r="M25" s="71">
        <v>92.8</v>
      </c>
      <c r="N25" s="71">
        <v>120.7</v>
      </c>
      <c r="O25" s="71">
        <v>96.4</v>
      </c>
      <c r="P25" s="71">
        <v>92.8</v>
      </c>
      <c r="Q25" s="71">
        <v>95.7</v>
      </c>
      <c r="R25" s="71">
        <v>85.5</v>
      </c>
      <c r="S25" s="71">
        <v>86.8</v>
      </c>
      <c r="T25" s="71">
        <v>84.5</v>
      </c>
      <c r="U25" s="71">
        <v>92.7</v>
      </c>
    </row>
    <row r="26" spans="1:21" ht="30" customHeight="1" x14ac:dyDescent="0.2">
      <c r="A26" s="67" t="str">
        <f>第１表!A26</f>
        <v>61</v>
      </c>
      <c r="B26" s="98" t="str">
        <f>第１表!B26</f>
        <v/>
      </c>
      <c r="C26" s="69">
        <f>第１表!C26</f>
        <v>6</v>
      </c>
      <c r="D26" s="71">
        <v>99.3</v>
      </c>
      <c r="E26" s="71">
        <v>102.5</v>
      </c>
      <c r="F26" s="71">
        <v>105.2</v>
      </c>
      <c r="G26" s="71">
        <v>112.2</v>
      </c>
      <c r="H26" s="71">
        <v>96.1</v>
      </c>
      <c r="I26" s="71">
        <v>90.8</v>
      </c>
      <c r="J26" s="71">
        <v>93.6</v>
      </c>
      <c r="K26" s="71">
        <v>104.8</v>
      </c>
      <c r="L26" s="71">
        <v>122.6</v>
      </c>
      <c r="M26" s="71">
        <v>100.7</v>
      </c>
      <c r="N26" s="71">
        <v>114.1</v>
      </c>
      <c r="O26" s="71">
        <v>93.7</v>
      </c>
      <c r="P26" s="71">
        <v>108</v>
      </c>
      <c r="Q26" s="71">
        <v>105.4</v>
      </c>
      <c r="R26" s="71">
        <v>96</v>
      </c>
      <c r="S26" s="71">
        <v>84.4</v>
      </c>
      <c r="T26" s="71">
        <v>82.1</v>
      </c>
      <c r="U26" s="71">
        <v>99.1</v>
      </c>
    </row>
    <row r="27" spans="1:21" ht="30" customHeight="1" x14ac:dyDescent="0.2">
      <c r="A27" s="67" t="str">
        <f>第１表!A27</f>
        <v>62</v>
      </c>
      <c r="B27" s="99" t="str">
        <f>第１表!B27</f>
        <v/>
      </c>
      <c r="C27" s="73">
        <f>第１表!C27</f>
        <v>7</v>
      </c>
      <c r="D27" s="74">
        <v>101.5</v>
      </c>
      <c r="E27" s="74">
        <v>106.2</v>
      </c>
      <c r="F27" s="74">
        <v>103.3</v>
      </c>
      <c r="G27" s="74">
        <v>107.4</v>
      </c>
      <c r="H27" s="74">
        <v>104.1</v>
      </c>
      <c r="I27" s="74">
        <v>93.9</v>
      </c>
      <c r="J27" s="74">
        <v>93.1</v>
      </c>
      <c r="K27" s="74">
        <v>107.5</v>
      </c>
      <c r="L27" s="74">
        <v>159.6</v>
      </c>
      <c r="M27" s="74">
        <v>104.3</v>
      </c>
      <c r="N27" s="74">
        <v>128.6</v>
      </c>
      <c r="O27" s="74">
        <v>100.3</v>
      </c>
      <c r="P27" s="74">
        <v>105.6</v>
      </c>
      <c r="Q27" s="74">
        <v>103.7</v>
      </c>
      <c r="R27" s="74">
        <v>102.7</v>
      </c>
      <c r="S27" s="74">
        <v>99</v>
      </c>
      <c r="T27" s="74">
        <v>88.1</v>
      </c>
      <c r="U27" s="74">
        <v>100</v>
      </c>
    </row>
    <row r="28" spans="1:21" ht="18" customHeight="1" x14ac:dyDescent="0.2">
      <c r="A28" s="41"/>
      <c r="B28" s="30"/>
      <c r="C28" s="30"/>
      <c r="D28" s="30"/>
      <c r="E28" s="30"/>
      <c r="F28" s="30"/>
      <c r="G28" s="30"/>
      <c r="H28" s="30"/>
      <c r="I28" s="30"/>
      <c r="J28" s="30"/>
      <c r="K28" s="30"/>
      <c r="L28" s="30"/>
      <c r="M28" s="30"/>
      <c r="N28" s="30"/>
      <c r="O28" s="30"/>
      <c r="P28" s="30"/>
      <c r="Q28" s="30"/>
      <c r="R28" s="30"/>
      <c r="S28" s="30"/>
      <c r="T28" s="30"/>
      <c r="U28" s="30"/>
    </row>
    <row r="29" spans="1:21" ht="24" customHeight="1" x14ac:dyDescent="0.2">
      <c r="A29" s="41"/>
      <c r="B29" s="30"/>
      <c r="C29" s="30"/>
      <c r="D29" s="30"/>
      <c r="E29" s="30"/>
      <c r="F29" s="30"/>
      <c r="G29" s="30"/>
      <c r="H29" s="30"/>
      <c r="I29" s="30"/>
      <c r="J29" s="30"/>
      <c r="K29" s="30"/>
      <c r="L29" s="30"/>
      <c r="M29" s="30"/>
      <c r="N29" s="30"/>
      <c r="O29" s="30"/>
      <c r="P29" s="30"/>
      <c r="Q29" s="30"/>
      <c r="R29" s="30"/>
      <c r="S29" s="30"/>
      <c r="T29" s="30"/>
      <c r="U29" s="30"/>
    </row>
    <row r="30" spans="1:21" ht="21" customHeight="1" x14ac:dyDescent="0.2">
      <c r="A30" s="41"/>
      <c r="B30" s="38"/>
      <c r="C30" s="38"/>
      <c r="D30" s="38"/>
      <c r="E30" s="38"/>
      <c r="F30" s="38"/>
      <c r="G30" s="38"/>
      <c r="H30" s="38"/>
      <c r="I30" s="38"/>
      <c r="J30" s="38"/>
      <c r="K30" s="38"/>
      <c r="L30" s="38"/>
      <c r="M30" s="38"/>
      <c r="N30" s="38"/>
      <c r="O30" s="38"/>
      <c r="P30" s="38"/>
      <c r="Q30" s="38"/>
      <c r="R30" s="38"/>
      <c r="S30" s="38"/>
      <c r="T30" s="38"/>
      <c r="U30" s="38"/>
    </row>
    <row r="31" spans="1:21" ht="21" customHeight="1" x14ac:dyDescent="0.2">
      <c r="A31" s="41"/>
      <c r="B31" s="37" t="s">
        <v>73</v>
      </c>
      <c r="C31" s="37"/>
      <c r="D31" s="37"/>
      <c r="E31" s="37"/>
      <c r="F31" s="37"/>
      <c r="G31" s="37"/>
      <c r="H31" s="37"/>
      <c r="I31" s="37"/>
      <c r="J31" s="37"/>
      <c r="K31" s="37"/>
      <c r="L31" s="37"/>
      <c r="M31" s="37"/>
      <c r="N31" s="37"/>
      <c r="O31" s="37"/>
      <c r="P31" s="37"/>
      <c r="R31" s="38"/>
      <c r="T31" s="39"/>
      <c r="U31" s="40" t="str">
        <f>U4</f>
        <v>令和２年＝１００</v>
      </c>
    </row>
    <row r="32" spans="1:21" ht="24" customHeight="1" x14ac:dyDescent="0.2">
      <c r="A32" s="41"/>
      <c r="B32" s="42"/>
      <c r="C32" s="43"/>
      <c r="D32" s="311" t="s">
        <v>79</v>
      </c>
      <c r="E32" s="312"/>
      <c r="F32" s="312"/>
      <c r="G32" s="312"/>
      <c r="H32" s="312"/>
      <c r="I32" s="312"/>
      <c r="J32" s="312"/>
      <c r="K32" s="312"/>
      <c r="L32" s="312"/>
      <c r="M32" s="312"/>
      <c r="N32" s="312"/>
      <c r="O32" s="312"/>
      <c r="P32" s="312"/>
      <c r="Q32" s="312"/>
      <c r="R32" s="312"/>
      <c r="S32" s="312"/>
      <c r="T32" s="101" t="s">
        <v>80</v>
      </c>
      <c r="U32" s="102"/>
    </row>
    <row r="33" spans="1:21" ht="18" customHeight="1" x14ac:dyDescent="0.2">
      <c r="A33" s="41"/>
      <c r="B33" s="47"/>
      <c r="C33" s="48"/>
      <c r="D33" s="313"/>
      <c r="E33" s="314"/>
      <c r="F33" s="314"/>
      <c r="G33" s="314"/>
      <c r="H33" s="314"/>
      <c r="I33" s="314"/>
      <c r="J33" s="314"/>
      <c r="K33" s="314"/>
      <c r="L33" s="314"/>
      <c r="M33" s="314"/>
      <c r="N33" s="314"/>
      <c r="O33" s="314"/>
      <c r="P33" s="314"/>
      <c r="Q33" s="314"/>
      <c r="R33" s="314"/>
      <c r="S33" s="314"/>
      <c r="T33" s="103" t="s">
        <v>81</v>
      </c>
      <c r="U33" s="104"/>
    </row>
    <row r="34" spans="1:21" ht="52.5" customHeight="1" x14ac:dyDescent="0.2">
      <c r="A34" s="41"/>
      <c r="B34" s="76"/>
      <c r="C34" s="77"/>
      <c r="D34" s="51" t="str">
        <f>+D7</f>
        <v>調査産業計</v>
      </c>
      <c r="E34" s="51" t="str">
        <f t="shared" ref="E34:S34" si="0">+E7</f>
        <v>建設業</v>
      </c>
      <c r="F34" s="51" t="str">
        <f t="shared" si="0"/>
        <v>製造業</v>
      </c>
      <c r="G34" s="51" t="str">
        <f t="shared" si="0"/>
        <v>電気・ガス・熱供給・水道業</v>
      </c>
      <c r="H34" s="51" t="str">
        <f t="shared" si="0"/>
        <v>情報通信業</v>
      </c>
      <c r="I34" s="51" t="str">
        <f t="shared" si="0"/>
        <v>運輸業，郵便業</v>
      </c>
      <c r="J34" s="51" t="str">
        <f t="shared" si="0"/>
        <v>卸売業，小売業</v>
      </c>
      <c r="K34" s="51" t="str">
        <f t="shared" si="0"/>
        <v>金融業，保険業</v>
      </c>
      <c r="L34" s="51" t="str">
        <f t="shared" si="0"/>
        <v>不動産業，物品賃貸業</v>
      </c>
      <c r="M34" s="51" t="str">
        <f t="shared" si="0"/>
        <v>学術研究，専門・技術サービス業</v>
      </c>
      <c r="N34" s="51" t="str">
        <f t="shared" si="0"/>
        <v>宿泊業，飲食サービス業</v>
      </c>
      <c r="O34" s="51" t="str">
        <f t="shared" si="0"/>
        <v>生活関連サービス業，娯楽業</v>
      </c>
      <c r="P34" s="51" t="str">
        <f t="shared" si="0"/>
        <v>教育，学習支援業</v>
      </c>
      <c r="Q34" s="51" t="str">
        <f t="shared" si="0"/>
        <v>医療，福祉</v>
      </c>
      <c r="R34" s="51" t="str">
        <f t="shared" si="0"/>
        <v>複合サービス事業</v>
      </c>
      <c r="S34" s="51" t="str">
        <f t="shared" si="0"/>
        <v>サービス業（他に分類されないもの）</v>
      </c>
      <c r="T34" s="52" t="s">
        <v>74</v>
      </c>
      <c r="U34" s="53" t="s">
        <v>82</v>
      </c>
    </row>
    <row r="35" spans="1:21" ht="30" customHeight="1" x14ac:dyDescent="0.2">
      <c r="A35" s="78">
        <f>第１表!A35</f>
        <v>29</v>
      </c>
      <c r="B35" s="317" t="str">
        <f>B8</f>
        <v>令和元年平均</v>
      </c>
      <c r="C35" s="318"/>
      <c r="D35" s="56">
        <v>101.2</v>
      </c>
      <c r="E35" s="57">
        <v>97.6</v>
      </c>
      <c r="F35" s="57">
        <v>102.8</v>
      </c>
      <c r="G35" s="57">
        <v>100.2</v>
      </c>
      <c r="H35" s="57">
        <v>101.4</v>
      </c>
      <c r="I35" s="57">
        <v>99.3</v>
      </c>
      <c r="J35" s="57">
        <v>98.6</v>
      </c>
      <c r="K35" s="57">
        <v>91.8</v>
      </c>
      <c r="L35" s="57">
        <v>102.3</v>
      </c>
      <c r="M35" s="57">
        <v>103.6</v>
      </c>
      <c r="N35" s="57">
        <v>115.8</v>
      </c>
      <c r="O35" s="57">
        <v>90.7</v>
      </c>
      <c r="P35" s="57">
        <v>104.1</v>
      </c>
      <c r="Q35" s="57">
        <v>100.2</v>
      </c>
      <c r="R35" s="57">
        <v>95.2</v>
      </c>
      <c r="S35" s="57">
        <v>103.7</v>
      </c>
      <c r="T35" s="57">
        <v>110.8</v>
      </c>
      <c r="U35" s="79">
        <v>113.7</v>
      </c>
    </row>
    <row r="36" spans="1:21" ht="30" customHeight="1" x14ac:dyDescent="0.2">
      <c r="A36" s="78">
        <f>第１表!A36</f>
        <v>30</v>
      </c>
      <c r="B36" s="61" t="str">
        <f>第１表!B36</f>
        <v>2</v>
      </c>
      <c r="C36" s="94"/>
      <c r="D36" s="56">
        <v>100</v>
      </c>
      <c r="E36" s="57">
        <v>100</v>
      </c>
      <c r="F36" s="57">
        <v>100</v>
      </c>
      <c r="G36" s="57">
        <v>100</v>
      </c>
      <c r="H36" s="57">
        <v>100</v>
      </c>
      <c r="I36" s="57">
        <v>100</v>
      </c>
      <c r="J36" s="57">
        <v>100</v>
      </c>
      <c r="K36" s="57">
        <v>100</v>
      </c>
      <c r="L36" s="57">
        <v>100</v>
      </c>
      <c r="M36" s="57">
        <v>100</v>
      </c>
      <c r="N36" s="57">
        <v>100</v>
      </c>
      <c r="O36" s="57">
        <v>100</v>
      </c>
      <c r="P36" s="57">
        <v>100</v>
      </c>
      <c r="Q36" s="57">
        <v>100</v>
      </c>
      <c r="R36" s="57">
        <v>100</v>
      </c>
      <c r="S36" s="57">
        <v>100</v>
      </c>
      <c r="T36" s="57">
        <v>100</v>
      </c>
      <c r="U36" s="79">
        <v>100</v>
      </c>
    </row>
    <row r="37" spans="1:21" ht="30" customHeight="1" x14ac:dyDescent="0.2">
      <c r="A37" s="78">
        <f>第１表!A37</f>
        <v>1</v>
      </c>
      <c r="B37" s="61" t="str">
        <f>第１表!B37</f>
        <v>3</v>
      </c>
      <c r="C37" s="94"/>
      <c r="D37" s="56">
        <v>100.7</v>
      </c>
      <c r="E37" s="57">
        <v>104.8</v>
      </c>
      <c r="F37" s="57">
        <v>102.2</v>
      </c>
      <c r="G37" s="57">
        <v>95.2</v>
      </c>
      <c r="H37" s="57">
        <v>103.3</v>
      </c>
      <c r="I37" s="57">
        <v>100</v>
      </c>
      <c r="J37" s="57">
        <v>103.2</v>
      </c>
      <c r="K37" s="57">
        <v>99.4</v>
      </c>
      <c r="L37" s="57">
        <v>94.6</v>
      </c>
      <c r="M37" s="57">
        <v>101.7</v>
      </c>
      <c r="N37" s="57">
        <v>88</v>
      </c>
      <c r="O37" s="57">
        <v>114.2</v>
      </c>
      <c r="P37" s="57">
        <v>110.7</v>
      </c>
      <c r="Q37" s="57">
        <v>95.8</v>
      </c>
      <c r="R37" s="57">
        <v>100.7</v>
      </c>
      <c r="S37" s="57">
        <v>101.4</v>
      </c>
      <c r="T37" s="57">
        <v>116</v>
      </c>
      <c r="U37" s="79">
        <v>122.9</v>
      </c>
    </row>
    <row r="38" spans="1:21" ht="30" customHeight="1" x14ac:dyDescent="0.2">
      <c r="A38" s="78">
        <f>第１表!A38</f>
        <v>2</v>
      </c>
      <c r="B38" s="61" t="str">
        <f>第１表!B38</f>
        <v>4</v>
      </c>
      <c r="C38" s="94"/>
      <c r="D38" s="56">
        <v>100</v>
      </c>
      <c r="E38" s="57">
        <v>104.6</v>
      </c>
      <c r="F38" s="57">
        <v>100.3</v>
      </c>
      <c r="G38" s="57">
        <v>94.2</v>
      </c>
      <c r="H38" s="57">
        <v>100.3</v>
      </c>
      <c r="I38" s="57">
        <v>104</v>
      </c>
      <c r="J38" s="57">
        <v>94.2</v>
      </c>
      <c r="K38" s="57">
        <v>105.1</v>
      </c>
      <c r="L38" s="57">
        <v>96.9</v>
      </c>
      <c r="M38" s="57">
        <v>102.7</v>
      </c>
      <c r="N38" s="57">
        <v>93.4</v>
      </c>
      <c r="O38" s="57">
        <v>91.3</v>
      </c>
      <c r="P38" s="57">
        <v>124.9</v>
      </c>
      <c r="Q38" s="57">
        <v>94.8</v>
      </c>
      <c r="R38" s="57">
        <v>100.6</v>
      </c>
      <c r="S38" s="57">
        <v>103.2</v>
      </c>
      <c r="T38" s="57">
        <v>133.69999999999999</v>
      </c>
      <c r="U38" s="79">
        <v>119.4</v>
      </c>
    </row>
    <row r="39" spans="1:21" ht="30" customHeight="1" x14ac:dyDescent="0.2">
      <c r="A39" s="78">
        <f>第１表!A39</f>
        <v>3</v>
      </c>
      <c r="B39" s="61" t="str">
        <f>第１表!B39</f>
        <v>5</v>
      </c>
      <c r="C39" s="94"/>
      <c r="D39" s="56">
        <v>99.2</v>
      </c>
      <c r="E39" s="57">
        <v>101.1</v>
      </c>
      <c r="F39" s="57">
        <v>99.8</v>
      </c>
      <c r="G39" s="57">
        <v>104.2</v>
      </c>
      <c r="H39" s="57">
        <v>104.7</v>
      </c>
      <c r="I39" s="57">
        <v>96.9</v>
      </c>
      <c r="J39" s="57">
        <v>93.5</v>
      </c>
      <c r="K39" s="57" t="s">
        <v>75</v>
      </c>
      <c r="L39" s="57">
        <v>104.8</v>
      </c>
      <c r="M39" s="57">
        <v>103.8</v>
      </c>
      <c r="N39" s="57">
        <v>96.2</v>
      </c>
      <c r="O39" s="57">
        <v>110.9</v>
      </c>
      <c r="P39" s="57">
        <v>120.8</v>
      </c>
      <c r="Q39" s="57">
        <v>95.1</v>
      </c>
      <c r="R39" s="57">
        <v>97.2</v>
      </c>
      <c r="S39" s="57">
        <v>101.4</v>
      </c>
      <c r="T39" s="57">
        <v>117.5</v>
      </c>
      <c r="U39" s="79">
        <v>108.6</v>
      </c>
    </row>
    <row r="40" spans="1:21" ht="30" customHeight="1" x14ac:dyDescent="0.2">
      <c r="A40" s="78">
        <f>第１表!A40</f>
        <v>4</v>
      </c>
      <c r="B40" s="95" t="str">
        <f>第１表!B40</f>
        <v>6</v>
      </c>
      <c r="C40" s="94"/>
      <c r="D40" s="56">
        <v>97.5</v>
      </c>
      <c r="E40" s="80">
        <v>100.1</v>
      </c>
      <c r="F40" s="58">
        <v>100.2</v>
      </c>
      <c r="G40" s="58">
        <v>101.1</v>
      </c>
      <c r="H40" s="58">
        <v>98.3</v>
      </c>
      <c r="I40" s="58">
        <v>99.8</v>
      </c>
      <c r="J40" s="58">
        <v>91</v>
      </c>
      <c r="K40" s="58">
        <v>102.3</v>
      </c>
      <c r="L40" s="58">
        <v>103.2</v>
      </c>
      <c r="M40" s="58">
        <v>100.9</v>
      </c>
      <c r="N40" s="58">
        <v>77.2</v>
      </c>
      <c r="O40" s="58">
        <v>127.6</v>
      </c>
      <c r="P40" s="58">
        <v>110.1</v>
      </c>
      <c r="Q40" s="58">
        <v>94.4</v>
      </c>
      <c r="R40" s="58">
        <v>93.4</v>
      </c>
      <c r="S40" s="58">
        <v>95.9</v>
      </c>
      <c r="T40" s="58">
        <v>105.6</v>
      </c>
      <c r="U40" s="58">
        <v>99.1</v>
      </c>
    </row>
    <row r="41" spans="1:21" ht="30" customHeight="1" x14ac:dyDescent="0.2">
      <c r="A41" s="78">
        <f>第１表!A41</f>
        <v>5</v>
      </c>
      <c r="B41" s="64" t="str">
        <f>第１表!B41</f>
        <v>7</v>
      </c>
      <c r="C41" s="96"/>
      <c r="D41" s="81">
        <v>97.5</v>
      </c>
      <c r="E41" s="81">
        <v>101.5</v>
      </c>
      <c r="F41" s="81">
        <v>100</v>
      </c>
      <c r="G41" s="81">
        <v>100.3</v>
      </c>
      <c r="H41" s="81">
        <v>94.8</v>
      </c>
      <c r="I41" s="81">
        <v>102.1</v>
      </c>
      <c r="J41" s="81">
        <v>92.8</v>
      </c>
      <c r="K41" s="81">
        <v>104.6</v>
      </c>
      <c r="L41" s="81">
        <v>89.8</v>
      </c>
      <c r="M41" s="81">
        <v>98.6</v>
      </c>
      <c r="N41" s="81">
        <v>81.3</v>
      </c>
      <c r="O41" s="81">
        <v>115.5</v>
      </c>
      <c r="P41" s="81">
        <v>112.3</v>
      </c>
      <c r="Q41" s="81">
        <v>94.6</v>
      </c>
      <c r="R41" s="81" t="s">
        <v>76</v>
      </c>
      <c r="S41" s="81">
        <v>94.4</v>
      </c>
      <c r="T41" s="81">
        <v>96.4</v>
      </c>
      <c r="U41" s="81">
        <v>95.2</v>
      </c>
    </row>
    <row r="42" spans="1:21" ht="30" customHeight="1" x14ac:dyDescent="0.2">
      <c r="A42" s="78" t="str">
        <f>第１表!A42</f>
        <v>52</v>
      </c>
      <c r="B42" s="97" t="str">
        <f>第１表!B42</f>
        <v>令和7年</v>
      </c>
      <c r="C42" s="69">
        <f>第１表!C42</f>
        <v>7</v>
      </c>
      <c r="D42" s="84">
        <v>102</v>
      </c>
      <c r="E42" s="70">
        <v>103.2</v>
      </c>
      <c r="F42" s="70">
        <v>102</v>
      </c>
      <c r="G42" s="70">
        <v>107.8</v>
      </c>
      <c r="H42" s="70">
        <v>102.1</v>
      </c>
      <c r="I42" s="70">
        <v>109.4</v>
      </c>
      <c r="J42" s="70">
        <v>94.4</v>
      </c>
      <c r="K42" s="70">
        <v>112.9</v>
      </c>
      <c r="L42" s="70">
        <v>92.7</v>
      </c>
      <c r="M42" s="70">
        <v>109.2</v>
      </c>
      <c r="N42" s="70">
        <v>80.3</v>
      </c>
      <c r="O42" s="70">
        <v>124.5</v>
      </c>
      <c r="P42" s="70">
        <v>119.9</v>
      </c>
      <c r="Q42" s="70">
        <v>100.5</v>
      </c>
      <c r="R42" s="70" t="s">
        <v>76</v>
      </c>
      <c r="S42" s="70">
        <v>101.7</v>
      </c>
      <c r="T42" s="70">
        <v>92.3</v>
      </c>
      <c r="U42" s="70">
        <v>90.2</v>
      </c>
    </row>
    <row r="43" spans="1:21" ht="30" customHeight="1" x14ac:dyDescent="0.2">
      <c r="A43" s="78" t="str">
        <f>第１表!A43</f>
        <v>53</v>
      </c>
      <c r="B43" s="98" t="str">
        <f>第１表!B43</f>
        <v/>
      </c>
      <c r="C43" s="69">
        <f>第１表!C43</f>
        <v>8</v>
      </c>
      <c r="D43" s="71">
        <v>93.5</v>
      </c>
      <c r="E43" s="71">
        <v>83.4</v>
      </c>
      <c r="F43" s="71">
        <v>92.1</v>
      </c>
      <c r="G43" s="71">
        <v>95.4</v>
      </c>
      <c r="H43" s="71">
        <v>89.9</v>
      </c>
      <c r="I43" s="71">
        <v>105.3</v>
      </c>
      <c r="J43" s="71">
        <v>92</v>
      </c>
      <c r="K43" s="71">
        <v>99.1</v>
      </c>
      <c r="L43" s="71">
        <v>80.400000000000006</v>
      </c>
      <c r="M43" s="71">
        <v>86.5</v>
      </c>
      <c r="N43" s="71">
        <v>83.3</v>
      </c>
      <c r="O43" s="71">
        <v>104.3</v>
      </c>
      <c r="P43" s="71">
        <v>99.3</v>
      </c>
      <c r="Q43" s="71">
        <v>95.1</v>
      </c>
      <c r="R43" s="71" t="s">
        <v>76</v>
      </c>
      <c r="S43" s="71">
        <v>94.1</v>
      </c>
      <c r="T43" s="71">
        <v>86.8</v>
      </c>
      <c r="U43" s="71">
        <v>85.2</v>
      </c>
    </row>
    <row r="44" spans="1:21" ht="30" customHeight="1" x14ac:dyDescent="0.2">
      <c r="A44" s="78" t="str">
        <f>第１表!A44</f>
        <v>54</v>
      </c>
      <c r="B44" s="98" t="str">
        <f>第１表!B44</f>
        <v/>
      </c>
      <c r="C44" s="69">
        <f>第１表!C44</f>
        <v>9</v>
      </c>
      <c r="D44" s="71">
        <v>96.7</v>
      </c>
      <c r="E44" s="71">
        <v>101.2</v>
      </c>
      <c r="F44" s="71">
        <v>101.3</v>
      </c>
      <c r="G44" s="71">
        <v>98.9</v>
      </c>
      <c r="H44" s="71">
        <v>90.1</v>
      </c>
      <c r="I44" s="71">
        <v>100.2</v>
      </c>
      <c r="J44" s="71">
        <v>93</v>
      </c>
      <c r="K44" s="71">
        <v>101.7</v>
      </c>
      <c r="L44" s="71">
        <v>84.6</v>
      </c>
      <c r="M44" s="71">
        <v>97.5</v>
      </c>
      <c r="N44" s="71">
        <v>72.8</v>
      </c>
      <c r="O44" s="71">
        <v>107.2</v>
      </c>
      <c r="P44" s="71">
        <v>112.9</v>
      </c>
      <c r="Q44" s="71">
        <v>91.4</v>
      </c>
      <c r="R44" s="71" t="s">
        <v>76</v>
      </c>
      <c r="S44" s="71">
        <v>96.2</v>
      </c>
      <c r="T44" s="71">
        <v>87.9</v>
      </c>
      <c r="U44" s="71">
        <v>90.2</v>
      </c>
    </row>
    <row r="45" spans="1:21" ht="30" customHeight="1" x14ac:dyDescent="0.2">
      <c r="A45" s="78" t="str">
        <f>第１表!A45</f>
        <v>55</v>
      </c>
      <c r="B45" s="98" t="str">
        <f>第１表!B45</f>
        <v/>
      </c>
      <c r="C45" s="69">
        <f>第１表!C45</f>
        <v>10</v>
      </c>
      <c r="D45" s="71">
        <v>98.7</v>
      </c>
      <c r="E45" s="71">
        <v>106.1</v>
      </c>
      <c r="F45" s="71">
        <v>102.9</v>
      </c>
      <c r="G45" s="71">
        <v>104.8</v>
      </c>
      <c r="H45" s="71">
        <v>97.5</v>
      </c>
      <c r="I45" s="71">
        <v>81.5</v>
      </c>
      <c r="J45" s="71">
        <v>92.7</v>
      </c>
      <c r="K45" s="71">
        <v>111.5</v>
      </c>
      <c r="L45" s="71">
        <v>98.8</v>
      </c>
      <c r="M45" s="71">
        <v>98.5</v>
      </c>
      <c r="N45" s="71">
        <v>79.599999999999994</v>
      </c>
      <c r="O45" s="71">
        <v>126</v>
      </c>
      <c r="P45" s="71">
        <v>129</v>
      </c>
      <c r="Q45" s="71">
        <v>93.5</v>
      </c>
      <c r="R45" s="71" t="s">
        <v>76</v>
      </c>
      <c r="S45" s="71">
        <v>97.4</v>
      </c>
      <c r="T45" s="71">
        <v>101.1</v>
      </c>
      <c r="U45" s="71">
        <v>99.2</v>
      </c>
    </row>
    <row r="46" spans="1:21" ht="30" customHeight="1" x14ac:dyDescent="0.2">
      <c r="A46" s="78" t="str">
        <f>第１表!A46</f>
        <v>56</v>
      </c>
      <c r="B46" s="98"/>
      <c r="C46" s="69">
        <f>第１表!C46</f>
        <v>11</v>
      </c>
      <c r="D46" s="71">
        <v>96.2</v>
      </c>
      <c r="E46" s="71">
        <v>96.4</v>
      </c>
      <c r="F46" s="71">
        <v>103.8</v>
      </c>
      <c r="G46" s="71">
        <v>96.6</v>
      </c>
      <c r="H46" s="71">
        <v>90.5</v>
      </c>
      <c r="I46" s="71">
        <v>95.5</v>
      </c>
      <c r="J46" s="71">
        <v>92.8</v>
      </c>
      <c r="K46" s="71">
        <v>98.7</v>
      </c>
      <c r="L46" s="71">
        <v>89.7</v>
      </c>
      <c r="M46" s="71">
        <v>107.7</v>
      </c>
      <c r="N46" s="71">
        <v>83.4</v>
      </c>
      <c r="O46" s="71">
        <v>98.7</v>
      </c>
      <c r="P46" s="71">
        <v>106.5</v>
      </c>
      <c r="Q46" s="71">
        <v>91.4</v>
      </c>
      <c r="R46" s="71" t="s">
        <v>76</v>
      </c>
      <c r="S46" s="71">
        <v>93.5</v>
      </c>
      <c r="T46" s="71">
        <v>102.2</v>
      </c>
      <c r="U46" s="71">
        <v>105.7</v>
      </c>
    </row>
    <row r="47" spans="1:21" ht="30" customHeight="1" x14ac:dyDescent="0.2">
      <c r="A47" s="78" t="str">
        <f>第１表!A47</f>
        <v>57</v>
      </c>
      <c r="B47" s="98"/>
      <c r="C47" s="69">
        <f>第１表!C47</f>
        <v>12</v>
      </c>
      <c r="D47" s="71">
        <v>98.5</v>
      </c>
      <c r="E47" s="71">
        <v>97.8</v>
      </c>
      <c r="F47" s="71">
        <v>102.1</v>
      </c>
      <c r="G47" s="71">
        <v>95</v>
      </c>
      <c r="H47" s="71">
        <v>102.7</v>
      </c>
      <c r="I47" s="71">
        <v>104.2</v>
      </c>
      <c r="J47" s="71">
        <v>93</v>
      </c>
      <c r="K47" s="71">
        <v>103.4</v>
      </c>
      <c r="L47" s="71">
        <v>91.7</v>
      </c>
      <c r="M47" s="71">
        <v>98.2</v>
      </c>
      <c r="N47" s="71">
        <v>80.599999999999994</v>
      </c>
      <c r="O47" s="71">
        <v>124.5</v>
      </c>
      <c r="P47" s="71">
        <v>109.7</v>
      </c>
      <c r="Q47" s="71">
        <v>94.5</v>
      </c>
      <c r="R47" s="71" t="s">
        <v>76</v>
      </c>
      <c r="S47" s="71">
        <v>96.6</v>
      </c>
      <c r="T47" s="71">
        <v>101.1</v>
      </c>
      <c r="U47" s="71">
        <v>104.1</v>
      </c>
    </row>
    <row r="48" spans="1:21" ht="30" customHeight="1" x14ac:dyDescent="0.2">
      <c r="A48" s="78" t="str">
        <f>第１表!A48</f>
        <v>58</v>
      </c>
      <c r="B48" s="98" t="str">
        <f>第１表!B48</f>
        <v>令和8年</v>
      </c>
      <c r="C48" s="69">
        <f>第１表!C48</f>
        <v>1</v>
      </c>
      <c r="D48" s="71">
        <v>94.6</v>
      </c>
      <c r="E48" s="71">
        <v>94.8</v>
      </c>
      <c r="F48" s="71">
        <v>93.8</v>
      </c>
      <c r="G48" s="71">
        <v>93.8</v>
      </c>
      <c r="H48" s="71">
        <v>92.1</v>
      </c>
      <c r="I48" s="71">
        <v>89.7</v>
      </c>
      <c r="J48" s="71">
        <v>93.3</v>
      </c>
      <c r="K48" s="71">
        <v>101</v>
      </c>
      <c r="L48" s="71">
        <v>87</v>
      </c>
      <c r="M48" s="71">
        <v>88.2</v>
      </c>
      <c r="N48" s="71">
        <v>89.6</v>
      </c>
      <c r="O48" s="71">
        <v>102.4</v>
      </c>
      <c r="P48" s="71">
        <v>107</v>
      </c>
      <c r="Q48" s="71">
        <v>95.6</v>
      </c>
      <c r="R48" s="71">
        <v>98.6</v>
      </c>
      <c r="S48" s="71">
        <v>95.7</v>
      </c>
      <c r="T48" s="71">
        <v>93.4</v>
      </c>
      <c r="U48" s="71">
        <v>95.1</v>
      </c>
    </row>
    <row r="49" spans="1:21" ht="30" customHeight="1" x14ac:dyDescent="0.2">
      <c r="A49" s="78" t="str">
        <f>第１表!A49</f>
        <v>59</v>
      </c>
      <c r="B49" s="98" t="str">
        <f>第１表!B49</f>
        <v/>
      </c>
      <c r="C49" s="69">
        <f>第１表!C49</f>
        <v>2</v>
      </c>
      <c r="D49" s="71">
        <v>93.5</v>
      </c>
      <c r="E49" s="71">
        <v>101.7</v>
      </c>
      <c r="F49" s="71">
        <v>98.9</v>
      </c>
      <c r="G49" s="71">
        <v>90.5</v>
      </c>
      <c r="H49" s="71">
        <v>91.2</v>
      </c>
      <c r="I49" s="71">
        <v>88.9</v>
      </c>
      <c r="J49" s="71">
        <v>93.8</v>
      </c>
      <c r="K49" s="71">
        <v>94.5</v>
      </c>
      <c r="L49" s="71">
        <v>83.7</v>
      </c>
      <c r="M49" s="71">
        <v>92.9</v>
      </c>
      <c r="N49" s="71">
        <v>78.3</v>
      </c>
      <c r="O49" s="71">
        <v>97.2</v>
      </c>
      <c r="P49" s="71">
        <v>100.9</v>
      </c>
      <c r="Q49" s="71">
        <v>91.9</v>
      </c>
      <c r="R49" s="71">
        <v>93.3</v>
      </c>
      <c r="S49" s="71">
        <v>90.5</v>
      </c>
      <c r="T49" s="71">
        <v>86.8</v>
      </c>
      <c r="U49" s="71">
        <v>103.3</v>
      </c>
    </row>
    <row r="50" spans="1:21" ht="30" customHeight="1" x14ac:dyDescent="0.2">
      <c r="A50" s="78" t="str">
        <f>第１表!A50</f>
        <v>510</v>
      </c>
      <c r="B50" s="98" t="str">
        <f>第１表!B50</f>
        <v/>
      </c>
      <c r="C50" s="69">
        <f>第１表!C50</f>
        <v>3</v>
      </c>
      <c r="D50" s="71">
        <v>97.9</v>
      </c>
      <c r="E50" s="71">
        <v>103.3</v>
      </c>
      <c r="F50" s="71">
        <v>100.9</v>
      </c>
      <c r="G50" s="71">
        <v>100.7</v>
      </c>
      <c r="H50" s="71">
        <v>100.2</v>
      </c>
      <c r="I50" s="71">
        <v>95</v>
      </c>
      <c r="J50" s="71">
        <v>92.2</v>
      </c>
      <c r="K50" s="71">
        <v>106.2</v>
      </c>
      <c r="L50" s="71">
        <v>90.2</v>
      </c>
      <c r="M50" s="71">
        <v>95</v>
      </c>
      <c r="N50" s="71">
        <v>83.9</v>
      </c>
      <c r="O50" s="71">
        <v>102.4</v>
      </c>
      <c r="P50" s="71">
        <v>116.8</v>
      </c>
      <c r="Q50" s="71">
        <v>94.1</v>
      </c>
      <c r="R50" s="71">
        <v>104.7</v>
      </c>
      <c r="S50" s="71">
        <v>101.3</v>
      </c>
      <c r="T50" s="71">
        <v>90.1</v>
      </c>
      <c r="U50" s="71">
        <v>100</v>
      </c>
    </row>
    <row r="51" spans="1:21" ht="30" customHeight="1" x14ac:dyDescent="0.2">
      <c r="A51" s="78" t="str">
        <f>第１表!A51</f>
        <v>511</v>
      </c>
      <c r="B51" s="98" t="str">
        <f>第１表!B51</f>
        <v/>
      </c>
      <c r="C51" s="69">
        <f>第１表!C51</f>
        <v>4</v>
      </c>
      <c r="D51" s="71">
        <v>102.6</v>
      </c>
      <c r="E51" s="71">
        <v>101.1</v>
      </c>
      <c r="F51" s="71">
        <v>103.1</v>
      </c>
      <c r="G51" s="71">
        <v>106.2</v>
      </c>
      <c r="H51" s="71">
        <v>98.3</v>
      </c>
      <c r="I51" s="71">
        <v>98.4</v>
      </c>
      <c r="J51" s="71">
        <v>97.5</v>
      </c>
      <c r="K51" s="71">
        <v>111.3</v>
      </c>
      <c r="L51" s="71">
        <v>93.9</v>
      </c>
      <c r="M51" s="71">
        <v>102.2</v>
      </c>
      <c r="N51" s="71">
        <v>82.5</v>
      </c>
      <c r="O51" s="71">
        <v>101.9</v>
      </c>
      <c r="P51" s="71">
        <v>122.6</v>
      </c>
      <c r="Q51" s="71">
        <v>103.7</v>
      </c>
      <c r="R51" s="71">
        <v>108.5</v>
      </c>
      <c r="S51" s="71">
        <v>102.6</v>
      </c>
      <c r="T51" s="71">
        <v>92.3</v>
      </c>
      <c r="U51" s="71">
        <v>104.9</v>
      </c>
    </row>
    <row r="52" spans="1:21" ht="30" customHeight="1" x14ac:dyDescent="0.2">
      <c r="A52" s="78" t="str">
        <f>第１表!A52</f>
        <v>512</v>
      </c>
      <c r="B52" s="98" t="str">
        <f>第１表!B52</f>
        <v/>
      </c>
      <c r="C52" s="69">
        <f>第１表!C52</f>
        <v>5</v>
      </c>
      <c r="D52" s="71">
        <v>93.6</v>
      </c>
      <c r="E52" s="71">
        <v>88.7</v>
      </c>
      <c r="F52" s="71">
        <v>94.7</v>
      </c>
      <c r="G52" s="71">
        <v>92.9</v>
      </c>
      <c r="H52" s="71">
        <v>86.2</v>
      </c>
      <c r="I52" s="71">
        <v>96.2</v>
      </c>
      <c r="J52" s="71">
        <v>95.2</v>
      </c>
      <c r="K52" s="71">
        <v>98.6</v>
      </c>
      <c r="L52" s="71">
        <v>87.4</v>
      </c>
      <c r="M52" s="71">
        <v>88</v>
      </c>
      <c r="N52" s="71">
        <v>88.2</v>
      </c>
      <c r="O52" s="71">
        <v>104.7</v>
      </c>
      <c r="P52" s="71">
        <v>97.8</v>
      </c>
      <c r="Q52" s="71">
        <v>91</v>
      </c>
      <c r="R52" s="71">
        <v>90.8</v>
      </c>
      <c r="S52" s="71">
        <v>97.3</v>
      </c>
      <c r="T52" s="71">
        <v>93.4</v>
      </c>
      <c r="U52" s="71">
        <v>92.6</v>
      </c>
    </row>
    <row r="53" spans="1:21" ht="30" customHeight="1" x14ac:dyDescent="0.2">
      <c r="A53" s="78" t="str">
        <f>第１表!A53</f>
        <v>61</v>
      </c>
      <c r="B53" s="98" t="str">
        <f>第１表!B53</f>
        <v/>
      </c>
      <c r="C53" s="69">
        <f>第１表!C53</f>
        <v>6</v>
      </c>
      <c r="D53" s="71">
        <v>101.7</v>
      </c>
      <c r="E53" s="71">
        <v>103.1</v>
      </c>
      <c r="F53" s="71">
        <v>105.6</v>
      </c>
      <c r="G53" s="71">
        <v>112.2</v>
      </c>
      <c r="H53" s="71">
        <v>96</v>
      </c>
      <c r="I53" s="71">
        <v>94.7</v>
      </c>
      <c r="J53" s="71">
        <v>98.2</v>
      </c>
      <c r="K53" s="71">
        <v>112.4</v>
      </c>
      <c r="L53" s="71">
        <v>95.3</v>
      </c>
      <c r="M53" s="71">
        <v>101.7</v>
      </c>
      <c r="N53" s="71">
        <v>86.7</v>
      </c>
      <c r="O53" s="71">
        <v>98.9</v>
      </c>
      <c r="P53" s="71">
        <v>120.3</v>
      </c>
      <c r="Q53" s="71">
        <v>100.8</v>
      </c>
      <c r="R53" s="71">
        <v>103.3</v>
      </c>
      <c r="S53" s="71">
        <v>98.9</v>
      </c>
      <c r="T53" s="71">
        <v>92.3</v>
      </c>
      <c r="U53" s="71">
        <v>104.1</v>
      </c>
    </row>
    <row r="54" spans="1:21" ht="30" customHeight="1" x14ac:dyDescent="0.2">
      <c r="A54" s="78" t="str">
        <f>第１表!A54</f>
        <v>62</v>
      </c>
      <c r="B54" s="99" t="str">
        <f>第１表!B54</f>
        <v/>
      </c>
      <c r="C54" s="73">
        <f>第１表!C54</f>
        <v>7</v>
      </c>
      <c r="D54" s="74">
        <v>102.9</v>
      </c>
      <c r="E54" s="74">
        <v>105.9</v>
      </c>
      <c r="F54" s="74">
        <v>103.6</v>
      </c>
      <c r="G54" s="74">
        <v>107.4</v>
      </c>
      <c r="H54" s="74">
        <v>100.4</v>
      </c>
      <c r="I54" s="74">
        <v>99.3</v>
      </c>
      <c r="J54" s="74">
        <v>97.5</v>
      </c>
      <c r="K54" s="74">
        <v>114.3</v>
      </c>
      <c r="L54" s="74">
        <v>98.8</v>
      </c>
      <c r="M54" s="74">
        <v>104</v>
      </c>
      <c r="N54" s="74">
        <v>87.8</v>
      </c>
      <c r="O54" s="74">
        <v>103.9</v>
      </c>
      <c r="P54" s="74">
        <v>121.2</v>
      </c>
      <c r="Q54" s="74">
        <v>101.6</v>
      </c>
      <c r="R54" s="100">
        <v>100.6</v>
      </c>
      <c r="S54" s="74">
        <v>106.2</v>
      </c>
      <c r="T54" s="74">
        <v>92.3</v>
      </c>
      <c r="U54" s="74">
        <v>104.9</v>
      </c>
    </row>
    <row r="55" spans="1:21" ht="16.2" x14ac:dyDescent="0.2">
      <c r="H55" s="88"/>
    </row>
    <row r="56" spans="1:21" x14ac:dyDescent="0.2">
      <c r="G56" s="89"/>
      <c r="L56" s="89"/>
      <c r="P56" s="89"/>
    </row>
  </sheetData>
  <mergeCells count="6">
    <mergeCell ref="B35:C35"/>
    <mergeCell ref="B1:U1"/>
    <mergeCell ref="D5:S6"/>
    <mergeCell ref="B6:C7"/>
    <mergeCell ref="B8:C8"/>
    <mergeCell ref="D32:S33"/>
  </mergeCells>
  <phoneticPr fontId="3"/>
  <printOptions horizontalCentered="1"/>
  <pageMargins left="0.78740157480314965" right="0.78740157480314965" top="0.78740157480314965" bottom="0.59055118110236227" header="0" footer="0.59055118110236227"/>
  <pageSetup paperSize="9" scale="47" orientation="portrait" blackAndWhite="1" cellComments="atEnd" useFirstPageNumber="1" r:id="rId1"/>
  <headerFooter scaleWithDoc="0" alignWithMargins="0">
    <oddFooter>&amp;C- 13 -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5D65-3459-47FE-B445-34A37603845B}">
  <sheetPr>
    <pageSetUpPr autoPageBreaks="0" fitToPage="1"/>
  </sheetPr>
  <dimension ref="A1:T57"/>
  <sheetViews>
    <sheetView showGridLines="0" view="pageBreakPreview" topLeftCell="A35" zoomScaleNormal="70" zoomScaleSheetLayoutView="100" workbookViewId="0">
      <selection activeCell="C14" sqref="C14"/>
    </sheetView>
  </sheetViews>
  <sheetFormatPr defaultColWidth="10.77734375" defaultRowHeight="14.4" x14ac:dyDescent="0.2"/>
  <cols>
    <col min="1" max="1" width="4.21875" style="32" customWidth="1"/>
    <col min="2" max="2" width="10.77734375" style="32" customWidth="1"/>
    <col min="3" max="3" width="7.33203125" style="32" customWidth="1"/>
    <col min="4" max="19" width="9.109375" style="32" customWidth="1"/>
    <col min="20" max="20" width="1.109375" style="32" customWidth="1"/>
    <col min="21" max="16384" width="10.77734375" style="32"/>
  </cols>
  <sheetData>
    <row r="1" spans="1:20" ht="19.95" customHeight="1" x14ac:dyDescent="0.2">
      <c r="A1" s="30"/>
      <c r="B1" s="310"/>
      <c r="C1" s="310"/>
      <c r="D1" s="310"/>
      <c r="E1" s="310"/>
      <c r="F1" s="310"/>
      <c r="G1" s="310"/>
      <c r="H1" s="310"/>
      <c r="I1" s="310"/>
      <c r="J1" s="310"/>
      <c r="K1" s="310"/>
      <c r="L1" s="310"/>
      <c r="M1" s="310"/>
      <c r="N1" s="310"/>
      <c r="O1" s="310"/>
      <c r="P1" s="310"/>
      <c r="Q1" s="310"/>
      <c r="R1" s="31"/>
      <c r="S1" s="31"/>
    </row>
    <row r="2" spans="1:20" ht="21" customHeight="1" x14ac:dyDescent="0.2">
      <c r="A2" s="33"/>
      <c r="B2" s="34" t="s">
        <v>83</v>
      </c>
      <c r="C2" s="34"/>
      <c r="D2" s="34"/>
      <c r="E2" s="34"/>
      <c r="F2" s="35"/>
      <c r="H2" s="90"/>
      <c r="I2" s="30"/>
      <c r="J2" s="30"/>
      <c r="K2" s="30"/>
      <c r="L2" s="30"/>
      <c r="M2" s="30"/>
      <c r="N2" s="30"/>
      <c r="O2" s="30"/>
      <c r="P2" s="30"/>
      <c r="Q2" s="30"/>
      <c r="R2" s="30"/>
      <c r="S2" s="30"/>
    </row>
    <row r="3" spans="1:20" ht="30" customHeight="1" x14ac:dyDescent="0.2">
      <c r="A3" s="33"/>
      <c r="B3" s="30"/>
      <c r="C3" s="30"/>
      <c r="D3" s="30"/>
      <c r="E3" s="30"/>
      <c r="F3" s="30"/>
      <c r="G3" s="30"/>
      <c r="H3" s="30"/>
      <c r="I3" s="30"/>
      <c r="J3" s="30"/>
      <c r="K3" s="30"/>
      <c r="L3" s="30"/>
      <c r="M3" s="30"/>
      <c r="N3" s="30"/>
      <c r="O3" s="30"/>
      <c r="P3" s="30"/>
      <c r="Q3" s="30"/>
      <c r="R3" s="30"/>
      <c r="S3" s="30"/>
    </row>
    <row r="4" spans="1:20" ht="21" customHeight="1" x14ac:dyDescent="0.2">
      <c r="A4" s="33"/>
      <c r="B4" s="37" t="s">
        <v>27</v>
      </c>
      <c r="C4" s="38"/>
      <c r="D4" s="38"/>
      <c r="E4" s="38"/>
      <c r="F4" s="38"/>
      <c r="G4" s="38"/>
      <c r="H4" s="38"/>
      <c r="I4" s="38"/>
      <c r="J4" s="38"/>
      <c r="K4" s="38"/>
      <c r="L4" s="38"/>
      <c r="M4" s="38"/>
      <c r="N4" s="38"/>
      <c r="P4" s="39"/>
      <c r="S4" s="105" t="s">
        <v>84</v>
      </c>
      <c r="T4" s="106" t="s">
        <v>85</v>
      </c>
    </row>
    <row r="5" spans="1:20" ht="23.4" customHeight="1" x14ac:dyDescent="0.2">
      <c r="A5" s="41"/>
      <c r="B5" s="42"/>
      <c r="C5" s="43"/>
      <c r="D5" s="321" t="s">
        <v>86</v>
      </c>
      <c r="E5" s="321"/>
      <c r="F5" s="321"/>
      <c r="G5" s="321"/>
      <c r="H5" s="321"/>
      <c r="I5" s="321"/>
      <c r="J5" s="321"/>
      <c r="K5" s="321"/>
      <c r="L5" s="321"/>
      <c r="M5" s="321"/>
      <c r="N5" s="321"/>
      <c r="O5" s="321"/>
      <c r="P5" s="321"/>
      <c r="Q5" s="321"/>
      <c r="R5" s="321"/>
      <c r="S5" s="321"/>
      <c r="T5" s="107"/>
    </row>
    <row r="6" spans="1:20" ht="13.95" customHeight="1" x14ac:dyDescent="0.2">
      <c r="A6" s="41"/>
      <c r="B6" s="315"/>
      <c r="C6" s="316"/>
      <c r="D6" s="321"/>
      <c r="E6" s="321"/>
      <c r="F6" s="321"/>
      <c r="G6" s="321"/>
      <c r="H6" s="321"/>
      <c r="I6" s="321"/>
      <c r="J6" s="321"/>
      <c r="K6" s="321"/>
      <c r="L6" s="321"/>
      <c r="M6" s="321"/>
      <c r="N6" s="321"/>
      <c r="O6" s="321"/>
      <c r="P6" s="321"/>
      <c r="Q6" s="321"/>
      <c r="R6" s="321"/>
      <c r="S6" s="321"/>
      <c r="T6" s="107"/>
    </row>
    <row r="7" spans="1:20" ht="52.5" customHeight="1" x14ac:dyDescent="0.2">
      <c r="A7" s="41"/>
      <c r="B7" s="315"/>
      <c r="C7" s="316"/>
      <c r="D7" s="51" t="str">
        <f>+第１表!D7</f>
        <v>調査産業計</v>
      </c>
      <c r="E7" s="51" t="str">
        <f>+第１表!E7</f>
        <v>建設業</v>
      </c>
      <c r="F7" s="51" t="str">
        <f>+第１表!F7</f>
        <v>製造業</v>
      </c>
      <c r="G7" s="51" t="str">
        <f>+第１表!G7</f>
        <v>電気・ガス・熱供給・水道業</v>
      </c>
      <c r="H7" s="51" t="str">
        <f>+第１表!H7</f>
        <v>情報通信業</v>
      </c>
      <c r="I7" s="51" t="str">
        <f>+第１表!I7</f>
        <v>運輸業，郵便業</v>
      </c>
      <c r="J7" s="51" t="str">
        <f>+第１表!J7</f>
        <v>卸売業，小売業</v>
      </c>
      <c r="K7" s="51" t="str">
        <f>+第１表!K7</f>
        <v>金融業，保険業</v>
      </c>
      <c r="L7" s="51" t="str">
        <f>+第１表!L7</f>
        <v>不動産業，物品賃貸業</v>
      </c>
      <c r="M7" s="51" t="str">
        <f>+第１表!M7</f>
        <v>学術研究，専門・技術サービス業</v>
      </c>
      <c r="N7" s="51" t="str">
        <f>+第１表!N7</f>
        <v>宿泊業，飲食サービス業</v>
      </c>
      <c r="O7" s="51" t="str">
        <f>+第１表!O7</f>
        <v>生活関連サービス業，娯楽業</v>
      </c>
      <c r="P7" s="51" t="str">
        <f>+第１表!P7</f>
        <v>教育，学習支援業</v>
      </c>
      <c r="Q7" s="51" t="str">
        <f>+第１表!Q7</f>
        <v>医療，福祉</v>
      </c>
      <c r="R7" s="51" t="str">
        <f>+第１表!R7</f>
        <v>複合サービス事業</v>
      </c>
      <c r="S7" s="51" t="str">
        <f>+第１表!S7</f>
        <v>サービス業（他に分類されないもの）</v>
      </c>
    </row>
    <row r="8" spans="1:20" ht="30" customHeight="1" x14ac:dyDescent="0.2">
      <c r="A8" s="67">
        <f>第１表!A8</f>
        <v>29</v>
      </c>
      <c r="B8" s="317" t="str">
        <f>第１表!B8</f>
        <v>令和元年平均</v>
      </c>
      <c r="C8" s="318"/>
      <c r="D8" s="108">
        <v>100.6</v>
      </c>
      <c r="E8" s="109">
        <v>100.2</v>
      </c>
      <c r="F8" s="109">
        <v>100.1</v>
      </c>
      <c r="G8" s="109">
        <v>218.9</v>
      </c>
      <c r="H8" s="109">
        <v>99.1</v>
      </c>
      <c r="I8" s="109">
        <v>102.8</v>
      </c>
      <c r="J8" s="109">
        <v>97.6</v>
      </c>
      <c r="K8" s="109">
        <v>98.8</v>
      </c>
      <c r="L8" s="109">
        <v>103.9</v>
      </c>
      <c r="M8" s="109">
        <v>104.3</v>
      </c>
      <c r="N8" s="109">
        <v>111.3</v>
      </c>
      <c r="O8" s="109">
        <v>101.9</v>
      </c>
      <c r="P8" s="109">
        <v>100.3</v>
      </c>
      <c r="Q8" s="109">
        <v>100.8</v>
      </c>
      <c r="R8" s="109">
        <v>100.8</v>
      </c>
      <c r="S8" s="110">
        <v>94.1</v>
      </c>
    </row>
    <row r="9" spans="1:20" ht="30" customHeight="1" x14ac:dyDescent="0.2">
      <c r="A9" s="67">
        <f>第１表!A9</f>
        <v>30</v>
      </c>
      <c r="B9" s="61" t="str">
        <f>第１表!B9</f>
        <v>2</v>
      </c>
      <c r="C9" s="94"/>
      <c r="D9" s="80">
        <v>100</v>
      </c>
      <c r="E9" s="57">
        <v>100</v>
      </c>
      <c r="F9" s="57">
        <v>100</v>
      </c>
      <c r="G9" s="57">
        <v>100</v>
      </c>
      <c r="H9" s="57">
        <v>100</v>
      </c>
      <c r="I9" s="57">
        <v>100</v>
      </c>
      <c r="J9" s="57">
        <v>100</v>
      </c>
      <c r="K9" s="57">
        <v>100</v>
      </c>
      <c r="L9" s="57">
        <v>100</v>
      </c>
      <c r="M9" s="57">
        <v>100</v>
      </c>
      <c r="N9" s="57">
        <v>100</v>
      </c>
      <c r="O9" s="57">
        <v>100</v>
      </c>
      <c r="P9" s="57">
        <v>100</v>
      </c>
      <c r="Q9" s="57">
        <v>100</v>
      </c>
      <c r="R9" s="57">
        <v>100</v>
      </c>
      <c r="S9" s="79">
        <v>100</v>
      </c>
    </row>
    <row r="10" spans="1:20" ht="30" customHeight="1" x14ac:dyDescent="0.2">
      <c r="A10" s="67">
        <f>第１表!A10</f>
        <v>1</v>
      </c>
      <c r="B10" s="61" t="str">
        <f>第１表!B10</f>
        <v>3</v>
      </c>
      <c r="C10" s="94"/>
      <c r="D10" s="80">
        <v>97.4</v>
      </c>
      <c r="E10" s="57">
        <v>89.9</v>
      </c>
      <c r="F10" s="57">
        <v>97.3</v>
      </c>
      <c r="G10" s="57">
        <v>183.1</v>
      </c>
      <c r="H10" s="57">
        <v>99.8</v>
      </c>
      <c r="I10" s="57">
        <v>103</v>
      </c>
      <c r="J10" s="57">
        <v>99.6</v>
      </c>
      <c r="K10" s="57">
        <v>99.6</v>
      </c>
      <c r="L10" s="57">
        <v>94</v>
      </c>
      <c r="M10" s="57">
        <v>103.2</v>
      </c>
      <c r="N10" s="57">
        <v>91</v>
      </c>
      <c r="O10" s="57">
        <v>93.1</v>
      </c>
      <c r="P10" s="57">
        <v>102.5</v>
      </c>
      <c r="Q10" s="57">
        <v>93.9</v>
      </c>
      <c r="R10" s="57">
        <v>96.4</v>
      </c>
      <c r="S10" s="79">
        <v>103.3</v>
      </c>
    </row>
    <row r="11" spans="1:20" ht="30" customHeight="1" x14ac:dyDescent="0.2">
      <c r="A11" s="67">
        <f>第１表!A11</f>
        <v>2</v>
      </c>
      <c r="B11" s="61" t="str">
        <f>第１表!B11</f>
        <v>4</v>
      </c>
      <c r="C11" s="94"/>
      <c r="D11" s="80">
        <v>99.5</v>
      </c>
      <c r="E11" s="57">
        <v>87.5</v>
      </c>
      <c r="F11" s="57">
        <v>99.6</v>
      </c>
      <c r="G11" s="57">
        <v>192.8</v>
      </c>
      <c r="H11" s="57">
        <v>95.4</v>
      </c>
      <c r="I11" s="57">
        <v>107.5</v>
      </c>
      <c r="J11" s="57">
        <v>99.1</v>
      </c>
      <c r="K11" s="57">
        <v>98</v>
      </c>
      <c r="L11" s="57">
        <v>87.1</v>
      </c>
      <c r="M11" s="57">
        <v>104.2</v>
      </c>
      <c r="N11" s="57">
        <v>91.1</v>
      </c>
      <c r="O11" s="57">
        <v>94.6</v>
      </c>
      <c r="P11" s="57">
        <v>108.9</v>
      </c>
      <c r="Q11" s="57">
        <v>100.4</v>
      </c>
      <c r="R11" s="57">
        <v>95</v>
      </c>
      <c r="S11" s="79">
        <v>102.3</v>
      </c>
    </row>
    <row r="12" spans="1:20" ht="30" customHeight="1" x14ac:dyDescent="0.2">
      <c r="A12" s="67">
        <f>第１表!A12</f>
        <v>3</v>
      </c>
      <c r="B12" s="61" t="str">
        <f>第１表!B12</f>
        <v>5</v>
      </c>
      <c r="C12" s="94"/>
      <c r="D12" s="80">
        <v>101.4</v>
      </c>
      <c r="E12" s="57">
        <v>89.7</v>
      </c>
      <c r="F12" s="57">
        <v>99.5</v>
      </c>
      <c r="G12" s="57">
        <v>164.9</v>
      </c>
      <c r="H12" s="57">
        <v>91.8</v>
      </c>
      <c r="I12" s="57">
        <v>105.3</v>
      </c>
      <c r="J12" s="57">
        <v>103.2</v>
      </c>
      <c r="K12" s="57">
        <v>96.1</v>
      </c>
      <c r="L12" s="57">
        <v>86.7</v>
      </c>
      <c r="M12" s="57">
        <v>108.8</v>
      </c>
      <c r="N12" s="57">
        <v>109.2</v>
      </c>
      <c r="O12" s="57">
        <v>92.5</v>
      </c>
      <c r="P12" s="57">
        <v>110.2</v>
      </c>
      <c r="Q12" s="57">
        <v>101.5</v>
      </c>
      <c r="R12" s="57">
        <v>97</v>
      </c>
      <c r="S12" s="79">
        <v>97.9</v>
      </c>
    </row>
    <row r="13" spans="1:20" ht="30" customHeight="1" x14ac:dyDescent="0.2">
      <c r="A13" s="67">
        <f>第１表!A13</f>
        <v>4</v>
      </c>
      <c r="B13" s="95" t="str">
        <f>第１表!B13</f>
        <v>6</v>
      </c>
      <c r="C13" s="94"/>
      <c r="D13" s="80">
        <v>103.1</v>
      </c>
      <c r="E13" s="57">
        <v>88.3</v>
      </c>
      <c r="F13" s="57">
        <v>99.2</v>
      </c>
      <c r="G13" s="57">
        <v>192.5</v>
      </c>
      <c r="H13" s="57">
        <v>95</v>
      </c>
      <c r="I13" s="57">
        <v>106.9</v>
      </c>
      <c r="J13" s="57">
        <v>109.8</v>
      </c>
      <c r="K13" s="57">
        <v>95.9</v>
      </c>
      <c r="L13" s="57">
        <v>84</v>
      </c>
      <c r="M13" s="57">
        <v>113.6</v>
      </c>
      <c r="N13" s="57">
        <v>118</v>
      </c>
      <c r="O13" s="57">
        <v>86.2</v>
      </c>
      <c r="P13" s="57">
        <v>109.6</v>
      </c>
      <c r="Q13" s="57">
        <v>102.1</v>
      </c>
      <c r="R13" s="57">
        <v>94.6</v>
      </c>
      <c r="S13" s="79">
        <v>95.5</v>
      </c>
    </row>
    <row r="14" spans="1:20" ht="30" customHeight="1" x14ac:dyDescent="0.2">
      <c r="A14" s="67">
        <f>第１表!A14</f>
        <v>5</v>
      </c>
      <c r="B14" s="64" t="str">
        <f>第１表!B14</f>
        <v>7</v>
      </c>
      <c r="C14" s="96"/>
      <c r="D14" s="80">
        <v>102.5</v>
      </c>
      <c r="E14" s="57">
        <v>87.8</v>
      </c>
      <c r="F14" s="57">
        <v>93.9</v>
      </c>
      <c r="G14" s="57">
        <v>160.80000000000001</v>
      </c>
      <c r="H14" s="66">
        <v>68.599999999999994</v>
      </c>
      <c r="I14" s="57">
        <v>110.2</v>
      </c>
      <c r="J14" s="57">
        <v>111.1</v>
      </c>
      <c r="K14" s="57">
        <v>98</v>
      </c>
      <c r="L14" s="66">
        <v>74</v>
      </c>
      <c r="M14" s="66">
        <v>110.6</v>
      </c>
      <c r="N14" s="66">
        <v>129.80000000000001</v>
      </c>
      <c r="O14" s="66">
        <v>89.4</v>
      </c>
      <c r="P14" s="66">
        <v>110.7</v>
      </c>
      <c r="Q14" s="66">
        <v>101.1</v>
      </c>
      <c r="R14" s="66">
        <v>64.5</v>
      </c>
      <c r="S14" s="66">
        <v>96</v>
      </c>
    </row>
    <row r="15" spans="1:20" ht="30" customHeight="1" x14ac:dyDescent="0.2">
      <c r="A15" s="67" t="str">
        <f>第１表!A15</f>
        <v>52</v>
      </c>
      <c r="B15" s="97" t="str">
        <f>第１表!B15</f>
        <v>令和7年</v>
      </c>
      <c r="C15" s="69">
        <f>第１表!C15</f>
        <v>7</v>
      </c>
      <c r="D15" s="70">
        <v>102.5</v>
      </c>
      <c r="E15" s="70">
        <v>87</v>
      </c>
      <c r="F15" s="70">
        <v>95.8</v>
      </c>
      <c r="G15" s="70">
        <v>127.6</v>
      </c>
      <c r="H15" s="70">
        <v>60.6</v>
      </c>
      <c r="I15" s="70">
        <v>104.2</v>
      </c>
      <c r="J15" s="70">
        <v>110.1</v>
      </c>
      <c r="K15" s="70">
        <v>101.1</v>
      </c>
      <c r="L15" s="70">
        <v>76.900000000000006</v>
      </c>
      <c r="M15" s="70">
        <v>111.4</v>
      </c>
      <c r="N15" s="70">
        <v>138.5</v>
      </c>
      <c r="O15" s="70">
        <v>88.9</v>
      </c>
      <c r="P15" s="70">
        <v>110.1</v>
      </c>
      <c r="Q15" s="70">
        <v>100.8</v>
      </c>
      <c r="R15" s="70">
        <v>58.9</v>
      </c>
      <c r="S15" s="70">
        <v>95.6</v>
      </c>
    </row>
    <row r="16" spans="1:20" ht="30" customHeight="1" x14ac:dyDescent="0.2">
      <c r="A16" s="67" t="str">
        <f>第１表!A16</f>
        <v>53</v>
      </c>
      <c r="B16" s="98" t="str">
        <f>第１表!B16</f>
        <v/>
      </c>
      <c r="C16" s="69">
        <f>第１表!C16</f>
        <v>8</v>
      </c>
      <c r="D16" s="71">
        <v>102.8</v>
      </c>
      <c r="E16" s="71">
        <v>87.1</v>
      </c>
      <c r="F16" s="71">
        <v>95.9</v>
      </c>
      <c r="G16" s="71">
        <v>127.6</v>
      </c>
      <c r="H16" s="71">
        <v>59.3</v>
      </c>
      <c r="I16" s="71">
        <v>109.2</v>
      </c>
      <c r="J16" s="71">
        <v>112.1</v>
      </c>
      <c r="K16" s="71">
        <v>100.9</v>
      </c>
      <c r="L16" s="71">
        <v>75.2</v>
      </c>
      <c r="M16" s="71">
        <v>111.4</v>
      </c>
      <c r="N16" s="71">
        <v>135.1</v>
      </c>
      <c r="O16" s="71">
        <v>87.9</v>
      </c>
      <c r="P16" s="71">
        <v>110.6</v>
      </c>
      <c r="Q16" s="71">
        <v>100.5</v>
      </c>
      <c r="R16" s="71">
        <v>58.9</v>
      </c>
      <c r="S16" s="71">
        <v>95.3</v>
      </c>
    </row>
    <row r="17" spans="1:20" ht="30" customHeight="1" x14ac:dyDescent="0.2">
      <c r="A17" s="67" t="str">
        <f>第１表!A17</f>
        <v>54</v>
      </c>
      <c r="B17" s="98" t="str">
        <f>第１表!B17</f>
        <v/>
      </c>
      <c r="C17" s="69">
        <f>第１表!C17</f>
        <v>9</v>
      </c>
      <c r="D17" s="71">
        <v>103</v>
      </c>
      <c r="E17" s="71">
        <v>87.5</v>
      </c>
      <c r="F17" s="71">
        <v>95</v>
      </c>
      <c r="G17" s="71">
        <v>129</v>
      </c>
      <c r="H17" s="71">
        <v>58.9</v>
      </c>
      <c r="I17" s="71">
        <v>118.2</v>
      </c>
      <c r="J17" s="71">
        <v>111.1</v>
      </c>
      <c r="K17" s="71">
        <v>97.6</v>
      </c>
      <c r="L17" s="71">
        <v>75</v>
      </c>
      <c r="M17" s="71">
        <v>112</v>
      </c>
      <c r="N17" s="71">
        <v>137.19999999999999</v>
      </c>
      <c r="O17" s="71">
        <v>88.3</v>
      </c>
      <c r="P17" s="71">
        <v>109.8</v>
      </c>
      <c r="Q17" s="71">
        <v>100.6</v>
      </c>
      <c r="R17" s="71">
        <v>58.9</v>
      </c>
      <c r="S17" s="71">
        <v>95</v>
      </c>
    </row>
    <row r="18" spans="1:20" ht="30" customHeight="1" x14ac:dyDescent="0.2">
      <c r="A18" s="67" t="str">
        <f>第１表!A18</f>
        <v>55</v>
      </c>
      <c r="B18" s="98" t="str">
        <f>第１表!B18</f>
        <v/>
      </c>
      <c r="C18" s="69">
        <f>第１表!C18</f>
        <v>10</v>
      </c>
      <c r="D18" s="71">
        <v>102.2</v>
      </c>
      <c r="E18" s="71">
        <v>88.7</v>
      </c>
      <c r="F18" s="71">
        <v>94.7</v>
      </c>
      <c r="G18" s="71">
        <v>130.1</v>
      </c>
      <c r="H18" s="71">
        <v>58.5</v>
      </c>
      <c r="I18" s="71">
        <v>106.1</v>
      </c>
      <c r="J18" s="71">
        <v>112.1</v>
      </c>
      <c r="K18" s="71">
        <v>98.3</v>
      </c>
      <c r="L18" s="71">
        <v>71.099999999999994</v>
      </c>
      <c r="M18" s="71">
        <v>111.7</v>
      </c>
      <c r="N18" s="71">
        <v>132.5</v>
      </c>
      <c r="O18" s="71">
        <v>87.3</v>
      </c>
      <c r="P18" s="71">
        <v>108.9</v>
      </c>
      <c r="Q18" s="71">
        <v>100.2</v>
      </c>
      <c r="R18" s="71">
        <v>59.7</v>
      </c>
      <c r="S18" s="71">
        <v>95.2</v>
      </c>
    </row>
    <row r="19" spans="1:20" ht="30" customHeight="1" x14ac:dyDescent="0.2">
      <c r="A19" s="67" t="str">
        <f>第１表!A19</f>
        <v>56</v>
      </c>
      <c r="B19" s="98"/>
      <c r="C19" s="69">
        <f>第１表!C19</f>
        <v>11</v>
      </c>
      <c r="D19" s="71">
        <v>102.3</v>
      </c>
      <c r="E19" s="71">
        <v>89.2</v>
      </c>
      <c r="F19" s="71">
        <v>94.2</v>
      </c>
      <c r="G19" s="71">
        <v>128.5</v>
      </c>
      <c r="H19" s="71">
        <v>58.2</v>
      </c>
      <c r="I19" s="71">
        <v>114.6</v>
      </c>
      <c r="J19" s="71">
        <v>111.4</v>
      </c>
      <c r="K19" s="71">
        <v>98.6</v>
      </c>
      <c r="L19" s="71">
        <v>69.900000000000006</v>
      </c>
      <c r="M19" s="71">
        <v>111.4</v>
      </c>
      <c r="N19" s="71">
        <v>128.9</v>
      </c>
      <c r="O19" s="71">
        <v>88.4</v>
      </c>
      <c r="P19" s="71">
        <v>111.3</v>
      </c>
      <c r="Q19" s="71">
        <v>100.2</v>
      </c>
      <c r="R19" s="71">
        <v>59.7</v>
      </c>
      <c r="S19" s="71">
        <v>95.3</v>
      </c>
    </row>
    <row r="20" spans="1:20" ht="30" customHeight="1" x14ac:dyDescent="0.2">
      <c r="A20" s="67" t="str">
        <f>第１表!A20</f>
        <v>57</v>
      </c>
      <c r="B20" s="98"/>
      <c r="C20" s="69">
        <f>第１表!C20</f>
        <v>12</v>
      </c>
      <c r="D20" s="71">
        <v>103.3</v>
      </c>
      <c r="E20" s="71">
        <v>92.1</v>
      </c>
      <c r="F20" s="71">
        <v>95.2</v>
      </c>
      <c r="G20" s="71">
        <v>127</v>
      </c>
      <c r="H20" s="71">
        <v>89.8</v>
      </c>
      <c r="I20" s="71">
        <v>112.1</v>
      </c>
      <c r="J20" s="71">
        <v>111.6</v>
      </c>
      <c r="K20" s="71">
        <v>96.4</v>
      </c>
      <c r="L20" s="71">
        <v>70.3</v>
      </c>
      <c r="M20" s="71">
        <v>111.1</v>
      </c>
      <c r="N20" s="71">
        <v>132.30000000000001</v>
      </c>
      <c r="O20" s="71">
        <v>84.6</v>
      </c>
      <c r="P20" s="71">
        <v>114.1</v>
      </c>
      <c r="Q20" s="71">
        <v>100.3</v>
      </c>
      <c r="R20" s="71">
        <v>59.7</v>
      </c>
      <c r="S20" s="71">
        <v>95.8</v>
      </c>
    </row>
    <row r="21" spans="1:20" ht="30" customHeight="1" x14ac:dyDescent="0.2">
      <c r="A21" s="67" t="str">
        <f>第１表!A21</f>
        <v>58</v>
      </c>
      <c r="B21" s="98" t="str">
        <f>第１表!B21</f>
        <v>令和8年</v>
      </c>
      <c r="C21" s="69">
        <f>第１表!C21</f>
        <v>1</v>
      </c>
      <c r="D21" s="71">
        <v>102.2</v>
      </c>
      <c r="E21" s="71">
        <v>94.3</v>
      </c>
      <c r="F21" s="71">
        <v>89.7</v>
      </c>
      <c r="G21" s="71">
        <v>127</v>
      </c>
      <c r="H21" s="71">
        <v>89.1</v>
      </c>
      <c r="I21" s="71">
        <v>103.9</v>
      </c>
      <c r="J21" s="71">
        <v>112.2</v>
      </c>
      <c r="K21" s="71">
        <v>96.3</v>
      </c>
      <c r="L21" s="71">
        <v>70</v>
      </c>
      <c r="M21" s="71">
        <v>112.7</v>
      </c>
      <c r="N21" s="71">
        <v>131</v>
      </c>
      <c r="O21" s="71">
        <v>84.8</v>
      </c>
      <c r="P21" s="71">
        <v>112.8</v>
      </c>
      <c r="Q21" s="71">
        <v>99.5</v>
      </c>
      <c r="R21" s="71">
        <v>59.6</v>
      </c>
      <c r="S21" s="71">
        <v>97.6</v>
      </c>
    </row>
    <row r="22" spans="1:20" ht="30" customHeight="1" x14ac:dyDescent="0.2">
      <c r="A22" s="67" t="str">
        <f>第１表!A22</f>
        <v>59</v>
      </c>
      <c r="B22" s="98" t="str">
        <f>第１表!B22</f>
        <v/>
      </c>
      <c r="C22" s="69">
        <f>第１表!C22</f>
        <v>2</v>
      </c>
      <c r="D22" s="71">
        <v>102.4</v>
      </c>
      <c r="E22" s="71">
        <v>96.9</v>
      </c>
      <c r="F22" s="71">
        <v>90.4</v>
      </c>
      <c r="G22" s="71">
        <v>126.6</v>
      </c>
      <c r="H22" s="71">
        <v>90.3</v>
      </c>
      <c r="I22" s="71">
        <v>103.2</v>
      </c>
      <c r="J22" s="71">
        <v>112.5</v>
      </c>
      <c r="K22" s="71">
        <v>95.9</v>
      </c>
      <c r="L22" s="71">
        <v>70</v>
      </c>
      <c r="M22" s="71">
        <v>112.5</v>
      </c>
      <c r="N22" s="71">
        <v>128.19999999999999</v>
      </c>
      <c r="O22" s="71">
        <v>84.8</v>
      </c>
      <c r="P22" s="71">
        <v>111.9</v>
      </c>
      <c r="Q22" s="71">
        <v>99.9</v>
      </c>
      <c r="R22" s="71">
        <v>58.3</v>
      </c>
      <c r="S22" s="71">
        <v>98.4</v>
      </c>
    </row>
    <row r="23" spans="1:20" ht="30" customHeight="1" x14ac:dyDescent="0.2">
      <c r="A23" s="67" t="str">
        <f>第１表!A23</f>
        <v>510</v>
      </c>
      <c r="B23" s="98" t="str">
        <f>第１表!B23</f>
        <v/>
      </c>
      <c r="C23" s="69">
        <f>第１表!C23</f>
        <v>3</v>
      </c>
      <c r="D23" s="71">
        <v>101.4</v>
      </c>
      <c r="E23" s="71">
        <v>97.7</v>
      </c>
      <c r="F23" s="71">
        <v>90.1</v>
      </c>
      <c r="G23" s="71">
        <v>70.3</v>
      </c>
      <c r="H23" s="71">
        <v>89.3</v>
      </c>
      <c r="I23" s="71">
        <v>101.7</v>
      </c>
      <c r="J23" s="71">
        <v>111.3</v>
      </c>
      <c r="K23" s="71">
        <v>96.2</v>
      </c>
      <c r="L23" s="71">
        <v>72.8</v>
      </c>
      <c r="M23" s="71">
        <v>112.5</v>
      </c>
      <c r="N23" s="71">
        <v>122.3</v>
      </c>
      <c r="O23" s="71">
        <v>84.7</v>
      </c>
      <c r="P23" s="71">
        <v>111.6</v>
      </c>
      <c r="Q23" s="71">
        <v>99.8</v>
      </c>
      <c r="R23" s="71">
        <v>58.8</v>
      </c>
      <c r="S23" s="71">
        <v>97.5</v>
      </c>
    </row>
    <row r="24" spans="1:20" ht="30" customHeight="1" x14ac:dyDescent="0.2">
      <c r="A24" s="67" t="str">
        <f>第１表!A24</f>
        <v>511</v>
      </c>
      <c r="B24" s="98" t="str">
        <f>第１表!B24</f>
        <v/>
      </c>
      <c r="C24" s="69">
        <f>第１表!C24</f>
        <v>4</v>
      </c>
      <c r="D24" s="71">
        <v>102.5</v>
      </c>
      <c r="E24" s="71">
        <v>97.2</v>
      </c>
      <c r="F24" s="71">
        <v>89.4</v>
      </c>
      <c r="G24" s="71">
        <v>125.6</v>
      </c>
      <c r="H24" s="71">
        <v>88</v>
      </c>
      <c r="I24" s="71">
        <v>109</v>
      </c>
      <c r="J24" s="71">
        <v>111.9</v>
      </c>
      <c r="K24" s="71">
        <v>98.8</v>
      </c>
      <c r="L24" s="71">
        <v>71.3</v>
      </c>
      <c r="M24" s="71">
        <v>112.4</v>
      </c>
      <c r="N24" s="71">
        <v>119.4</v>
      </c>
      <c r="O24" s="71">
        <v>84.3</v>
      </c>
      <c r="P24" s="71">
        <v>115.3</v>
      </c>
      <c r="Q24" s="71">
        <v>101.4</v>
      </c>
      <c r="R24" s="71">
        <v>65.8</v>
      </c>
      <c r="S24" s="71">
        <v>98.6</v>
      </c>
    </row>
    <row r="25" spans="1:20" ht="30" customHeight="1" x14ac:dyDescent="0.2">
      <c r="A25" s="67" t="str">
        <f>第１表!A25</f>
        <v>512</v>
      </c>
      <c r="B25" s="98" t="str">
        <f>第１表!B25</f>
        <v/>
      </c>
      <c r="C25" s="69">
        <f>第１表!C25</f>
        <v>5</v>
      </c>
      <c r="D25" s="71">
        <v>102.8</v>
      </c>
      <c r="E25" s="71">
        <v>96.9</v>
      </c>
      <c r="F25" s="71">
        <v>91.2</v>
      </c>
      <c r="G25" s="71">
        <v>126.2</v>
      </c>
      <c r="H25" s="71">
        <v>56.2</v>
      </c>
      <c r="I25" s="71">
        <v>111.9</v>
      </c>
      <c r="J25" s="71">
        <v>113.6</v>
      </c>
      <c r="K25" s="71">
        <v>99</v>
      </c>
      <c r="L25" s="71">
        <v>72.099999999999994</v>
      </c>
      <c r="M25" s="71">
        <v>113.5</v>
      </c>
      <c r="N25" s="71">
        <v>121.9</v>
      </c>
      <c r="O25" s="71">
        <v>84.6</v>
      </c>
      <c r="P25" s="71">
        <v>107.8</v>
      </c>
      <c r="Q25" s="71">
        <v>100.9</v>
      </c>
      <c r="R25" s="71">
        <v>67.400000000000006</v>
      </c>
      <c r="S25" s="71">
        <v>104</v>
      </c>
    </row>
    <row r="26" spans="1:20" ht="30" customHeight="1" x14ac:dyDescent="0.2">
      <c r="A26" s="67" t="str">
        <f>第１表!A26</f>
        <v>61</v>
      </c>
      <c r="B26" s="98" t="str">
        <f>第１表!B26</f>
        <v/>
      </c>
      <c r="C26" s="69">
        <f>第１表!C26</f>
        <v>6</v>
      </c>
      <c r="D26" s="71">
        <v>102.5</v>
      </c>
      <c r="E26" s="71">
        <v>96.6</v>
      </c>
      <c r="F26" s="71">
        <v>86.3</v>
      </c>
      <c r="G26" s="71">
        <v>127.4</v>
      </c>
      <c r="H26" s="71">
        <v>56.1</v>
      </c>
      <c r="I26" s="71">
        <v>113.6</v>
      </c>
      <c r="J26" s="71">
        <v>114.9</v>
      </c>
      <c r="K26" s="71">
        <v>99.4</v>
      </c>
      <c r="L26" s="71">
        <v>73</v>
      </c>
      <c r="M26" s="71">
        <v>112.3</v>
      </c>
      <c r="N26" s="71">
        <v>126.1</v>
      </c>
      <c r="O26" s="71">
        <v>84.5</v>
      </c>
      <c r="P26" s="71">
        <v>107.8</v>
      </c>
      <c r="Q26" s="71">
        <v>100.2</v>
      </c>
      <c r="R26" s="71">
        <v>67.599999999999994</v>
      </c>
      <c r="S26" s="71">
        <v>104.1</v>
      </c>
    </row>
    <row r="27" spans="1:20" ht="30" customHeight="1" x14ac:dyDescent="0.2">
      <c r="A27" s="67" t="str">
        <f>第１表!A27</f>
        <v>62</v>
      </c>
      <c r="B27" s="99" t="str">
        <f>第１表!B27</f>
        <v/>
      </c>
      <c r="C27" s="73">
        <f>第１表!C27</f>
        <v>7</v>
      </c>
      <c r="D27" s="74">
        <v>102.6</v>
      </c>
      <c r="E27" s="74">
        <v>91</v>
      </c>
      <c r="F27" s="74">
        <v>89</v>
      </c>
      <c r="G27" s="74">
        <v>126.5</v>
      </c>
      <c r="H27" s="74">
        <v>56.9</v>
      </c>
      <c r="I27" s="74">
        <v>113.9</v>
      </c>
      <c r="J27" s="74">
        <v>115.1</v>
      </c>
      <c r="K27" s="74">
        <v>98</v>
      </c>
      <c r="L27" s="74">
        <v>73.3</v>
      </c>
      <c r="M27" s="74">
        <v>112.4</v>
      </c>
      <c r="N27" s="74">
        <v>125.8</v>
      </c>
      <c r="O27" s="74">
        <v>85.1</v>
      </c>
      <c r="P27" s="74">
        <v>107.7</v>
      </c>
      <c r="Q27" s="74">
        <v>101.5</v>
      </c>
      <c r="R27" s="74">
        <v>65</v>
      </c>
      <c r="S27" s="74">
        <v>101.7</v>
      </c>
    </row>
    <row r="28" spans="1:20" ht="18" customHeight="1" x14ac:dyDescent="0.2">
      <c r="A28" s="41"/>
      <c r="B28" s="30"/>
      <c r="C28" s="30"/>
      <c r="D28" s="30"/>
      <c r="E28" s="30"/>
      <c r="F28" s="30"/>
      <c r="G28" s="30"/>
      <c r="H28" s="30"/>
      <c r="I28" s="30"/>
      <c r="J28" s="30"/>
      <c r="K28" s="30"/>
      <c r="L28" s="30"/>
      <c r="M28" s="30"/>
      <c r="N28" s="30"/>
      <c r="O28" s="30"/>
      <c r="P28" s="30"/>
      <c r="Q28" s="30"/>
      <c r="R28" s="30"/>
      <c r="S28" s="30"/>
    </row>
    <row r="29" spans="1:20" ht="6.6" customHeight="1" x14ac:dyDescent="0.2">
      <c r="A29" s="41"/>
      <c r="B29" s="30"/>
      <c r="C29" s="30"/>
      <c r="D29" s="30"/>
      <c r="E29" s="30"/>
      <c r="F29" s="30"/>
      <c r="G29" s="30"/>
      <c r="H29" s="30"/>
      <c r="I29" s="30"/>
      <c r="J29" s="30"/>
      <c r="K29" s="30"/>
      <c r="L29" s="30"/>
      <c r="M29" s="30"/>
      <c r="N29" s="30"/>
      <c r="O29" s="30"/>
      <c r="P29" s="30"/>
      <c r="Q29" s="30"/>
      <c r="R29" s="30"/>
      <c r="S29" s="30"/>
    </row>
    <row r="30" spans="1:20" ht="21" customHeight="1" x14ac:dyDescent="0.2">
      <c r="A30" s="41"/>
      <c r="B30" s="38"/>
      <c r="C30" s="38"/>
      <c r="D30" s="38"/>
      <c r="E30" s="38"/>
      <c r="F30" s="38"/>
      <c r="G30" s="38"/>
      <c r="H30" s="38"/>
      <c r="I30" s="38"/>
      <c r="J30" s="38"/>
      <c r="K30" s="38"/>
      <c r="L30" s="38"/>
      <c r="M30" s="38"/>
      <c r="N30" s="38"/>
      <c r="O30" s="38"/>
      <c r="P30" s="38"/>
      <c r="Q30" s="38"/>
      <c r="R30" s="38"/>
      <c r="S30" s="38"/>
    </row>
    <row r="31" spans="1:20" ht="21" customHeight="1" x14ac:dyDescent="0.2">
      <c r="A31" s="41"/>
      <c r="B31" s="37" t="s">
        <v>73</v>
      </c>
      <c r="C31" s="37"/>
      <c r="D31" s="38"/>
      <c r="E31" s="38"/>
      <c r="F31" s="38"/>
      <c r="G31" s="38"/>
      <c r="H31" s="38"/>
      <c r="I31" s="38"/>
      <c r="J31" s="38"/>
      <c r="K31" s="38"/>
      <c r="L31" s="38"/>
      <c r="M31" s="38"/>
      <c r="N31" s="38"/>
      <c r="P31" s="39"/>
      <c r="S31" s="105" t="str">
        <f>S4</f>
        <v>令和２年＝１００</v>
      </c>
      <c r="T31" s="106" t="str">
        <f>T4</f>
        <v>令和２年＝１００</v>
      </c>
    </row>
    <row r="32" spans="1:20" ht="23.4" customHeight="1" x14ac:dyDescent="0.2">
      <c r="A32" s="41"/>
      <c r="B32" s="42"/>
      <c r="C32" s="43"/>
      <c r="D32" s="321" t="s">
        <v>86</v>
      </c>
      <c r="E32" s="321"/>
      <c r="F32" s="321"/>
      <c r="G32" s="321"/>
      <c r="H32" s="321"/>
      <c r="I32" s="321"/>
      <c r="J32" s="321"/>
      <c r="K32" s="321"/>
      <c r="L32" s="321"/>
      <c r="M32" s="321"/>
      <c r="N32" s="321"/>
      <c r="O32" s="321"/>
      <c r="P32" s="321"/>
      <c r="Q32" s="321"/>
      <c r="R32" s="321"/>
      <c r="S32" s="321"/>
      <c r="T32" s="107"/>
    </row>
    <row r="33" spans="1:20" ht="13.95" customHeight="1" x14ac:dyDescent="0.2">
      <c r="A33" s="41"/>
      <c r="B33" s="47"/>
      <c r="C33" s="48"/>
      <c r="D33" s="321"/>
      <c r="E33" s="321"/>
      <c r="F33" s="321"/>
      <c r="G33" s="321"/>
      <c r="H33" s="321"/>
      <c r="I33" s="321"/>
      <c r="J33" s="321"/>
      <c r="K33" s="321"/>
      <c r="L33" s="321"/>
      <c r="M33" s="321"/>
      <c r="N33" s="321"/>
      <c r="O33" s="321"/>
      <c r="P33" s="321"/>
      <c r="Q33" s="321"/>
      <c r="R33" s="321"/>
      <c r="S33" s="321"/>
      <c r="T33" s="107"/>
    </row>
    <row r="34" spans="1:20" ht="52.5" customHeight="1" x14ac:dyDescent="0.2">
      <c r="A34" s="41"/>
      <c r="B34" s="76"/>
      <c r="C34" s="77"/>
      <c r="D34" s="51" t="str">
        <f>+D7</f>
        <v>調査産業計</v>
      </c>
      <c r="E34" s="51" t="str">
        <f t="shared" ref="E34:S34" si="0">+E7</f>
        <v>建設業</v>
      </c>
      <c r="F34" s="51" t="str">
        <f t="shared" si="0"/>
        <v>製造業</v>
      </c>
      <c r="G34" s="51" t="str">
        <f t="shared" si="0"/>
        <v>電気・ガス・熱供給・水道業</v>
      </c>
      <c r="H34" s="51" t="str">
        <f t="shared" si="0"/>
        <v>情報通信業</v>
      </c>
      <c r="I34" s="51" t="str">
        <f t="shared" si="0"/>
        <v>運輸業，郵便業</v>
      </c>
      <c r="J34" s="51" t="str">
        <f t="shared" si="0"/>
        <v>卸売業，小売業</v>
      </c>
      <c r="K34" s="51" t="str">
        <f t="shared" si="0"/>
        <v>金融業，保険業</v>
      </c>
      <c r="L34" s="51" t="str">
        <f t="shared" si="0"/>
        <v>不動産業，物品賃貸業</v>
      </c>
      <c r="M34" s="51" t="str">
        <f t="shared" si="0"/>
        <v>学術研究，専門・技術サービス業</v>
      </c>
      <c r="N34" s="51" t="str">
        <f t="shared" si="0"/>
        <v>宿泊業，飲食サービス業</v>
      </c>
      <c r="O34" s="51" t="str">
        <f t="shared" si="0"/>
        <v>生活関連サービス業，娯楽業</v>
      </c>
      <c r="P34" s="51" t="str">
        <f t="shared" si="0"/>
        <v>教育，学習支援業</v>
      </c>
      <c r="Q34" s="51" t="str">
        <f t="shared" si="0"/>
        <v>医療，福祉</v>
      </c>
      <c r="R34" s="51" t="str">
        <f t="shared" si="0"/>
        <v>複合サービス事業</v>
      </c>
      <c r="S34" s="51" t="str">
        <f t="shared" si="0"/>
        <v>サービス業（他に分類されないもの）</v>
      </c>
    </row>
    <row r="35" spans="1:20" ht="30" customHeight="1" x14ac:dyDescent="0.2">
      <c r="A35" s="78">
        <f>第１表!A35</f>
        <v>29</v>
      </c>
      <c r="B35" s="317" t="str">
        <f>B8</f>
        <v>令和元年平均</v>
      </c>
      <c r="C35" s="318"/>
      <c r="D35" s="80">
        <v>100.1</v>
      </c>
      <c r="E35" s="57">
        <v>109.5</v>
      </c>
      <c r="F35" s="57">
        <v>100.8</v>
      </c>
      <c r="G35" s="57">
        <v>108.8</v>
      </c>
      <c r="H35" s="57">
        <v>97.4</v>
      </c>
      <c r="I35" s="57">
        <v>100.7</v>
      </c>
      <c r="J35" s="57">
        <v>100.4</v>
      </c>
      <c r="K35" s="57">
        <v>96.8</v>
      </c>
      <c r="L35" s="57">
        <v>97.7</v>
      </c>
      <c r="M35" s="57">
        <v>98.9</v>
      </c>
      <c r="N35" s="57">
        <v>104.2</v>
      </c>
      <c r="O35" s="57">
        <v>99</v>
      </c>
      <c r="P35" s="57">
        <v>96.9</v>
      </c>
      <c r="Q35" s="57">
        <v>101.6</v>
      </c>
      <c r="R35" s="57">
        <v>100.9</v>
      </c>
      <c r="S35" s="79">
        <v>92.9</v>
      </c>
    </row>
    <row r="36" spans="1:20" ht="30" customHeight="1" x14ac:dyDescent="0.2">
      <c r="A36" s="78">
        <f>第１表!A36</f>
        <v>30</v>
      </c>
      <c r="B36" s="61" t="str">
        <f>第１表!B36</f>
        <v>2</v>
      </c>
      <c r="C36" s="94"/>
      <c r="D36" s="80">
        <v>100</v>
      </c>
      <c r="E36" s="57">
        <v>100</v>
      </c>
      <c r="F36" s="57">
        <v>100</v>
      </c>
      <c r="G36" s="57">
        <v>100</v>
      </c>
      <c r="H36" s="57">
        <v>100</v>
      </c>
      <c r="I36" s="57">
        <v>100</v>
      </c>
      <c r="J36" s="57">
        <v>100</v>
      </c>
      <c r="K36" s="57">
        <v>100</v>
      </c>
      <c r="L36" s="57">
        <v>100</v>
      </c>
      <c r="M36" s="57">
        <v>100</v>
      </c>
      <c r="N36" s="57">
        <v>100</v>
      </c>
      <c r="O36" s="57">
        <v>100</v>
      </c>
      <c r="P36" s="57">
        <v>100</v>
      </c>
      <c r="Q36" s="57">
        <v>100</v>
      </c>
      <c r="R36" s="57">
        <v>100</v>
      </c>
      <c r="S36" s="79">
        <v>100</v>
      </c>
    </row>
    <row r="37" spans="1:20" ht="30" customHeight="1" x14ac:dyDescent="0.2">
      <c r="A37" s="78">
        <f>第１表!A37</f>
        <v>1</v>
      </c>
      <c r="B37" s="61" t="str">
        <f>第１表!B37</f>
        <v>3</v>
      </c>
      <c r="C37" s="94"/>
      <c r="D37" s="80">
        <v>97.4</v>
      </c>
      <c r="E37" s="57">
        <v>83.6</v>
      </c>
      <c r="F37" s="57">
        <v>95.4</v>
      </c>
      <c r="G37" s="57">
        <v>83.3</v>
      </c>
      <c r="H37" s="57">
        <v>105.9</v>
      </c>
      <c r="I37" s="57">
        <v>103</v>
      </c>
      <c r="J37" s="57">
        <v>106.6</v>
      </c>
      <c r="K37" s="57">
        <v>100.1</v>
      </c>
      <c r="L37" s="57">
        <v>102</v>
      </c>
      <c r="M37" s="57">
        <v>105.8</v>
      </c>
      <c r="N37" s="57">
        <v>90.4</v>
      </c>
      <c r="O37" s="57">
        <v>92.2</v>
      </c>
      <c r="P37" s="57">
        <v>106.1</v>
      </c>
      <c r="Q37" s="57">
        <v>91.4</v>
      </c>
      <c r="R37" s="57">
        <v>93.6</v>
      </c>
      <c r="S37" s="79">
        <v>105.7</v>
      </c>
    </row>
    <row r="38" spans="1:20" ht="30" customHeight="1" x14ac:dyDescent="0.2">
      <c r="A38" s="78">
        <f>第１表!A38</f>
        <v>2</v>
      </c>
      <c r="B38" s="61" t="str">
        <f>第１表!B38</f>
        <v>4</v>
      </c>
      <c r="C38" s="94"/>
      <c r="D38" s="80">
        <v>100.6</v>
      </c>
      <c r="E38" s="57">
        <v>80.5</v>
      </c>
      <c r="F38" s="57">
        <v>100.7</v>
      </c>
      <c r="G38" s="57">
        <v>93.9</v>
      </c>
      <c r="H38" s="57">
        <v>103.1</v>
      </c>
      <c r="I38" s="57">
        <v>108</v>
      </c>
      <c r="J38" s="57">
        <v>107.1</v>
      </c>
      <c r="K38" s="57">
        <v>104.8</v>
      </c>
      <c r="L38" s="57">
        <v>100.3</v>
      </c>
      <c r="M38" s="57">
        <v>109.2</v>
      </c>
      <c r="N38" s="57">
        <v>82</v>
      </c>
      <c r="O38" s="57">
        <v>95</v>
      </c>
      <c r="P38" s="57">
        <v>109</v>
      </c>
      <c r="Q38" s="57">
        <v>99.7</v>
      </c>
      <c r="R38" s="57">
        <v>89.5</v>
      </c>
      <c r="S38" s="79">
        <v>103.3</v>
      </c>
    </row>
    <row r="39" spans="1:20" ht="30" customHeight="1" x14ac:dyDescent="0.2">
      <c r="A39" s="78">
        <f>第１表!A39</f>
        <v>3</v>
      </c>
      <c r="B39" s="61" t="str">
        <f>第１表!B39</f>
        <v>5</v>
      </c>
      <c r="C39" s="94"/>
      <c r="D39" s="80">
        <v>100.2</v>
      </c>
      <c r="E39" s="57">
        <v>84.7</v>
      </c>
      <c r="F39" s="57">
        <v>98.7</v>
      </c>
      <c r="G39" s="57">
        <v>92.7</v>
      </c>
      <c r="H39" s="57">
        <v>100.5</v>
      </c>
      <c r="I39" s="57">
        <v>102.4</v>
      </c>
      <c r="J39" s="57">
        <v>106.7</v>
      </c>
      <c r="K39" s="57">
        <v>104.2</v>
      </c>
      <c r="L39" s="57">
        <v>108.6</v>
      </c>
      <c r="M39" s="57">
        <v>110.9</v>
      </c>
      <c r="N39" s="57">
        <v>87.3</v>
      </c>
      <c r="O39" s="57">
        <v>95.3</v>
      </c>
      <c r="P39" s="57">
        <v>113.5</v>
      </c>
      <c r="Q39" s="57">
        <v>99.2</v>
      </c>
      <c r="R39" s="57">
        <v>89.6</v>
      </c>
      <c r="S39" s="79">
        <v>100.7</v>
      </c>
    </row>
    <row r="40" spans="1:20" ht="30" customHeight="1" x14ac:dyDescent="0.2">
      <c r="A40" s="78">
        <f>第１表!A40</f>
        <v>4</v>
      </c>
      <c r="B40" s="95" t="str">
        <f>第１表!B40</f>
        <v>6</v>
      </c>
      <c r="C40" s="94"/>
      <c r="D40" s="80">
        <v>100.3</v>
      </c>
      <c r="E40" s="80">
        <v>86.3</v>
      </c>
      <c r="F40" s="58">
        <v>99.2</v>
      </c>
      <c r="G40" s="58">
        <v>93.3</v>
      </c>
      <c r="H40" s="58">
        <v>102.9</v>
      </c>
      <c r="I40" s="58">
        <v>101.6</v>
      </c>
      <c r="J40" s="58">
        <v>107.9</v>
      </c>
      <c r="K40" s="58">
        <v>107.8</v>
      </c>
      <c r="L40" s="58">
        <v>109.3</v>
      </c>
      <c r="M40" s="58">
        <v>117.5</v>
      </c>
      <c r="N40" s="58">
        <v>92.6</v>
      </c>
      <c r="O40" s="58">
        <v>83.6</v>
      </c>
      <c r="P40" s="58">
        <v>114.1</v>
      </c>
      <c r="Q40" s="58">
        <v>97.3</v>
      </c>
      <c r="R40" s="58">
        <v>92.3</v>
      </c>
      <c r="S40" s="58">
        <v>99.6</v>
      </c>
    </row>
    <row r="41" spans="1:20" ht="30" customHeight="1" x14ac:dyDescent="0.2">
      <c r="A41" s="78">
        <f>第１表!A41</f>
        <v>5</v>
      </c>
      <c r="B41" s="64" t="str">
        <f>第１表!B41</f>
        <v>7</v>
      </c>
      <c r="C41" s="96"/>
      <c r="D41" s="81">
        <v>98.9</v>
      </c>
      <c r="E41" s="81">
        <v>87.1</v>
      </c>
      <c r="F41" s="81">
        <v>96.7</v>
      </c>
      <c r="G41" s="81">
        <v>94.3</v>
      </c>
      <c r="H41" s="81">
        <v>71.099999999999994</v>
      </c>
      <c r="I41" s="81">
        <v>104.4</v>
      </c>
      <c r="J41" s="81">
        <v>108.2</v>
      </c>
      <c r="K41" s="81">
        <v>104.5</v>
      </c>
      <c r="L41" s="81">
        <v>58.5</v>
      </c>
      <c r="M41" s="81">
        <v>115.1</v>
      </c>
      <c r="N41" s="81">
        <v>112.4</v>
      </c>
      <c r="O41" s="81">
        <v>96</v>
      </c>
      <c r="P41" s="81">
        <v>114</v>
      </c>
      <c r="Q41" s="81">
        <v>95.7</v>
      </c>
      <c r="R41" s="81" t="s">
        <v>76</v>
      </c>
      <c r="S41" s="66">
        <v>98.2</v>
      </c>
    </row>
    <row r="42" spans="1:20" ht="30" customHeight="1" x14ac:dyDescent="0.2">
      <c r="A42" s="78" t="str">
        <f>第１表!A42</f>
        <v>52</v>
      </c>
      <c r="B42" s="97" t="str">
        <f>第１表!B42</f>
        <v>令和7年</v>
      </c>
      <c r="C42" s="69">
        <f>第１表!C42</f>
        <v>7</v>
      </c>
      <c r="D42" s="84">
        <v>98.6</v>
      </c>
      <c r="E42" s="70">
        <v>87.3</v>
      </c>
      <c r="F42" s="70">
        <v>99.1</v>
      </c>
      <c r="G42" s="70">
        <v>95.8</v>
      </c>
      <c r="H42" s="70">
        <v>60.8</v>
      </c>
      <c r="I42" s="70">
        <v>97.6</v>
      </c>
      <c r="J42" s="70">
        <v>108.4</v>
      </c>
      <c r="K42" s="70">
        <v>103.6</v>
      </c>
      <c r="L42" s="70">
        <v>58.6</v>
      </c>
      <c r="M42" s="70">
        <v>115.4</v>
      </c>
      <c r="N42" s="70">
        <v>116.6</v>
      </c>
      <c r="O42" s="70">
        <v>96.3</v>
      </c>
      <c r="P42" s="70">
        <v>113.1</v>
      </c>
      <c r="Q42" s="70">
        <v>95</v>
      </c>
      <c r="R42" s="70" t="s">
        <v>76</v>
      </c>
      <c r="S42" s="70">
        <v>98.3</v>
      </c>
    </row>
    <row r="43" spans="1:20" ht="30" customHeight="1" x14ac:dyDescent="0.2">
      <c r="A43" s="78" t="str">
        <f>第１表!A43</f>
        <v>53</v>
      </c>
      <c r="B43" s="98" t="str">
        <f>第１表!B43</f>
        <v/>
      </c>
      <c r="C43" s="69">
        <f>第１表!C43</f>
        <v>8</v>
      </c>
      <c r="D43" s="71">
        <v>98.4</v>
      </c>
      <c r="E43" s="71">
        <v>87.4</v>
      </c>
      <c r="F43" s="71">
        <v>98.9</v>
      </c>
      <c r="G43" s="71">
        <v>95.7</v>
      </c>
      <c r="H43" s="71">
        <v>59.9</v>
      </c>
      <c r="I43" s="71">
        <v>97.8</v>
      </c>
      <c r="J43" s="71">
        <v>108.1</v>
      </c>
      <c r="K43" s="71">
        <v>103.2</v>
      </c>
      <c r="L43" s="71">
        <v>59.5</v>
      </c>
      <c r="M43" s="71">
        <v>115.4</v>
      </c>
      <c r="N43" s="71">
        <v>113.7</v>
      </c>
      <c r="O43" s="71">
        <v>96.6</v>
      </c>
      <c r="P43" s="71">
        <v>113.2</v>
      </c>
      <c r="Q43" s="71">
        <v>94.9</v>
      </c>
      <c r="R43" s="71" t="s">
        <v>76</v>
      </c>
      <c r="S43" s="71">
        <v>97.8</v>
      </c>
    </row>
    <row r="44" spans="1:20" ht="30" customHeight="1" x14ac:dyDescent="0.2">
      <c r="A44" s="78" t="str">
        <f>第１表!A44</f>
        <v>54</v>
      </c>
      <c r="B44" s="98" t="str">
        <f>第１表!B44</f>
        <v/>
      </c>
      <c r="C44" s="69">
        <f>第１表!C44</f>
        <v>9</v>
      </c>
      <c r="D44" s="71">
        <v>98.8</v>
      </c>
      <c r="E44" s="71">
        <v>88.7</v>
      </c>
      <c r="F44" s="71">
        <v>98.1</v>
      </c>
      <c r="G44" s="71">
        <v>96.8</v>
      </c>
      <c r="H44" s="71">
        <v>59.4</v>
      </c>
      <c r="I44" s="71">
        <v>111.3</v>
      </c>
      <c r="J44" s="71">
        <v>107.7</v>
      </c>
      <c r="K44" s="71">
        <v>102.7</v>
      </c>
      <c r="L44" s="71">
        <v>59</v>
      </c>
      <c r="M44" s="71">
        <v>114.5</v>
      </c>
      <c r="N44" s="71">
        <v>109.1</v>
      </c>
      <c r="O44" s="71">
        <v>96.3</v>
      </c>
      <c r="P44" s="71">
        <v>112.7</v>
      </c>
      <c r="Q44" s="71">
        <v>95.1</v>
      </c>
      <c r="R44" s="71" t="s">
        <v>76</v>
      </c>
      <c r="S44" s="71">
        <v>97.4</v>
      </c>
    </row>
    <row r="45" spans="1:20" ht="30" customHeight="1" x14ac:dyDescent="0.2">
      <c r="A45" s="78" t="str">
        <f>第１表!A45</f>
        <v>55</v>
      </c>
      <c r="B45" s="98" t="str">
        <f>第１表!B45</f>
        <v/>
      </c>
      <c r="C45" s="69">
        <f>第１表!C45</f>
        <v>10</v>
      </c>
      <c r="D45" s="71">
        <v>98</v>
      </c>
      <c r="E45" s="71">
        <v>88.3</v>
      </c>
      <c r="F45" s="71">
        <v>98</v>
      </c>
      <c r="G45" s="71">
        <v>97.6</v>
      </c>
      <c r="H45" s="71">
        <v>59.3</v>
      </c>
      <c r="I45" s="71">
        <v>97.8</v>
      </c>
      <c r="J45" s="71">
        <v>107.7</v>
      </c>
      <c r="K45" s="71">
        <v>104.3</v>
      </c>
      <c r="L45" s="71">
        <v>58.8</v>
      </c>
      <c r="M45" s="71">
        <v>113.6</v>
      </c>
      <c r="N45" s="71">
        <v>108.8</v>
      </c>
      <c r="O45" s="71">
        <v>97.1</v>
      </c>
      <c r="P45" s="71">
        <v>113</v>
      </c>
      <c r="Q45" s="71">
        <v>94.9</v>
      </c>
      <c r="R45" s="71" t="s">
        <v>76</v>
      </c>
      <c r="S45" s="71">
        <v>97.5</v>
      </c>
    </row>
    <row r="46" spans="1:20" ht="30" customHeight="1" x14ac:dyDescent="0.2">
      <c r="A46" s="78" t="str">
        <f>第１表!A46</f>
        <v>56</v>
      </c>
      <c r="B46" s="98"/>
      <c r="C46" s="69">
        <f>第１表!C46</f>
        <v>11</v>
      </c>
      <c r="D46" s="71">
        <v>98.8</v>
      </c>
      <c r="E46" s="71">
        <v>89</v>
      </c>
      <c r="F46" s="71">
        <v>97.2</v>
      </c>
      <c r="G46" s="71">
        <v>96.5</v>
      </c>
      <c r="H46" s="71">
        <v>59</v>
      </c>
      <c r="I46" s="71">
        <v>112.4</v>
      </c>
      <c r="J46" s="71">
        <v>108.1</v>
      </c>
      <c r="K46" s="71">
        <v>105</v>
      </c>
      <c r="L46" s="71">
        <v>57.9</v>
      </c>
      <c r="M46" s="71">
        <v>112.7</v>
      </c>
      <c r="N46" s="71">
        <v>103.5</v>
      </c>
      <c r="O46" s="71">
        <v>96.8</v>
      </c>
      <c r="P46" s="71">
        <v>116.7</v>
      </c>
      <c r="Q46" s="71">
        <v>95</v>
      </c>
      <c r="R46" s="71" t="s">
        <v>76</v>
      </c>
      <c r="S46" s="71">
        <v>97.3</v>
      </c>
    </row>
    <row r="47" spans="1:20" ht="30" customHeight="1" x14ac:dyDescent="0.2">
      <c r="A47" s="78" t="str">
        <f>第１表!A47</f>
        <v>57</v>
      </c>
      <c r="B47" s="98"/>
      <c r="C47" s="69">
        <f>第１表!C47</f>
        <v>12</v>
      </c>
      <c r="D47" s="71">
        <v>99.7</v>
      </c>
      <c r="E47" s="71">
        <v>87.7</v>
      </c>
      <c r="F47" s="71">
        <v>97.5</v>
      </c>
      <c r="G47" s="71">
        <v>95.3</v>
      </c>
      <c r="H47" s="71">
        <v>103</v>
      </c>
      <c r="I47" s="71">
        <v>111.1</v>
      </c>
      <c r="J47" s="71">
        <v>108.3</v>
      </c>
      <c r="K47" s="71">
        <v>104.4</v>
      </c>
      <c r="L47" s="71">
        <v>57.6</v>
      </c>
      <c r="M47" s="71">
        <v>111.9</v>
      </c>
      <c r="N47" s="71">
        <v>103.8</v>
      </c>
      <c r="O47" s="71">
        <v>95.5</v>
      </c>
      <c r="P47" s="71">
        <v>118.1</v>
      </c>
      <c r="Q47" s="71">
        <v>95.2</v>
      </c>
      <c r="R47" s="71" t="s">
        <v>76</v>
      </c>
      <c r="S47" s="71">
        <v>97.1</v>
      </c>
    </row>
    <row r="48" spans="1:20" ht="30" customHeight="1" x14ac:dyDescent="0.2">
      <c r="A48" s="78" t="str">
        <f>第１表!A48</f>
        <v>58</v>
      </c>
      <c r="B48" s="98" t="str">
        <f>第１表!B48</f>
        <v>令和8年</v>
      </c>
      <c r="C48" s="69">
        <f>第１表!C48</f>
        <v>1</v>
      </c>
      <c r="D48" s="71">
        <v>97.2</v>
      </c>
      <c r="E48" s="71">
        <v>88.1</v>
      </c>
      <c r="F48" s="71">
        <v>91.7</v>
      </c>
      <c r="G48" s="71">
        <v>95.3</v>
      </c>
      <c r="H48" s="71">
        <v>102.9</v>
      </c>
      <c r="I48" s="71">
        <v>97.8</v>
      </c>
      <c r="J48" s="71">
        <v>107.8</v>
      </c>
      <c r="K48" s="71">
        <v>104.2</v>
      </c>
      <c r="L48" s="71">
        <v>56.7</v>
      </c>
      <c r="M48" s="71">
        <v>111.3</v>
      </c>
      <c r="N48" s="71">
        <v>103.9</v>
      </c>
      <c r="O48" s="71">
        <v>96.1</v>
      </c>
      <c r="P48" s="71">
        <v>116</v>
      </c>
      <c r="Q48" s="71">
        <v>94.5</v>
      </c>
      <c r="R48" s="71">
        <v>30.3</v>
      </c>
      <c r="S48" s="71">
        <v>96.6</v>
      </c>
    </row>
    <row r="49" spans="1:19" ht="30" customHeight="1" x14ac:dyDescent="0.2">
      <c r="A49" s="78" t="str">
        <f>第１表!A49</f>
        <v>59</v>
      </c>
      <c r="B49" s="98" t="str">
        <f>第１表!B49</f>
        <v/>
      </c>
      <c r="C49" s="69">
        <f>第１表!C49</f>
        <v>2</v>
      </c>
      <c r="D49" s="71">
        <v>97.2</v>
      </c>
      <c r="E49" s="71">
        <v>88.4</v>
      </c>
      <c r="F49" s="71">
        <v>92.5</v>
      </c>
      <c r="G49" s="71">
        <v>95</v>
      </c>
      <c r="H49" s="71">
        <v>103.5</v>
      </c>
      <c r="I49" s="71">
        <v>97.1</v>
      </c>
      <c r="J49" s="71">
        <v>108.2</v>
      </c>
      <c r="K49" s="71">
        <v>103.3</v>
      </c>
      <c r="L49" s="71">
        <v>56.8</v>
      </c>
      <c r="M49" s="71">
        <v>110.9</v>
      </c>
      <c r="N49" s="71">
        <v>103.8</v>
      </c>
      <c r="O49" s="71">
        <v>96.1</v>
      </c>
      <c r="P49" s="71">
        <v>114.7</v>
      </c>
      <c r="Q49" s="71">
        <v>94.2</v>
      </c>
      <c r="R49" s="71">
        <v>30.3</v>
      </c>
      <c r="S49" s="71">
        <v>96.6</v>
      </c>
    </row>
    <row r="50" spans="1:19" ht="30" customHeight="1" x14ac:dyDescent="0.2">
      <c r="A50" s="78" t="str">
        <f>第１表!A50</f>
        <v>510</v>
      </c>
      <c r="B50" s="98" t="str">
        <f>第１表!B50</f>
        <v/>
      </c>
      <c r="C50" s="69">
        <f>第１表!C50</f>
        <v>3</v>
      </c>
      <c r="D50" s="71">
        <v>96.4</v>
      </c>
      <c r="E50" s="71">
        <v>87.9</v>
      </c>
      <c r="F50" s="71">
        <v>92.7</v>
      </c>
      <c r="G50" s="71">
        <v>52.8</v>
      </c>
      <c r="H50" s="71">
        <v>103.3</v>
      </c>
      <c r="I50" s="71">
        <v>97.6</v>
      </c>
      <c r="J50" s="71">
        <v>106.8</v>
      </c>
      <c r="K50" s="71">
        <v>102</v>
      </c>
      <c r="L50" s="71">
        <v>57.1</v>
      </c>
      <c r="M50" s="71">
        <v>110.8</v>
      </c>
      <c r="N50" s="71">
        <v>104.3</v>
      </c>
      <c r="O50" s="71">
        <v>95.8</v>
      </c>
      <c r="P50" s="71">
        <v>114.2</v>
      </c>
      <c r="Q50" s="71">
        <v>93.4</v>
      </c>
      <c r="R50" s="71">
        <v>28.9</v>
      </c>
      <c r="S50" s="71">
        <v>95.6</v>
      </c>
    </row>
    <row r="51" spans="1:19" ht="30" customHeight="1" x14ac:dyDescent="0.2">
      <c r="A51" s="78" t="str">
        <f>第１表!A51</f>
        <v>511</v>
      </c>
      <c r="B51" s="98" t="str">
        <f>第１表!B51</f>
        <v/>
      </c>
      <c r="C51" s="69">
        <f>第１表!C51</f>
        <v>4</v>
      </c>
      <c r="D51" s="71">
        <v>98.7</v>
      </c>
      <c r="E51" s="71">
        <v>90.1</v>
      </c>
      <c r="F51" s="71">
        <v>92</v>
      </c>
      <c r="G51" s="71">
        <v>94.3</v>
      </c>
      <c r="H51" s="71">
        <v>105.6</v>
      </c>
      <c r="I51" s="71">
        <v>111.8</v>
      </c>
      <c r="J51" s="71">
        <v>106.7</v>
      </c>
      <c r="K51" s="71">
        <v>103.6</v>
      </c>
      <c r="L51" s="71">
        <v>56.1</v>
      </c>
      <c r="M51" s="71">
        <v>112.4</v>
      </c>
      <c r="N51" s="71">
        <v>101.3</v>
      </c>
      <c r="O51" s="71">
        <v>94.8</v>
      </c>
      <c r="P51" s="71">
        <v>121.2</v>
      </c>
      <c r="Q51" s="71">
        <v>95.6</v>
      </c>
      <c r="R51" s="71">
        <v>31.2</v>
      </c>
      <c r="S51" s="71">
        <v>96.7</v>
      </c>
    </row>
    <row r="52" spans="1:19" ht="30" customHeight="1" x14ac:dyDescent="0.2">
      <c r="A52" s="78" t="str">
        <f>第１表!A52</f>
        <v>512</v>
      </c>
      <c r="B52" s="98" t="str">
        <f>第１表!B52</f>
        <v/>
      </c>
      <c r="C52" s="69">
        <f>第１表!C52</f>
        <v>5</v>
      </c>
      <c r="D52" s="71">
        <v>97.2</v>
      </c>
      <c r="E52" s="71">
        <v>89.6</v>
      </c>
      <c r="F52" s="71">
        <v>94.2</v>
      </c>
      <c r="G52" s="71">
        <v>94.7</v>
      </c>
      <c r="H52" s="71">
        <v>60</v>
      </c>
      <c r="I52" s="71">
        <v>111.2</v>
      </c>
      <c r="J52" s="71">
        <v>106.8</v>
      </c>
      <c r="K52" s="71">
        <v>104.1</v>
      </c>
      <c r="L52" s="71">
        <v>55.5</v>
      </c>
      <c r="M52" s="71">
        <v>110.8</v>
      </c>
      <c r="N52" s="71">
        <v>100.1</v>
      </c>
      <c r="O52" s="71">
        <v>95.6</v>
      </c>
      <c r="P52" s="71">
        <v>109.5</v>
      </c>
      <c r="Q52" s="71">
        <v>95.3</v>
      </c>
      <c r="R52" s="71">
        <v>31</v>
      </c>
      <c r="S52" s="71">
        <v>96.4</v>
      </c>
    </row>
    <row r="53" spans="1:19" ht="30" customHeight="1" x14ac:dyDescent="0.2">
      <c r="A53" s="78" t="str">
        <f>第１表!A53</f>
        <v>61</v>
      </c>
      <c r="B53" s="98" t="str">
        <f>第１表!B53</f>
        <v/>
      </c>
      <c r="C53" s="69">
        <f>第１表!C53</f>
        <v>6</v>
      </c>
      <c r="D53" s="71">
        <v>96.1</v>
      </c>
      <c r="E53" s="71">
        <v>90.5</v>
      </c>
      <c r="F53" s="71">
        <v>88.9</v>
      </c>
      <c r="G53" s="71">
        <v>95.6</v>
      </c>
      <c r="H53" s="71">
        <v>60.1</v>
      </c>
      <c r="I53" s="71">
        <v>112</v>
      </c>
      <c r="J53" s="71">
        <v>107</v>
      </c>
      <c r="K53" s="71">
        <v>104.1</v>
      </c>
      <c r="L53" s="71">
        <v>54.9</v>
      </c>
      <c r="M53" s="71">
        <v>110</v>
      </c>
      <c r="N53" s="71">
        <v>102.8</v>
      </c>
      <c r="O53" s="71">
        <v>95.5</v>
      </c>
      <c r="P53" s="71">
        <v>109.5</v>
      </c>
      <c r="Q53" s="71">
        <v>94.4</v>
      </c>
      <c r="R53" s="71">
        <v>31.4</v>
      </c>
      <c r="S53" s="71">
        <v>96.6</v>
      </c>
    </row>
    <row r="54" spans="1:19" ht="30" customHeight="1" x14ac:dyDescent="0.2">
      <c r="A54" s="78" t="str">
        <f>第１表!A54</f>
        <v>62</v>
      </c>
      <c r="B54" s="99" t="str">
        <f>第１表!B54</f>
        <v/>
      </c>
      <c r="C54" s="73">
        <f>第１表!C54</f>
        <v>7</v>
      </c>
      <c r="D54" s="74">
        <v>96.7</v>
      </c>
      <c r="E54" s="74">
        <v>88.3</v>
      </c>
      <c r="F54" s="74">
        <v>90.5</v>
      </c>
      <c r="G54" s="74">
        <v>94.9</v>
      </c>
      <c r="H54" s="74">
        <v>61.2</v>
      </c>
      <c r="I54" s="74">
        <v>112</v>
      </c>
      <c r="J54" s="74">
        <v>107.4</v>
      </c>
      <c r="K54" s="74">
        <v>102.6</v>
      </c>
      <c r="L54" s="74">
        <v>55.7</v>
      </c>
      <c r="M54" s="74">
        <v>110.1</v>
      </c>
      <c r="N54" s="74">
        <v>102.5</v>
      </c>
      <c r="O54" s="74">
        <v>96.9</v>
      </c>
      <c r="P54" s="74">
        <v>109.9</v>
      </c>
      <c r="Q54" s="74">
        <v>95.5</v>
      </c>
      <c r="R54" s="87">
        <v>31</v>
      </c>
      <c r="S54" s="74">
        <v>96.8</v>
      </c>
    </row>
    <row r="55" spans="1:19" ht="26.4" customHeight="1" x14ac:dyDescent="0.2">
      <c r="A55" s="78"/>
      <c r="B55" s="319"/>
      <c r="C55" s="319"/>
      <c r="D55" s="319"/>
      <c r="E55" s="319"/>
      <c r="F55" s="319"/>
      <c r="G55" s="319"/>
      <c r="H55" s="319"/>
      <c r="I55" s="319"/>
      <c r="J55" s="319"/>
      <c r="K55" s="319"/>
      <c r="L55" s="319"/>
      <c r="M55" s="319"/>
      <c r="N55" s="319"/>
      <c r="O55" s="319"/>
      <c r="P55" s="319"/>
      <c r="Q55" s="319"/>
      <c r="R55" s="319"/>
      <c r="S55" s="319"/>
    </row>
    <row r="56" spans="1:19" ht="19.95" customHeight="1" x14ac:dyDescent="0.2">
      <c r="B56" s="320"/>
      <c r="C56" s="320"/>
      <c r="D56" s="320"/>
      <c r="E56" s="320"/>
      <c r="F56" s="320"/>
      <c r="G56" s="320"/>
      <c r="H56" s="320"/>
      <c r="I56" s="320"/>
      <c r="J56" s="320"/>
      <c r="K56" s="320"/>
      <c r="L56" s="320"/>
      <c r="M56" s="320"/>
      <c r="N56" s="320"/>
      <c r="O56" s="320"/>
      <c r="P56" s="320"/>
      <c r="Q56" s="320"/>
      <c r="R56" s="320"/>
      <c r="S56" s="320"/>
    </row>
    <row r="57" spans="1:19" x14ac:dyDescent="0.2">
      <c r="G57" s="89"/>
      <c r="L57" s="89"/>
      <c r="P57" s="89"/>
    </row>
  </sheetData>
  <mergeCells count="7">
    <mergeCell ref="B55:S56"/>
    <mergeCell ref="B1:Q1"/>
    <mergeCell ref="D5:S6"/>
    <mergeCell ref="B6:C7"/>
    <mergeCell ref="B8:C8"/>
    <mergeCell ref="D32:S33"/>
    <mergeCell ref="B35:C35"/>
  </mergeCells>
  <phoneticPr fontId="3"/>
  <printOptions horizontalCentered="1"/>
  <pageMargins left="0.78740157480314965" right="0.78740157480314965" top="0.78740157480314965" bottom="0.59055118110236227" header="0" footer="0.39370078740157483"/>
  <pageSetup paperSize="9" scale="51" orientation="portrait" blackAndWhite="1" cellComments="atEnd" useFirstPageNumber="1" r:id="rId1"/>
  <headerFooter scaleWithDoc="0">
    <oddFooter>&amp;C- 14 -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786A8-AA7C-4CEE-9A25-94AB7E5D6156}">
  <sheetPr>
    <pageSetUpPr fitToPage="1"/>
  </sheetPr>
  <dimension ref="B1:L78"/>
  <sheetViews>
    <sheetView showGridLines="0" view="pageBreakPreview" topLeftCell="A47" zoomScaleNormal="80" zoomScaleSheetLayoutView="100" workbookViewId="0">
      <selection activeCell="C14" sqref="C14"/>
    </sheetView>
  </sheetViews>
  <sheetFormatPr defaultColWidth="10.77734375" defaultRowHeight="14.4" x14ac:dyDescent="0.2"/>
  <cols>
    <col min="1" max="1" width="1.88671875" style="111" customWidth="1"/>
    <col min="2" max="2" width="3" style="111" customWidth="1"/>
    <col min="3" max="3" width="4.21875" style="111" customWidth="1"/>
    <col min="4" max="4" width="26.33203125" style="111" customWidth="1"/>
    <col min="5" max="10" width="17" style="111" customWidth="1"/>
    <col min="11" max="11" width="1.88671875" style="111" customWidth="1"/>
    <col min="12" max="12" width="10.6640625" style="111" customWidth="1"/>
    <col min="13" max="16384" width="10.77734375" style="111"/>
  </cols>
  <sheetData>
    <row r="1" spans="2:12" ht="23.4" x14ac:dyDescent="0.3">
      <c r="E1" s="112"/>
      <c r="F1" s="112"/>
      <c r="G1" s="112"/>
      <c r="H1" s="112"/>
      <c r="I1" s="112"/>
      <c r="J1" s="112"/>
      <c r="K1" s="112"/>
      <c r="L1" s="113"/>
    </row>
    <row r="2" spans="2:12" ht="21" customHeight="1" x14ac:dyDescent="0.25">
      <c r="B2" s="114" t="s">
        <v>87</v>
      </c>
      <c r="C2" s="115"/>
      <c r="D2" s="115"/>
      <c r="E2" s="115"/>
      <c r="F2" s="116"/>
      <c r="G2" s="116"/>
      <c r="H2" s="116"/>
      <c r="I2" s="116"/>
      <c r="J2" s="117"/>
      <c r="K2" s="112"/>
    </row>
    <row r="3" spans="2:12" ht="21" customHeight="1" x14ac:dyDescent="0.2">
      <c r="B3" s="117" t="s">
        <v>88</v>
      </c>
      <c r="C3" s="115"/>
      <c r="D3" s="115"/>
      <c r="E3" s="115"/>
      <c r="F3" s="116"/>
      <c r="G3" s="116"/>
      <c r="I3" s="118"/>
      <c r="J3" s="117"/>
      <c r="K3" s="112"/>
    </row>
    <row r="4" spans="2:12" ht="10.5" customHeight="1" x14ac:dyDescent="0.2">
      <c r="E4" s="119"/>
      <c r="F4" s="119"/>
      <c r="G4" s="119"/>
      <c r="H4" s="119"/>
      <c r="I4" s="119"/>
      <c r="J4" s="120"/>
      <c r="K4" s="112"/>
    </row>
    <row r="5" spans="2:12" s="115" customFormat="1" ht="21" customHeight="1" x14ac:dyDescent="0.2">
      <c r="B5" s="121" t="s">
        <v>89</v>
      </c>
      <c r="F5" s="116"/>
      <c r="G5" s="116"/>
      <c r="H5" s="116"/>
      <c r="I5" s="122"/>
      <c r="J5" s="122" t="s">
        <v>90</v>
      </c>
    </row>
    <row r="6" spans="2:12" s="115" customFormat="1" ht="15" customHeight="1" x14ac:dyDescent="0.2">
      <c r="B6" s="123"/>
      <c r="C6" s="124"/>
      <c r="D6" s="125"/>
      <c r="E6" s="126" t="s">
        <v>91</v>
      </c>
      <c r="F6" s="126" t="s">
        <v>92</v>
      </c>
      <c r="G6" s="127" t="s">
        <v>93</v>
      </c>
      <c r="H6" s="128" t="s">
        <v>94</v>
      </c>
      <c r="I6" s="129"/>
      <c r="J6" s="130"/>
      <c r="L6" s="131"/>
    </row>
    <row r="7" spans="2:12" s="115" customFormat="1" ht="15" customHeight="1" x14ac:dyDescent="0.2">
      <c r="B7" s="132"/>
      <c r="C7" s="133"/>
      <c r="D7" s="134" t="s">
        <v>95</v>
      </c>
      <c r="E7" s="135"/>
      <c r="F7" s="136"/>
      <c r="G7" s="135"/>
      <c r="H7" s="137"/>
      <c r="I7" s="138" t="s">
        <v>96</v>
      </c>
      <c r="J7" s="139" t="s">
        <v>97</v>
      </c>
      <c r="L7" s="131"/>
    </row>
    <row r="8" spans="2:12" s="115" customFormat="1" ht="15" customHeight="1" x14ac:dyDescent="0.2">
      <c r="B8" s="140"/>
      <c r="C8" s="141"/>
      <c r="D8" s="142"/>
      <c r="E8" s="143" t="s">
        <v>98</v>
      </c>
      <c r="F8" s="143" t="s">
        <v>98</v>
      </c>
      <c r="G8" s="143" t="s">
        <v>98</v>
      </c>
      <c r="H8" s="140" t="s">
        <v>98</v>
      </c>
      <c r="I8" s="144" t="s">
        <v>99</v>
      </c>
      <c r="J8" s="145" t="s">
        <v>100</v>
      </c>
      <c r="L8" s="131"/>
    </row>
    <row r="9" spans="2:12" s="115" customFormat="1" ht="17.25" customHeight="1" x14ac:dyDescent="0.2">
      <c r="B9" s="146" t="s">
        <v>101</v>
      </c>
      <c r="C9" s="147"/>
      <c r="D9" s="148" t="s">
        <v>34</v>
      </c>
      <c r="E9" s="149">
        <v>364501</v>
      </c>
      <c r="F9" s="149">
        <v>3835</v>
      </c>
      <c r="G9" s="149">
        <v>4381</v>
      </c>
      <c r="H9" s="149">
        <v>363955</v>
      </c>
      <c r="I9" s="149">
        <v>99109</v>
      </c>
      <c r="J9" s="150">
        <v>27.2</v>
      </c>
      <c r="L9" s="131"/>
    </row>
    <row r="10" spans="2:12" s="115" customFormat="1" ht="17.25" customHeight="1" x14ac:dyDescent="0.2">
      <c r="B10" s="151" t="s">
        <v>102</v>
      </c>
      <c r="C10" s="152"/>
      <c r="D10" s="153" t="s">
        <v>35</v>
      </c>
      <c r="E10" s="149">
        <v>22316</v>
      </c>
      <c r="F10" s="149">
        <v>129</v>
      </c>
      <c r="G10" s="149">
        <v>1439</v>
      </c>
      <c r="H10" s="149">
        <v>21006</v>
      </c>
      <c r="I10" s="149">
        <v>660</v>
      </c>
      <c r="J10" s="154">
        <v>3.1</v>
      </c>
    </row>
    <row r="11" spans="2:12" s="115" customFormat="1" ht="17.25" customHeight="1" x14ac:dyDescent="0.2">
      <c r="B11" s="151" t="s">
        <v>103</v>
      </c>
      <c r="C11" s="152"/>
      <c r="D11" s="153" t="s">
        <v>36</v>
      </c>
      <c r="E11" s="149">
        <v>45191</v>
      </c>
      <c r="F11" s="149">
        <v>470</v>
      </c>
      <c r="G11" s="149">
        <v>578</v>
      </c>
      <c r="H11" s="149">
        <v>45083</v>
      </c>
      <c r="I11" s="149">
        <v>5912</v>
      </c>
      <c r="J11" s="154">
        <v>13.1</v>
      </c>
    </row>
    <row r="12" spans="2:12" s="115" customFormat="1" ht="17.25" customHeight="1" x14ac:dyDescent="0.2">
      <c r="B12" s="151" t="s">
        <v>104</v>
      </c>
      <c r="C12" s="152"/>
      <c r="D12" s="155" t="s">
        <v>37</v>
      </c>
      <c r="E12" s="149">
        <v>1322</v>
      </c>
      <c r="F12" s="149">
        <v>29</v>
      </c>
      <c r="G12" s="149">
        <v>38</v>
      </c>
      <c r="H12" s="149">
        <v>1313</v>
      </c>
      <c r="I12" s="149">
        <v>165</v>
      </c>
      <c r="J12" s="154">
        <v>12.6</v>
      </c>
    </row>
    <row r="13" spans="2:12" s="115" customFormat="1" ht="17.25" customHeight="1" x14ac:dyDescent="0.2">
      <c r="B13" s="151" t="s">
        <v>105</v>
      </c>
      <c r="C13" s="152"/>
      <c r="D13" s="153" t="s">
        <v>38</v>
      </c>
      <c r="E13" s="149">
        <v>2705</v>
      </c>
      <c r="F13" s="149">
        <v>57</v>
      </c>
      <c r="G13" s="149">
        <v>21</v>
      </c>
      <c r="H13" s="149">
        <v>2741</v>
      </c>
      <c r="I13" s="149">
        <v>183</v>
      </c>
      <c r="J13" s="154">
        <v>6.7</v>
      </c>
    </row>
    <row r="14" spans="2:12" s="115" customFormat="1" ht="17.25" customHeight="1" x14ac:dyDescent="0.2">
      <c r="B14" s="151" t="s">
        <v>106</v>
      </c>
      <c r="C14" s="152"/>
      <c r="D14" s="153" t="s">
        <v>39</v>
      </c>
      <c r="E14" s="149">
        <v>19434</v>
      </c>
      <c r="F14" s="149">
        <v>210</v>
      </c>
      <c r="G14" s="149">
        <v>155</v>
      </c>
      <c r="H14" s="149">
        <v>19489</v>
      </c>
      <c r="I14" s="149">
        <v>3005</v>
      </c>
      <c r="J14" s="154">
        <v>15.4</v>
      </c>
    </row>
    <row r="15" spans="2:12" s="115" customFormat="1" ht="17.25" customHeight="1" x14ac:dyDescent="0.2">
      <c r="B15" s="151" t="s">
        <v>107</v>
      </c>
      <c r="C15" s="152"/>
      <c r="D15" s="153" t="s">
        <v>40</v>
      </c>
      <c r="E15" s="149">
        <v>75918</v>
      </c>
      <c r="F15" s="149">
        <v>576</v>
      </c>
      <c r="G15" s="149">
        <v>445</v>
      </c>
      <c r="H15" s="149">
        <v>76049</v>
      </c>
      <c r="I15" s="149">
        <v>34296</v>
      </c>
      <c r="J15" s="154">
        <v>45.1</v>
      </c>
    </row>
    <row r="16" spans="2:12" s="115" customFormat="1" ht="17.25" customHeight="1" x14ac:dyDescent="0.2">
      <c r="B16" s="151" t="s">
        <v>108</v>
      </c>
      <c r="C16" s="152"/>
      <c r="D16" s="153" t="s">
        <v>41</v>
      </c>
      <c r="E16" s="149">
        <v>8969</v>
      </c>
      <c r="F16" s="149">
        <v>9</v>
      </c>
      <c r="G16" s="149">
        <v>139</v>
      </c>
      <c r="H16" s="149">
        <v>8839</v>
      </c>
      <c r="I16" s="149">
        <v>444</v>
      </c>
      <c r="J16" s="154">
        <v>5</v>
      </c>
    </row>
    <row r="17" spans="2:10" s="115" customFormat="1" ht="17.25" customHeight="1" x14ac:dyDescent="0.2">
      <c r="B17" s="151" t="s">
        <v>109</v>
      </c>
      <c r="C17" s="152"/>
      <c r="D17" s="153" t="s">
        <v>42</v>
      </c>
      <c r="E17" s="149">
        <v>3043</v>
      </c>
      <c r="F17" s="149">
        <v>14</v>
      </c>
      <c r="G17" s="149">
        <v>3</v>
      </c>
      <c r="H17" s="149">
        <v>3054</v>
      </c>
      <c r="I17" s="149">
        <v>442</v>
      </c>
      <c r="J17" s="154">
        <v>14.5</v>
      </c>
    </row>
    <row r="18" spans="2:10" s="115" customFormat="1" ht="17.25" customHeight="1" x14ac:dyDescent="0.2">
      <c r="B18" s="151" t="s">
        <v>110</v>
      </c>
      <c r="C18" s="152"/>
      <c r="D18" s="156" t="s">
        <v>43</v>
      </c>
      <c r="E18" s="149">
        <v>7571</v>
      </c>
      <c r="F18" s="149">
        <v>7</v>
      </c>
      <c r="G18" s="149">
        <v>5</v>
      </c>
      <c r="H18" s="149">
        <v>7573</v>
      </c>
      <c r="I18" s="149">
        <v>470</v>
      </c>
      <c r="J18" s="154">
        <v>6.2</v>
      </c>
    </row>
    <row r="19" spans="2:10" s="115" customFormat="1" ht="17.25" customHeight="1" x14ac:dyDescent="0.2">
      <c r="B19" s="151" t="s">
        <v>111</v>
      </c>
      <c r="C19" s="152"/>
      <c r="D19" s="157" t="s">
        <v>44</v>
      </c>
      <c r="E19" s="149">
        <v>30130</v>
      </c>
      <c r="F19" s="149">
        <v>227</v>
      </c>
      <c r="G19" s="149">
        <v>302</v>
      </c>
      <c r="H19" s="149">
        <v>30055</v>
      </c>
      <c r="I19" s="149">
        <v>12896</v>
      </c>
      <c r="J19" s="154">
        <v>42.9</v>
      </c>
    </row>
    <row r="20" spans="2:10" s="115" customFormat="1" ht="17.25" customHeight="1" x14ac:dyDescent="0.2">
      <c r="B20" s="151" t="s">
        <v>112</v>
      </c>
      <c r="C20" s="152"/>
      <c r="D20" s="158" t="s">
        <v>45</v>
      </c>
      <c r="E20" s="149">
        <v>9471</v>
      </c>
      <c r="F20" s="149">
        <v>112</v>
      </c>
      <c r="G20" s="149">
        <v>46</v>
      </c>
      <c r="H20" s="149">
        <v>9537</v>
      </c>
      <c r="I20" s="149">
        <v>4364</v>
      </c>
      <c r="J20" s="154">
        <v>45.8</v>
      </c>
    </row>
    <row r="21" spans="2:10" s="115" customFormat="1" ht="17.25" customHeight="1" x14ac:dyDescent="0.2">
      <c r="B21" s="151" t="s">
        <v>113</v>
      </c>
      <c r="C21" s="152"/>
      <c r="D21" s="153" t="s">
        <v>46</v>
      </c>
      <c r="E21" s="149">
        <v>26915</v>
      </c>
      <c r="F21" s="149">
        <v>111</v>
      </c>
      <c r="G21" s="149">
        <v>138</v>
      </c>
      <c r="H21" s="149">
        <v>26888</v>
      </c>
      <c r="I21" s="149">
        <v>3739</v>
      </c>
      <c r="J21" s="154">
        <v>13.9</v>
      </c>
    </row>
    <row r="22" spans="2:10" s="115" customFormat="1" ht="17.25" customHeight="1" x14ac:dyDescent="0.2">
      <c r="B22" s="151" t="s">
        <v>114</v>
      </c>
      <c r="C22" s="152"/>
      <c r="D22" s="153" t="s">
        <v>47</v>
      </c>
      <c r="E22" s="149">
        <v>80772</v>
      </c>
      <c r="F22" s="149">
        <v>1386</v>
      </c>
      <c r="G22" s="149">
        <v>363</v>
      </c>
      <c r="H22" s="149">
        <v>81795</v>
      </c>
      <c r="I22" s="149">
        <v>23240</v>
      </c>
      <c r="J22" s="154">
        <v>28.4</v>
      </c>
    </row>
    <row r="23" spans="2:10" s="115" customFormat="1" ht="17.25" customHeight="1" x14ac:dyDescent="0.2">
      <c r="B23" s="151" t="s">
        <v>115</v>
      </c>
      <c r="C23" s="152"/>
      <c r="D23" s="153" t="s">
        <v>48</v>
      </c>
      <c r="E23" s="149">
        <v>2626</v>
      </c>
      <c r="F23" s="149">
        <v>3</v>
      </c>
      <c r="G23" s="149">
        <v>104</v>
      </c>
      <c r="H23" s="149">
        <v>2525</v>
      </c>
      <c r="I23" s="149">
        <v>245</v>
      </c>
      <c r="J23" s="154">
        <v>9.6999999999999993</v>
      </c>
    </row>
    <row r="24" spans="2:10" s="115" customFormat="1" ht="17.25" customHeight="1" x14ac:dyDescent="0.2">
      <c r="B24" s="151" t="s">
        <v>116</v>
      </c>
      <c r="C24" s="152"/>
      <c r="D24" s="159" t="s">
        <v>49</v>
      </c>
      <c r="E24" s="149">
        <v>28118</v>
      </c>
      <c r="F24" s="149">
        <v>495</v>
      </c>
      <c r="G24" s="149">
        <v>605</v>
      </c>
      <c r="H24" s="149">
        <v>28008</v>
      </c>
      <c r="I24" s="149">
        <v>9048</v>
      </c>
      <c r="J24" s="154">
        <v>32.299999999999997</v>
      </c>
    </row>
    <row r="25" spans="2:10" s="115" customFormat="1" ht="17.25" customHeight="1" x14ac:dyDescent="0.2">
      <c r="B25" s="146" t="s">
        <v>117</v>
      </c>
      <c r="C25" s="147"/>
      <c r="D25" s="160" t="s">
        <v>118</v>
      </c>
      <c r="E25" s="161">
        <v>14809</v>
      </c>
      <c r="F25" s="161">
        <v>206</v>
      </c>
      <c r="G25" s="161">
        <v>125</v>
      </c>
      <c r="H25" s="161">
        <v>14890</v>
      </c>
      <c r="I25" s="161">
        <v>3102</v>
      </c>
      <c r="J25" s="150">
        <v>20.8</v>
      </c>
    </row>
    <row r="26" spans="2:10" s="115" customFormat="1" ht="17.25" customHeight="1" x14ac:dyDescent="0.2">
      <c r="B26" s="151" t="s">
        <v>119</v>
      </c>
      <c r="C26" s="152"/>
      <c r="D26" s="162" t="s">
        <v>120</v>
      </c>
      <c r="E26" s="149">
        <v>3966</v>
      </c>
      <c r="F26" s="149">
        <v>23</v>
      </c>
      <c r="G26" s="149">
        <v>179</v>
      </c>
      <c r="H26" s="149">
        <v>3810</v>
      </c>
      <c r="I26" s="149">
        <v>680</v>
      </c>
      <c r="J26" s="154">
        <v>17.8</v>
      </c>
    </row>
    <row r="27" spans="2:10" s="115" customFormat="1" ht="17.25" customHeight="1" x14ac:dyDescent="0.2">
      <c r="B27" s="151" t="s">
        <v>121</v>
      </c>
      <c r="C27" s="152"/>
      <c r="D27" s="162" t="s">
        <v>122</v>
      </c>
      <c r="E27" s="149">
        <v>2438</v>
      </c>
      <c r="F27" s="149">
        <v>2</v>
      </c>
      <c r="G27" s="149">
        <v>8</v>
      </c>
      <c r="H27" s="149">
        <v>2432</v>
      </c>
      <c r="I27" s="149">
        <v>52</v>
      </c>
      <c r="J27" s="154">
        <v>2.1</v>
      </c>
    </row>
    <row r="28" spans="2:10" s="115" customFormat="1" ht="17.25" customHeight="1" x14ac:dyDescent="0.2">
      <c r="B28" s="151" t="s">
        <v>123</v>
      </c>
      <c r="C28" s="152"/>
      <c r="D28" s="162" t="s">
        <v>124</v>
      </c>
      <c r="E28" s="149" t="s">
        <v>76</v>
      </c>
      <c r="F28" s="149" t="s">
        <v>76</v>
      </c>
      <c r="G28" s="149" t="s">
        <v>76</v>
      </c>
      <c r="H28" s="149" t="s">
        <v>76</v>
      </c>
      <c r="I28" s="149" t="s">
        <v>76</v>
      </c>
      <c r="J28" s="154" t="s">
        <v>76</v>
      </c>
    </row>
    <row r="29" spans="2:10" s="115" customFormat="1" ht="17.25" customHeight="1" x14ac:dyDescent="0.2">
      <c r="B29" s="151" t="s">
        <v>125</v>
      </c>
      <c r="C29" s="152"/>
      <c r="D29" s="162" t="s">
        <v>126</v>
      </c>
      <c r="E29" s="149">
        <v>211</v>
      </c>
      <c r="F29" s="149">
        <v>5</v>
      </c>
      <c r="G29" s="149">
        <v>1</v>
      </c>
      <c r="H29" s="149">
        <v>215</v>
      </c>
      <c r="I29" s="149">
        <v>77</v>
      </c>
      <c r="J29" s="154">
        <v>35.799999999999997</v>
      </c>
    </row>
    <row r="30" spans="2:10" s="115" customFormat="1" ht="17.25" customHeight="1" x14ac:dyDescent="0.2">
      <c r="B30" s="151" t="s">
        <v>127</v>
      </c>
      <c r="C30" s="152"/>
      <c r="D30" s="162" t="s">
        <v>128</v>
      </c>
      <c r="E30" s="149">
        <v>2100</v>
      </c>
      <c r="F30" s="149">
        <v>12</v>
      </c>
      <c r="G30" s="149">
        <v>7</v>
      </c>
      <c r="H30" s="149">
        <v>2105</v>
      </c>
      <c r="I30" s="149">
        <v>16</v>
      </c>
      <c r="J30" s="154">
        <v>0.8</v>
      </c>
    </row>
    <row r="31" spans="2:10" s="115" customFormat="1" ht="17.25" customHeight="1" x14ac:dyDescent="0.2">
      <c r="B31" s="151" t="s">
        <v>129</v>
      </c>
      <c r="C31" s="152"/>
      <c r="D31" s="162" t="s">
        <v>130</v>
      </c>
      <c r="E31" s="149">
        <v>584</v>
      </c>
      <c r="F31" s="149">
        <v>3</v>
      </c>
      <c r="G31" s="149">
        <v>8</v>
      </c>
      <c r="H31" s="149">
        <v>579</v>
      </c>
      <c r="I31" s="149">
        <v>16</v>
      </c>
      <c r="J31" s="154">
        <v>2.8</v>
      </c>
    </row>
    <row r="32" spans="2:10" s="115" customFormat="1" ht="17.25" customHeight="1" x14ac:dyDescent="0.2">
      <c r="B32" s="151" t="s">
        <v>131</v>
      </c>
      <c r="C32" s="152"/>
      <c r="D32" s="162" t="s">
        <v>132</v>
      </c>
      <c r="E32" s="163">
        <v>2050</v>
      </c>
      <c r="F32" s="163">
        <v>18</v>
      </c>
      <c r="G32" s="163">
        <v>16</v>
      </c>
      <c r="H32" s="163">
        <v>2052</v>
      </c>
      <c r="I32" s="163">
        <v>36</v>
      </c>
      <c r="J32" s="164">
        <v>1.8</v>
      </c>
    </row>
    <row r="33" spans="2:12" s="115" customFormat="1" ht="17.25" customHeight="1" x14ac:dyDescent="0.2">
      <c r="B33" s="151" t="s">
        <v>133</v>
      </c>
      <c r="C33" s="152"/>
      <c r="D33" s="162" t="s">
        <v>134</v>
      </c>
      <c r="E33" s="149">
        <v>1649</v>
      </c>
      <c r="F33" s="149">
        <v>0</v>
      </c>
      <c r="G33" s="149">
        <v>0</v>
      </c>
      <c r="H33" s="149">
        <v>1649</v>
      </c>
      <c r="I33" s="149">
        <v>16</v>
      </c>
      <c r="J33" s="154">
        <v>1</v>
      </c>
    </row>
    <row r="34" spans="2:12" s="115" customFormat="1" ht="17.25" customHeight="1" x14ac:dyDescent="0.2">
      <c r="B34" s="151" t="s">
        <v>135</v>
      </c>
      <c r="C34" s="152"/>
      <c r="D34" s="162" t="s">
        <v>136</v>
      </c>
      <c r="E34" s="149">
        <v>1945</v>
      </c>
      <c r="F34" s="149">
        <v>9</v>
      </c>
      <c r="G34" s="149">
        <v>2</v>
      </c>
      <c r="H34" s="149">
        <v>1952</v>
      </c>
      <c r="I34" s="149">
        <v>100</v>
      </c>
      <c r="J34" s="154">
        <v>5.0999999999999996</v>
      </c>
    </row>
    <row r="35" spans="2:12" s="115" customFormat="1" ht="17.25" customHeight="1" x14ac:dyDescent="0.2">
      <c r="B35" s="151" t="s">
        <v>137</v>
      </c>
      <c r="C35" s="152"/>
      <c r="D35" s="162" t="s">
        <v>138</v>
      </c>
      <c r="E35" s="149">
        <v>1607</v>
      </c>
      <c r="F35" s="149">
        <v>2</v>
      </c>
      <c r="G35" s="149">
        <v>4</v>
      </c>
      <c r="H35" s="149">
        <v>1605</v>
      </c>
      <c r="I35" s="149">
        <v>49</v>
      </c>
      <c r="J35" s="154">
        <v>3.1</v>
      </c>
    </row>
    <row r="36" spans="2:12" s="115" customFormat="1" ht="17.25" customHeight="1" x14ac:dyDescent="0.2">
      <c r="B36" s="151" t="s">
        <v>139</v>
      </c>
      <c r="C36" s="152"/>
      <c r="D36" s="162" t="s">
        <v>140</v>
      </c>
      <c r="E36" s="149">
        <v>4462</v>
      </c>
      <c r="F36" s="149">
        <v>16</v>
      </c>
      <c r="G36" s="149">
        <v>50</v>
      </c>
      <c r="H36" s="149">
        <v>4428</v>
      </c>
      <c r="I36" s="149">
        <v>1072</v>
      </c>
      <c r="J36" s="154">
        <v>24.2</v>
      </c>
    </row>
    <row r="37" spans="2:12" s="115" customFormat="1" ht="17.25" customHeight="1" x14ac:dyDescent="0.2">
      <c r="B37" s="151" t="s">
        <v>141</v>
      </c>
      <c r="C37" s="152"/>
      <c r="D37" s="162" t="s">
        <v>142</v>
      </c>
      <c r="E37" s="149" t="s">
        <v>76</v>
      </c>
      <c r="F37" s="149" t="s">
        <v>76</v>
      </c>
      <c r="G37" s="149" t="s">
        <v>76</v>
      </c>
      <c r="H37" s="149" t="s">
        <v>76</v>
      </c>
      <c r="I37" s="149" t="s">
        <v>76</v>
      </c>
      <c r="J37" s="154" t="s">
        <v>76</v>
      </c>
    </row>
    <row r="38" spans="2:12" s="115" customFormat="1" ht="17.25" customHeight="1" x14ac:dyDescent="0.2">
      <c r="B38" s="151" t="s">
        <v>143</v>
      </c>
      <c r="C38" s="152"/>
      <c r="D38" s="162" t="s">
        <v>144</v>
      </c>
      <c r="E38" s="149">
        <v>2595</v>
      </c>
      <c r="F38" s="149">
        <v>71</v>
      </c>
      <c r="G38" s="149">
        <v>18</v>
      </c>
      <c r="H38" s="149">
        <v>2648</v>
      </c>
      <c r="I38" s="149">
        <v>210</v>
      </c>
      <c r="J38" s="154">
        <v>7.9</v>
      </c>
    </row>
    <row r="39" spans="2:12" s="115" customFormat="1" ht="17.25" customHeight="1" x14ac:dyDescent="0.2">
      <c r="B39" s="165" t="s">
        <v>145</v>
      </c>
      <c r="C39" s="166"/>
      <c r="D39" s="167" t="s">
        <v>146</v>
      </c>
      <c r="E39" s="168">
        <v>3761</v>
      </c>
      <c r="F39" s="168">
        <v>88</v>
      </c>
      <c r="G39" s="168">
        <v>122</v>
      </c>
      <c r="H39" s="168">
        <v>3727</v>
      </c>
      <c r="I39" s="168">
        <v>282</v>
      </c>
      <c r="J39" s="169">
        <v>7.6</v>
      </c>
    </row>
    <row r="40" spans="2:12" s="115" customFormat="1" ht="17.25" customHeight="1" x14ac:dyDescent="0.2">
      <c r="B40" s="170" t="s">
        <v>147</v>
      </c>
      <c r="C40" s="171"/>
      <c r="D40" s="172" t="s">
        <v>148</v>
      </c>
      <c r="E40" s="173">
        <v>3905</v>
      </c>
      <c r="F40" s="173">
        <v>161</v>
      </c>
      <c r="G40" s="173">
        <v>199</v>
      </c>
      <c r="H40" s="173">
        <v>3867</v>
      </c>
      <c r="I40" s="173">
        <v>346</v>
      </c>
      <c r="J40" s="174">
        <v>8.9</v>
      </c>
    </row>
    <row r="41" spans="2:12" s="115" customFormat="1" ht="10.5" customHeight="1" x14ac:dyDescent="0.2"/>
    <row r="42" spans="2:12" ht="10.5" customHeight="1" x14ac:dyDescent="0.2"/>
    <row r="43" spans="2:12" s="115" customFormat="1" ht="21" customHeight="1" x14ac:dyDescent="0.2">
      <c r="B43" s="175" t="s">
        <v>149</v>
      </c>
      <c r="C43" s="175"/>
      <c r="D43" s="175"/>
      <c r="E43" s="176"/>
      <c r="F43" s="176"/>
      <c r="G43" s="176"/>
      <c r="I43" s="122"/>
      <c r="J43" s="122" t="s">
        <v>90</v>
      </c>
      <c r="L43" s="177"/>
    </row>
    <row r="44" spans="2:12" s="115" customFormat="1" ht="15" customHeight="1" x14ac:dyDescent="0.2">
      <c r="B44" s="123"/>
      <c r="C44" s="124"/>
      <c r="D44" s="125"/>
      <c r="E44" s="126" t="s">
        <v>91</v>
      </c>
      <c r="F44" s="126" t="s">
        <v>92</v>
      </c>
      <c r="G44" s="126" t="s">
        <v>93</v>
      </c>
      <c r="H44" s="128" t="s">
        <v>94</v>
      </c>
      <c r="I44" s="129"/>
      <c r="J44" s="130"/>
      <c r="L44" s="177"/>
    </row>
    <row r="45" spans="2:12" s="115" customFormat="1" ht="15" customHeight="1" x14ac:dyDescent="0.2">
      <c r="B45" s="132"/>
      <c r="C45" s="133"/>
      <c r="D45" s="134" t="s">
        <v>95</v>
      </c>
      <c r="E45" s="178"/>
      <c r="F45" s="178"/>
      <c r="G45" s="178"/>
      <c r="H45" s="179"/>
      <c r="I45" s="138" t="s">
        <v>96</v>
      </c>
      <c r="J45" s="139" t="s">
        <v>97</v>
      </c>
      <c r="L45" s="177"/>
    </row>
    <row r="46" spans="2:12" s="115" customFormat="1" ht="15" customHeight="1" x14ac:dyDescent="0.2">
      <c r="B46" s="140"/>
      <c r="C46" s="141"/>
      <c r="D46" s="142"/>
      <c r="E46" s="180" t="s">
        <v>98</v>
      </c>
      <c r="F46" s="180" t="s">
        <v>98</v>
      </c>
      <c r="G46" s="180" t="s">
        <v>98</v>
      </c>
      <c r="H46" s="181" t="s">
        <v>98</v>
      </c>
      <c r="I46" s="144" t="s">
        <v>99</v>
      </c>
      <c r="J46" s="145" t="s">
        <v>100</v>
      </c>
      <c r="L46" s="177"/>
    </row>
    <row r="47" spans="2:12" s="115" customFormat="1" ht="18" customHeight="1" x14ac:dyDescent="0.2">
      <c r="B47" s="146" t="str">
        <f t="shared" ref="B47:B78" si="0">+B9</f>
        <v>TL</v>
      </c>
      <c r="C47" s="147"/>
      <c r="D47" s="148" t="str">
        <f t="shared" ref="D47:D78" si="1">+D9</f>
        <v>調査産業計</v>
      </c>
      <c r="E47" s="149">
        <v>188538</v>
      </c>
      <c r="F47" s="149">
        <v>2671</v>
      </c>
      <c r="G47" s="149">
        <v>2264</v>
      </c>
      <c r="H47" s="149">
        <v>188945</v>
      </c>
      <c r="I47" s="149">
        <v>46782</v>
      </c>
      <c r="J47" s="150">
        <v>24.8</v>
      </c>
    </row>
    <row r="48" spans="2:12" s="115" customFormat="1" ht="18" customHeight="1" x14ac:dyDescent="0.2">
      <c r="B48" s="151" t="str">
        <f t="shared" si="0"/>
        <v>D</v>
      </c>
      <c r="C48" s="152"/>
      <c r="D48" s="153" t="str">
        <f t="shared" si="1"/>
        <v>建設業</v>
      </c>
      <c r="E48" s="149">
        <v>6566</v>
      </c>
      <c r="F48" s="149">
        <v>6</v>
      </c>
      <c r="G48" s="149">
        <v>166</v>
      </c>
      <c r="H48" s="149">
        <v>6406</v>
      </c>
      <c r="I48" s="149">
        <v>102</v>
      </c>
      <c r="J48" s="154">
        <v>1.6</v>
      </c>
    </row>
    <row r="49" spans="2:12" s="115" customFormat="1" ht="18" customHeight="1" x14ac:dyDescent="0.2">
      <c r="B49" s="151" t="str">
        <f t="shared" si="0"/>
        <v>E</v>
      </c>
      <c r="C49" s="152"/>
      <c r="D49" s="153" t="str">
        <f t="shared" si="1"/>
        <v>製造業</v>
      </c>
      <c r="E49" s="149">
        <v>36898</v>
      </c>
      <c r="F49" s="149">
        <v>341</v>
      </c>
      <c r="G49" s="149">
        <v>549</v>
      </c>
      <c r="H49" s="149">
        <v>36690</v>
      </c>
      <c r="I49" s="149">
        <v>4074</v>
      </c>
      <c r="J49" s="154">
        <v>11.1</v>
      </c>
    </row>
    <row r="50" spans="2:12" s="115" customFormat="1" ht="18" customHeight="1" x14ac:dyDescent="0.2">
      <c r="B50" s="151" t="str">
        <f t="shared" si="0"/>
        <v>F</v>
      </c>
      <c r="C50" s="152"/>
      <c r="D50" s="155" t="str">
        <f t="shared" si="1"/>
        <v>電気・ガス・熱供給・水道業</v>
      </c>
      <c r="E50" s="149">
        <v>1322</v>
      </c>
      <c r="F50" s="149">
        <v>29</v>
      </c>
      <c r="G50" s="149">
        <v>38</v>
      </c>
      <c r="H50" s="149">
        <v>1313</v>
      </c>
      <c r="I50" s="149">
        <v>165</v>
      </c>
      <c r="J50" s="154">
        <v>12.6</v>
      </c>
    </row>
    <row r="51" spans="2:12" s="115" customFormat="1" ht="18" customHeight="1" x14ac:dyDescent="0.2">
      <c r="B51" s="151" t="str">
        <f t="shared" si="0"/>
        <v>G</v>
      </c>
      <c r="C51" s="152"/>
      <c r="D51" s="153" t="str">
        <f t="shared" si="1"/>
        <v>情報通信業</v>
      </c>
      <c r="E51" s="149">
        <v>2076</v>
      </c>
      <c r="F51" s="149">
        <v>50</v>
      </c>
      <c r="G51" s="149">
        <v>14</v>
      </c>
      <c r="H51" s="149">
        <v>2112</v>
      </c>
      <c r="I51" s="149">
        <v>161</v>
      </c>
      <c r="J51" s="154">
        <v>7.6</v>
      </c>
    </row>
    <row r="52" spans="2:12" s="115" customFormat="1" ht="18" customHeight="1" x14ac:dyDescent="0.2">
      <c r="B52" s="151" t="str">
        <f t="shared" si="0"/>
        <v>H</v>
      </c>
      <c r="C52" s="152"/>
      <c r="D52" s="153" t="str">
        <f t="shared" si="1"/>
        <v>運輸業，郵便業</v>
      </c>
      <c r="E52" s="149">
        <v>12801</v>
      </c>
      <c r="F52" s="149">
        <v>123</v>
      </c>
      <c r="G52" s="149">
        <v>121</v>
      </c>
      <c r="H52" s="149">
        <v>12803</v>
      </c>
      <c r="I52" s="149">
        <v>2474</v>
      </c>
      <c r="J52" s="154">
        <v>19.3</v>
      </c>
    </row>
    <row r="53" spans="2:12" s="115" customFormat="1" ht="18" customHeight="1" x14ac:dyDescent="0.2">
      <c r="B53" s="151" t="str">
        <f t="shared" si="0"/>
        <v>I</v>
      </c>
      <c r="C53" s="152"/>
      <c r="D53" s="153" t="str">
        <f t="shared" si="1"/>
        <v>卸売業，小売業</v>
      </c>
      <c r="E53" s="149">
        <v>26132</v>
      </c>
      <c r="F53" s="149">
        <v>332</v>
      </c>
      <c r="G53" s="149">
        <v>233</v>
      </c>
      <c r="H53" s="149">
        <v>26231</v>
      </c>
      <c r="I53" s="149">
        <v>14405</v>
      </c>
      <c r="J53" s="154">
        <v>54.9</v>
      </c>
    </row>
    <row r="54" spans="2:12" s="115" customFormat="1" ht="18" customHeight="1" x14ac:dyDescent="0.2">
      <c r="B54" s="151" t="str">
        <f t="shared" si="0"/>
        <v>J</v>
      </c>
      <c r="C54" s="152"/>
      <c r="D54" s="153" t="str">
        <f t="shared" si="1"/>
        <v>金融業，保険業</v>
      </c>
      <c r="E54" s="149">
        <v>3952</v>
      </c>
      <c r="F54" s="149">
        <v>9</v>
      </c>
      <c r="G54" s="149">
        <v>66</v>
      </c>
      <c r="H54" s="149">
        <v>3895</v>
      </c>
      <c r="I54" s="149">
        <v>235</v>
      </c>
      <c r="J54" s="154">
        <v>6</v>
      </c>
    </row>
    <row r="55" spans="2:12" s="115" customFormat="1" ht="18" customHeight="1" x14ac:dyDescent="0.2">
      <c r="B55" s="151" t="str">
        <f t="shared" si="0"/>
        <v>K</v>
      </c>
      <c r="C55" s="152"/>
      <c r="D55" s="153" t="str">
        <f t="shared" si="1"/>
        <v>不動産業，物品賃貸業</v>
      </c>
      <c r="E55" s="149">
        <v>740</v>
      </c>
      <c r="F55" s="149">
        <v>14</v>
      </c>
      <c r="G55" s="149">
        <v>3</v>
      </c>
      <c r="H55" s="149">
        <v>751</v>
      </c>
      <c r="I55" s="149">
        <v>260</v>
      </c>
      <c r="J55" s="154">
        <v>34.6</v>
      </c>
    </row>
    <row r="56" spans="2:12" s="115" customFormat="1" ht="18" customHeight="1" x14ac:dyDescent="0.2">
      <c r="B56" s="151" t="str">
        <f t="shared" si="0"/>
        <v>L</v>
      </c>
      <c r="C56" s="152"/>
      <c r="D56" s="156" t="str">
        <f t="shared" si="1"/>
        <v>学術研究，専門・技術サービス業</v>
      </c>
      <c r="E56" s="149">
        <v>2816</v>
      </c>
      <c r="F56" s="149">
        <v>7</v>
      </c>
      <c r="G56" s="149">
        <v>5</v>
      </c>
      <c r="H56" s="149">
        <v>2818</v>
      </c>
      <c r="I56" s="149">
        <v>334</v>
      </c>
      <c r="J56" s="154">
        <v>11.9</v>
      </c>
      <c r="L56" s="131"/>
    </row>
    <row r="57" spans="2:12" s="115" customFormat="1" ht="18" customHeight="1" x14ac:dyDescent="0.2">
      <c r="B57" s="151" t="str">
        <f t="shared" si="0"/>
        <v>M</v>
      </c>
      <c r="C57" s="152"/>
      <c r="D57" s="157" t="str">
        <f t="shared" si="1"/>
        <v>宿泊業，飲食サービス業</v>
      </c>
      <c r="E57" s="149">
        <v>7274</v>
      </c>
      <c r="F57" s="149">
        <v>227</v>
      </c>
      <c r="G57" s="149">
        <v>251</v>
      </c>
      <c r="H57" s="149">
        <v>7250</v>
      </c>
      <c r="I57" s="149">
        <v>6153</v>
      </c>
      <c r="J57" s="154">
        <v>84.9</v>
      </c>
      <c r="L57" s="182"/>
    </row>
    <row r="58" spans="2:12" s="115" customFormat="1" ht="18" customHeight="1" x14ac:dyDescent="0.2">
      <c r="B58" s="151" t="str">
        <f t="shared" si="0"/>
        <v>N</v>
      </c>
      <c r="C58" s="152"/>
      <c r="D58" s="158" t="str">
        <f t="shared" si="1"/>
        <v>生活関連サービス業，娯楽業</v>
      </c>
      <c r="E58" s="149">
        <v>4418</v>
      </c>
      <c r="F58" s="149">
        <v>112</v>
      </c>
      <c r="G58" s="149">
        <v>46</v>
      </c>
      <c r="H58" s="149">
        <v>4484</v>
      </c>
      <c r="I58" s="149">
        <v>1638</v>
      </c>
      <c r="J58" s="154">
        <v>36.5</v>
      </c>
    </row>
    <row r="59" spans="2:12" s="115" customFormat="1" ht="18" customHeight="1" x14ac:dyDescent="0.2">
      <c r="B59" s="151" t="str">
        <f t="shared" si="0"/>
        <v>O</v>
      </c>
      <c r="C59" s="152"/>
      <c r="D59" s="153" t="str">
        <f t="shared" si="1"/>
        <v>教育，学習支援業</v>
      </c>
      <c r="E59" s="149">
        <v>17570</v>
      </c>
      <c r="F59" s="149">
        <v>111</v>
      </c>
      <c r="G59" s="149">
        <v>38</v>
      </c>
      <c r="H59" s="149">
        <v>17643</v>
      </c>
      <c r="I59" s="149">
        <v>1243</v>
      </c>
      <c r="J59" s="154">
        <v>7</v>
      </c>
    </row>
    <row r="60" spans="2:12" s="115" customFormat="1" ht="18" customHeight="1" x14ac:dyDescent="0.2">
      <c r="B60" s="151" t="str">
        <f t="shared" si="0"/>
        <v>P</v>
      </c>
      <c r="C60" s="152"/>
      <c r="D60" s="153" t="str">
        <f t="shared" si="1"/>
        <v>医療，福祉</v>
      </c>
      <c r="E60" s="149">
        <v>45921</v>
      </c>
      <c r="F60" s="149">
        <v>812</v>
      </c>
      <c r="G60" s="149">
        <v>275</v>
      </c>
      <c r="H60" s="149">
        <v>46458</v>
      </c>
      <c r="I60" s="149">
        <v>9841</v>
      </c>
      <c r="J60" s="154">
        <v>21.2</v>
      </c>
    </row>
    <row r="61" spans="2:12" s="115" customFormat="1" ht="18" customHeight="1" x14ac:dyDescent="0.2">
      <c r="B61" s="151" t="str">
        <f t="shared" si="0"/>
        <v>Q</v>
      </c>
      <c r="C61" s="152"/>
      <c r="D61" s="153" t="str">
        <f t="shared" si="1"/>
        <v>複合サービス事業</v>
      </c>
      <c r="E61" s="149">
        <v>706</v>
      </c>
      <c r="F61" s="149">
        <v>3</v>
      </c>
      <c r="G61" s="149">
        <v>12</v>
      </c>
      <c r="H61" s="149">
        <v>697</v>
      </c>
      <c r="I61" s="149">
        <v>18</v>
      </c>
      <c r="J61" s="154">
        <v>2.6</v>
      </c>
    </row>
    <row r="62" spans="2:12" s="115" customFormat="1" ht="18" customHeight="1" x14ac:dyDescent="0.2">
      <c r="B62" s="151" t="str">
        <f t="shared" si="0"/>
        <v>R</v>
      </c>
      <c r="C62" s="152"/>
      <c r="D62" s="159" t="str">
        <f t="shared" si="1"/>
        <v>サービス業（他に分類されないもの）</v>
      </c>
      <c r="E62" s="149">
        <v>19346</v>
      </c>
      <c r="F62" s="149">
        <v>495</v>
      </c>
      <c r="G62" s="149">
        <v>447</v>
      </c>
      <c r="H62" s="149">
        <v>19394</v>
      </c>
      <c r="I62" s="149">
        <v>5679</v>
      </c>
      <c r="J62" s="154">
        <v>29.3</v>
      </c>
    </row>
    <row r="63" spans="2:12" s="115" customFormat="1" ht="18" customHeight="1" x14ac:dyDescent="0.2">
      <c r="B63" s="146" t="str">
        <f t="shared" si="0"/>
        <v>E09,10</v>
      </c>
      <c r="C63" s="147"/>
      <c r="D63" s="160" t="str">
        <f t="shared" si="1"/>
        <v>食料品・たばこ</v>
      </c>
      <c r="E63" s="161">
        <v>11758</v>
      </c>
      <c r="F63" s="161">
        <v>77</v>
      </c>
      <c r="G63" s="161">
        <v>125</v>
      </c>
      <c r="H63" s="161">
        <v>11710</v>
      </c>
      <c r="I63" s="161">
        <v>1828</v>
      </c>
      <c r="J63" s="150">
        <v>15.6</v>
      </c>
    </row>
    <row r="64" spans="2:12" s="115" customFormat="1" ht="18" customHeight="1" x14ac:dyDescent="0.2">
      <c r="B64" s="151" t="str">
        <f t="shared" si="0"/>
        <v>E11</v>
      </c>
      <c r="C64" s="152"/>
      <c r="D64" s="162" t="str">
        <f t="shared" si="1"/>
        <v>繊維工業</v>
      </c>
      <c r="E64" s="149">
        <v>3440</v>
      </c>
      <c r="F64" s="149">
        <v>23</v>
      </c>
      <c r="G64" s="149">
        <v>150</v>
      </c>
      <c r="H64" s="149">
        <v>3313</v>
      </c>
      <c r="I64" s="149">
        <v>359</v>
      </c>
      <c r="J64" s="154">
        <v>10.8</v>
      </c>
    </row>
    <row r="65" spans="2:10" s="115" customFormat="1" ht="18" customHeight="1" x14ac:dyDescent="0.2">
      <c r="B65" s="151" t="str">
        <f t="shared" si="0"/>
        <v>E12</v>
      </c>
      <c r="C65" s="152"/>
      <c r="D65" s="162" t="str">
        <f t="shared" si="1"/>
        <v>木材・木製品</v>
      </c>
      <c r="E65" s="149">
        <v>1254</v>
      </c>
      <c r="F65" s="149">
        <v>2</v>
      </c>
      <c r="G65" s="149">
        <v>8</v>
      </c>
      <c r="H65" s="149">
        <v>1248</v>
      </c>
      <c r="I65" s="149">
        <v>52</v>
      </c>
      <c r="J65" s="154">
        <v>4.2</v>
      </c>
    </row>
    <row r="66" spans="2:10" s="115" customFormat="1" ht="18" customHeight="1" x14ac:dyDescent="0.2">
      <c r="B66" s="151" t="str">
        <f t="shared" si="0"/>
        <v>E13</v>
      </c>
      <c r="C66" s="152"/>
      <c r="D66" s="162" t="str">
        <f t="shared" si="1"/>
        <v>家具・装備品</v>
      </c>
      <c r="E66" s="149" t="s">
        <v>76</v>
      </c>
      <c r="F66" s="149" t="s">
        <v>76</v>
      </c>
      <c r="G66" s="149" t="s">
        <v>76</v>
      </c>
      <c r="H66" s="149" t="s">
        <v>76</v>
      </c>
      <c r="I66" s="149" t="s">
        <v>76</v>
      </c>
      <c r="J66" s="154" t="s">
        <v>76</v>
      </c>
    </row>
    <row r="67" spans="2:10" ht="16.2" x14ac:dyDescent="0.2">
      <c r="B67" s="151" t="str">
        <f t="shared" si="0"/>
        <v>E15</v>
      </c>
      <c r="C67" s="152"/>
      <c r="D67" s="162" t="str">
        <f t="shared" si="1"/>
        <v>印刷・同関連業</v>
      </c>
      <c r="E67" s="149">
        <v>211</v>
      </c>
      <c r="F67" s="149">
        <v>5</v>
      </c>
      <c r="G67" s="149">
        <v>1</v>
      </c>
      <c r="H67" s="149">
        <v>215</v>
      </c>
      <c r="I67" s="149">
        <v>77</v>
      </c>
      <c r="J67" s="154">
        <v>35.799999999999997</v>
      </c>
    </row>
    <row r="68" spans="2:10" ht="16.2" x14ac:dyDescent="0.2">
      <c r="B68" s="151" t="str">
        <f t="shared" si="0"/>
        <v>E16,17</v>
      </c>
      <c r="C68" s="152"/>
      <c r="D68" s="162" t="str">
        <f t="shared" si="1"/>
        <v>化学、石油・石炭</v>
      </c>
      <c r="E68" s="149">
        <v>1939</v>
      </c>
      <c r="F68" s="149">
        <v>12</v>
      </c>
      <c r="G68" s="149">
        <v>7</v>
      </c>
      <c r="H68" s="149">
        <v>1944</v>
      </c>
      <c r="I68" s="149">
        <v>16</v>
      </c>
      <c r="J68" s="154">
        <v>0.8</v>
      </c>
    </row>
    <row r="69" spans="2:10" ht="16.2" x14ac:dyDescent="0.2">
      <c r="B69" s="151" t="str">
        <f t="shared" si="0"/>
        <v>E18</v>
      </c>
      <c r="C69" s="152"/>
      <c r="D69" s="162" t="str">
        <f t="shared" si="1"/>
        <v>プラスチック製品</v>
      </c>
      <c r="E69" s="149">
        <v>584</v>
      </c>
      <c r="F69" s="149">
        <v>3</v>
      </c>
      <c r="G69" s="149">
        <v>8</v>
      </c>
      <c r="H69" s="149">
        <v>579</v>
      </c>
      <c r="I69" s="149">
        <v>16</v>
      </c>
      <c r="J69" s="154">
        <v>2.8</v>
      </c>
    </row>
    <row r="70" spans="2:10" ht="16.2" x14ac:dyDescent="0.2">
      <c r="B70" s="151" t="str">
        <f t="shared" si="0"/>
        <v>E19</v>
      </c>
      <c r="C70" s="152"/>
      <c r="D70" s="162" t="str">
        <f t="shared" si="1"/>
        <v>ゴム製品</v>
      </c>
      <c r="E70" s="163">
        <v>2050</v>
      </c>
      <c r="F70" s="163">
        <v>18</v>
      </c>
      <c r="G70" s="163">
        <v>16</v>
      </c>
      <c r="H70" s="163">
        <v>2052</v>
      </c>
      <c r="I70" s="163">
        <v>36</v>
      </c>
      <c r="J70" s="164">
        <v>1.8</v>
      </c>
    </row>
    <row r="71" spans="2:10" ht="16.2" x14ac:dyDescent="0.2">
      <c r="B71" s="151" t="str">
        <f t="shared" si="0"/>
        <v>E21</v>
      </c>
      <c r="C71" s="152"/>
      <c r="D71" s="162" t="str">
        <f t="shared" si="1"/>
        <v>窯業・土石製品</v>
      </c>
      <c r="E71" s="149" t="s">
        <v>76</v>
      </c>
      <c r="F71" s="149" t="s">
        <v>76</v>
      </c>
      <c r="G71" s="149" t="s">
        <v>76</v>
      </c>
      <c r="H71" s="149" t="s">
        <v>76</v>
      </c>
      <c r="I71" s="149" t="s">
        <v>76</v>
      </c>
      <c r="J71" s="154" t="s">
        <v>76</v>
      </c>
    </row>
    <row r="72" spans="2:10" ht="16.2" x14ac:dyDescent="0.2">
      <c r="B72" s="151" t="str">
        <f t="shared" si="0"/>
        <v>E24</v>
      </c>
      <c r="C72" s="152"/>
      <c r="D72" s="162" t="str">
        <f t="shared" si="1"/>
        <v>金属製品製造業</v>
      </c>
      <c r="E72" s="149">
        <v>1184</v>
      </c>
      <c r="F72" s="149">
        <v>9</v>
      </c>
      <c r="G72" s="149">
        <v>2</v>
      </c>
      <c r="H72" s="149">
        <v>1191</v>
      </c>
      <c r="I72" s="149">
        <v>15</v>
      </c>
      <c r="J72" s="154">
        <v>1.3</v>
      </c>
    </row>
    <row r="73" spans="2:10" ht="16.2" x14ac:dyDescent="0.2">
      <c r="B73" s="151" t="str">
        <f t="shared" si="0"/>
        <v>E27</v>
      </c>
      <c r="C73" s="152"/>
      <c r="D73" s="162" t="str">
        <f t="shared" si="1"/>
        <v>業務用機械器具</v>
      </c>
      <c r="E73" s="149">
        <v>1515</v>
      </c>
      <c r="F73" s="149">
        <v>2</v>
      </c>
      <c r="G73" s="149">
        <v>4</v>
      </c>
      <c r="H73" s="149">
        <v>1513</v>
      </c>
      <c r="I73" s="149">
        <v>32</v>
      </c>
      <c r="J73" s="154">
        <v>2.1</v>
      </c>
    </row>
    <row r="74" spans="2:10" ht="16.2" x14ac:dyDescent="0.2">
      <c r="B74" s="151" t="str">
        <f t="shared" si="0"/>
        <v>E28</v>
      </c>
      <c r="C74" s="152"/>
      <c r="D74" s="162" t="str">
        <f t="shared" si="1"/>
        <v>電子・デバイス</v>
      </c>
      <c r="E74" s="149">
        <v>4462</v>
      </c>
      <c r="F74" s="149">
        <v>16</v>
      </c>
      <c r="G74" s="149">
        <v>50</v>
      </c>
      <c r="H74" s="149">
        <v>4428</v>
      </c>
      <c r="I74" s="149">
        <v>1072</v>
      </c>
      <c r="J74" s="154">
        <v>24.2</v>
      </c>
    </row>
    <row r="75" spans="2:10" ht="16.2" x14ac:dyDescent="0.2">
      <c r="B75" s="151" t="str">
        <f t="shared" si="0"/>
        <v>E29</v>
      </c>
      <c r="C75" s="152"/>
      <c r="D75" s="162" t="str">
        <f t="shared" si="1"/>
        <v>電気機械器具</v>
      </c>
      <c r="E75" s="149" t="s">
        <v>76</v>
      </c>
      <c r="F75" s="149" t="s">
        <v>76</v>
      </c>
      <c r="G75" s="149" t="s">
        <v>76</v>
      </c>
      <c r="H75" s="149" t="s">
        <v>76</v>
      </c>
      <c r="I75" s="149" t="s">
        <v>76</v>
      </c>
      <c r="J75" s="154" t="s">
        <v>76</v>
      </c>
    </row>
    <row r="76" spans="2:10" ht="16.2" x14ac:dyDescent="0.2">
      <c r="B76" s="151" t="str">
        <f t="shared" si="0"/>
        <v>E31</v>
      </c>
      <c r="C76" s="152"/>
      <c r="D76" s="162" t="str">
        <f t="shared" si="1"/>
        <v>輸送用機械器具</v>
      </c>
      <c r="E76" s="149">
        <v>2478</v>
      </c>
      <c r="F76" s="149">
        <v>71</v>
      </c>
      <c r="G76" s="149">
        <v>18</v>
      </c>
      <c r="H76" s="149">
        <v>2531</v>
      </c>
      <c r="I76" s="149">
        <v>174</v>
      </c>
      <c r="J76" s="154">
        <v>6.9</v>
      </c>
    </row>
    <row r="77" spans="2:10" ht="16.2" x14ac:dyDescent="0.2">
      <c r="B77" s="165" t="str">
        <f t="shared" si="0"/>
        <v>ES</v>
      </c>
      <c r="C77" s="166"/>
      <c r="D77" s="167" t="str">
        <f t="shared" si="1"/>
        <v>はん用・生産用機械器具</v>
      </c>
      <c r="E77" s="168">
        <v>2777</v>
      </c>
      <c r="F77" s="168">
        <v>88</v>
      </c>
      <c r="G77" s="168">
        <v>122</v>
      </c>
      <c r="H77" s="168">
        <v>2743</v>
      </c>
      <c r="I77" s="168">
        <v>233</v>
      </c>
      <c r="J77" s="169">
        <v>8.5</v>
      </c>
    </row>
    <row r="78" spans="2:10" ht="16.2" x14ac:dyDescent="0.2">
      <c r="B78" s="170" t="str">
        <f t="shared" si="0"/>
        <v>R91</v>
      </c>
      <c r="C78" s="171"/>
      <c r="D78" s="172" t="str">
        <f t="shared" si="1"/>
        <v>職業紹介・労働者派遣業</v>
      </c>
      <c r="E78" s="173">
        <v>3905</v>
      </c>
      <c r="F78" s="173">
        <v>161</v>
      </c>
      <c r="G78" s="173">
        <v>199</v>
      </c>
      <c r="H78" s="173">
        <v>3867</v>
      </c>
      <c r="I78" s="173">
        <v>346</v>
      </c>
      <c r="J78" s="174">
        <v>8.9</v>
      </c>
    </row>
  </sheetData>
  <phoneticPr fontId="3"/>
  <printOptions horizontalCentered="1"/>
  <pageMargins left="0.78740157480314965" right="0.78740157480314965" top="0.59055118110236227" bottom="0.78740157480314965" header="0" footer="0.59055118110236227"/>
  <pageSetup paperSize="9" scale="61" orientation="portrait" blackAndWhite="1" cellComments="atEnd" r:id="rId1"/>
  <headerFooter scaleWithDoc="0" alignWithMargins="0">
    <oddFooter>&amp;C- 15 -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AB9C7-40D9-4F01-A41F-BB81CF9BF017}">
  <sheetPr>
    <pageSetUpPr fitToPage="1"/>
  </sheetPr>
  <dimension ref="B1:P84"/>
  <sheetViews>
    <sheetView showGridLines="0" view="pageBreakPreview" topLeftCell="A59" zoomScale="115" zoomScaleNormal="80" zoomScaleSheetLayoutView="115" workbookViewId="0">
      <selection activeCell="C14" sqref="C14"/>
    </sheetView>
  </sheetViews>
  <sheetFormatPr defaultColWidth="10.77734375" defaultRowHeight="14.4" x14ac:dyDescent="0.2"/>
  <cols>
    <col min="1" max="1" width="1.88671875" style="111" customWidth="1"/>
    <col min="2" max="2" width="3" style="111" customWidth="1"/>
    <col min="3" max="3" width="3.6640625" style="111" customWidth="1"/>
    <col min="4" max="4" width="26.33203125" style="111" customWidth="1"/>
    <col min="5" max="5" width="13.6640625" style="111" customWidth="1"/>
    <col min="6" max="7" width="9.77734375" style="111" customWidth="1"/>
    <col min="8" max="8" width="13.44140625" style="111" customWidth="1"/>
    <col min="9" max="9" width="11.44140625" style="111" customWidth="1"/>
    <col min="10" max="10" width="9.21875" style="111" customWidth="1"/>
    <col min="11" max="11" width="13.33203125" style="111" customWidth="1"/>
    <col min="12" max="13" width="9.77734375" style="111" customWidth="1"/>
    <col min="14" max="14" width="13.21875" style="111" customWidth="1"/>
    <col min="15" max="15" width="11.44140625" style="111" customWidth="1"/>
    <col min="16" max="16" width="9.33203125" style="111" customWidth="1"/>
    <col min="17" max="16384" width="10.77734375" style="111"/>
  </cols>
  <sheetData>
    <row r="1" spans="2:16" ht="23.4" x14ac:dyDescent="0.3">
      <c r="E1" s="112"/>
      <c r="F1" s="112"/>
      <c r="G1" s="112"/>
      <c r="H1" s="112"/>
      <c r="I1" s="112"/>
      <c r="J1" s="112"/>
      <c r="K1" s="113"/>
    </row>
    <row r="2" spans="2:16" ht="21" customHeight="1" x14ac:dyDescent="0.25">
      <c r="C2" s="114" t="s">
        <v>150</v>
      </c>
      <c r="D2" s="115"/>
      <c r="E2" s="115"/>
      <c r="F2" s="115"/>
      <c r="G2" s="116"/>
      <c r="H2" s="116"/>
      <c r="I2" s="116"/>
      <c r="J2" s="116"/>
      <c r="K2" s="117"/>
    </row>
    <row r="3" spans="2:16" ht="21" customHeight="1" x14ac:dyDescent="0.2">
      <c r="C3" s="117" t="s">
        <v>151</v>
      </c>
      <c r="D3" s="115"/>
      <c r="E3" s="115"/>
      <c r="F3" s="115"/>
      <c r="G3" s="116"/>
      <c r="H3" s="116"/>
      <c r="I3" s="116"/>
      <c r="J3" s="116"/>
      <c r="L3" s="183"/>
    </row>
    <row r="4" spans="2:16" ht="10.5" customHeight="1" x14ac:dyDescent="0.2">
      <c r="E4" s="119"/>
      <c r="F4" s="119"/>
      <c r="G4" s="119"/>
      <c r="H4" s="119"/>
      <c r="I4" s="119"/>
      <c r="J4" s="120"/>
    </row>
    <row r="5" spans="2:16" s="115" customFormat="1" ht="21" customHeight="1" x14ac:dyDescent="0.2">
      <c r="B5" s="121" t="s">
        <v>89</v>
      </c>
      <c r="F5" s="116"/>
      <c r="G5" s="116"/>
      <c r="H5" s="116"/>
      <c r="I5" s="122"/>
      <c r="P5" s="122" t="s">
        <v>90</v>
      </c>
    </row>
    <row r="6" spans="2:16" s="115" customFormat="1" ht="21" customHeight="1" x14ac:dyDescent="0.2">
      <c r="B6" s="184"/>
      <c r="C6" s="185"/>
      <c r="D6" s="186"/>
      <c r="E6" s="187" t="s">
        <v>152</v>
      </c>
      <c r="F6" s="188"/>
      <c r="G6" s="188"/>
      <c r="H6" s="188"/>
      <c r="I6" s="189"/>
      <c r="J6" s="190"/>
      <c r="K6" s="191" t="s">
        <v>153</v>
      </c>
      <c r="L6" s="188"/>
      <c r="M6" s="188"/>
      <c r="N6" s="188"/>
      <c r="O6" s="189"/>
      <c r="P6" s="190"/>
    </row>
    <row r="7" spans="2:16" s="115" customFormat="1" ht="16.95" customHeight="1" x14ac:dyDescent="0.2">
      <c r="B7" s="132"/>
      <c r="C7" s="133"/>
      <c r="D7" s="192"/>
      <c r="E7" s="193" t="s">
        <v>154</v>
      </c>
      <c r="F7" s="193" t="s">
        <v>155</v>
      </c>
      <c r="G7" s="193" t="s">
        <v>156</v>
      </c>
      <c r="H7" s="194" t="s">
        <v>157</v>
      </c>
      <c r="I7" s="129"/>
      <c r="J7" s="130"/>
      <c r="K7" s="193" t="s">
        <v>154</v>
      </c>
      <c r="L7" s="193" t="s">
        <v>155</v>
      </c>
      <c r="M7" s="193" t="s">
        <v>156</v>
      </c>
      <c r="N7" s="194" t="s">
        <v>157</v>
      </c>
      <c r="O7" s="129"/>
      <c r="P7" s="130"/>
    </row>
    <row r="8" spans="2:16" s="115" customFormat="1" ht="16.95" customHeight="1" x14ac:dyDescent="0.2">
      <c r="B8" s="132"/>
      <c r="C8" s="133"/>
      <c r="D8" s="134" t="s">
        <v>95</v>
      </c>
      <c r="E8" s="195" t="s">
        <v>158</v>
      </c>
      <c r="F8" s="195"/>
      <c r="G8" s="195"/>
      <c r="H8" s="196" t="s">
        <v>158</v>
      </c>
      <c r="I8" s="138" t="s">
        <v>159</v>
      </c>
      <c r="J8" s="139" t="s">
        <v>160</v>
      </c>
      <c r="K8" s="195" t="s">
        <v>158</v>
      </c>
      <c r="L8" s="195"/>
      <c r="M8" s="195"/>
      <c r="N8" s="196" t="s">
        <v>158</v>
      </c>
      <c r="O8" s="138" t="s">
        <v>159</v>
      </c>
      <c r="P8" s="139" t="s">
        <v>160</v>
      </c>
    </row>
    <row r="9" spans="2:16" s="115" customFormat="1" ht="16.95" customHeight="1" x14ac:dyDescent="0.2">
      <c r="B9" s="132"/>
      <c r="C9" s="133"/>
      <c r="D9" s="134"/>
      <c r="E9" s="195" t="s">
        <v>161</v>
      </c>
      <c r="F9" s="195" t="s">
        <v>161</v>
      </c>
      <c r="G9" s="195" t="s">
        <v>161</v>
      </c>
      <c r="H9" s="195" t="s">
        <v>161</v>
      </c>
      <c r="I9" s="197" t="s">
        <v>162</v>
      </c>
      <c r="J9" s="139" t="s">
        <v>162</v>
      </c>
      <c r="K9" s="195" t="s">
        <v>161</v>
      </c>
      <c r="L9" s="195" t="s">
        <v>161</v>
      </c>
      <c r="M9" s="195" t="s">
        <v>161</v>
      </c>
      <c r="N9" s="195" t="s">
        <v>161</v>
      </c>
      <c r="O9" s="197" t="s">
        <v>162</v>
      </c>
      <c r="P9" s="139" t="s">
        <v>162</v>
      </c>
    </row>
    <row r="10" spans="2:16" s="115" customFormat="1" ht="16.95" customHeight="1" x14ac:dyDescent="0.2">
      <c r="B10" s="132"/>
      <c r="C10" s="133"/>
      <c r="D10" s="134"/>
      <c r="E10" s="195" t="s">
        <v>163</v>
      </c>
      <c r="F10" s="195" t="s">
        <v>163</v>
      </c>
      <c r="G10" s="195" t="s">
        <v>163</v>
      </c>
      <c r="H10" s="195" t="s">
        <v>163</v>
      </c>
      <c r="I10" s="197" t="s">
        <v>164</v>
      </c>
      <c r="J10" s="139" t="s">
        <v>165</v>
      </c>
      <c r="K10" s="195" t="s">
        <v>163</v>
      </c>
      <c r="L10" s="195" t="s">
        <v>163</v>
      </c>
      <c r="M10" s="195" t="s">
        <v>163</v>
      </c>
      <c r="N10" s="195" t="s">
        <v>163</v>
      </c>
      <c r="O10" s="197" t="s">
        <v>164</v>
      </c>
      <c r="P10" s="139" t="s">
        <v>165</v>
      </c>
    </row>
    <row r="11" spans="2:16" s="115" customFormat="1" ht="16.95" customHeight="1" x14ac:dyDescent="0.2">
      <c r="B11" s="140"/>
      <c r="C11" s="141"/>
      <c r="D11" s="142"/>
      <c r="E11" s="198"/>
      <c r="F11" s="198"/>
      <c r="G11" s="198"/>
      <c r="H11" s="199"/>
      <c r="I11" s="144"/>
      <c r="J11" s="145" t="s">
        <v>166</v>
      </c>
      <c r="K11" s="198"/>
      <c r="L11" s="198"/>
      <c r="M11" s="198"/>
      <c r="N11" s="199"/>
      <c r="O11" s="144"/>
      <c r="P11" s="145" t="s">
        <v>166</v>
      </c>
    </row>
    <row r="12" spans="2:16" s="115" customFormat="1" ht="17.25" customHeight="1" x14ac:dyDescent="0.2">
      <c r="B12" s="146" t="s">
        <v>101</v>
      </c>
      <c r="C12" s="147"/>
      <c r="D12" s="148" t="s">
        <v>34</v>
      </c>
      <c r="E12" s="149">
        <v>179762</v>
      </c>
      <c r="F12" s="149">
        <v>1888</v>
      </c>
      <c r="G12" s="149">
        <v>2549</v>
      </c>
      <c r="H12" s="149">
        <v>179101</v>
      </c>
      <c r="I12" s="149">
        <v>26367</v>
      </c>
      <c r="J12" s="150">
        <v>14.7</v>
      </c>
      <c r="K12" s="149">
        <v>184739</v>
      </c>
      <c r="L12" s="149">
        <v>1947</v>
      </c>
      <c r="M12" s="149">
        <v>1832</v>
      </c>
      <c r="N12" s="149">
        <v>184854</v>
      </c>
      <c r="O12" s="149">
        <v>72742</v>
      </c>
      <c r="P12" s="150">
        <v>39.4</v>
      </c>
    </row>
    <row r="13" spans="2:16" s="115" customFormat="1" ht="17.25" customHeight="1" x14ac:dyDescent="0.2">
      <c r="B13" s="151" t="s">
        <v>102</v>
      </c>
      <c r="C13" s="152"/>
      <c r="D13" s="153" t="s">
        <v>35</v>
      </c>
      <c r="E13" s="149">
        <v>19018</v>
      </c>
      <c r="F13" s="149">
        <v>6</v>
      </c>
      <c r="G13" s="149">
        <v>1301</v>
      </c>
      <c r="H13" s="149">
        <v>17723</v>
      </c>
      <c r="I13" s="149">
        <v>204</v>
      </c>
      <c r="J13" s="154">
        <v>1.2</v>
      </c>
      <c r="K13" s="149">
        <v>3298</v>
      </c>
      <c r="L13" s="149">
        <v>123</v>
      </c>
      <c r="M13" s="149">
        <v>138</v>
      </c>
      <c r="N13" s="149">
        <v>3283</v>
      </c>
      <c r="O13" s="149">
        <v>456</v>
      </c>
      <c r="P13" s="154">
        <v>13.9</v>
      </c>
    </row>
    <row r="14" spans="2:16" s="115" customFormat="1" ht="17.25" customHeight="1" x14ac:dyDescent="0.2">
      <c r="B14" s="151" t="s">
        <v>103</v>
      </c>
      <c r="C14" s="152"/>
      <c r="D14" s="153" t="s">
        <v>36</v>
      </c>
      <c r="E14" s="149">
        <v>26760</v>
      </c>
      <c r="F14" s="149">
        <v>280</v>
      </c>
      <c r="G14" s="149">
        <v>166</v>
      </c>
      <c r="H14" s="149">
        <v>26874</v>
      </c>
      <c r="I14" s="149">
        <v>1191</v>
      </c>
      <c r="J14" s="154">
        <v>4.4000000000000004</v>
      </c>
      <c r="K14" s="149">
        <v>18431</v>
      </c>
      <c r="L14" s="149">
        <v>190</v>
      </c>
      <c r="M14" s="149">
        <v>412</v>
      </c>
      <c r="N14" s="149">
        <v>18209</v>
      </c>
      <c r="O14" s="149">
        <v>4721</v>
      </c>
      <c r="P14" s="154">
        <v>25.9</v>
      </c>
    </row>
    <row r="15" spans="2:16" s="115" customFormat="1" ht="17.25" customHeight="1" x14ac:dyDescent="0.2">
      <c r="B15" s="151" t="s">
        <v>104</v>
      </c>
      <c r="C15" s="152"/>
      <c r="D15" s="155" t="s">
        <v>37</v>
      </c>
      <c r="E15" s="149">
        <v>1117</v>
      </c>
      <c r="F15" s="149">
        <v>29</v>
      </c>
      <c r="G15" s="149">
        <v>38</v>
      </c>
      <c r="H15" s="149">
        <v>1108</v>
      </c>
      <c r="I15" s="149">
        <v>77</v>
      </c>
      <c r="J15" s="154">
        <v>6.9</v>
      </c>
      <c r="K15" s="149">
        <v>205</v>
      </c>
      <c r="L15" s="149">
        <v>0</v>
      </c>
      <c r="M15" s="149">
        <v>0</v>
      </c>
      <c r="N15" s="149">
        <v>205</v>
      </c>
      <c r="O15" s="149">
        <v>88</v>
      </c>
      <c r="P15" s="154">
        <v>42.9</v>
      </c>
    </row>
    <row r="16" spans="2:16" s="115" customFormat="1" ht="17.25" customHeight="1" x14ac:dyDescent="0.2">
      <c r="B16" s="151" t="s">
        <v>105</v>
      </c>
      <c r="C16" s="152"/>
      <c r="D16" s="153" t="s">
        <v>38</v>
      </c>
      <c r="E16" s="149">
        <v>1554</v>
      </c>
      <c r="F16" s="149">
        <v>51</v>
      </c>
      <c r="G16" s="149">
        <v>3</v>
      </c>
      <c r="H16" s="149">
        <v>1602</v>
      </c>
      <c r="I16" s="149">
        <v>37</v>
      </c>
      <c r="J16" s="154">
        <v>2.2999999999999998</v>
      </c>
      <c r="K16" s="149">
        <v>1151</v>
      </c>
      <c r="L16" s="149">
        <v>6</v>
      </c>
      <c r="M16" s="149">
        <v>18</v>
      </c>
      <c r="N16" s="149">
        <v>1139</v>
      </c>
      <c r="O16" s="149">
        <v>146</v>
      </c>
      <c r="P16" s="154">
        <v>12.8</v>
      </c>
    </row>
    <row r="17" spans="2:16" s="115" customFormat="1" ht="17.25" customHeight="1" x14ac:dyDescent="0.2">
      <c r="B17" s="151" t="s">
        <v>106</v>
      </c>
      <c r="C17" s="152"/>
      <c r="D17" s="153" t="s">
        <v>39</v>
      </c>
      <c r="E17" s="149">
        <v>16030</v>
      </c>
      <c r="F17" s="149">
        <v>182</v>
      </c>
      <c r="G17" s="149">
        <v>130</v>
      </c>
      <c r="H17" s="149">
        <v>16082</v>
      </c>
      <c r="I17" s="149">
        <v>1741</v>
      </c>
      <c r="J17" s="154">
        <v>10.8</v>
      </c>
      <c r="K17" s="149">
        <v>3404</v>
      </c>
      <c r="L17" s="149">
        <v>28</v>
      </c>
      <c r="M17" s="149">
        <v>25</v>
      </c>
      <c r="N17" s="149">
        <v>3407</v>
      </c>
      <c r="O17" s="149">
        <v>1264</v>
      </c>
      <c r="P17" s="154">
        <v>37.1</v>
      </c>
    </row>
    <row r="18" spans="2:16" s="115" customFormat="1" ht="17.25" customHeight="1" x14ac:dyDescent="0.2">
      <c r="B18" s="151" t="s">
        <v>107</v>
      </c>
      <c r="C18" s="152"/>
      <c r="D18" s="153" t="s">
        <v>40</v>
      </c>
      <c r="E18" s="149">
        <v>37310</v>
      </c>
      <c r="F18" s="149">
        <v>380</v>
      </c>
      <c r="G18" s="149">
        <v>200</v>
      </c>
      <c r="H18" s="149">
        <v>37490</v>
      </c>
      <c r="I18" s="149">
        <v>9557</v>
      </c>
      <c r="J18" s="154">
        <v>25.5</v>
      </c>
      <c r="K18" s="149">
        <v>38608</v>
      </c>
      <c r="L18" s="149">
        <v>196</v>
      </c>
      <c r="M18" s="149">
        <v>245</v>
      </c>
      <c r="N18" s="149">
        <v>38559</v>
      </c>
      <c r="O18" s="149">
        <v>24739</v>
      </c>
      <c r="P18" s="154">
        <v>64.2</v>
      </c>
    </row>
    <row r="19" spans="2:16" s="115" customFormat="1" ht="17.25" customHeight="1" x14ac:dyDescent="0.2">
      <c r="B19" s="151" t="s">
        <v>108</v>
      </c>
      <c r="C19" s="152"/>
      <c r="D19" s="153" t="s">
        <v>41</v>
      </c>
      <c r="E19" s="149">
        <v>4910</v>
      </c>
      <c r="F19" s="149">
        <v>9</v>
      </c>
      <c r="G19" s="149">
        <v>73</v>
      </c>
      <c r="H19" s="149">
        <v>4846</v>
      </c>
      <c r="I19" s="149">
        <v>0</v>
      </c>
      <c r="J19" s="154">
        <v>0</v>
      </c>
      <c r="K19" s="149">
        <v>4059</v>
      </c>
      <c r="L19" s="149">
        <v>0</v>
      </c>
      <c r="M19" s="149">
        <v>66</v>
      </c>
      <c r="N19" s="149">
        <v>3993</v>
      </c>
      <c r="O19" s="149">
        <v>444</v>
      </c>
      <c r="P19" s="154">
        <v>11.1</v>
      </c>
    </row>
    <row r="20" spans="2:16" s="115" customFormat="1" ht="17.25" customHeight="1" x14ac:dyDescent="0.2">
      <c r="B20" s="151" t="s">
        <v>167</v>
      </c>
      <c r="C20" s="152"/>
      <c r="D20" s="153" t="s">
        <v>42</v>
      </c>
      <c r="E20" s="149">
        <v>2192</v>
      </c>
      <c r="F20" s="149">
        <v>7</v>
      </c>
      <c r="G20" s="149">
        <v>3</v>
      </c>
      <c r="H20" s="149">
        <v>2196</v>
      </c>
      <c r="I20" s="149">
        <v>199</v>
      </c>
      <c r="J20" s="154">
        <v>9.1</v>
      </c>
      <c r="K20" s="149">
        <v>851</v>
      </c>
      <c r="L20" s="149">
        <v>7</v>
      </c>
      <c r="M20" s="149">
        <v>0</v>
      </c>
      <c r="N20" s="149">
        <v>858</v>
      </c>
      <c r="O20" s="149">
        <v>243</v>
      </c>
      <c r="P20" s="154">
        <v>28.3</v>
      </c>
    </row>
    <row r="21" spans="2:16" s="115" customFormat="1" ht="17.25" customHeight="1" x14ac:dyDescent="0.2">
      <c r="B21" s="151" t="s">
        <v>110</v>
      </c>
      <c r="C21" s="152"/>
      <c r="D21" s="156" t="s">
        <v>43</v>
      </c>
      <c r="E21" s="149">
        <v>4948</v>
      </c>
      <c r="F21" s="149">
        <v>7</v>
      </c>
      <c r="G21" s="149">
        <v>5</v>
      </c>
      <c r="H21" s="149">
        <v>4950</v>
      </c>
      <c r="I21" s="149">
        <v>215</v>
      </c>
      <c r="J21" s="154">
        <v>4.3</v>
      </c>
      <c r="K21" s="149">
        <v>2623</v>
      </c>
      <c r="L21" s="149">
        <v>0</v>
      </c>
      <c r="M21" s="149">
        <v>0</v>
      </c>
      <c r="N21" s="149">
        <v>2623</v>
      </c>
      <c r="O21" s="149">
        <v>255</v>
      </c>
      <c r="P21" s="154">
        <v>9.6999999999999993</v>
      </c>
    </row>
    <row r="22" spans="2:16" s="115" customFormat="1" ht="17.25" customHeight="1" x14ac:dyDescent="0.2">
      <c r="B22" s="151" t="s">
        <v>111</v>
      </c>
      <c r="C22" s="152"/>
      <c r="D22" s="157" t="s">
        <v>44</v>
      </c>
      <c r="E22" s="149">
        <v>15245</v>
      </c>
      <c r="F22" s="149">
        <v>76</v>
      </c>
      <c r="G22" s="149">
        <v>120</v>
      </c>
      <c r="H22" s="149">
        <v>15201</v>
      </c>
      <c r="I22" s="149">
        <v>4074</v>
      </c>
      <c r="J22" s="154">
        <v>26.8</v>
      </c>
      <c r="K22" s="149">
        <v>14885</v>
      </c>
      <c r="L22" s="149">
        <v>151</v>
      </c>
      <c r="M22" s="149">
        <v>182</v>
      </c>
      <c r="N22" s="149">
        <v>14854</v>
      </c>
      <c r="O22" s="149">
        <v>8822</v>
      </c>
      <c r="P22" s="154">
        <v>59.4</v>
      </c>
    </row>
    <row r="23" spans="2:16" s="115" customFormat="1" ht="17.25" customHeight="1" x14ac:dyDescent="0.2">
      <c r="B23" s="151" t="s">
        <v>168</v>
      </c>
      <c r="C23" s="152"/>
      <c r="D23" s="158" t="s">
        <v>45</v>
      </c>
      <c r="E23" s="149">
        <v>4872</v>
      </c>
      <c r="F23" s="149">
        <v>37</v>
      </c>
      <c r="G23" s="149">
        <v>18</v>
      </c>
      <c r="H23" s="149">
        <v>4891</v>
      </c>
      <c r="I23" s="149">
        <v>1821</v>
      </c>
      <c r="J23" s="154">
        <v>37.200000000000003</v>
      </c>
      <c r="K23" s="149">
        <v>4599</v>
      </c>
      <c r="L23" s="149">
        <v>75</v>
      </c>
      <c r="M23" s="149">
        <v>28</v>
      </c>
      <c r="N23" s="149">
        <v>4646</v>
      </c>
      <c r="O23" s="149">
        <v>2543</v>
      </c>
      <c r="P23" s="154">
        <v>54.7</v>
      </c>
    </row>
    <row r="24" spans="2:16" s="115" customFormat="1" ht="17.25" customHeight="1" x14ac:dyDescent="0.2">
      <c r="B24" s="151" t="s">
        <v>113</v>
      </c>
      <c r="C24" s="152"/>
      <c r="D24" s="153" t="s">
        <v>46</v>
      </c>
      <c r="E24" s="149">
        <v>13757</v>
      </c>
      <c r="F24" s="149">
        <v>66</v>
      </c>
      <c r="G24" s="149">
        <v>123</v>
      </c>
      <c r="H24" s="149">
        <v>13700</v>
      </c>
      <c r="I24" s="149">
        <v>1426</v>
      </c>
      <c r="J24" s="154">
        <v>10.4</v>
      </c>
      <c r="K24" s="149">
        <v>13158</v>
      </c>
      <c r="L24" s="149">
        <v>45</v>
      </c>
      <c r="M24" s="149">
        <v>15</v>
      </c>
      <c r="N24" s="149">
        <v>13188</v>
      </c>
      <c r="O24" s="149">
        <v>2313</v>
      </c>
      <c r="P24" s="154">
        <v>17.5</v>
      </c>
    </row>
    <row r="25" spans="2:16" s="115" customFormat="1" ht="17.25" customHeight="1" x14ac:dyDescent="0.2">
      <c r="B25" s="151" t="s">
        <v>114</v>
      </c>
      <c r="C25" s="152"/>
      <c r="D25" s="153" t="s">
        <v>47</v>
      </c>
      <c r="E25" s="149">
        <v>17402</v>
      </c>
      <c r="F25" s="149">
        <v>470</v>
      </c>
      <c r="G25" s="149">
        <v>106</v>
      </c>
      <c r="H25" s="149">
        <v>17766</v>
      </c>
      <c r="I25" s="149">
        <v>3237</v>
      </c>
      <c r="J25" s="154">
        <v>18.2</v>
      </c>
      <c r="K25" s="149">
        <v>63370</v>
      </c>
      <c r="L25" s="149">
        <v>916</v>
      </c>
      <c r="M25" s="149">
        <v>257</v>
      </c>
      <c r="N25" s="149">
        <v>64029</v>
      </c>
      <c r="O25" s="149">
        <v>20003</v>
      </c>
      <c r="P25" s="154">
        <v>31.2</v>
      </c>
    </row>
    <row r="26" spans="2:16" s="115" customFormat="1" ht="17.25" customHeight="1" x14ac:dyDescent="0.2">
      <c r="B26" s="151" t="s">
        <v>115</v>
      </c>
      <c r="C26" s="152"/>
      <c r="D26" s="153" t="s">
        <v>48</v>
      </c>
      <c r="E26" s="149">
        <v>1008</v>
      </c>
      <c r="F26" s="149">
        <v>3</v>
      </c>
      <c r="G26" s="149">
        <v>3</v>
      </c>
      <c r="H26" s="149">
        <v>1008</v>
      </c>
      <c r="I26" s="149">
        <v>4</v>
      </c>
      <c r="J26" s="154">
        <v>0.4</v>
      </c>
      <c r="K26" s="149">
        <v>1618</v>
      </c>
      <c r="L26" s="149">
        <v>0</v>
      </c>
      <c r="M26" s="149">
        <v>101</v>
      </c>
      <c r="N26" s="149">
        <v>1517</v>
      </c>
      <c r="O26" s="149">
        <v>241</v>
      </c>
      <c r="P26" s="154">
        <v>15.9</v>
      </c>
    </row>
    <row r="27" spans="2:16" s="115" customFormat="1" ht="17.25" customHeight="1" x14ac:dyDescent="0.2">
      <c r="B27" s="151" t="s">
        <v>116</v>
      </c>
      <c r="C27" s="152"/>
      <c r="D27" s="159" t="s">
        <v>49</v>
      </c>
      <c r="E27" s="149">
        <v>13639</v>
      </c>
      <c r="F27" s="149">
        <v>285</v>
      </c>
      <c r="G27" s="149">
        <v>260</v>
      </c>
      <c r="H27" s="149">
        <v>13664</v>
      </c>
      <c r="I27" s="149">
        <v>2584</v>
      </c>
      <c r="J27" s="154">
        <v>18.899999999999999</v>
      </c>
      <c r="K27" s="149">
        <v>14479</v>
      </c>
      <c r="L27" s="149">
        <v>210</v>
      </c>
      <c r="M27" s="149">
        <v>345</v>
      </c>
      <c r="N27" s="149">
        <v>14344</v>
      </c>
      <c r="O27" s="149">
        <v>6464</v>
      </c>
      <c r="P27" s="154">
        <v>45.1</v>
      </c>
    </row>
    <row r="28" spans="2:16" s="115" customFormat="1" ht="17.25" customHeight="1" x14ac:dyDescent="0.2">
      <c r="B28" s="146" t="s">
        <v>117</v>
      </c>
      <c r="C28" s="147"/>
      <c r="D28" s="160" t="s">
        <v>118</v>
      </c>
      <c r="E28" s="161">
        <v>7085</v>
      </c>
      <c r="F28" s="161">
        <v>80</v>
      </c>
      <c r="G28" s="161">
        <v>27</v>
      </c>
      <c r="H28" s="161">
        <v>7138</v>
      </c>
      <c r="I28" s="161">
        <v>665</v>
      </c>
      <c r="J28" s="150">
        <v>9.3000000000000007</v>
      </c>
      <c r="K28" s="161">
        <v>7724</v>
      </c>
      <c r="L28" s="161">
        <v>126</v>
      </c>
      <c r="M28" s="161">
        <v>98</v>
      </c>
      <c r="N28" s="161">
        <v>7752</v>
      </c>
      <c r="O28" s="161">
        <v>2437</v>
      </c>
      <c r="P28" s="150">
        <v>31.4</v>
      </c>
    </row>
    <row r="29" spans="2:16" s="115" customFormat="1" ht="17.25" customHeight="1" x14ac:dyDescent="0.2">
      <c r="B29" s="151" t="s">
        <v>119</v>
      </c>
      <c r="C29" s="152"/>
      <c r="D29" s="162" t="s">
        <v>120</v>
      </c>
      <c r="E29" s="149">
        <v>686</v>
      </c>
      <c r="F29" s="149">
        <v>4</v>
      </c>
      <c r="G29" s="149">
        <v>5</v>
      </c>
      <c r="H29" s="149">
        <v>685</v>
      </c>
      <c r="I29" s="149">
        <v>79</v>
      </c>
      <c r="J29" s="154">
        <v>11.5</v>
      </c>
      <c r="K29" s="149">
        <v>3280</v>
      </c>
      <c r="L29" s="149">
        <v>19</v>
      </c>
      <c r="M29" s="149">
        <v>174</v>
      </c>
      <c r="N29" s="149">
        <v>3125</v>
      </c>
      <c r="O29" s="149">
        <v>601</v>
      </c>
      <c r="P29" s="154">
        <v>19.2</v>
      </c>
    </row>
    <row r="30" spans="2:16" s="115" customFormat="1" ht="17.25" customHeight="1" x14ac:dyDescent="0.2">
      <c r="B30" s="151" t="s">
        <v>121</v>
      </c>
      <c r="C30" s="152"/>
      <c r="D30" s="162" t="s">
        <v>122</v>
      </c>
      <c r="E30" s="149">
        <v>1900</v>
      </c>
      <c r="F30" s="149">
        <v>1</v>
      </c>
      <c r="G30" s="149">
        <v>8</v>
      </c>
      <c r="H30" s="149">
        <v>1893</v>
      </c>
      <c r="I30" s="149">
        <v>13</v>
      </c>
      <c r="J30" s="154">
        <v>0.7</v>
      </c>
      <c r="K30" s="149">
        <v>538</v>
      </c>
      <c r="L30" s="149">
        <v>1</v>
      </c>
      <c r="M30" s="149">
        <v>0</v>
      </c>
      <c r="N30" s="149">
        <v>539</v>
      </c>
      <c r="O30" s="149">
        <v>39</v>
      </c>
      <c r="P30" s="154">
        <v>7.2</v>
      </c>
    </row>
    <row r="31" spans="2:16" s="115" customFormat="1" ht="17.25" customHeight="1" x14ac:dyDescent="0.2">
      <c r="B31" s="151" t="s">
        <v>123</v>
      </c>
      <c r="C31" s="152"/>
      <c r="D31" s="162" t="s">
        <v>124</v>
      </c>
      <c r="E31" s="149" t="s">
        <v>76</v>
      </c>
      <c r="F31" s="149" t="s">
        <v>76</v>
      </c>
      <c r="G31" s="149" t="s">
        <v>76</v>
      </c>
      <c r="H31" s="149" t="s">
        <v>76</v>
      </c>
      <c r="I31" s="149" t="s">
        <v>76</v>
      </c>
      <c r="J31" s="154" t="s">
        <v>76</v>
      </c>
      <c r="K31" s="149" t="s">
        <v>76</v>
      </c>
      <c r="L31" s="149" t="s">
        <v>76</v>
      </c>
      <c r="M31" s="149" t="s">
        <v>76</v>
      </c>
      <c r="N31" s="149" t="s">
        <v>76</v>
      </c>
      <c r="O31" s="149" t="s">
        <v>76</v>
      </c>
      <c r="P31" s="154" t="s">
        <v>76</v>
      </c>
    </row>
    <row r="32" spans="2:16" s="115" customFormat="1" ht="17.25" customHeight="1" x14ac:dyDescent="0.2">
      <c r="B32" s="151" t="s">
        <v>125</v>
      </c>
      <c r="C32" s="152"/>
      <c r="D32" s="162" t="s">
        <v>126</v>
      </c>
      <c r="E32" s="149">
        <v>138</v>
      </c>
      <c r="F32" s="149">
        <v>2</v>
      </c>
      <c r="G32" s="149">
        <v>0</v>
      </c>
      <c r="H32" s="149">
        <v>140</v>
      </c>
      <c r="I32" s="149">
        <v>43</v>
      </c>
      <c r="J32" s="154">
        <v>30.7</v>
      </c>
      <c r="K32" s="149">
        <v>73</v>
      </c>
      <c r="L32" s="149">
        <v>3</v>
      </c>
      <c r="M32" s="149">
        <v>1</v>
      </c>
      <c r="N32" s="149">
        <v>75</v>
      </c>
      <c r="O32" s="149">
        <v>34</v>
      </c>
      <c r="P32" s="154">
        <v>45.3</v>
      </c>
    </row>
    <row r="33" spans="2:16" s="115" customFormat="1" ht="17.25" customHeight="1" x14ac:dyDescent="0.2">
      <c r="B33" s="151" t="s">
        <v>127</v>
      </c>
      <c r="C33" s="152"/>
      <c r="D33" s="162" t="s">
        <v>128</v>
      </c>
      <c r="E33" s="149">
        <v>1774</v>
      </c>
      <c r="F33" s="149">
        <v>1</v>
      </c>
      <c r="G33" s="149">
        <v>6</v>
      </c>
      <c r="H33" s="149">
        <v>1769</v>
      </c>
      <c r="I33" s="149">
        <v>2</v>
      </c>
      <c r="J33" s="154">
        <v>0.1</v>
      </c>
      <c r="K33" s="149">
        <v>326</v>
      </c>
      <c r="L33" s="149">
        <v>11</v>
      </c>
      <c r="M33" s="149">
        <v>1</v>
      </c>
      <c r="N33" s="149">
        <v>336</v>
      </c>
      <c r="O33" s="149">
        <v>14</v>
      </c>
      <c r="P33" s="154">
        <v>4.2</v>
      </c>
    </row>
    <row r="34" spans="2:16" s="115" customFormat="1" ht="17.25" customHeight="1" x14ac:dyDescent="0.2">
      <c r="B34" s="151" t="s">
        <v>129</v>
      </c>
      <c r="C34" s="152"/>
      <c r="D34" s="162" t="s">
        <v>130</v>
      </c>
      <c r="E34" s="149">
        <v>394</v>
      </c>
      <c r="F34" s="149">
        <v>0</v>
      </c>
      <c r="G34" s="149">
        <v>3</v>
      </c>
      <c r="H34" s="149">
        <v>391</v>
      </c>
      <c r="I34" s="149">
        <v>0</v>
      </c>
      <c r="J34" s="154">
        <v>0</v>
      </c>
      <c r="K34" s="149">
        <v>190</v>
      </c>
      <c r="L34" s="149">
        <v>3</v>
      </c>
      <c r="M34" s="149">
        <v>5</v>
      </c>
      <c r="N34" s="149">
        <v>188</v>
      </c>
      <c r="O34" s="149">
        <v>16</v>
      </c>
      <c r="P34" s="154">
        <v>8.5</v>
      </c>
    </row>
    <row r="35" spans="2:16" s="115" customFormat="1" ht="17.25" customHeight="1" x14ac:dyDescent="0.2">
      <c r="B35" s="151" t="s">
        <v>131</v>
      </c>
      <c r="C35" s="152"/>
      <c r="D35" s="162" t="s">
        <v>132</v>
      </c>
      <c r="E35" s="163">
        <v>1755</v>
      </c>
      <c r="F35" s="163">
        <v>12</v>
      </c>
      <c r="G35" s="163">
        <v>14</v>
      </c>
      <c r="H35" s="163">
        <v>1753</v>
      </c>
      <c r="I35" s="163">
        <v>8</v>
      </c>
      <c r="J35" s="164">
        <v>0.5</v>
      </c>
      <c r="K35" s="163">
        <v>295</v>
      </c>
      <c r="L35" s="163">
        <v>6</v>
      </c>
      <c r="M35" s="163">
        <v>2</v>
      </c>
      <c r="N35" s="163">
        <v>299</v>
      </c>
      <c r="O35" s="163">
        <v>28</v>
      </c>
      <c r="P35" s="164">
        <v>9.4</v>
      </c>
    </row>
    <row r="36" spans="2:16" s="115" customFormat="1" ht="17.25" customHeight="1" x14ac:dyDescent="0.2">
      <c r="B36" s="151" t="s">
        <v>133</v>
      </c>
      <c r="C36" s="152"/>
      <c r="D36" s="162" t="s">
        <v>134</v>
      </c>
      <c r="E36" s="149">
        <v>1379</v>
      </c>
      <c r="F36" s="149">
        <v>0</v>
      </c>
      <c r="G36" s="149">
        <v>0</v>
      </c>
      <c r="H36" s="149">
        <v>1379</v>
      </c>
      <c r="I36" s="149">
        <v>0</v>
      </c>
      <c r="J36" s="154">
        <v>0</v>
      </c>
      <c r="K36" s="149">
        <v>270</v>
      </c>
      <c r="L36" s="149">
        <v>0</v>
      </c>
      <c r="M36" s="149">
        <v>0</v>
      </c>
      <c r="N36" s="149">
        <v>270</v>
      </c>
      <c r="O36" s="149">
        <v>16</v>
      </c>
      <c r="P36" s="154">
        <v>5.9</v>
      </c>
    </row>
    <row r="37" spans="2:16" s="115" customFormat="1" ht="17.25" customHeight="1" x14ac:dyDescent="0.2">
      <c r="B37" s="151" t="s">
        <v>135</v>
      </c>
      <c r="C37" s="152"/>
      <c r="D37" s="162" t="s">
        <v>136</v>
      </c>
      <c r="E37" s="149">
        <v>1574</v>
      </c>
      <c r="F37" s="149">
        <v>7</v>
      </c>
      <c r="G37" s="149">
        <v>2</v>
      </c>
      <c r="H37" s="149">
        <v>1579</v>
      </c>
      <c r="I37" s="149">
        <v>85</v>
      </c>
      <c r="J37" s="154">
        <v>5.4</v>
      </c>
      <c r="K37" s="149">
        <v>371</v>
      </c>
      <c r="L37" s="149">
        <v>2</v>
      </c>
      <c r="M37" s="149">
        <v>0</v>
      </c>
      <c r="N37" s="149">
        <v>373</v>
      </c>
      <c r="O37" s="149">
        <v>15</v>
      </c>
      <c r="P37" s="154">
        <v>4</v>
      </c>
    </row>
    <row r="38" spans="2:16" s="115" customFormat="1" ht="17.25" customHeight="1" x14ac:dyDescent="0.2">
      <c r="B38" s="151" t="s">
        <v>137</v>
      </c>
      <c r="C38" s="152"/>
      <c r="D38" s="162" t="s">
        <v>138</v>
      </c>
      <c r="E38" s="149">
        <v>1016</v>
      </c>
      <c r="F38" s="149">
        <v>2</v>
      </c>
      <c r="G38" s="149">
        <v>2</v>
      </c>
      <c r="H38" s="149">
        <v>1016</v>
      </c>
      <c r="I38" s="149">
        <v>7</v>
      </c>
      <c r="J38" s="154">
        <v>0.7</v>
      </c>
      <c r="K38" s="149">
        <v>591</v>
      </c>
      <c r="L38" s="149">
        <v>0</v>
      </c>
      <c r="M38" s="149">
        <v>2</v>
      </c>
      <c r="N38" s="149">
        <v>589</v>
      </c>
      <c r="O38" s="149">
        <v>42</v>
      </c>
      <c r="P38" s="154">
        <v>7.1</v>
      </c>
    </row>
    <row r="39" spans="2:16" s="115" customFormat="1" ht="17.25" customHeight="1" x14ac:dyDescent="0.2">
      <c r="B39" s="151" t="s">
        <v>139</v>
      </c>
      <c r="C39" s="152"/>
      <c r="D39" s="162" t="s">
        <v>140</v>
      </c>
      <c r="E39" s="149">
        <v>2414</v>
      </c>
      <c r="F39" s="149">
        <v>10</v>
      </c>
      <c r="G39" s="149">
        <v>19</v>
      </c>
      <c r="H39" s="149">
        <v>2405</v>
      </c>
      <c r="I39" s="149">
        <v>151</v>
      </c>
      <c r="J39" s="154">
        <v>6.3</v>
      </c>
      <c r="K39" s="149">
        <v>2048</v>
      </c>
      <c r="L39" s="149">
        <v>6</v>
      </c>
      <c r="M39" s="149">
        <v>31</v>
      </c>
      <c r="N39" s="149">
        <v>2023</v>
      </c>
      <c r="O39" s="149">
        <v>921</v>
      </c>
      <c r="P39" s="154">
        <v>45.5</v>
      </c>
    </row>
    <row r="40" spans="2:16" s="115" customFormat="1" ht="17.25" customHeight="1" x14ac:dyDescent="0.2">
      <c r="B40" s="151" t="s">
        <v>141</v>
      </c>
      <c r="C40" s="152"/>
      <c r="D40" s="162" t="s">
        <v>142</v>
      </c>
      <c r="E40" s="149" t="s">
        <v>76</v>
      </c>
      <c r="F40" s="149" t="s">
        <v>76</v>
      </c>
      <c r="G40" s="149" t="s">
        <v>76</v>
      </c>
      <c r="H40" s="149" t="s">
        <v>76</v>
      </c>
      <c r="I40" s="149" t="s">
        <v>76</v>
      </c>
      <c r="J40" s="154" t="s">
        <v>76</v>
      </c>
      <c r="K40" s="149" t="s">
        <v>76</v>
      </c>
      <c r="L40" s="149" t="s">
        <v>76</v>
      </c>
      <c r="M40" s="149" t="s">
        <v>76</v>
      </c>
      <c r="N40" s="149" t="s">
        <v>76</v>
      </c>
      <c r="O40" s="149" t="s">
        <v>76</v>
      </c>
      <c r="P40" s="154" t="s">
        <v>76</v>
      </c>
    </row>
    <row r="41" spans="2:16" s="115" customFormat="1" ht="17.25" customHeight="1" x14ac:dyDescent="0.2">
      <c r="B41" s="151" t="s">
        <v>143</v>
      </c>
      <c r="C41" s="152"/>
      <c r="D41" s="162" t="s">
        <v>144</v>
      </c>
      <c r="E41" s="149">
        <v>1869</v>
      </c>
      <c r="F41" s="149">
        <v>71</v>
      </c>
      <c r="G41" s="149">
        <v>18</v>
      </c>
      <c r="H41" s="149">
        <v>1922</v>
      </c>
      <c r="I41" s="149">
        <v>38</v>
      </c>
      <c r="J41" s="154">
        <v>2</v>
      </c>
      <c r="K41" s="149">
        <v>726</v>
      </c>
      <c r="L41" s="149">
        <v>0</v>
      </c>
      <c r="M41" s="149">
        <v>0</v>
      </c>
      <c r="N41" s="149">
        <v>726</v>
      </c>
      <c r="O41" s="149">
        <v>172</v>
      </c>
      <c r="P41" s="154">
        <v>23.7</v>
      </c>
    </row>
    <row r="42" spans="2:16" s="115" customFormat="1" ht="17.25" customHeight="1" x14ac:dyDescent="0.2">
      <c r="B42" s="165" t="s">
        <v>145</v>
      </c>
      <c r="C42" s="166"/>
      <c r="D42" s="167" t="s">
        <v>146</v>
      </c>
      <c r="E42" s="168">
        <v>2788</v>
      </c>
      <c r="F42" s="168">
        <v>76</v>
      </c>
      <c r="G42" s="168">
        <v>30</v>
      </c>
      <c r="H42" s="168">
        <v>2834</v>
      </c>
      <c r="I42" s="168">
        <v>31</v>
      </c>
      <c r="J42" s="169">
        <v>1.1000000000000001</v>
      </c>
      <c r="K42" s="168">
        <v>973</v>
      </c>
      <c r="L42" s="168">
        <v>12</v>
      </c>
      <c r="M42" s="168">
        <v>92</v>
      </c>
      <c r="N42" s="168">
        <v>893</v>
      </c>
      <c r="O42" s="168">
        <v>251</v>
      </c>
      <c r="P42" s="169">
        <v>28.1</v>
      </c>
    </row>
    <row r="43" spans="2:16" s="115" customFormat="1" ht="17.25" customHeight="1" x14ac:dyDescent="0.2">
      <c r="B43" s="170" t="s">
        <v>147</v>
      </c>
      <c r="C43" s="171"/>
      <c r="D43" s="172" t="s">
        <v>148</v>
      </c>
      <c r="E43" s="173">
        <v>1296</v>
      </c>
      <c r="F43" s="173">
        <v>71</v>
      </c>
      <c r="G43" s="173">
        <v>75</v>
      </c>
      <c r="H43" s="173">
        <v>1292</v>
      </c>
      <c r="I43" s="173">
        <v>67</v>
      </c>
      <c r="J43" s="174">
        <v>5.2</v>
      </c>
      <c r="K43" s="173">
        <v>2609</v>
      </c>
      <c r="L43" s="173">
        <v>90</v>
      </c>
      <c r="M43" s="173">
        <v>124</v>
      </c>
      <c r="N43" s="173">
        <v>2575</v>
      </c>
      <c r="O43" s="173">
        <v>279</v>
      </c>
      <c r="P43" s="174">
        <v>10.8</v>
      </c>
    </row>
    <row r="44" spans="2:16" s="115" customFormat="1" ht="10.5" customHeight="1" x14ac:dyDescent="0.2"/>
    <row r="45" spans="2:16" ht="10.5" customHeight="1" x14ac:dyDescent="0.2"/>
    <row r="46" spans="2:16" s="115" customFormat="1" ht="21" customHeight="1" x14ac:dyDescent="0.2">
      <c r="B46" s="175" t="s">
        <v>149</v>
      </c>
      <c r="C46" s="175"/>
      <c r="D46" s="175"/>
      <c r="E46" s="176"/>
      <c r="F46" s="176"/>
      <c r="G46" s="176"/>
      <c r="I46" s="122"/>
      <c r="J46" s="122"/>
      <c r="K46" s="176"/>
      <c r="L46" s="176"/>
      <c r="M46" s="176"/>
      <c r="O46" s="122"/>
      <c r="P46" s="122" t="s">
        <v>90</v>
      </c>
    </row>
    <row r="47" spans="2:16" s="115" customFormat="1" ht="21.6" customHeight="1" x14ac:dyDescent="0.2">
      <c r="B47" s="123"/>
      <c r="C47" s="124"/>
      <c r="D47" s="125"/>
      <c r="E47" s="187" t="s">
        <v>152</v>
      </c>
      <c r="F47" s="188"/>
      <c r="G47" s="188"/>
      <c r="H47" s="188"/>
      <c r="I47" s="189"/>
      <c r="J47" s="190"/>
      <c r="K47" s="191" t="s">
        <v>153</v>
      </c>
      <c r="L47" s="188"/>
      <c r="M47" s="188"/>
      <c r="N47" s="188"/>
      <c r="O47" s="189"/>
      <c r="P47" s="190"/>
    </row>
    <row r="48" spans="2:16" s="115" customFormat="1" ht="18" customHeight="1" x14ac:dyDescent="0.2">
      <c r="B48" s="132"/>
      <c r="C48" s="133"/>
      <c r="D48" s="192"/>
      <c r="E48" s="193" t="s">
        <v>154</v>
      </c>
      <c r="F48" s="193" t="s">
        <v>155</v>
      </c>
      <c r="G48" s="193" t="s">
        <v>156</v>
      </c>
      <c r="H48" s="194" t="s">
        <v>157</v>
      </c>
      <c r="I48" s="129"/>
      <c r="J48" s="130"/>
      <c r="K48" s="193" t="s">
        <v>154</v>
      </c>
      <c r="L48" s="193" t="s">
        <v>155</v>
      </c>
      <c r="M48" s="193" t="s">
        <v>156</v>
      </c>
      <c r="N48" s="194" t="s">
        <v>157</v>
      </c>
      <c r="O48" s="129"/>
      <c r="P48" s="130"/>
    </row>
    <row r="49" spans="2:16" s="115" customFormat="1" ht="18" customHeight="1" x14ac:dyDescent="0.2">
      <c r="B49" s="132"/>
      <c r="C49" s="133"/>
      <c r="D49" s="134" t="s">
        <v>95</v>
      </c>
      <c r="E49" s="195" t="s">
        <v>158</v>
      </c>
      <c r="F49" s="195"/>
      <c r="G49" s="195"/>
      <c r="H49" s="196" t="s">
        <v>158</v>
      </c>
      <c r="I49" s="138" t="s">
        <v>159</v>
      </c>
      <c r="J49" s="139" t="s">
        <v>160</v>
      </c>
      <c r="K49" s="195" t="s">
        <v>158</v>
      </c>
      <c r="L49" s="195"/>
      <c r="M49" s="195"/>
      <c r="N49" s="196" t="s">
        <v>158</v>
      </c>
      <c r="O49" s="138" t="s">
        <v>159</v>
      </c>
      <c r="P49" s="139" t="s">
        <v>160</v>
      </c>
    </row>
    <row r="50" spans="2:16" s="115" customFormat="1" ht="18" customHeight="1" x14ac:dyDescent="0.2">
      <c r="B50" s="132"/>
      <c r="C50" s="133"/>
      <c r="D50" s="192"/>
      <c r="E50" s="195" t="s">
        <v>161</v>
      </c>
      <c r="F50" s="195" t="s">
        <v>161</v>
      </c>
      <c r="G50" s="195" t="s">
        <v>161</v>
      </c>
      <c r="H50" s="195" t="s">
        <v>161</v>
      </c>
      <c r="I50" s="197" t="s">
        <v>162</v>
      </c>
      <c r="J50" s="139" t="s">
        <v>162</v>
      </c>
      <c r="K50" s="195" t="s">
        <v>161</v>
      </c>
      <c r="L50" s="195" t="s">
        <v>161</v>
      </c>
      <c r="M50" s="195" t="s">
        <v>161</v>
      </c>
      <c r="N50" s="195" t="s">
        <v>161</v>
      </c>
      <c r="O50" s="197" t="s">
        <v>162</v>
      </c>
      <c r="P50" s="139" t="s">
        <v>162</v>
      </c>
    </row>
    <row r="51" spans="2:16" s="115" customFormat="1" ht="18" customHeight="1" x14ac:dyDescent="0.2">
      <c r="B51" s="132"/>
      <c r="C51" s="133"/>
      <c r="E51" s="195" t="s">
        <v>163</v>
      </c>
      <c r="F51" s="195" t="s">
        <v>163</v>
      </c>
      <c r="G51" s="195" t="s">
        <v>163</v>
      </c>
      <c r="H51" s="195" t="s">
        <v>163</v>
      </c>
      <c r="I51" s="197" t="s">
        <v>164</v>
      </c>
      <c r="J51" s="139" t="s">
        <v>165</v>
      </c>
      <c r="K51" s="195" t="s">
        <v>163</v>
      </c>
      <c r="L51" s="195" t="s">
        <v>163</v>
      </c>
      <c r="M51" s="195" t="s">
        <v>163</v>
      </c>
      <c r="N51" s="195" t="s">
        <v>163</v>
      </c>
      <c r="O51" s="197" t="s">
        <v>164</v>
      </c>
      <c r="P51" s="139" t="s">
        <v>165</v>
      </c>
    </row>
    <row r="52" spans="2:16" s="115" customFormat="1" ht="18" customHeight="1" x14ac:dyDescent="0.2">
      <c r="B52" s="140"/>
      <c r="C52" s="141"/>
      <c r="D52" s="142"/>
      <c r="E52" s="198"/>
      <c r="F52" s="198"/>
      <c r="G52" s="198"/>
      <c r="H52" s="199"/>
      <c r="I52" s="144"/>
      <c r="J52" s="145" t="s">
        <v>166</v>
      </c>
      <c r="K52" s="198"/>
      <c r="L52" s="198"/>
      <c r="M52" s="198"/>
      <c r="N52" s="199"/>
      <c r="O52" s="144"/>
      <c r="P52" s="145" t="s">
        <v>166</v>
      </c>
    </row>
    <row r="53" spans="2:16" s="115" customFormat="1" ht="18" customHeight="1" x14ac:dyDescent="0.2">
      <c r="B53" s="146" t="str">
        <f t="shared" ref="B53:B84" si="0">+B12</f>
        <v>TL</v>
      </c>
      <c r="C53" s="147"/>
      <c r="D53" s="148" t="str">
        <f t="shared" ref="D53:D84" si="1">+D12</f>
        <v>調査産業計</v>
      </c>
      <c r="E53" s="149">
        <v>91720</v>
      </c>
      <c r="F53" s="149">
        <v>1200</v>
      </c>
      <c r="G53" s="149">
        <v>959</v>
      </c>
      <c r="H53" s="149">
        <v>91961</v>
      </c>
      <c r="I53" s="149">
        <v>11665</v>
      </c>
      <c r="J53" s="150">
        <v>12.7</v>
      </c>
      <c r="K53" s="149">
        <v>96818</v>
      </c>
      <c r="L53" s="149">
        <v>1471</v>
      </c>
      <c r="M53" s="149">
        <v>1305</v>
      </c>
      <c r="N53" s="149">
        <v>96984</v>
      </c>
      <c r="O53" s="149">
        <v>35117</v>
      </c>
      <c r="P53" s="150">
        <v>36.200000000000003</v>
      </c>
    </row>
    <row r="54" spans="2:16" s="115" customFormat="1" ht="18" customHeight="1" x14ac:dyDescent="0.2">
      <c r="B54" s="151" t="str">
        <f t="shared" si="0"/>
        <v>D</v>
      </c>
      <c r="C54" s="152"/>
      <c r="D54" s="153" t="str">
        <f t="shared" si="1"/>
        <v>建設業</v>
      </c>
      <c r="E54" s="149">
        <v>6140</v>
      </c>
      <c r="F54" s="149">
        <v>6</v>
      </c>
      <c r="G54" s="149">
        <v>166</v>
      </c>
      <c r="H54" s="149">
        <v>5980</v>
      </c>
      <c r="I54" s="149">
        <v>51</v>
      </c>
      <c r="J54" s="154">
        <v>0.9</v>
      </c>
      <c r="K54" s="149">
        <v>426</v>
      </c>
      <c r="L54" s="149">
        <v>0</v>
      </c>
      <c r="M54" s="149">
        <v>0</v>
      </c>
      <c r="N54" s="149">
        <v>426</v>
      </c>
      <c r="O54" s="149">
        <v>51</v>
      </c>
      <c r="P54" s="154">
        <v>12</v>
      </c>
    </row>
    <row r="55" spans="2:16" s="115" customFormat="1" ht="18" customHeight="1" x14ac:dyDescent="0.2">
      <c r="B55" s="151" t="str">
        <f t="shared" si="0"/>
        <v>E</v>
      </c>
      <c r="C55" s="152"/>
      <c r="D55" s="153" t="str">
        <f t="shared" si="1"/>
        <v>製造業</v>
      </c>
      <c r="E55" s="149">
        <v>21716</v>
      </c>
      <c r="F55" s="149">
        <v>214</v>
      </c>
      <c r="G55" s="149">
        <v>166</v>
      </c>
      <c r="H55" s="149">
        <v>21764</v>
      </c>
      <c r="I55" s="149">
        <v>728</v>
      </c>
      <c r="J55" s="154">
        <v>3.3</v>
      </c>
      <c r="K55" s="149">
        <v>15182</v>
      </c>
      <c r="L55" s="149">
        <v>127</v>
      </c>
      <c r="M55" s="149">
        <v>383</v>
      </c>
      <c r="N55" s="149">
        <v>14926</v>
      </c>
      <c r="O55" s="149">
        <v>3346</v>
      </c>
      <c r="P55" s="154">
        <v>22.4</v>
      </c>
    </row>
    <row r="56" spans="2:16" s="115" customFormat="1" ht="18" customHeight="1" x14ac:dyDescent="0.2">
      <c r="B56" s="151" t="str">
        <f t="shared" si="0"/>
        <v>F</v>
      </c>
      <c r="C56" s="152"/>
      <c r="D56" s="155" t="str">
        <f t="shared" si="1"/>
        <v>電気・ガス・熱供給・水道業</v>
      </c>
      <c r="E56" s="149">
        <v>1117</v>
      </c>
      <c r="F56" s="149">
        <v>29</v>
      </c>
      <c r="G56" s="149">
        <v>38</v>
      </c>
      <c r="H56" s="149">
        <v>1108</v>
      </c>
      <c r="I56" s="149">
        <v>77</v>
      </c>
      <c r="J56" s="154">
        <v>6.9</v>
      </c>
      <c r="K56" s="149">
        <v>205</v>
      </c>
      <c r="L56" s="149">
        <v>0</v>
      </c>
      <c r="M56" s="149">
        <v>0</v>
      </c>
      <c r="N56" s="149">
        <v>205</v>
      </c>
      <c r="O56" s="149">
        <v>88</v>
      </c>
      <c r="P56" s="154">
        <v>42.9</v>
      </c>
    </row>
    <row r="57" spans="2:16" s="115" customFormat="1" ht="18" customHeight="1" x14ac:dyDescent="0.2">
      <c r="B57" s="151" t="str">
        <f t="shared" si="0"/>
        <v>G</v>
      </c>
      <c r="C57" s="152"/>
      <c r="D57" s="153" t="str">
        <f t="shared" si="1"/>
        <v>情報通信業</v>
      </c>
      <c r="E57" s="149">
        <v>1311</v>
      </c>
      <c r="F57" s="149">
        <v>44</v>
      </c>
      <c r="G57" s="149">
        <v>3</v>
      </c>
      <c r="H57" s="149">
        <v>1352</v>
      </c>
      <c r="I57" s="149">
        <v>37</v>
      </c>
      <c r="J57" s="154">
        <v>2.7</v>
      </c>
      <c r="K57" s="149">
        <v>765</v>
      </c>
      <c r="L57" s="149">
        <v>6</v>
      </c>
      <c r="M57" s="149">
        <v>11</v>
      </c>
      <c r="N57" s="149">
        <v>760</v>
      </c>
      <c r="O57" s="149">
        <v>124</v>
      </c>
      <c r="P57" s="154">
        <v>16.3</v>
      </c>
    </row>
    <row r="58" spans="2:16" s="115" customFormat="1" ht="18" customHeight="1" x14ac:dyDescent="0.2">
      <c r="B58" s="151" t="str">
        <f t="shared" si="0"/>
        <v>H</v>
      </c>
      <c r="C58" s="152"/>
      <c r="D58" s="153" t="str">
        <f t="shared" si="1"/>
        <v>運輸業，郵便業</v>
      </c>
      <c r="E58" s="149">
        <v>10028</v>
      </c>
      <c r="F58" s="149">
        <v>123</v>
      </c>
      <c r="G58" s="149">
        <v>96</v>
      </c>
      <c r="H58" s="149">
        <v>10055</v>
      </c>
      <c r="I58" s="149">
        <v>1316</v>
      </c>
      <c r="J58" s="154">
        <v>13.1</v>
      </c>
      <c r="K58" s="149">
        <v>2773</v>
      </c>
      <c r="L58" s="149">
        <v>0</v>
      </c>
      <c r="M58" s="149">
        <v>25</v>
      </c>
      <c r="N58" s="149">
        <v>2748</v>
      </c>
      <c r="O58" s="149">
        <v>1158</v>
      </c>
      <c r="P58" s="154">
        <v>42.1</v>
      </c>
    </row>
    <row r="59" spans="2:16" s="115" customFormat="1" ht="18" customHeight="1" x14ac:dyDescent="0.2">
      <c r="B59" s="151" t="str">
        <f t="shared" si="0"/>
        <v>I</v>
      </c>
      <c r="C59" s="152"/>
      <c r="D59" s="153" t="str">
        <f t="shared" si="1"/>
        <v>卸売業，小売業</v>
      </c>
      <c r="E59" s="149">
        <v>10628</v>
      </c>
      <c r="F59" s="149">
        <v>136</v>
      </c>
      <c r="G59" s="149">
        <v>82</v>
      </c>
      <c r="H59" s="149">
        <v>10682</v>
      </c>
      <c r="I59" s="149">
        <v>2633</v>
      </c>
      <c r="J59" s="154">
        <v>24.6</v>
      </c>
      <c r="K59" s="149">
        <v>15504</v>
      </c>
      <c r="L59" s="149">
        <v>196</v>
      </c>
      <c r="M59" s="149">
        <v>151</v>
      </c>
      <c r="N59" s="149">
        <v>15549</v>
      </c>
      <c r="O59" s="149">
        <v>11772</v>
      </c>
      <c r="P59" s="154">
        <v>75.7</v>
      </c>
    </row>
    <row r="60" spans="2:16" s="115" customFormat="1" ht="18" customHeight="1" x14ac:dyDescent="0.2">
      <c r="B60" s="151" t="str">
        <f t="shared" si="0"/>
        <v>J</v>
      </c>
      <c r="C60" s="152"/>
      <c r="D60" s="153" t="str">
        <f t="shared" si="1"/>
        <v>金融業，保険業</v>
      </c>
      <c r="E60" s="149">
        <v>1887</v>
      </c>
      <c r="F60" s="149">
        <v>9</v>
      </c>
      <c r="G60" s="149">
        <v>0</v>
      </c>
      <c r="H60" s="149">
        <v>1896</v>
      </c>
      <c r="I60" s="149">
        <v>0</v>
      </c>
      <c r="J60" s="154">
        <v>0</v>
      </c>
      <c r="K60" s="149">
        <v>2065</v>
      </c>
      <c r="L60" s="149">
        <v>0</v>
      </c>
      <c r="M60" s="149">
        <v>66</v>
      </c>
      <c r="N60" s="149">
        <v>1999</v>
      </c>
      <c r="O60" s="149">
        <v>235</v>
      </c>
      <c r="P60" s="154">
        <v>11.8</v>
      </c>
    </row>
    <row r="61" spans="2:16" s="115" customFormat="1" ht="18" customHeight="1" x14ac:dyDescent="0.2">
      <c r="B61" s="151" t="str">
        <f t="shared" si="0"/>
        <v>K</v>
      </c>
      <c r="C61" s="152"/>
      <c r="D61" s="153" t="str">
        <f t="shared" si="1"/>
        <v>不動産業，物品賃貸業</v>
      </c>
      <c r="E61" s="149">
        <v>451</v>
      </c>
      <c r="F61" s="149">
        <v>7</v>
      </c>
      <c r="G61" s="149">
        <v>3</v>
      </c>
      <c r="H61" s="149">
        <v>455</v>
      </c>
      <c r="I61" s="149">
        <v>139</v>
      </c>
      <c r="J61" s="154">
        <v>30.5</v>
      </c>
      <c r="K61" s="149">
        <v>289</v>
      </c>
      <c r="L61" s="149">
        <v>7</v>
      </c>
      <c r="M61" s="149">
        <v>0</v>
      </c>
      <c r="N61" s="149">
        <v>296</v>
      </c>
      <c r="O61" s="149">
        <v>121</v>
      </c>
      <c r="P61" s="154">
        <v>40.9</v>
      </c>
    </row>
    <row r="62" spans="2:16" s="115" customFormat="1" ht="18" customHeight="1" x14ac:dyDescent="0.2">
      <c r="B62" s="151" t="str">
        <f t="shared" si="0"/>
        <v>L</v>
      </c>
      <c r="C62" s="152"/>
      <c r="D62" s="156" t="str">
        <f t="shared" si="1"/>
        <v>学術研究，専門・技術サービス業</v>
      </c>
      <c r="E62" s="149">
        <v>1687</v>
      </c>
      <c r="F62" s="149">
        <v>7</v>
      </c>
      <c r="G62" s="149">
        <v>5</v>
      </c>
      <c r="H62" s="149">
        <v>1689</v>
      </c>
      <c r="I62" s="149">
        <v>170</v>
      </c>
      <c r="J62" s="154">
        <v>10.1</v>
      </c>
      <c r="K62" s="149">
        <v>1129</v>
      </c>
      <c r="L62" s="149">
        <v>0</v>
      </c>
      <c r="M62" s="149">
        <v>0</v>
      </c>
      <c r="N62" s="149">
        <v>1129</v>
      </c>
      <c r="O62" s="149">
        <v>164</v>
      </c>
      <c r="P62" s="154">
        <v>14.5</v>
      </c>
    </row>
    <row r="63" spans="2:16" s="115" customFormat="1" ht="18" customHeight="1" x14ac:dyDescent="0.2">
      <c r="B63" s="151" t="str">
        <f t="shared" si="0"/>
        <v>M</v>
      </c>
      <c r="C63" s="152"/>
      <c r="D63" s="157" t="str">
        <f t="shared" si="1"/>
        <v>宿泊業，飲食サービス業</v>
      </c>
      <c r="E63" s="149">
        <v>2640</v>
      </c>
      <c r="F63" s="149">
        <v>76</v>
      </c>
      <c r="G63" s="149">
        <v>69</v>
      </c>
      <c r="H63" s="149">
        <v>2647</v>
      </c>
      <c r="I63" s="149">
        <v>2040</v>
      </c>
      <c r="J63" s="154">
        <v>77.099999999999994</v>
      </c>
      <c r="K63" s="149">
        <v>4634</v>
      </c>
      <c r="L63" s="149">
        <v>151</v>
      </c>
      <c r="M63" s="149">
        <v>182</v>
      </c>
      <c r="N63" s="149">
        <v>4603</v>
      </c>
      <c r="O63" s="149">
        <v>4113</v>
      </c>
      <c r="P63" s="154">
        <v>89.4</v>
      </c>
    </row>
    <row r="64" spans="2:16" s="115" customFormat="1" ht="18" customHeight="1" x14ac:dyDescent="0.2">
      <c r="B64" s="151" t="str">
        <f t="shared" si="0"/>
        <v>N</v>
      </c>
      <c r="C64" s="152"/>
      <c r="D64" s="158" t="str">
        <f t="shared" si="1"/>
        <v>生活関連サービス業，娯楽業</v>
      </c>
      <c r="E64" s="149">
        <v>1850</v>
      </c>
      <c r="F64" s="149">
        <v>37</v>
      </c>
      <c r="G64" s="149">
        <v>18</v>
      </c>
      <c r="H64" s="149">
        <v>1869</v>
      </c>
      <c r="I64" s="149">
        <v>458</v>
      </c>
      <c r="J64" s="154">
        <v>24.5</v>
      </c>
      <c r="K64" s="149">
        <v>2568</v>
      </c>
      <c r="L64" s="149">
        <v>75</v>
      </c>
      <c r="M64" s="149">
        <v>28</v>
      </c>
      <c r="N64" s="149">
        <v>2615</v>
      </c>
      <c r="O64" s="149">
        <v>1180</v>
      </c>
      <c r="P64" s="154">
        <v>45.1</v>
      </c>
    </row>
    <row r="65" spans="2:16" s="115" customFormat="1" ht="18" customHeight="1" x14ac:dyDescent="0.2">
      <c r="B65" s="151" t="str">
        <f t="shared" si="0"/>
        <v>O</v>
      </c>
      <c r="C65" s="152"/>
      <c r="D65" s="153" t="str">
        <f t="shared" si="1"/>
        <v>教育，学習支援業</v>
      </c>
      <c r="E65" s="149">
        <v>9626</v>
      </c>
      <c r="F65" s="149">
        <v>66</v>
      </c>
      <c r="G65" s="149">
        <v>23</v>
      </c>
      <c r="H65" s="149">
        <v>9669</v>
      </c>
      <c r="I65" s="149">
        <v>627</v>
      </c>
      <c r="J65" s="154">
        <v>6.5</v>
      </c>
      <c r="K65" s="149">
        <v>7944</v>
      </c>
      <c r="L65" s="149">
        <v>45</v>
      </c>
      <c r="M65" s="149">
        <v>15</v>
      </c>
      <c r="N65" s="149">
        <v>7974</v>
      </c>
      <c r="O65" s="149">
        <v>616</v>
      </c>
      <c r="P65" s="154">
        <v>7.7</v>
      </c>
    </row>
    <row r="66" spans="2:16" s="115" customFormat="1" ht="18" customHeight="1" x14ac:dyDescent="0.2">
      <c r="B66" s="151" t="str">
        <f t="shared" si="0"/>
        <v>P</v>
      </c>
      <c r="C66" s="152"/>
      <c r="D66" s="153" t="str">
        <f t="shared" si="1"/>
        <v>医療，福祉</v>
      </c>
      <c r="E66" s="149">
        <v>12680</v>
      </c>
      <c r="F66" s="149">
        <v>158</v>
      </c>
      <c r="G66" s="149">
        <v>106</v>
      </c>
      <c r="H66" s="149">
        <v>12732</v>
      </c>
      <c r="I66" s="149">
        <v>1228</v>
      </c>
      <c r="J66" s="154">
        <v>9.6</v>
      </c>
      <c r="K66" s="149">
        <v>33241</v>
      </c>
      <c r="L66" s="149">
        <v>654</v>
      </c>
      <c r="M66" s="149">
        <v>169</v>
      </c>
      <c r="N66" s="149">
        <v>33726</v>
      </c>
      <c r="O66" s="149">
        <v>8613</v>
      </c>
      <c r="P66" s="154">
        <v>25.5</v>
      </c>
    </row>
    <row r="67" spans="2:16" s="115" customFormat="1" ht="18" customHeight="1" x14ac:dyDescent="0.2">
      <c r="B67" s="151" t="str">
        <f t="shared" si="0"/>
        <v>Q</v>
      </c>
      <c r="C67" s="152"/>
      <c r="D67" s="153" t="str">
        <f t="shared" si="1"/>
        <v>複合サービス事業</v>
      </c>
      <c r="E67" s="149">
        <v>569</v>
      </c>
      <c r="F67" s="149">
        <v>3</v>
      </c>
      <c r="G67" s="149">
        <v>3</v>
      </c>
      <c r="H67" s="149">
        <v>569</v>
      </c>
      <c r="I67" s="149">
        <v>4</v>
      </c>
      <c r="J67" s="154">
        <v>0.7</v>
      </c>
      <c r="K67" s="149">
        <v>137</v>
      </c>
      <c r="L67" s="149">
        <v>0</v>
      </c>
      <c r="M67" s="149">
        <v>9</v>
      </c>
      <c r="N67" s="149">
        <v>128</v>
      </c>
      <c r="O67" s="149">
        <v>14</v>
      </c>
      <c r="P67" s="154">
        <v>10.9</v>
      </c>
    </row>
    <row r="68" spans="2:16" s="115" customFormat="1" ht="18" customHeight="1" x14ac:dyDescent="0.2">
      <c r="B68" s="151" t="str">
        <f t="shared" si="0"/>
        <v>R</v>
      </c>
      <c r="C68" s="152"/>
      <c r="D68" s="159" t="str">
        <f t="shared" si="1"/>
        <v>サービス業（他に分類されないもの）</v>
      </c>
      <c r="E68" s="149">
        <v>9390</v>
      </c>
      <c r="F68" s="149">
        <v>285</v>
      </c>
      <c r="G68" s="149">
        <v>181</v>
      </c>
      <c r="H68" s="149">
        <v>9494</v>
      </c>
      <c r="I68" s="149">
        <v>2157</v>
      </c>
      <c r="J68" s="154">
        <v>22.7</v>
      </c>
      <c r="K68" s="149">
        <v>9956</v>
      </c>
      <c r="L68" s="149">
        <v>210</v>
      </c>
      <c r="M68" s="149">
        <v>266</v>
      </c>
      <c r="N68" s="149">
        <v>9900</v>
      </c>
      <c r="O68" s="149">
        <v>3522</v>
      </c>
      <c r="P68" s="154">
        <v>35.6</v>
      </c>
    </row>
    <row r="69" spans="2:16" s="115" customFormat="1" ht="18" customHeight="1" x14ac:dyDescent="0.2">
      <c r="B69" s="146" t="str">
        <f t="shared" si="0"/>
        <v>E09,10</v>
      </c>
      <c r="C69" s="147"/>
      <c r="D69" s="160" t="str">
        <f t="shared" si="1"/>
        <v>食料品・たばこ</v>
      </c>
      <c r="E69" s="161">
        <v>5880</v>
      </c>
      <c r="F69" s="161">
        <v>14</v>
      </c>
      <c r="G69" s="161">
        <v>27</v>
      </c>
      <c r="H69" s="161">
        <v>5867</v>
      </c>
      <c r="I69" s="161">
        <v>382</v>
      </c>
      <c r="J69" s="150">
        <v>6.5</v>
      </c>
      <c r="K69" s="161">
        <v>5878</v>
      </c>
      <c r="L69" s="161">
        <v>63</v>
      </c>
      <c r="M69" s="161">
        <v>98</v>
      </c>
      <c r="N69" s="161">
        <v>5843</v>
      </c>
      <c r="O69" s="161">
        <v>1446</v>
      </c>
      <c r="P69" s="150">
        <v>24.7</v>
      </c>
    </row>
    <row r="70" spans="2:16" s="115" customFormat="1" ht="18" customHeight="1" x14ac:dyDescent="0.2">
      <c r="B70" s="151" t="str">
        <f t="shared" si="0"/>
        <v>E11</v>
      </c>
      <c r="C70" s="152"/>
      <c r="D70" s="162" t="str">
        <f t="shared" si="1"/>
        <v>繊維工業</v>
      </c>
      <c r="E70" s="149">
        <v>657</v>
      </c>
      <c r="F70" s="149">
        <v>4</v>
      </c>
      <c r="G70" s="149">
        <v>5</v>
      </c>
      <c r="H70" s="149">
        <v>656</v>
      </c>
      <c r="I70" s="149">
        <v>50</v>
      </c>
      <c r="J70" s="154">
        <v>7.6</v>
      </c>
      <c r="K70" s="149">
        <v>2783</v>
      </c>
      <c r="L70" s="149">
        <v>19</v>
      </c>
      <c r="M70" s="149">
        <v>145</v>
      </c>
      <c r="N70" s="149">
        <v>2657</v>
      </c>
      <c r="O70" s="149">
        <v>309</v>
      </c>
      <c r="P70" s="154">
        <v>11.6</v>
      </c>
    </row>
    <row r="71" spans="2:16" s="115" customFormat="1" ht="18" customHeight="1" x14ac:dyDescent="0.2">
      <c r="B71" s="151" t="str">
        <f t="shared" si="0"/>
        <v>E12</v>
      </c>
      <c r="C71" s="152"/>
      <c r="D71" s="162" t="str">
        <f t="shared" si="1"/>
        <v>木材・木製品</v>
      </c>
      <c r="E71" s="149">
        <v>1054</v>
      </c>
      <c r="F71" s="149">
        <v>1</v>
      </c>
      <c r="G71" s="149">
        <v>8</v>
      </c>
      <c r="H71" s="149">
        <v>1047</v>
      </c>
      <c r="I71" s="149">
        <v>13</v>
      </c>
      <c r="J71" s="154">
        <v>1.2</v>
      </c>
      <c r="K71" s="149">
        <v>200</v>
      </c>
      <c r="L71" s="149">
        <v>1</v>
      </c>
      <c r="M71" s="149">
        <v>0</v>
      </c>
      <c r="N71" s="149">
        <v>201</v>
      </c>
      <c r="O71" s="149">
        <v>39</v>
      </c>
      <c r="P71" s="154">
        <v>19.399999999999999</v>
      </c>
    </row>
    <row r="72" spans="2:16" s="115" customFormat="1" ht="18" customHeight="1" x14ac:dyDescent="0.2">
      <c r="B72" s="151" t="str">
        <f t="shared" si="0"/>
        <v>E13</v>
      </c>
      <c r="C72" s="152"/>
      <c r="D72" s="162" t="str">
        <f t="shared" si="1"/>
        <v>家具・装備品</v>
      </c>
      <c r="E72" s="149" t="s">
        <v>76</v>
      </c>
      <c r="F72" s="149" t="s">
        <v>76</v>
      </c>
      <c r="G72" s="149" t="s">
        <v>76</v>
      </c>
      <c r="H72" s="149" t="s">
        <v>76</v>
      </c>
      <c r="I72" s="149" t="s">
        <v>76</v>
      </c>
      <c r="J72" s="154" t="s">
        <v>76</v>
      </c>
      <c r="K72" s="149" t="s">
        <v>76</v>
      </c>
      <c r="L72" s="149" t="s">
        <v>76</v>
      </c>
      <c r="M72" s="149" t="s">
        <v>76</v>
      </c>
      <c r="N72" s="149" t="s">
        <v>76</v>
      </c>
      <c r="O72" s="149" t="s">
        <v>76</v>
      </c>
      <c r="P72" s="154" t="s">
        <v>76</v>
      </c>
    </row>
    <row r="73" spans="2:16" ht="16.2" x14ac:dyDescent="0.2">
      <c r="B73" s="151" t="str">
        <f t="shared" si="0"/>
        <v>E15</v>
      </c>
      <c r="C73" s="152"/>
      <c r="D73" s="162" t="str">
        <f t="shared" si="1"/>
        <v>印刷・同関連業</v>
      </c>
      <c r="E73" s="149">
        <v>138</v>
      </c>
      <c r="F73" s="149">
        <v>2</v>
      </c>
      <c r="G73" s="149">
        <v>0</v>
      </c>
      <c r="H73" s="149">
        <v>140</v>
      </c>
      <c r="I73" s="149">
        <v>43</v>
      </c>
      <c r="J73" s="154">
        <v>30.7</v>
      </c>
      <c r="K73" s="149">
        <v>73</v>
      </c>
      <c r="L73" s="149">
        <v>3</v>
      </c>
      <c r="M73" s="149">
        <v>1</v>
      </c>
      <c r="N73" s="149">
        <v>75</v>
      </c>
      <c r="O73" s="149">
        <v>34</v>
      </c>
      <c r="P73" s="154">
        <v>45.3</v>
      </c>
    </row>
    <row r="74" spans="2:16" ht="16.2" x14ac:dyDescent="0.2">
      <c r="B74" s="151" t="str">
        <f t="shared" si="0"/>
        <v>E16,17</v>
      </c>
      <c r="C74" s="152"/>
      <c r="D74" s="162" t="str">
        <f t="shared" si="1"/>
        <v>化学、石油・石炭</v>
      </c>
      <c r="E74" s="149">
        <v>1653</v>
      </c>
      <c r="F74" s="149">
        <v>1</v>
      </c>
      <c r="G74" s="149">
        <v>6</v>
      </c>
      <c r="H74" s="149">
        <v>1648</v>
      </c>
      <c r="I74" s="149">
        <v>2</v>
      </c>
      <c r="J74" s="154">
        <v>0.1</v>
      </c>
      <c r="K74" s="149">
        <v>286</v>
      </c>
      <c r="L74" s="149">
        <v>11</v>
      </c>
      <c r="M74" s="149">
        <v>1</v>
      </c>
      <c r="N74" s="149">
        <v>296</v>
      </c>
      <c r="O74" s="149">
        <v>14</v>
      </c>
      <c r="P74" s="154">
        <v>4.7</v>
      </c>
    </row>
    <row r="75" spans="2:16" ht="16.2" x14ac:dyDescent="0.2">
      <c r="B75" s="151" t="str">
        <f t="shared" si="0"/>
        <v>E18</v>
      </c>
      <c r="C75" s="152"/>
      <c r="D75" s="162" t="str">
        <f t="shared" si="1"/>
        <v>プラスチック製品</v>
      </c>
      <c r="E75" s="149">
        <v>394</v>
      </c>
      <c r="F75" s="149">
        <v>0</v>
      </c>
      <c r="G75" s="149">
        <v>3</v>
      </c>
      <c r="H75" s="149">
        <v>391</v>
      </c>
      <c r="I75" s="149">
        <v>0</v>
      </c>
      <c r="J75" s="154">
        <v>0</v>
      </c>
      <c r="K75" s="149">
        <v>190</v>
      </c>
      <c r="L75" s="149">
        <v>3</v>
      </c>
      <c r="M75" s="149">
        <v>5</v>
      </c>
      <c r="N75" s="149">
        <v>188</v>
      </c>
      <c r="O75" s="149">
        <v>16</v>
      </c>
      <c r="P75" s="154">
        <v>8.5</v>
      </c>
    </row>
    <row r="76" spans="2:16" ht="16.2" x14ac:dyDescent="0.2">
      <c r="B76" s="151" t="str">
        <f t="shared" si="0"/>
        <v>E19</v>
      </c>
      <c r="C76" s="152"/>
      <c r="D76" s="162" t="str">
        <f t="shared" si="1"/>
        <v>ゴム製品</v>
      </c>
      <c r="E76" s="163">
        <v>1755</v>
      </c>
      <c r="F76" s="163">
        <v>12</v>
      </c>
      <c r="G76" s="163">
        <v>14</v>
      </c>
      <c r="H76" s="163">
        <v>1753</v>
      </c>
      <c r="I76" s="163">
        <v>8</v>
      </c>
      <c r="J76" s="164">
        <v>0.5</v>
      </c>
      <c r="K76" s="163">
        <v>295</v>
      </c>
      <c r="L76" s="163">
        <v>6</v>
      </c>
      <c r="M76" s="163">
        <v>2</v>
      </c>
      <c r="N76" s="163">
        <v>299</v>
      </c>
      <c r="O76" s="163">
        <v>28</v>
      </c>
      <c r="P76" s="164">
        <v>9.4</v>
      </c>
    </row>
    <row r="77" spans="2:16" ht="16.2" x14ac:dyDescent="0.2">
      <c r="B77" s="151" t="str">
        <f t="shared" si="0"/>
        <v>E21</v>
      </c>
      <c r="C77" s="152"/>
      <c r="D77" s="162" t="str">
        <f t="shared" si="1"/>
        <v>窯業・土石製品</v>
      </c>
      <c r="E77" s="149" t="s">
        <v>76</v>
      </c>
      <c r="F77" s="149" t="s">
        <v>76</v>
      </c>
      <c r="G77" s="149" t="s">
        <v>76</v>
      </c>
      <c r="H77" s="149" t="s">
        <v>76</v>
      </c>
      <c r="I77" s="149" t="s">
        <v>76</v>
      </c>
      <c r="J77" s="154" t="s">
        <v>76</v>
      </c>
      <c r="K77" s="149" t="s">
        <v>76</v>
      </c>
      <c r="L77" s="149" t="s">
        <v>76</v>
      </c>
      <c r="M77" s="149" t="s">
        <v>76</v>
      </c>
      <c r="N77" s="149" t="s">
        <v>76</v>
      </c>
      <c r="O77" s="149" t="s">
        <v>76</v>
      </c>
      <c r="P77" s="154" t="s">
        <v>76</v>
      </c>
    </row>
    <row r="78" spans="2:16" ht="16.2" x14ac:dyDescent="0.2">
      <c r="B78" s="151" t="str">
        <f t="shared" si="0"/>
        <v>E24</v>
      </c>
      <c r="C78" s="152"/>
      <c r="D78" s="162" t="str">
        <f t="shared" si="1"/>
        <v>金属製品製造業</v>
      </c>
      <c r="E78" s="149">
        <v>855</v>
      </c>
      <c r="F78" s="149">
        <v>7</v>
      </c>
      <c r="G78" s="149">
        <v>2</v>
      </c>
      <c r="H78" s="149">
        <v>860</v>
      </c>
      <c r="I78" s="149">
        <v>0</v>
      </c>
      <c r="J78" s="154">
        <v>0</v>
      </c>
      <c r="K78" s="149">
        <v>329</v>
      </c>
      <c r="L78" s="149">
        <v>2</v>
      </c>
      <c r="M78" s="149">
        <v>0</v>
      </c>
      <c r="N78" s="149">
        <v>331</v>
      </c>
      <c r="O78" s="149">
        <v>15</v>
      </c>
      <c r="P78" s="154">
        <v>4.5</v>
      </c>
    </row>
    <row r="79" spans="2:16" ht="16.2" x14ac:dyDescent="0.2">
      <c r="B79" s="151" t="str">
        <f t="shared" si="0"/>
        <v>E27</v>
      </c>
      <c r="C79" s="152"/>
      <c r="D79" s="162" t="str">
        <f t="shared" si="1"/>
        <v>業務用機械器具</v>
      </c>
      <c r="E79" s="149">
        <v>952</v>
      </c>
      <c r="F79" s="149">
        <v>2</v>
      </c>
      <c r="G79" s="149">
        <v>2</v>
      </c>
      <c r="H79" s="149">
        <v>952</v>
      </c>
      <c r="I79" s="149">
        <v>4</v>
      </c>
      <c r="J79" s="154">
        <v>0.4</v>
      </c>
      <c r="K79" s="149">
        <v>563</v>
      </c>
      <c r="L79" s="149">
        <v>0</v>
      </c>
      <c r="M79" s="149">
        <v>2</v>
      </c>
      <c r="N79" s="149">
        <v>561</v>
      </c>
      <c r="O79" s="149">
        <v>28</v>
      </c>
      <c r="P79" s="154">
        <v>5</v>
      </c>
    </row>
    <row r="80" spans="2:16" ht="16.2" x14ac:dyDescent="0.2">
      <c r="B80" s="151" t="str">
        <f t="shared" si="0"/>
        <v>E28</v>
      </c>
      <c r="C80" s="152"/>
      <c r="D80" s="162" t="str">
        <f t="shared" si="1"/>
        <v>電子・デバイス</v>
      </c>
      <c r="E80" s="149">
        <v>2414</v>
      </c>
      <c r="F80" s="149">
        <v>10</v>
      </c>
      <c r="G80" s="149">
        <v>19</v>
      </c>
      <c r="H80" s="149">
        <v>2405</v>
      </c>
      <c r="I80" s="149">
        <v>151</v>
      </c>
      <c r="J80" s="154">
        <v>6.3</v>
      </c>
      <c r="K80" s="149">
        <v>2048</v>
      </c>
      <c r="L80" s="149">
        <v>6</v>
      </c>
      <c r="M80" s="149">
        <v>31</v>
      </c>
      <c r="N80" s="149">
        <v>2023</v>
      </c>
      <c r="O80" s="149">
        <v>921</v>
      </c>
      <c r="P80" s="154">
        <v>45.5</v>
      </c>
    </row>
    <row r="81" spans="2:16" ht="16.2" x14ac:dyDescent="0.2">
      <c r="B81" s="151" t="str">
        <f t="shared" si="0"/>
        <v>E29</v>
      </c>
      <c r="C81" s="152"/>
      <c r="D81" s="162" t="str">
        <f t="shared" si="1"/>
        <v>電気機械器具</v>
      </c>
      <c r="E81" s="149" t="s">
        <v>76</v>
      </c>
      <c r="F81" s="149" t="s">
        <v>76</v>
      </c>
      <c r="G81" s="149" t="s">
        <v>76</v>
      </c>
      <c r="H81" s="149" t="s">
        <v>76</v>
      </c>
      <c r="I81" s="149" t="s">
        <v>76</v>
      </c>
      <c r="J81" s="154" t="s">
        <v>76</v>
      </c>
      <c r="K81" s="149" t="s">
        <v>76</v>
      </c>
      <c r="L81" s="149" t="s">
        <v>76</v>
      </c>
      <c r="M81" s="149" t="s">
        <v>76</v>
      </c>
      <c r="N81" s="149" t="s">
        <v>76</v>
      </c>
      <c r="O81" s="149" t="s">
        <v>76</v>
      </c>
      <c r="P81" s="154" t="s">
        <v>76</v>
      </c>
    </row>
    <row r="82" spans="2:16" ht="16.2" x14ac:dyDescent="0.2">
      <c r="B82" s="151" t="str">
        <f t="shared" si="0"/>
        <v>E31</v>
      </c>
      <c r="C82" s="152"/>
      <c r="D82" s="162" t="str">
        <f t="shared" si="1"/>
        <v>輸送用機械器具</v>
      </c>
      <c r="E82" s="149">
        <v>1803</v>
      </c>
      <c r="F82" s="149">
        <v>71</v>
      </c>
      <c r="G82" s="149">
        <v>18</v>
      </c>
      <c r="H82" s="149">
        <v>1856</v>
      </c>
      <c r="I82" s="149">
        <v>31</v>
      </c>
      <c r="J82" s="154">
        <v>1.7</v>
      </c>
      <c r="K82" s="149">
        <v>675</v>
      </c>
      <c r="L82" s="149">
        <v>0</v>
      </c>
      <c r="M82" s="149">
        <v>0</v>
      </c>
      <c r="N82" s="149">
        <v>675</v>
      </c>
      <c r="O82" s="149">
        <v>143</v>
      </c>
      <c r="P82" s="154">
        <v>21.2</v>
      </c>
    </row>
    <row r="83" spans="2:16" ht="16.2" x14ac:dyDescent="0.2">
      <c r="B83" s="165" t="str">
        <f t="shared" si="0"/>
        <v>ES</v>
      </c>
      <c r="C83" s="166"/>
      <c r="D83" s="167" t="str">
        <f t="shared" si="1"/>
        <v>はん用・生産用機械器具</v>
      </c>
      <c r="E83" s="168">
        <v>1902</v>
      </c>
      <c r="F83" s="168">
        <v>76</v>
      </c>
      <c r="G83" s="168">
        <v>30</v>
      </c>
      <c r="H83" s="168">
        <v>1948</v>
      </c>
      <c r="I83" s="168">
        <v>31</v>
      </c>
      <c r="J83" s="169">
        <v>1.6</v>
      </c>
      <c r="K83" s="168">
        <v>875</v>
      </c>
      <c r="L83" s="168">
        <v>12</v>
      </c>
      <c r="M83" s="168">
        <v>92</v>
      </c>
      <c r="N83" s="168">
        <v>795</v>
      </c>
      <c r="O83" s="168">
        <v>202</v>
      </c>
      <c r="P83" s="169">
        <v>25.4</v>
      </c>
    </row>
    <row r="84" spans="2:16" ht="16.2" x14ac:dyDescent="0.2">
      <c r="B84" s="170" t="str">
        <f t="shared" si="0"/>
        <v>R91</v>
      </c>
      <c r="C84" s="171"/>
      <c r="D84" s="172" t="str">
        <f t="shared" si="1"/>
        <v>職業紹介・労働者派遣業</v>
      </c>
      <c r="E84" s="173">
        <v>1296</v>
      </c>
      <c r="F84" s="173">
        <v>71</v>
      </c>
      <c r="G84" s="173">
        <v>75</v>
      </c>
      <c r="H84" s="173">
        <v>1292</v>
      </c>
      <c r="I84" s="173">
        <v>67</v>
      </c>
      <c r="J84" s="174">
        <v>5.2</v>
      </c>
      <c r="K84" s="173">
        <v>2609</v>
      </c>
      <c r="L84" s="173">
        <v>90</v>
      </c>
      <c r="M84" s="173">
        <v>124</v>
      </c>
      <c r="N84" s="173">
        <v>2575</v>
      </c>
      <c r="O84" s="173">
        <v>279</v>
      </c>
      <c r="P84" s="174">
        <v>10.8</v>
      </c>
    </row>
  </sheetData>
  <phoneticPr fontId="3"/>
  <printOptions horizontalCentered="1"/>
  <pageMargins left="0.78740157480314965" right="0.6692913385826772" top="0.59055118110236227" bottom="0.78740157480314965" header="0" footer="0.59055118110236227"/>
  <pageSetup paperSize="9" scale="52" orientation="portrait" blackAndWhite="1" cellComments="atEnd" r:id="rId1"/>
  <headerFooter scaleWithDoc="0" alignWithMargins="0">
    <oddFooter>&amp;C- 16 -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EF7DC-53B6-4E9F-ABE6-1A0607BE4BA2}">
  <dimension ref="B1:Q79"/>
  <sheetViews>
    <sheetView showGridLines="0" view="pageBreakPreview" topLeftCell="A59" zoomScale="130" zoomScaleNormal="115" zoomScaleSheetLayoutView="130" workbookViewId="0">
      <selection activeCell="C14" sqref="C14"/>
    </sheetView>
  </sheetViews>
  <sheetFormatPr defaultColWidth="10.77734375" defaultRowHeight="14.4" x14ac:dyDescent="0.2"/>
  <cols>
    <col min="1" max="1" width="1.77734375" style="112" customWidth="1"/>
    <col min="2" max="2" width="3" style="112" customWidth="1"/>
    <col min="3" max="3" width="3.6640625" style="112" customWidth="1"/>
    <col min="4" max="4" width="25" style="203" customWidth="1"/>
    <col min="5" max="5" width="11.77734375" style="112" customWidth="1"/>
    <col min="6" max="7" width="9.6640625" style="112" customWidth="1"/>
    <col min="8" max="8" width="9" style="112" customWidth="1"/>
    <col min="9" max="9" width="10.77734375" style="112" customWidth="1"/>
    <col min="10" max="10" width="11.21875" style="112" customWidth="1"/>
    <col min="11" max="11" width="9.6640625" style="112" customWidth="1"/>
    <col min="12" max="12" width="10.77734375" style="112" customWidth="1"/>
    <col min="13" max="13" width="11.21875" style="112" customWidth="1"/>
    <col min="14" max="14" width="9.6640625" style="112" customWidth="1"/>
    <col min="15" max="15" width="10.88671875" style="112" customWidth="1"/>
    <col min="16" max="16" width="1.88671875" style="112" customWidth="1"/>
    <col min="17" max="17" width="10.6640625" style="112" customWidth="1"/>
    <col min="18" max="16384" width="10.77734375" style="112"/>
  </cols>
  <sheetData>
    <row r="1" spans="2:17" ht="21" customHeight="1" x14ac:dyDescent="0.2">
      <c r="B1" s="116" t="s">
        <v>169</v>
      </c>
      <c r="C1" s="116"/>
      <c r="D1" s="116"/>
      <c r="E1" s="116"/>
      <c r="F1" s="116"/>
      <c r="G1" s="116"/>
      <c r="H1" s="116"/>
      <c r="I1" s="116"/>
      <c r="J1" s="116"/>
      <c r="K1" s="116"/>
      <c r="L1" s="116"/>
      <c r="M1" s="200"/>
      <c r="N1" s="200"/>
      <c r="O1" s="200"/>
      <c r="P1" s="200"/>
    </row>
    <row r="2" spans="2:17" ht="21" customHeight="1" x14ac:dyDescent="0.2">
      <c r="B2" s="200" t="s">
        <v>170</v>
      </c>
      <c r="C2" s="200"/>
      <c r="D2" s="200"/>
      <c r="E2" s="200"/>
      <c r="F2" s="200"/>
      <c r="G2" s="200"/>
      <c r="I2" s="201"/>
      <c r="J2" s="200"/>
      <c r="K2" s="200"/>
      <c r="L2" s="200"/>
      <c r="M2" s="202"/>
      <c r="N2" s="202"/>
      <c r="O2" s="202"/>
    </row>
    <row r="3" spans="2:17" ht="21" customHeight="1" x14ac:dyDescent="0.2">
      <c r="B3" s="200"/>
      <c r="C3" s="200"/>
      <c r="E3" s="200"/>
      <c r="F3" s="202"/>
      <c r="G3" s="204"/>
      <c r="H3" s="204"/>
      <c r="I3" s="202"/>
      <c r="J3" s="202"/>
      <c r="K3" s="202"/>
      <c r="L3" s="202"/>
      <c r="M3" s="202"/>
      <c r="N3" s="202"/>
      <c r="O3" s="202"/>
    </row>
    <row r="4" spans="2:17" s="200" customFormat="1" ht="20.100000000000001" customHeight="1" x14ac:dyDescent="0.2">
      <c r="B4" s="116" t="s">
        <v>89</v>
      </c>
      <c r="D4" s="203"/>
      <c r="F4" s="116"/>
      <c r="G4" s="116"/>
      <c r="H4" s="116"/>
      <c r="I4" s="205"/>
      <c r="J4" s="205"/>
      <c r="K4" s="205"/>
      <c r="L4" s="205"/>
      <c r="M4" s="205"/>
      <c r="O4" s="122" t="s">
        <v>171</v>
      </c>
    </row>
    <row r="5" spans="2:17" s="200" customFormat="1" ht="18.899999999999999" customHeight="1" x14ac:dyDescent="0.2">
      <c r="B5" s="206"/>
      <c r="C5" s="207"/>
      <c r="D5" s="208"/>
      <c r="E5" s="209" t="s">
        <v>172</v>
      </c>
      <c r="F5" s="210"/>
      <c r="G5" s="210"/>
      <c r="H5" s="210"/>
      <c r="I5" s="211"/>
      <c r="J5" s="209" t="s">
        <v>173</v>
      </c>
      <c r="K5" s="210"/>
      <c r="L5" s="211"/>
      <c r="M5" s="209" t="s">
        <v>174</v>
      </c>
      <c r="N5" s="210"/>
      <c r="O5" s="211"/>
    </row>
    <row r="6" spans="2:17" s="200" customFormat="1" ht="7.95" customHeight="1" x14ac:dyDescent="0.2">
      <c r="B6" s="212"/>
      <c r="C6" s="213"/>
      <c r="D6" s="214"/>
      <c r="E6" s="215"/>
      <c r="F6" s="215"/>
      <c r="G6" s="215"/>
      <c r="H6" s="216"/>
      <c r="I6" s="216"/>
      <c r="J6" s="215"/>
      <c r="K6" s="215"/>
      <c r="L6" s="216"/>
      <c r="M6" s="215"/>
      <c r="N6" s="215"/>
      <c r="O6" s="216"/>
    </row>
    <row r="7" spans="2:17" s="200" customFormat="1" ht="42" customHeight="1" x14ac:dyDescent="0.2">
      <c r="B7" s="212"/>
      <c r="C7" s="213"/>
      <c r="D7" s="217" t="s">
        <v>95</v>
      </c>
      <c r="E7" s="218" t="s">
        <v>175</v>
      </c>
      <c r="F7" s="218" t="s">
        <v>176</v>
      </c>
      <c r="G7" s="218" t="s">
        <v>177</v>
      </c>
      <c r="H7" s="219" t="s">
        <v>178</v>
      </c>
      <c r="I7" s="219" t="s">
        <v>179</v>
      </c>
      <c r="J7" s="218" t="s">
        <v>180</v>
      </c>
      <c r="K7" s="218" t="s">
        <v>176</v>
      </c>
      <c r="L7" s="219" t="s">
        <v>179</v>
      </c>
      <c r="M7" s="218" t="s">
        <v>180</v>
      </c>
      <c r="N7" s="218" t="s">
        <v>176</v>
      </c>
      <c r="O7" s="219" t="s">
        <v>179</v>
      </c>
    </row>
    <row r="8" spans="2:17" s="200" customFormat="1" ht="3" customHeight="1" x14ac:dyDescent="0.2">
      <c r="B8" s="220"/>
      <c r="C8" s="221"/>
      <c r="D8" s="222"/>
      <c r="E8" s="223"/>
      <c r="F8" s="223"/>
      <c r="G8" s="223"/>
      <c r="H8" s="224"/>
      <c r="I8" s="224"/>
      <c r="J8" s="223"/>
      <c r="K8" s="223"/>
      <c r="L8" s="225"/>
      <c r="M8" s="223"/>
      <c r="N8" s="223"/>
      <c r="O8" s="224"/>
    </row>
    <row r="9" spans="2:17" s="200" customFormat="1" ht="18" customHeight="1" x14ac:dyDescent="0.2">
      <c r="B9" s="146" t="s">
        <v>101</v>
      </c>
      <c r="C9" s="147"/>
      <c r="D9" s="148" t="s">
        <v>34</v>
      </c>
      <c r="E9" s="226">
        <v>349439</v>
      </c>
      <c r="F9" s="226">
        <v>258323</v>
      </c>
      <c r="G9" s="227">
        <v>244542</v>
      </c>
      <c r="H9" s="228">
        <v>13781</v>
      </c>
      <c r="I9" s="229">
        <v>91116</v>
      </c>
      <c r="J9" s="230">
        <v>433711</v>
      </c>
      <c r="K9" s="227">
        <v>308550</v>
      </c>
      <c r="L9" s="228">
        <v>125161</v>
      </c>
      <c r="M9" s="231">
        <v>267611</v>
      </c>
      <c r="N9" s="231">
        <v>209553</v>
      </c>
      <c r="O9" s="229">
        <v>58058</v>
      </c>
      <c r="Q9" s="131"/>
    </row>
    <row r="10" spans="2:17" s="200" customFormat="1" ht="18" customHeight="1" x14ac:dyDescent="0.2">
      <c r="B10" s="151" t="s">
        <v>102</v>
      </c>
      <c r="C10" s="152"/>
      <c r="D10" s="153" t="s">
        <v>35</v>
      </c>
      <c r="E10" s="226">
        <v>479073</v>
      </c>
      <c r="F10" s="226">
        <v>324754</v>
      </c>
      <c r="G10" s="227">
        <v>311416</v>
      </c>
      <c r="H10" s="232">
        <v>13338</v>
      </c>
      <c r="I10" s="233">
        <v>154319</v>
      </c>
      <c r="J10" s="230">
        <v>504033</v>
      </c>
      <c r="K10" s="227">
        <v>348268</v>
      </c>
      <c r="L10" s="232">
        <v>155765</v>
      </c>
      <c r="M10" s="226">
        <v>339723</v>
      </c>
      <c r="N10" s="226">
        <v>193477</v>
      </c>
      <c r="O10" s="233">
        <v>146246</v>
      </c>
      <c r="Q10" s="131"/>
    </row>
    <row r="11" spans="2:17" s="200" customFormat="1" ht="18" customHeight="1" x14ac:dyDescent="0.2">
      <c r="B11" s="151" t="s">
        <v>103</v>
      </c>
      <c r="C11" s="152"/>
      <c r="D11" s="153" t="s">
        <v>36</v>
      </c>
      <c r="E11" s="226">
        <v>382694</v>
      </c>
      <c r="F11" s="226">
        <v>266754</v>
      </c>
      <c r="G11" s="227">
        <v>244739</v>
      </c>
      <c r="H11" s="232">
        <v>22015</v>
      </c>
      <c r="I11" s="233">
        <v>115940</v>
      </c>
      <c r="J11" s="230">
        <v>456622</v>
      </c>
      <c r="K11" s="227">
        <v>311734</v>
      </c>
      <c r="L11" s="232">
        <v>144888</v>
      </c>
      <c r="M11" s="226">
        <v>274476</v>
      </c>
      <c r="N11" s="226">
        <v>200910</v>
      </c>
      <c r="O11" s="233">
        <v>73566</v>
      </c>
      <c r="Q11" s="131"/>
    </row>
    <row r="12" spans="2:17" s="200" customFormat="1" ht="18" customHeight="1" x14ac:dyDescent="0.2">
      <c r="B12" s="151" t="s">
        <v>104</v>
      </c>
      <c r="C12" s="152"/>
      <c r="D12" s="155" t="s">
        <v>37</v>
      </c>
      <c r="E12" s="226">
        <v>414676</v>
      </c>
      <c r="F12" s="226">
        <v>397059</v>
      </c>
      <c r="G12" s="227">
        <v>351512</v>
      </c>
      <c r="H12" s="234">
        <v>45547</v>
      </c>
      <c r="I12" s="233">
        <v>17617</v>
      </c>
      <c r="J12" s="230">
        <v>436285</v>
      </c>
      <c r="K12" s="227">
        <v>425867</v>
      </c>
      <c r="L12" s="232">
        <v>10418</v>
      </c>
      <c r="M12" s="226">
        <v>297410</v>
      </c>
      <c r="N12" s="226">
        <v>240722</v>
      </c>
      <c r="O12" s="233">
        <v>56688</v>
      </c>
      <c r="Q12" s="131"/>
    </row>
    <row r="13" spans="2:17" s="200" customFormat="1" ht="18" customHeight="1" x14ac:dyDescent="0.2">
      <c r="B13" s="151" t="s">
        <v>105</v>
      </c>
      <c r="C13" s="152"/>
      <c r="D13" s="153" t="s">
        <v>38</v>
      </c>
      <c r="E13" s="226">
        <v>375689</v>
      </c>
      <c r="F13" s="226">
        <v>327674</v>
      </c>
      <c r="G13" s="227">
        <v>301036</v>
      </c>
      <c r="H13" s="232">
        <v>26638</v>
      </c>
      <c r="I13" s="233">
        <v>48015</v>
      </c>
      <c r="J13" s="230">
        <v>434681</v>
      </c>
      <c r="K13" s="227">
        <v>382795</v>
      </c>
      <c r="L13" s="232">
        <v>51886</v>
      </c>
      <c r="M13" s="226">
        <v>294386</v>
      </c>
      <c r="N13" s="226">
        <v>251707</v>
      </c>
      <c r="O13" s="233">
        <v>42679</v>
      </c>
      <c r="Q13" s="176"/>
    </row>
    <row r="14" spans="2:17" s="200" customFormat="1" ht="18" customHeight="1" x14ac:dyDescent="0.2">
      <c r="B14" s="151" t="s">
        <v>106</v>
      </c>
      <c r="C14" s="152"/>
      <c r="D14" s="153" t="s">
        <v>39</v>
      </c>
      <c r="E14" s="226">
        <v>399937</v>
      </c>
      <c r="F14" s="226">
        <v>274507</v>
      </c>
      <c r="G14" s="227">
        <v>246857</v>
      </c>
      <c r="H14" s="232">
        <v>27650</v>
      </c>
      <c r="I14" s="233">
        <v>125430</v>
      </c>
      <c r="J14" s="230">
        <v>425051</v>
      </c>
      <c r="K14" s="227">
        <v>293042</v>
      </c>
      <c r="L14" s="232">
        <v>132009</v>
      </c>
      <c r="M14" s="226">
        <v>281533</v>
      </c>
      <c r="N14" s="226">
        <v>187117</v>
      </c>
      <c r="O14" s="233">
        <v>94416</v>
      </c>
    </row>
    <row r="15" spans="2:17" s="200" customFormat="1" ht="18" customHeight="1" x14ac:dyDescent="0.2">
      <c r="B15" s="151" t="s">
        <v>107</v>
      </c>
      <c r="C15" s="152"/>
      <c r="D15" s="153" t="s">
        <v>40</v>
      </c>
      <c r="E15" s="226">
        <v>328043</v>
      </c>
      <c r="F15" s="226">
        <v>209888</v>
      </c>
      <c r="G15" s="227">
        <v>200941</v>
      </c>
      <c r="H15" s="232">
        <v>8947</v>
      </c>
      <c r="I15" s="233">
        <v>118155</v>
      </c>
      <c r="J15" s="230">
        <v>462136</v>
      </c>
      <c r="K15" s="227">
        <v>270277</v>
      </c>
      <c r="L15" s="232">
        <v>191859</v>
      </c>
      <c r="M15" s="226">
        <v>198063</v>
      </c>
      <c r="N15" s="226">
        <v>151351</v>
      </c>
      <c r="O15" s="233">
        <v>46712</v>
      </c>
    </row>
    <row r="16" spans="2:17" s="200" customFormat="1" ht="18" customHeight="1" x14ac:dyDescent="0.2">
      <c r="B16" s="151" t="s">
        <v>108</v>
      </c>
      <c r="C16" s="152"/>
      <c r="D16" s="153" t="s">
        <v>41</v>
      </c>
      <c r="E16" s="226">
        <v>449112</v>
      </c>
      <c r="F16" s="226">
        <v>408417</v>
      </c>
      <c r="G16" s="227">
        <v>380098</v>
      </c>
      <c r="H16" s="232">
        <v>28319</v>
      </c>
      <c r="I16" s="233">
        <v>40695</v>
      </c>
      <c r="J16" s="230">
        <v>491817</v>
      </c>
      <c r="K16" s="227">
        <v>467863</v>
      </c>
      <c r="L16" s="232">
        <v>23954</v>
      </c>
      <c r="M16" s="226">
        <v>397368</v>
      </c>
      <c r="N16" s="226">
        <v>336390</v>
      </c>
      <c r="O16" s="233">
        <v>60978</v>
      </c>
    </row>
    <row r="17" spans="2:15" s="200" customFormat="1" ht="18" customHeight="1" x14ac:dyDescent="0.2">
      <c r="B17" s="151" t="s">
        <v>109</v>
      </c>
      <c r="C17" s="152"/>
      <c r="D17" s="157" t="s">
        <v>42</v>
      </c>
      <c r="E17" s="226">
        <v>350128</v>
      </c>
      <c r="F17" s="226">
        <v>318952</v>
      </c>
      <c r="G17" s="227">
        <v>263786</v>
      </c>
      <c r="H17" s="232">
        <v>55166</v>
      </c>
      <c r="I17" s="233">
        <v>31176</v>
      </c>
      <c r="J17" s="230">
        <v>394317</v>
      </c>
      <c r="K17" s="227">
        <v>359647</v>
      </c>
      <c r="L17" s="232">
        <v>34670</v>
      </c>
      <c r="M17" s="226">
        <v>236667</v>
      </c>
      <c r="N17" s="226">
        <v>214463</v>
      </c>
      <c r="O17" s="233">
        <v>22204</v>
      </c>
    </row>
    <row r="18" spans="2:15" s="200" customFormat="1" ht="18" customHeight="1" x14ac:dyDescent="0.2">
      <c r="B18" s="151" t="s">
        <v>110</v>
      </c>
      <c r="C18" s="152"/>
      <c r="D18" s="235" t="s">
        <v>43</v>
      </c>
      <c r="E18" s="226">
        <v>476729</v>
      </c>
      <c r="F18" s="226">
        <v>332934</v>
      </c>
      <c r="G18" s="227">
        <v>317862</v>
      </c>
      <c r="H18" s="232">
        <v>15072</v>
      </c>
      <c r="I18" s="233">
        <v>143795</v>
      </c>
      <c r="J18" s="230">
        <v>533011</v>
      </c>
      <c r="K18" s="227">
        <v>364629</v>
      </c>
      <c r="L18" s="232">
        <v>168382</v>
      </c>
      <c r="M18" s="226">
        <v>370536</v>
      </c>
      <c r="N18" s="226">
        <v>273132</v>
      </c>
      <c r="O18" s="233">
        <v>97404</v>
      </c>
    </row>
    <row r="19" spans="2:15" s="200" customFormat="1" ht="18" customHeight="1" x14ac:dyDescent="0.2">
      <c r="B19" s="151" t="s">
        <v>111</v>
      </c>
      <c r="C19" s="152"/>
      <c r="D19" s="236" t="s">
        <v>44</v>
      </c>
      <c r="E19" s="226">
        <v>192221</v>
      </c>
      <c r="F19" s="226">
        <v>154992</v>
      </c>
      <c r="G19" s="227">
        <v>152079</v>
      </c>
      <c r="H19" s="232">
        <v>2913</v>
      </c>
      <c r="I19" s="233">
        <v>37229</v>
      </c>
      <c r="J19" s="230">
        <v>235277</v>
      </c>
      <c r="K19" s="227">
        <v>177425</v>
      </c>
      <c r="L19" s="232">
        <v>57852</v>
      </c>
      <c r="M19" s="226">
        <v>148140</v>
      </c>
      <c r="N19" s="226">
        <v>132024</v>
      </c>
      <c r="O19" s="233">
        <v>16116</v>
      </c>
    </row>
    <row r="20" spans="2:15" s="200" customFormat="1" ht="18" customHeight="1" x14ac:dyDescent="0.2">
      <c r="B20" s="151" t="s">
        <v>112</v>
      </c>
      <c r="C20" s="152"/>
      <c r="D20" s="158" t="s">
        <v>45</v>
      </c>
      <c r="E20" s="226">
        <v>211719</v>
      </c>
      <c r="F20" s="226">
        <v>186150</v>
      </c>
      <c r="G20" s="227">
        <v>180843</v>
      </c>
      <c r="H20" s="232">
        <v>5307</v>
      </c>
      <c r="I20" s="233">
        <v>25569</v>
      </c>
      <c r="J20" s="230">
        <v>260930</v>
      </c>
      <c r="K20" s="227">
        <v>228246</v>
      </c>
      <c r="L20" s="232">
        <v>32684</v>
      </c>
      <c r="M20" s="226">
        <v>159751</v>
      </c>
      <c r="N20" s="226">
        <v>141695</v>
      </c>
      <c r="O20" s="233">
        <v>18056</v>
      </c>
    </row>
    <row r="21" spans="2:15" s="200" customFormat="1" ht="18" customHeight="1" x14ac:dyDescent="0.2">
      <c r="B21" s="151" t="s">
        <v>113</v>
      </c>
      <c r="C21" s="152"/>
      <c r="D21" s="153" t="s">
        <v>46</v>
      </c>
      <c r="E21" s="237">
        <v>426216</v>
      </c>
      <c r="F21" s="230">
        <v>361270</v>
      </c>
      <c r="G21" s="227">
        <v>353939</v>
      </c>
      <c r="H21" s="232">
        <v>7331</v>
      </c>
      <c r="I21" s="233">
        <v>64946</v>
      </c>
      <c r="J21" s="230">
        <v>480835</v>
      </c>
      <c r="K21" s="227">
        <v>397482</v>
      </c>
      <c r="L21" s="232">
        <v>83353</v>
      </c>
      <c r="M21" s="226">
        <v>369294</v>
      </c>
      <c r="N21" s="226">
        <v>323532</v>
      </c>
      <c r="O21" s="233">
        <v>45762</v>
      </c>
    </row>
    <row r="22" spans="2:15" s="200" customFormat="1" ht="18" customHeight="1" x14ac:dyDescent="0.2">
      <c r="B22" s="151" t="s">
        <v>114</v>
      </c>
      <c r="C22" s="152"/>
      <c r="D22" s="153" t="s">
        <v>47</v>
      </c>
      <c r="E22" s="237">
        <v>355747</v>
      </c>
      <c r="F22" s="230">
        <v>270845</v>
      </c>
      <c r="G22" s="227">
        <v>256747</v>
      </c>
      <c r="H22" s="232">
        <v>14098</v>
      </c>
      <c r="I22" s="233">
        <v>84902</v>
      </c>
      <c r="J22" s="230">
        <v>484422</v>
      </c>
      <c r="K22" s="227">
        <v>374228</v>
      </c>
      <c r="L22" s="232">
        <v>110194</v>
      </c>
      <c r="M22" s="226">
        <v>320227</v>
      </c>
      <c r="N22" s="227">
        <v>242307</v>
      </c>
      <c r="O22" s="233">
        <v>77920</v>
      </c>
    </row>
    <row r="23" spans="2:15" s="200" customFormat="1" ht="18" customHeight="1" x14ac:dyDescent="0.2">
      <c r="B23" s="151" t="s">
        <v>115</v>
      </c>
      <c r="C23" s="152"/>
      <c r="D23" s="153" t="s">
        <v>48</v>
      </c>
      <c r="E23" s="237">
        <v>348667</v>
      </c>
      <c r="F23" s="230">
        <v>338144</v>
      </c>
      <c r="G23" s="227">
        <v>331361</v>
      </c>
      <c r="H23" s="232">
        <v>6783</v>
      </c>
      <c r="I23" s="233">
        <v>10523</v>
      </c>
      <c r="J23" s="230">
        <v>435105</v>
      </c>
      <c r="K23" s="227">
        <v>419810</v>
      </c>
      <c r="L23" s="232">
        <v>15295</v>
      </c>
      <c r="M23" s="226">
        <v>293082</v>
      </c>
      <c r="N23" s="227">
        <v>285627</v>
      </c>
      <c r="O23" s="233">
        <v>7455</v>
      </c>
    </row>
    <row r="24" spans="2:15" s="200" customFormat="1" ht="18" customHeight="1" x14ac:dyDescent="0.2">
      <c r="B24" s="151" t="s">
        <v>116</v>
      </c>
      <c r="C24" s="152"/>
      <c r="D24" s="238" t="s">
        <v>49</v>
      </c>
      <c r="E24" s="237">
        <v>270568</v>
      </c>
      <c r="F24" s="230">
        <v>218784</v>
      </c>
      <c r="G24" s="227">
        <v>206203</v>
      </c>
      <c r="H24" s="232">
        <v>12581</v>
      </c>
      <c r="I24" s="233">
        <v>51784</v>
      </c>
      <c r="J24" s="230">
        <v>345887</v>
      </c>
      <c r="K24" s="227">
        <v>261018</v>
      </c>
      <c r="L24" s="232">
        <v>84869</v>
      </c>
      <c r="M24" s="226">
        <v>199220</v>
      </c>
      <c r="N24" s="227">
        <v>178776</v>
      </c>
      <c r="O24" s="233">
        <v>20444</v>
      </c>
    </row>
    <row r="25" spans="2:15" s="200" customFormat="1" ht="18" customHeight="1" x14ac:dyDescent="0.2">
      <c r="B25" s="146" t="s">
        <v>117</v>
      </c>
      <c r="C25" s="147"/>
      <c r="D25" s="160" t="s">
        <v>118</v>
      </c>
      <c r="E25" s="239">
        <v>385197</v>
      </c>
      <c r="F25" s="239">
        <v>234422</v>
      </c>
      <c r="G25" s="239">
        <v>220277</v>
      </c>
      <c r="H25" s="239">
        <v>14145</v>
      </c>
      <c r="I25" s="239">
        <v>150775</v>
      </c>
      <c r="J25" s="239">
        <v>499248</v>
      </c>
      <c r="K25" s="239">
        <v>275415</v>
      </c>
      <c r="L25" s="239">
        <v>223833</v>
      </c>
      <c r="M25" s="239">
        <v>280380</v>
      </c>
      <c r="N25" s="239">
        <v>196748</v>
      </c>
      <c r="O25" s="239">
        <v>83632</v>
      </c>
    </row>
    <row r="26" spans="2:15" s="200" customFormat="1" ht="18" customHeight="1" x14ac:dyDescent="0.2">
      <c r="B26" s="151" t="s">
        <v>119</v>
      </c>
      <c r="C26" s="152"/>
      <c r="D26" s="162" t="s">
        <v>120</v>
      </c>
      <c r="E26" s="237">
        <v>288353</v>
      </c>
      <c r="F26" s="237">
        <v>197233</v>
      </c>
      <c r="G26" s="237">
        <v>190570</v>
      </c>
      <c r="H26" s="237">
        <v>6663</v>
      </c>
      <c r="I26" s="237">
        <v>91120</v>
      </c>
      <c r="J26" s="237">
        <v>421070</v>
      </c>
      <c r="K26" s="237">
        <v>291686</v>
      </c>
      <c r="L26" s="237">
        <v>129384</v>
      </c>
      <c r="M26" s="237">
        <v>259944</v>
      </c>
      <c r="N26" s="237">
        <v>177015</v>
      </c>
      <c r="O26" s="237">
        <v>82929</v>
      </c>
    </row>
    <row r="27" spans="2:15" s="200" customFormat="1" ht="18" customHeight="1" x14ac:dyDescent="0.2">
      <c r="B27" s="151" t="s">
        <v>121</v>
      </c>
      <c r="C27" s="152"/>
      <c r="D27" s="162" t="s">
        <v>122</v>
      </c>
      <c r="E27" s="237">
        <v>480014</v>
      </c>
      <c r="F27" s="237">
        <v>282435</v>
      </c>
      <c r="G27" s="237">
        <v>258218</v>
      </c>
      <c r="H27" s="237">
        <v>24217</v>
      </c>
      <c r="I27" s="237">
        <v>197579</v>
      </c>
      <c r="J27" s="237">
        <v>540792</v>
      </c>
      <c r="K27" s="237">
        <v>300349</v>
      </c>
      <c r="L27" s="237">
        <v>240443</v>
      </c>
      <c r="M27" s="237">
        <v>265964</v>
      </c>
      <c r="N27" s="237">
        <v>219346</v>
      </c>
      <c r="O27" s="237">
        <v>46618</v>
      </c>
    </row>
    <row r="28" spans="2:15" s="200" customFormat="1" ht="18" customHeight="1" x14ac:dyDescent="0.2">
      <c r="B28" s="151" t="s">
        <v>123</v>
      </c>
      <c r="C28" s="152"/>
      <c r="D28" s="162" t="s">
        <v>124</v>
      </c>
      <c r="E28" s="237" t="s">
        <v>76</v>
      </c>
      <c r="F28" s="237" t="s">
        <v>76</v>
      </c>
      <c r="G28" s="237" t="s">
        <v>76</v>
      </c>
      <c r="H28" s="237" t="s">
        <v>76</v>
      </c>
      <c r="I28" s="237" t="s">
        <v>76</v>
      </c>
      <c r="J28" s="237" t="s">
        <v>76</v>
      </c>
      <c r="K28" s="237" t="s">
        <v>76</v>
      </c>
      <c r="L28" s="237" t="s">
        <v>76</v>
      </c>
      <c r="M28" s="237" t="s">
        <v>76</v>
      </c>
      <c r="N28" s="237" t="s">
        <v>76</v>
      </c>
      <c r="O28" s="237" t="s">
        <v>76</v>
      </c>
    </row>
    <row r="29" spans="2:15" s="200" customFormat="1" ht="18" customHeight="1" x14ac:dyDescent="0.2">
      <c r="B29" s="151" t="s">
        <v>125</v>
      </c>
      <c r="C29" s="152"/>
      <c r="D29" s="162" t="s">
        <v>126</v>
      </c>
      <c r="E29" s="237">
        <v>267924</v>
      </c>
      <c r="F29" s="237">
        <v>254408</v>
      </c>
      <c r="G29" s="237">
        <v>231610</v>
      </c>
      <c r="H29" s="237">
        <v>22798</v>
      </c>
      <c r="I29" s="237">
        <v>13516</v>
      </c>
      <c r="J29" s="237">
        <v>311172</v>
      </c>
      <c r="K29" s="237">
        <v>297453</v>
      </c>
      <c r="L29" s="237">
        <v>13719</v>
      </c>
      <c r="M29" s="237">
        <v>186689</v>
      </c>
      <c r="N29" s="237">
        <v>173554</v>
      </c>
      <c r="O29" s="237">
        <v>13135</v>
      </c>
    </row>
    <row r="30" spans="2:15" s="200" customFormat="1" ht="18" customHeight="1" x14ac:dyDescent="0.2">
      <c r="B30" s="151" t="s">
        <v>127</v>
      </c>
      <c r="C30" s="152"/>
      <c r="D30" s="162" t="s">
        <v>128</v>
      </c>
      <c r="E30" s="237">
        <v>340912</v>
      </c>
      <c r="F30" s="237">
        <v>314857</v>
      </c>
      <c r="G30" s="237">
        <v>272201</v>
      </c>
      <c r="H30" s="237">
        <v>42656</v>
      </c>
      <c r="I30" s="237">
        <v>26055</v>
      </c>
      <c r="J30" s="237">
        <v>347569</v>
      </c>
      <c r="K30" s="237">
        <v>322181</v>
      </c>
      <c r="L30" s="237">
        <v>25388</v>
      </c>
      <c r="M30" s="237">
        <v>305287</v>
      </c>
      <c r="N30" s="237">
        <v>275662</v>
      </c>
      <c r="O30" s="237">
        <v>29625</v>
      </c>
    </row>
    <row r="31" spans="2:15" s="200" customFormat="1" ht="18" customHeight="1" x14ac:dyDescent="0.2">
      <c r="B31" s="151" t="s">
        <v>129</v>
      </c>
      <c r="C31" s="152"/>
      <c r="D31" s="162" t="s">
        <v>130</v>
      </c>
      <c r="E31" s="237">
        <v>366949</v>
      </c>
      <c r="F31" s="237">
        <v>252617</v>
      </c>
      <c r="G31" s="237">
        <v>231019</v>
      </c>
      <c r="H31" s="237">
        <v>21598</v>
      </c>
      <c r="I31" s="237">
        <v>114332</v>
      </c>
      <c r="J31" s="237">
        <v>444920</v>
      </c>
      <c r="K31" s="237">
        <v>279511</v>
      </c>
      <c r="L31" s="237">
        <v>165409</v>
      </c>
      <c r="M31" s="237">
        <v>205026</v>
      </c>
      <c r="N31" s="237">
        <v>196767</v>
      </c>
      <c r="O31" s="237">
        <v>8259</v>
      </c>
    </row>
    <row r="32" spans="2:15" s="200" customFormat="1" ht="18" customHeight="1" x14ac:dyDescent="0.2">
      <c r="B32" s="151" t="s">
        <v>131</v>
      </c>
      <c r="C32" s="152"/>
      <c r="D32" s="162" t="s">
        <v>132</v>
      </c>
      <c r="E32" s="237">
        <v>392655</v>
      </c>
      <c r="F32" s="237">
        <v>379255</v>
      </c>
      <c r="G32" s="237">
        <v>299294</v>
      </c>
      <c r="H32" s="237">
        <v>79961</v>
      </c>
      <c r="I32" s="237">
        <v>13400</v>
      </c>
      <c r="J32" s="237">
        <v>413981</v>
      </c>
      <c r="K32" s="237">
        <v>403750</v>
      </c>
      <c r="L32" s="237">
        <v>10231</v>
      </c>
      <c r="M32" s="237">
        <v>266703</v>
      </c>
      <c r="N32" s="237">
        <v>234589</v>
      </c>
      <c r="O32" s="237">
        <v>32114</v>
      </c>
    </row>
    <row r="33" spans="2:17" s="200" customFormat="1" ht="18" customHeight="1" x14ac:dyDescent="0.2">
      <c r="B33" s="151" t="s">
        <v>133</v>
      </c>
      <c r="C33" s="152"/>
      <c r="D33" s="162" t="s">
        <v>134</v>
      </c>
      <c r="E33" s="237">
        <v>283346</v>
      </c>
      <c r="F33" s="237">
        <v>252055</v>
      </c>
      <c r="G33" s="237">
        <v>245724</v>
      </c>
      <c r="H33" s="237">
        <v>6331</v>
      </c>
      <c r="I33" s="237">
        <v>31291</v>
      </c>
      <c r="J33" s="237">
        <v>281730</v>
      </c>
      <c r="K33" s="237">
        <v>251547</v>
      </c>
      <c r="L33" s="237">
        <v>30183</v>
      </c>
      <c r="M33" s="237">
        <v>291600</v>
      </c>
      <c r="N33" s="237">
        <v>254648</v>
      </c>
      <c r="O33" s="237">
        <v>36952</v>
      </c>
    </row>
    <row r="34" spans="2:17" s="200" customFormat="1" ht="18" customHeight="1" x14ac:dyDescent="0.2">
      <c r="B34" s="151" t="s">
        <v>135</v>
      </c>
      <c r="C34" s="152"/>
      <c r="D34" s="162" t="s">
        <v>136</v>
      </c>
      <c r="E34" s="240">
        <v>466400</v>
      </c>
      <c r="F34" s="240">
        <v>294452</v>
      </c>
      <c r="G34" s="240">
        <v>268660</v>
      </c>
      <c r="H34" s="237">
        <v>25792</v>
      </c>
      <c r="I34" s="237">
        <v>171948</v>
      </c>
      <c r="J34" s="237">
        <v>507876</v>
      </c>
      <c r="K34" s="237">
        <v>314507</v>
      </c>
      <c r="L34" s="237">
        <v>193369</v>
      </c>
      <c r="M34" s="237">
        <v>290624</v>
      </c>
      <c r="N34" s="237">
        <v>209460</v>
      </c>
      <c r="O34" s="237">
        <v>81164</v>
      </c>
    </row>
    <row r="35" spans="2:17" s="200" customFormat="1" ht="18" customHeight="1" x14ac:dyDescent="0.2">
      <c r="B35" s="151" t="s">
        <v>137</v>
      </c>
      <c r="C35" s="152"/>
      <c r="D35" s="162" t="s">
        <v>138</v>
      </c>
      <c r="E35" s="240">
        <v>558691</v>
      </c>
      <c r="F35" s="240">
        <v>294143</v>
      </c>
      <c r="G35" s="240">
        <v>276112</v>
      </c>
      <c r="H35" s="237">
        <v>18031</v>
      </c>
      <c r="I35" s="237">
        <v>264548</v>
      </c>
      <c r="J35" s="237">
        <v>642270</v>
      </c>
      <c r="K35" s="237">
        <v>343175</v>
      </c>
      <c r="L35" s="237">
        <v>299095</v>
      </c>
      <c r="M35" s="237">
        <v>414764</v>
      </c>
      <c r="N35" s="237">
        <v>209708</v>
      </c>
      <c r="O35" s="237">
        <v>205056</v>
      </c>
    </row>
    <row r="36" spans="2:17" s="200" customFormat="1" ht="18" customHeight="1" x14ac:dyDescent="0.2">
      <c r="B36" s="151" t="s">
        <v>139</v>
      </c>
      <c r="C36" s="152"/>
      <c r="D36" s="162" t="s">
        <v>140</v>
      </c>
      <c r="E36" s="240">
        <v>335523</v>
      </c>
      <c r="F36" s="240">
        <v>267373</v>
      </c>
      <c r="G36" s="240">
        <v>240457</v>
      </c>
      <c r="H36" s="237">
        <v>26916</v>
      </c>
      <c r="I36" s="237">
        <v>68150</v>
      </c>
      <c r="J36" s="237">
        <v>391320</v>
      </c>
      <c r="K36" s="237">
        <v>318790</v>
      </c>
      <c r="L36" s="237">
        <v>72530</v>
      </c>
      <c r="M36" s="237">
        <v>269472</v>
      </c>
      <c r="N36" s="237">
        <v>206508</v>
      </c>
      <c r="O36" s="237">
        <v>62964</v>
      </c>
    </row>
    <row r="37" spans="2:17" s="200" customFormat="1" ht="18" customHeight="1" x14ac:dyDescent="0.2">
      <c r="B37" s="151" t="s">
        <v>141</v>
      </c>
      <c r="C37" s="152"/>
      <c r="D37" s="162" t="s">
        <v>142</v>
      </c>
      <c r="E37" s="241" t="s">
        <v>76</v>
      </c>
      <c r="F37" s="241" t="s">
        <v>76</v>
      </c>
      <c r="G37" s="241" t="s">
        <v>76</v>
      </c>
      <c r="H37" s="241" t="s">
        <v>76</v>
      </c>
      <c r="I37" s="241" t="s">
        <v>76</v>
      </c>
      <c r="J37" s="242" t="s">
        <v>76</v>
      </c>
      <c r="K37" s="241" t="s">
        <v>76</v>
      </c>
      <c r="L37" s="241" t="s">
        <v>76</v>
      </c>
      <c r="M37" s="241" t="s">
        <v>76</v>
      </c>
      <c r="N37" s="241" t="s">
        <v>76</v>
      </c>
      <c r="O37" s="240" t="s">
        <v>76</v>
      </c>
      <c r="P37" s="243"/>
    </row>
    <row r="38" spans="2:17" s="200" customFormat="1" ht="18" customHeight="1" x14ac:dyDescent="0.2">
      <c r="B38" s="151" t="s">
        <v>143</v>
      </c>
      <c r="C38" s="152"/>
      <c r="D38" s="162" t="s">
        <v>144</v>
      </c>
      <c r="E38" s="240">
        <v>587230</v>
      </c>
      <c r="F38" s="240">
        <v>270897</v>
      </c>
      <c r="G38" s="240">
        <v>261092</v>
      </c>
      <c r="H38" s="237">
        <v>9805</v>
      </c>
      <c r="I38" s="237">
        <v>316333</v>
      </c>
      <c r="J38" s="237">
        <v>688941</v>
      </c>
      <c r="K38" s="237">
        <v>297237</v>
      </c>
      <c r="L38" s="237">
        <v>391704</v>
      </c>
      <c r="M38" s="237">
        <v>321676</v>
      </c>
      <c r="N38" s="237">
        <v>202125</v>
      </c>
      <c r="O38" s="237">
        <v>119551</v>
      </c>
    </row>
    <row r="39" spans="2:17" s="200" customFormat="1" ht="18" customHeight="1" x14ac:dyDescent="0.2">
      <c r="B39" s="165" t="s">
        <v>145</v>
      </c>
      <c r="C39" s="166"/>
      <c r="D39" s="244" t="s">
        <v>146</v>
      </c>
      <c r="E39" s="245">
        <v>331072</v>
      </c>
      <c r="F39" s="245">
        <v>327703</v>
      </c>
      <c r="G39" s="245">
        <v>298212</v>
      </c>
      <c r="H39" s="246">
        <v>29491</v>
      </c>
      <c r="I39" s="246">
        <v>3369</v>
      </c>
      <c r="J39" s="246">
        <v>368351</v>
      </c>
      <c r="K39" s="246">
        <v>365125</v>
      </c>
      <c r="L39" s="246">
        <v>3226</v>
      </c>
      <c r="M39" s="246">
        <v>218758</v>
      </c>
      <c r="N39" s="246">
        <v>214956</v>
      </c>
      <c r="O39" s="246">
        <v>3802</v>
      </c>
    </row>
    <row r="40" spans="2:17" s="200" customFormat="1" ht="18" customHeight="1" x14ac:dyDescent="0.2">
      <c r="B40" s="170" t="s">
        <v>147</v>
      </c>
      <c r="C40" s="171"/>
      <c r="D40" s="247" t="s">
        <v>148</v>
      </c>
      <c r="E40" s="248">
        <v>215778</v>
      </c>
      <c r="F40" s="248">
        <v>209479</v>
      </c>
      <c r="G40" s="248">
        <v>193046</v>
      </c>
      <c r="H40" s="249">
        <v>16433</v>
      </c>
      <c r="I40" s="249">
        <v>6299</v>
      </c>
      <c r="J40" s="249">
        <v>258652</v>
      </c>
      <c r="K40" s="249">
        <v>248111</v>
      </c>
      <c r="L40" s="249">
        <v>10541</v>
      </c>
      <c r="M40" s="249">
        <v>194375</v>
      </c>
      <c r="N40" s="249">
        <v>190193</v>
      </c>
      <c r="O40" s="249">
        <v>4182</v>
      </c>
    </row>
    <row r="41" spans="2:17" s="200" customFormat="1" ht="11.25" customHeight="1" x14ac:dyDescent="0.2">
      <c r="B41" s="250"/>
      <c r="C41" s="251"/>
      <c r="D41" s="252"/>
      <c r="E41" s="253"/>
      <c r="F41" s="253"/>
      <c r="G41" s="253"/>
      <c r="H41" s="253"/>
      <c r="I41" s="253"/>
      <c r="J41" s="253"/>
      <c r="K41" s="253"/>
      <c r="L41" s="254"/>
      <c r="M41" s="253"/>
      <c r="N41" s="253"/>
      <c r="O41" s="254"/>
    </row>
    <row r="42" spans="2:17" ht="11.25" customHeight="1" x14ac:dyDescent="0.2">
      <c r="B42" s="250"/>
      <c r="C42" s="250"/>
      <c r="D42" s="250"/>
    </row>
    <row r="43" spans="2:17" s="200" customFormat="1" ht="20.100000000000001" customHeight="1" x14ac:dyDescent="0.2">
      <c r="B43" s="175" t="s">
        <v>149</v>
      </c>
      <c r="C43" s="250"/>
      <c r="D43" s="255"/>
      <c r="E43" s="213"/>
      <c r="F43" s="213"/>
      <c r="G43" s="213"/>
      <c r="H43" s="112"/>
      <c r="I43" s="256"/>
      <c r="J43" s="256"/>
      <c r="K43" s="256"/>
      <c r="L43" s="256"/>
      <c r="M43" s="256"/>
      <c r="N43" s="122"/>
      <c r="O43" s="122" t="s">
        <v>171</v>
      </c>
      <c r="Q43" s="176"/>
    </row>
    <row r="44" spans="2:17" s="200" customFormat="1" ht="20.100000000000001" customHeight="1" x14ac:dyDescent="0.2">
      <c r="B44" s="206"/>
      <c r="C44" s="207"/>
      <c r="D44" s="208"/>
      <c r="E44" s="209" t="s">
        <v>172</v>
      </c>
      <c r="F44" s="210"/>
      <c r="G44" s="210"/>
      <c r="H44" s="210"/>
      <c r="I44" s="211"/>
      <c r="J44" s="209" t="s">
        <v>173</v>
      </c>
      <c r="K44" s="210"/>
      <c r="L44" s="211"/>
      <c r="M44" s="209" t="s">
        <v>174</v>
      </c>
      <c r="N44" s="210"/>
      <c r="O44" s="211"/>
      <c r="Q44" s="176"/>
    </row>
    <row r="45" spans="2:17" s="200" customFormat="1" ht="6.45" customHeight="1" x14ac:dyDescent="0.2">
      <c r="B45" s="212"/>
      <c r="C45" s="213"/>
      <c r="D45" s="214"/>
      <c r="E45" s="215"/>
      <c r="F45" s="215"/>
      <c r="G45" s="215"/>
      <c r="H45" s="216"/>
      <c r="I45" s="216"/>
      <c r="J45" s="215"/>
      <c r="K45" s="215"/>
      <c r="L45" s="216"/>
      <c r="M45" s="215"/>
      <c r="N45" s="215"/>
      <c r="O45" s="216"/>
    </row>
    <row r="46" spans="2:17" s="200" customFormat="1" ht="42" customHeight="1" x14ac:dyDescent="0.2">
      <c r="B46" s="212"/>
      <c r="C46" s="213"/>
      <c r="D46" s="217" t="s">
        <v>95</v>
      </c>
      <c r="E46" s="218" t="s">
        <v>175</v>
      </c>
      <c r="F46" s="218" t="s">
        <v>176</v>
      </c>
      <c r="G46" s="218" t="s">
        <v>177</v>
      </c>
      <c r="H46" s="219" t="s">
        <v>178</v>
      </c>
      <c r="I46" s="219" t="s">
        <v>179</v>
      </c>
      <c r="J46" s="218" t="s">
        <v>180</v>
      </c>
      <c r="K46" s="218" t="s">
        <v>176</v>
      </c>
      <c r="L46" s="219" t="s">
        <v>179</v>
      </c>
      <c r="M46" s="218" t="s">
        <v>180</v>
      </c>
      <c r="N46" s="218" t="s">
        <v>176</v>
      </c>
      <c r="O46" s="219" t="s">
        <v>179</v>
      </c>
    </row>
    <row r="47" spans="2:17" s="200" customFormat="1" ht="3" customHeight="1" x14ac:dyDescent="0.2">
      <c r="B47" s="220"/>
      <c r="C47" s="221"/>
      <c r="D47" s="222"/>
      <c r="E47" s="223"/>
      <c r="F47" s="223"/>
      <c r="G47" s="223"/>
      <c r="H47" s="224"/>
      <c r="I47" s="224"/>
      <c r="J47" s="223"/>
      <c r="K47" s="223"/>
      <c r="L47" s="225"/>
      <c r="M47" s="223"/>
      <c r="N47" s="223"/>
      <c r="O47" s="224"/>
    </row>
    <row r="48" spans="2:17" s="200" customFormat="1" ht="18" customHeight="1" x14ac:dyDescent="0.2">
      <c r="B48" s="146" t="s">
        <v>101</v>
      </c>
      <c r="C48" s="147"/>
      <c r="D48" s="148" t="s">
        <v>34</v>
      </c>
      <c r="E48" s="226">
        <v>377337</v>
      </c>
      <c r="F48" s="226">
        <v>276172</v>
      </c>
      <c r="G48" s="227">
        <v>258195</v>
      </c>
      <c r="H48" s="228">
        <v>17977</v>
      </c>
      <c r="I48" s="229">
        <v>101165</v>
      </c>
      <c r="J48" s="230">
        <v>463176</v>
      </c>
      <c r="K48" s="227">
        <v>328182</v>
      </c>
      <c r="L48" s="228">
        <v>134994</v>
      </c>
      <c r="M48" s="231">
        <v>295981</v>
      </c>
      <c r="N48" s="231">
        <v>226877</v>
      </c>
      <c r="O48" s="229">
        <v>69104</v>
      </c>
      <c r="Q48" s="176"/>
    </row>
    <row r="49" spans="2:17" s="200" customFormat="1" ht="18" customHeight="1" x14ac:dyDescent="0.2">
      <c r="B49" s="151" t="s">
        <v>102</v>
      </c>
      <c r="C49" s="152"/>
      <c r="D49" s="153" t="s">
        <v>35</v>
      </c>
      <c r="E49" s="226">
        <v>491724</v>
      </c>
      <c r="F49" s="226">
        <v>320236</v>
      </c>
      <c r="G49" s="227">
        <v>301069</v>
      </c>
      <c r="H49" s="232">
        <v>19167</v>
      </c>
      <c r="I49" s="233">
        <v>171488</v>
      </c>
      <c r="J49" s="230">
        <v>497473</v>
      </c>
      <c r="K49" s="227">
        <v>327423</v>
      </c>
      <c r="L49" s="232">
        <v>170050</v>
      </c>
      <c r="M49" s="226">
        <v>409937</v>
      </c>
      <c r="N49" s="226">
        <v>217993</v>
      </c>
      <c r="O49" s="233">
        <v>191944</v>
      </c>
      <c r="Q49" s="176"/>
    </row>
    <row r="50" spans="2:17" s="200" customFormat="1" ht="18" customHeight="1" x14ac:dyDescent="0.2">
      <c r="B50" s="151" t="s">
        <v>103</v>
      </c>
      <c r="C50" s="152"/>
      <c r="D50" s="153" t="s">
        <v>36</v>
      </c>
      <c r="E50" s="226">
        <v>398987</v>
      </c>
      <c r="F50" s="226">
        <v>273414</v>
      </c>
      <c r="G50" s="227">
        <v>247833</v>
      </c>
      <c r="H50" s="232">
        <v>25581</v>
      </c>
      <c r="I50" s="233">
        <v>125573</v>
      </c>
      <c r="J50" s="230">
        <v>472933</v>
      </c>
      <c r="K50" s="227">
        <v>320750</v>
      </c>
      <c r="L50" s="232">
        <v>152183</v>
      </c>
      <c r="M50" s="226">
        <v>292198</v>
      </c>
      <c r="N50" s="226">
        <v>205053</v>
      </c>
      <c r="O50" s="233">
        <v>87145</v>
      </c>
      <c r="Q50" s="176"/>
    </row>
    <row r="51" spans="2:17" s="200" customFormat="1" ht="18" customHeight="1" x14ac:dyDescent="0.2">
      <c r="B51" s="151" t="s">
        <v>104</v>
      </c>
      <c r="C51" s="152"/>
      <c r="D51" s="155" t="s">
        <v>37</v>
      </c>
      <c r="E51" s="226">
        <v>414676</v>
      </c>
      <c r="F51" s="226">
        <v>397059</v>
      </c>
      <c r="G51" s="227">
        <v>351512</v>
      </c>
      <c r="H51" s="234">
        <v>45547</v>
      </c>
      <c r="I51" s="233">
        <v>17617</v>
      </c>
      <c r="J51" s="230">
        <v>436285</v>
      </c>
      <c r="K51" s="227">
        <v>425867</v>
      </c>
      <c r="L51" s="232">
        <v>10418</v>
      </c>
      <c r="M51" s="226">
        <v>297410</v>
      </c>
      <c r="N51" s="226">
        <v>240722</v>
      </c>
      <c r="O51" s="233">
        <v>56688</v>
      </c>
      <c r="Q51" s="176"/>
    </row>
    <row r="52" spans="2:17" s="200" customFormat="1" ht="18" customHeight="1" x14ac:dyDescent="0.2">
      <c r="B52" s="151" t="s">
        <v>105</v>
      </c>
      <c r="C52" s="152"/>
      <c r="D52" s="153" t="s">
        <v>38</v>
      </c>
      <c r="E52" s="226">
        <v>419006</v>
      </c>
      <c r="F52" s="226">
        <v>356569</v>
      </c>
      <c r="G52" s="227">
        <v>328144</v>
      </c>
      <c r="H52" s="232">
        <v>28425</v>
      </c>
      <c r="I52" s="233">
        <v>62437</v>
      </c>
      <c r="J52" s="230">
        <v>467787</v>
      </c>
      <c r="K52" s="227">
        <v>406295</v>
      </c>
      <c r="L52" s="232">
        <v>61492</v>
      </c>
      <c r="M52" s="226">
        <v>333824</v>
      </c>
      <c r="N52" s="226">
        <v>269735</v>
      </c>
      <c r="O52" s="233">
        <v>64089</v>
      </c>
      <c r="Q52" s="176"/>
    </row>
    <row r="53" spans="2:17" s="200" customFormat="1" ht="18" customHeight="1" x14ac:dyDescent="0.2">
      <c r="B53" s="151" t="s">
        <v>106</v>
      </c>
      <c r="C53" s="152"/>
      <c r="D53" s="153" t="s">
        <v>39</v>
      </c>
      <c r="E53" s="226">
        <v>451854</v>
      </c>
      <c r="F53" s="226">
        <v>273059</v>
      </c>
      <c r="G53" s="227">
        <v>240907</v>
      </c>
      <c r="H53" s="232">
        <v>32152</v>
      </c>
      <c r="I53" s="233">
        <v>178795</v>
      </c>
      <c r="J53" s="230">
        <v>494449</v>
      </c>
      <c r="K53" s="227">
        <v>298159</v>
      </c>
      <c r="L53" s="232">
        <v>196290</v>
      </c>
      <c r="M53" s="226">
        <v>296912</v>
      </c>
      <c r="N53" s="226">
        <v>181755</v>
      </c>
      <c r="O53" s="233">
        <v>115157</v>
      </c>
      <c r="Q53" s="176"/>
    </row>
    <row r="54" spans="2:17" s="200" customFormat="1" ht="18" customHeight="1" x14ac:dyDescent="0.2">
      <c r="B54" s="151" t="s">
        <v>107</v>
      </c>
      <c r="C54" s="152"/>
      <c r="D54" s="153" t="s">
        <v>40</v>
      </c>
      <c r="E54" s="226">
        <v>335454</v>
      </c>
      <c r="F54" s="226">
        <v>199040</v>
      </c>
      <c r="G54" s="227">
        <v>189458</v>
      </c>
      <c r="H54" s="232">
        <v>9582</v>
      </c>
      <c r="I54" s="233">
        <v>136414</v>
      </c>
      <c r="J54" s="230">
        <v>533946</v>
      </c>
      <c r="K54" s="227">
        <v>269372</v>
      </c>
      <c r="L54" s="232">
        <v>264574</v>
      </c>
      <c r="M54" s="226">
        <v>199240</v>
      </c>
      <c r="N54" s="226">
        <v>150775</v>
      </c>
      <c r="O54" s="233">
        <v>48465</v>
      </c>
      <c r="Q54" s="176"/>
    </row>
    <row r="55" spans="2:17" s="200" customFormat="1" ht="18" customHeight="1" x14ac:dyDescent="0.2">
      <c r="B55" s="151" t="s">
        <v>108</v>
      </c>
      <c r="C55" s="152"/>
      <c r="D55" s="153" t="s">
        <v>41</v>
      </c>
      <c r="E55" s="226">
        <v>500999</v>
      </c>
      <c r="F55" s="226">
        <v>419089</v>
      </c>
      <c r="G55" s="227">
        <v>397354</v>
      </c>
      <c r="H55" s="232">
        <v>21735</v>
      </c>
      <c r="I55" s="233">
        <v>81910</v>
      </c>
      <c r="J55" s="230">
        <v>542066</v>
      </c>
      <c r="K55" s="227">
        <v>492300</v>
      </c>
      <c r="L55" s="232">
        <v>49766</v>
      </c>
      <c r="M55" s="226">
        <v>462772</v>
      </c>
      <c r="N55" s="226">
        <v>350940</v>
      </c>
      <c r="O55" s="233">
        <v>111832</v>
      </c>
      <c r="Q55" s="176"/>
    </row>
    <row r="56" spans="2:17" s="200" customFormat="1" ht="18" customHeight="1" x14ac:dyDescent="0.2">
      <c r="B56" s="151" t="s">
        <v>109</v>
      </c>
      <c r="C56" s="152"/>
      <c r="D56" s="157" t="s">
        <v>42</v>
      </c>
      <c r="E56" s="226">
        <v>345381</v>
      </c>
      <c r="F56" s="226">
        <v>217897</v>
      </c>
      <c r="G56" s="227">
        <v>204247</v>
      </c>
      <c r="H56" s="232">
        <v>13650</v>
      </c>
      <c r="I56" s="233">
        <v>127484</v>
      </c>
      <c r="J56" s="230">
        <v>409104</v>
      </c>
      <c r="K56" s="227">
        <v>241188</v>
      </c>
      <c r="L56" s="232">
        <v>167916</v>
      </c>
      <c r="M56" s="226">
        <v>246691</v>
      </c>
      <c r="N56" s="226">
        <v>181826</v>
      </c>
      <c r="O56" s="233">
        <v>64865</v>
      </c>
      <c r="Q56" s="176"/>
    </row>
    <row r="57" spans="2:17" s="200" customFormat="1" ht="18" customHeight="1" x14ac:dyDescent="0.2">
      <c r="B57" s="151" t="s">
        <v>110</v>
      </c>
      <c r="C57" s="152"/>
      <c r="D57" s="235" t="s">
        <v>43</v>
      </c>
      <c r="E57" s="226">
        <v>538008</v>
      </c>
      <c r="F57" s="226">
        <v>317464</v>
      </c>
      <c r="G57" s="227">
        <v>301872</v>
      </c>
      <c r="H57" s="232">
        <v>15592</v>
      </c>
      <c r="I57" s="233">
        <v>220544</v>
      </c>
      <c r="J57" s="230">
        <v>611090</v>
      </c>
      <c r="K57" s="227">
        <v>354230</v>
      </c>
      <c r="L57" s="232">
        <v>256860</v>
      </c>
      <c r="M57" s="226">
        <v>428739</v>
      </c>
      <c r="N57" s="226">
        <v>262493</v>
      </c>
      <c r="O57" s="233">
        <v>166246</v>
      </c>
      <c r="Q57" s="176"/>
    </row>
    <row r="58" spans="2:17" s="200" customFormat="1" ht="18" customHeight="1" x14ac:dyDescent="0.2">
      <c r="B58" s="151" t="s">
        <v>111</v>
      </c>
      <c r="C58" s="152"/>
      <c r="D58" s="236" t="s">
        <v>44</v>
      </c>
      <c r="E58" s="226">
        <v>121709</v>
      </c>
      <c r="F58" s="226">
        <v>113848</v>
      </c>
      <c r="G58" s="227">
        <v>108436</v>
      </c>
      <c r="H58" s="232">
        <v>5412</v>
      </c>
      <c r="I58" s="233">
        <v>7861</v>
      </c>
      <c r="J58" s="230">
        <v>141711</v>
      </c>
      <c r="K58" s="227">
        <v>128322</v>
      </c>
      <c r="L58" s="232">
        <v>13389</v>
      </c>
      <c r="M58" s="226">
        <v>110261</v>
      </c>
      <c r="N58" s="226">
        <v>105564</v>
      </c>
      <c r="O58" s="233">
        <v>4697</v>
      </c>
      <c r="Q58" s="176"/>
    </row>
    <row r="59" spans="2:17" s="200" customFormat="1" ht="18" customHeight="1" x14ac:dyDescent="0.2">
      <c r="B59" s="151" t="s">
        <v>168</v>
      </c>
      <c r="C59" s="152"/>
      <c r="D59" s="158" t="s">
        <v>45</v>
      </c>
      <c r="E59" s="226">
        <v>240150</v>
      </c>
      <c r="F59" s="226">
        <v>185553</v>
      </c>
      <c r="G59" s="227">
        <v>178752</v>
      </c>
      <c r="H59" s="232">
        <v>6801</v>
      </c>
      <c r="I59" s="233">
        <v>54597</v>
      </c>
      <c r="J59" s="230">
        <v>311669</v>
      </c>
      <c r="K59" s="227">
        <v>225867</v>
      </c>
      <c r="L59" s="232">
        <v>85802</v>
      </c>
      <c r="M59" s="226">
        <v>188832</v>
      </c>
      <c r="N59" s="226">
        <v>156626</v>
      </c>
      <c r="O59" s="233">
        <v>32206</v>
      </c>
      <c r="Q59" s="176"/>
    </row>
    <row r="60" spans="2:17" s="200" customFormat="1" ht="18" customHeight="1" x14ac:dyDescent="0.2">
      <c r="B60" s="151" t="s">
        <v>113</v>
      </c>
      <c r="C60" s="152"/>
      <c r="D60" s="153" t="s">
        <v>46</v>
      </c>
      <c r="E60" s="237">
        <v>435433</v>
      </c>
      <c r="F60" s="230">
        <v>408231</v>
      </c>
      <c r="G60" s="227">
        <v>397463</v>
      </c>
      <c r="H60" s="232">
        <v>10768</v>
      </c>
      <c r="I60" s="233">
        <v>27202</v>
      </c>
      <c r="J60" s="230">
        <v>476927</v>
      </c>
      <c r="K60" s="227">
        <v>442605</v>
      </c>
      <c r="L60" s="232">
        <v>34322</v>
      </c>
      <c r="M60" s="226">
        <v>385137</v>
      </c>
      <c r="N60" s="226">
        <v>366565</v>
      </c>
      <c r="O60" s="233">
        <v>18572</v>
      </c>
      <c r="Q60" s="176"/>
    </row>
    <row r="61" spans="2:17" s="200" customFormat="1" ht="18" customHeight="1" x14ac:dyDescent="0.2">
      <c r="B61" s="151" t="s">
        <v>114</v>
      </c>
      <c r="C61" s="152"/>
      <c r="D61" s="153" t="s">
        <v>47</v>
      </c>
      <c r="E61" s="237">
        <v>408302</v>
      </c>
      <c r="F61" s="230">
        <v>305477</v>
      </c>
      <c r="G61" s="227">
        <v>285921</v>
      </c>
      <c r="H61" s="232">
        <v>19556</v>
      </c>
      <c r="I61" s="233">
        <v>102825</v>
      </c>
      <c r="J61" s="230">
        <v>517421</v>
      </c>
      <c r="K61" s="227">
        <v>406784</v>
      </c>
      <c r="L61" s="232">
        <v>110637</v>
      </c>
      <c r="M61" s="226">
        <v>366895</v>
      </c>
      <c r="N61" s="227">
        <v>267034</v>
      </c>
      <c r="O61" s="233">
        <v>99861</v>
      </c>
      <c r="Q61" s="176"/>
    </row>
    <row r="62" spans="2:17" s="200" customFormat="1" ht="18" customHeight="1" x14ac:dyDescent="0.2">
      <c r="B62" s="151" t="s">
        <v>115</v>
      </c>
      <c r="C62" s="152"/>
      <c r="D62" s="153" t="s">
        <v>48</v>
      </c>
      <c r="E62" s="237">
        <v>369906</v>
      </c>
      <c r="F62" s="230">
        <v>356529</v>
      </c>
      <c r="G62" s="227">
        <v>334050</v>
      </c>
      <c r="H62" s="232">
        <v>22479</v>
      </c>
      <c r="I62" s="233">
        <v>13377</v>
      </c>
      <c r="J62" s="230">
        <v>397741</v>
      </c>
      <c r="K62" s="227">
        <v>383571</v>
      </c>
      <c r="L62" s="232">
        <v>14170</v>
      </c>
      <c r="M62" s="226">
        <v>250370</v>
      </c>
      <c r="N62" s="227">
        <v>240400</v>
      </c>
      <c r="O62" s="233">
        <v>9970</v>
      </c>
      <c r="Q62" s="176"/>
    </row>
    <row r="63" spans="2:17" s="200" customFormat="1" ht="18" customHeight="1" x14ac:dyDescent="0.2">
      <c r="B63" s="151" t="s">
        <v>116</v>
      </c>
      <c r="C63" s="152"/>
      <c r="D63" s="238" t="s">
        <v>49</v>
      </c>
      <c r="E63" s="237">
        <v>252026</v>
      </c>
      <c r="F63" s="230">
        <v>212195</v>
      </c>
      <c r="G63" s="227">
        <v>200435</v>
      </c>
      <c r="H63" s="232">
        <v>11760</v>
      </c>
      <c r="I63" s="233">
        <v>39831</v>
      </c>
      <c r="J63" s="230">
        <v>305174</v>
      </c>
      <c r="K63" s="227">
        <v>238270</v>
      </c>
      <c r="L63" s="232">
        <v>66904</v>
      </c>
      <c r="M63" s="226">
        <v>201480</v>
      </c>
      <c r="N63" s="227">
        <v>187397</v>
      </c>
      <c r="O63" s="233">
        <v>14083</v>
      </c>
      <c r="Q63" s="176"/>
    </row>
    <row r="64" spans="2:17" s="200" customFormat="1" ht="18" customHeight="1" x14ac:dyDescent="0.2">
      <c r="B64" s="146" t="s">
        <v>117</v>
      </c>
      <c r="C64" s="147"/>
      <c r="D64" s="160" t="s">
        <v>118</v>
      </c>
      <c r="E64" s="239">
        <v>432779</v>
      </c>
      <c r="F64" s="239">
        <v>243246</v>
      </c>
      <c r="G64" s="239">
        <v>227758</v>
      </c>
      <c r="H64" s="239">
        <v>15488</v>
      </c>
      <c r="I64" s="239">
        <v>189533</v>
      </c>
      <c r="J64" s="239">
        <v>551147</v>
      </c>
      <c r="K64" s="239">
        <v>282531</v>
      </c>
      <c r="L64" s="239">
        <v>268616</v>
      </c>
      <c r="M64" s="239">
        <v>314147</v>
      </c>
      <c r="N64" s="239">
        <v>203873</v>
      </c>
      <c r="O64" s="239">
        <v>110274</v>
      </c>
      <c r="Q64" s="176"/>
    </row>
    <row r="65" spans="2:17" s="200" customFormat="1" ht="18" customHeight="1" x14ac:dyDescent="0.2">
      <c r="B65" s="151" t="s">
        <v>119</v>
      </c>
      <c r="C65" s="152"/>
      <c r="D65" s="162" t="s">
        <v>120</v>
      </c>
      <c r="E65" s="237">
        <v>308038</v>
      </c>
      <c r="F65" s="237">
        <v>207048</v>
      </c>
      <c r="G65" s="237">
        <v>199506</v>
      </c>
      <c r="H65" s="237">
        <v>7542</v>
      </c>
      <c r="I65" s="237">
        <v>100990</v>
      </c>
      <c r="J65" s="237">
        <v>435309</v>
      </c>
      <c r="K65" s="237">
        <v>300209</v>
      </c>
      <c r="L65" s="237">
        <v>135100</v>
      </c>
      <c r="M65" s="237">
        <v>277321</v>
      </c>
      <c r="N65" s="237">
        <v>184563</v>
      </c>
      <c r="O65" s="237">
        <v>92758</v>
      </c>
      <c r="P65" s="176"/>
      <c r="Q65" s="176"/>
    </row>
    <row r="66" spans="2:17" ht="18" customHeight="1" x14ac:dyDescent="0.2">
      <c r="B66" s="151" t="s">
        <v>121</v>
      </c>
      <c r="C66" s="152"/>
      <c r="D66" s="162" t="s">
        <v>122</v>
      </c>
      <c r="E66" s="237">
        <v>408638</v>
      </c>
      <c r="F66" s="237">
        <v>275680</v>
      </c>
      <c r="G66" s="237">
        <v>235303</v>
      </c>
      <c r="H66" s="237">
        <v>40377</v>
      </c>
      <c r="I66" s="237">
        <v>132958</v>
      </c>
      <c r="J66" s="237">
        <v>424360</v>
      </c>
      <c r="K66" s="237">
        <v>289923</v>
      </c>
      <c r="L66" s="237">
        <v>134437</v>
      </c>
      <c r="M66" s="237">
        <v>326264</v>
      </c>
      <c r="N66" s="237">
        <v>201057</v>
      </c>
      <c r="O66" s="237">
        <v>125207</v>
      </c>
    </row>
    <row r="67" spans="2:17" ht="18" customHeight="1" x14ac:dyDescent="0.2">
      <c r="B67" s="151" t="s">
        <v>123</v>
      </c>
      <c r="C67" s="152"/>
      <c r="D67" s="162" t="s">
        <v>124</v>
      </c>
      <c r="E67" s="237" t="s">
        <v>76</v>
      </c>
      <c r="F67" s="237" t="s">
        <v>76</v>
      </c>
      <c r="G67" s="237" t="s">
        <v>76</v>
      </c>
      <c r="H67" s="237" t="s">
        <v>76</v>
      </c>
      <c r="I67" s="237" t="s">
        <v>76</v>
      </c>
      <c r="J67" s="237" t="s">
        <v>76</v>
      </c>
      <c r="K67" s="237" t="s">
        <v>76</v>
      </c>
      <c r="L67" s="237" t="s">
        <v>76</v>
      </c>
      <c r="M67" s="237" t="s">
        <v>76</v>
      </c>
      <c r="N67" s="237" t="s">
        <v>76</v>
      </c>
      <c r="O67" s="237" t="s">
        <v>76</v>
      </c>
    </row>
    <row r="68" spans="2:17" ht="18" customHeight="1" x14ac:dyDescent="0.2">
      <c r="B68" s="151" t="s">
        <v>125</v>
      </c>
      <c r="C68" s="152"/>
      <c r="D68" s="162" t="s">
        <v>126</v>
      </c>
      <c r="E68" s="237">
        <v>267924</v>
      </c>
      <c r="F68" s="237">
        <v>254408</v>
      </c>
      <c r="G68" s="237">
        <v>231610</v>
      </c>
      <c r="H68" s="237">
        <v>22798</v>
      </c>
      <c r="I68" s="237">
        <v>13516</v>
      </c>
      <c r="J68" s="237">
        <v>311172</v>
      </c>
      <c r="K68" s="237">
        <v>297453</v>
      </c>
      <c r="L68" s="237">
        <v>13719</v>
      </c>
      <c r="M68" s="237">
        <v>186689</v>
      </c>
      <c r="N68" s="237">
        <v>173554</v>
      </c>
      <c r="O68" s="237">
        <v>13135</v>
      </c>
    </row>
    <row r="69" spans="2:17" ht="18" customHeight="1" x14ac:dyDescent="0.2">
      <c r="B69" s="151" t="s">
        <v>127</v>
      </c>
      <c r="C69" s="152"/>
      <c r="D69" s="162" t="s">
        <v>128</v>
      </c>
      <c r="E69" s="237">
        <v>334395</v>
      </c>
      <c r="F69" s="237">
        <v>317374</v>
      </c>
      <c r="G69" s="237">
        <v>271181</v>
      </c>
      <c r="H69" s="237">
        <v>46193</v>
      </c>
      <c r="I69" s="237">
        <v>17021</v>
      </c>
      <c r="J69" s="237">
        <v>339517</v>
      </c>
      <c r="K69" s="237">
        <v>322998</v>
      </c>
      <c r="L69" s="237">
        <v>16519</v>
      </c>
      <c r="M69" s="237">
        <v>305340</v>
      </c>
      <c r="N69" s="237">
        <v>285474</v>
      </c>
      <c r="O69" s="237">
        <v>19866</v>
      </c>
    </row>
    <row r="70" spans="2:17" ht="18" customHeight="1" x14ac:dyDescent="0.2">
      <c r="B70" s="151" t="s">
        <v>129</v>
      </c>
      <c r="C70" s="152"/>
      <c r="D70" s="162" t="s">
        <v>130</v>
      </c>
      <c r="E70" s="237">
        <v>366949</v>
      </c>
      <c r="F70" s="237">
        <v>252617</v>
      </c>
      <c r="G70" s="237">
        <v>231019</v>
      </c>
      <c r="H70" s="237">
        <v>21598</v>
      </c>
      <c r="I70" s="237">
        <v>114332</v>
      </c>
      <c r="J70" s="237">
        <v>444920</v>
      </c>
      <c r="K70" s="237">
        <v>279511</v>
      </c>
      <c r="L70" s="237">
        <v>165409</v>
      </c>
      <c r="M70" s="237">
        <v>205026</v>
      </c>
      <c r="N70" s="237">
        <v>196767</v>
      </c>
      <c r="O70" s="237">
        <v>8259</v>
      </c>
    </row>
    <row r="71" spans="2:17" ht="18" customHeight="1" x14ac:dyDescent="0.2">
      <c r="B71" s="151" t="s">
        <v>131</v>
      </c>
      <c r="C71" s="152"/>
      <c r="D71" s="162" t="s">
        <v>132</v>
      </c>
      <c r="E71" s="237">
        <v>392655</v>
      </c>
      <c r="F71" s="237">
        <v>379255</v>
      </c>
      <c r="G71" s="237">
        <v>299294</v>
      </c>
      <c r="H71" s="237">
        <v>79961</v>
      </c>
      <c r="I71" s="237">
        <v>13400</v>
      </c>
      <c r="J71" s="237">
        <v>413981</v>
      </c>
      <c r="K71" s="237">
        <v>403750</v>
      </c>
      <c r="L71" s="237">
        <v>10231</v>
      </c>
      <c r="M71" s="237">
        <v>266703</v>
      </c>
      <c r="N71" s="237">
        <v>234589</v>
      </c>
      <c r="O71" s="237">
        <v>32114</v>
      </c>
    </row>
    <row r="72" spans="2:17" ht="18" customHeight="1" x14ac:dyDescent="0.2">
      <c r="B72" s="151" t="s">
        <v>133</v>
      </c>
      <c r="C72" s="152"/>
      <c r="D72" s="162" t="s">
        <v>134</v>
      </c>
      <c r="E72" s="237" t="s">
        <v>76</v>
      </c>
      <c r="F72" s="237" t="s">
        <v>76</v>
      </c>
      <c r="G72" s="237" t="s">
        <v>76</v>
      </c>
      <c r="H72" s="237" t="s">
        <v>76</v>
      </c>
      <c r="I72" s="237" t="s">
        <v>76</v>
      </c>
      <c r="J72" s="237" t="s">
        <v>76</v>
      </c>
      <c r="K72" s="237" t="s">
        <v>76</v>
      </c>
      <c r="L72" s="237" t="s">
        <v>76</v>
      </c>
      <c r="M72" s="237" t="s">
        <v>76</v>
      </c>
      <c r="N72" s="237" t="s">
        <v>76</v>
      </c>
      <c r="O72" s="237" t="s">
        <v>76</v>
      </c>
    </row>
    <row r="73" spans="2:17" ht="18" customHeight="1" x14ac:dyDescent="0.2">
      <c r="B73" s="151" t="s">
        <v>135</v>
      </c>
      <c r="C73" s="152"/>
      <c r="D73" s="162" t="s">
        <v>136</v>
      </c>
      <c r="E73" s="240">
        <v>381530</v>
      </c>
      <c r="F73" s="240">
        <v>283206</v>
      </c>
      <c r="G73" s="240">
        <v>245193</v>
      </c>
      <c r="H73" s="237">
        <v>38013</v>
      </c>
      <c r="I73" s="237">
        <v>98324</v>
      </c>
      <c r="J73" s="237">
        <v>431024</v>
      </c>
      <c r="K73" s="237">
        <v>316759</v>
      </c>
      <c r="L73" s="237">
        <v>114265</v>
      </c>
      <c r="M73" s="237">
        <v>252921</v>
      </c>
      <c r="N73" s="237">
        <v>196018</v>
      </c>
      <c r="O73" s="237">
        <v>56903</v>
      </c>
    </row>
    <row r="74" spans="2:17" ht="18" customHeight="1" x14ac:dyDescent="0.2">
      <c r="B74" s="151" t="s">
        <v>137</v>
      </c>
      <c r="C74" s="152"/>
      <c r="D74" s="162" t="s">
        <v>138</v>
      </c>
      <c r="E74" s="240">
        <v>574709</v>
      </c>
      <c r="F74" s="240">
        <v>294085</v>
      </c>
      <c r="G74" s="240">
        <v>275052</v>
      </c>
      <c r="H74" s="237">
        <v>19033</v>
      </c>
      <c r="I74" s="237">
        <v>280624</v>
      </c>
      <c r="J74" s="237">
        <v>663166</v>
      </c>
      <c r="K74" s="237">
        <v>343963</v>
      </c>
      <c r="L74" s="237">
        <v>319203</v>
      </c>
      <c r="M74" s="237">
        <v>424866</v>
      </c>
      <c r="N74" s="237">
        <v>209594</v>
      </c>
      <c r="O74" s="237">
        <v>215272</v>
      </c>
    </row>
    <row r="75" spans="2:17" ht="18" customHeight="1" x14ac:dyDescent="0.2">
      <c r="B75" s="151" t="s">
        <v>139</v>
      </c>
      <c r="C75" s="152"/>
      <c r="D75" s="162" t="s">
        <v>140</v>
      </c>
      <c r="E75" s="240">
        <v>335523</v>
      </c>
      <c r="F75" s="240">
        <v>267373</v>
      </c>
      <c r="G75" s="240">
        <v>240457</v>
      </c>
      <c r="H75" s="237">
        <v>26916</v>
      </c>
      <c r="I75" s="237">
        <v>68150</v>
      </c>
      <c r="J75" s="237">
        <v>391320</v>
      </c>
      <c r="K75" s="237">
        <v>318790</v>
      </c>
      <c r="L75" s="237">
        <v>72530</v>
      </c>
      <c r="M75" s="237">
        <v>269472</v>
      </c>
      <c r="N75" s="237">
        <v>206508</v>
      </c>
      <c r="O75" s="237">
        <v>62964</v>
      </c>
    </row>
    <row r="76" spans="2:17" ht="18" customHeight="1" x14ac:dyDescent="0.2">
      <c r="B76" s="151" t="s">
        <v>141</v>
      </c>
      <c r="C76" s="152"/>
      <c r="D76" s="162" t="s">
        <v>142</v>
      </c>
      <c r="E76" s="257" t="s">
        <v>76</v>
      </c>
      <c r="F76" s="257" t="s">
        <v>76</v>
      </c>
      <c r="G76" s="257" t="s">
        <v>76</v>
      </c>
      <c r="H76" s="257" t="s">
        <v>76</v>
      </c>
      <c r="I76" s="257" t="s">
        <v>76</v>
      </c>
      <c r="J76" s="258" t="s">
        <v>76</v>
      </c>
      <c r="K76" s="257" t="s">
        <v>76</v>
      </c>
      <c r="L76" s="257" t="s">
        <v>76</v>
      </c>
      <c r="M76" s="257" t="s">
        <v>76</v>
      </c>
      <c r="N76" s="257" t="s">
        <v>76</v>
      </c>
      <c r="O76" s="259" t="s">
        <v>76</v>
      </c>
      <c r="P76" s="260"/>
    </row>
    <row r="77" spans="2:17" ht="18" customHeight="1" x14ac:dyDescent="0.2">
      <c r="B77" s="151" t="s">
        <v>143</v>
      </c>
      <c r="C77" s="152"/>
      <c r="D77" s="162" t="s">
        <v>144</v>
      </c>
      <c r="E77" s="240">
        <v>589904</v>
      </c>
      <c r="F77" s="240">
        <v>270705</v>
      </c>
      <c r="G77" s="240">
        <v>260728</v>
      </c>
      <c r="H77" s="237">
        <v>9977</v>
      </c>
      <c r="I77" s="237">
        <v>319199</v>
      </c>
      <c r="J77" s="237">
        <v>688461</v>
      </c>
      <c r="K77" s="237">
        <v>295517</v>
      </c>
      <c r="L77" s="237">
        <v>392944</v>
      </c>
      <c r="M77" s="237">
        <v>322776</v>
      </c>
      <c r="N77" s="237">
        <v>203455</v>
      </c>
      <c r="O77" s="237">
        <v>119321</v>
      </c>
    </row>
    <row r="78" spans="2:17" ht="18" customHeight="1" x14ac:dyDescent="0.2">
      <c r="B78" s="165" t="s">
        <v>145</v>
      </c>
      <c r="C78" s="166"/>
      <c r="D78" s="244" t="s">
        <v>146</v>
      </c>
      <c r="E78" s="245">
        <v>346696</v>
      </c>
      <c r="F78" s="245">
        <v>342125</v>
      </c>
      <c r="G78" s="245">
        <v>305418</v>
      </c>
      <c r="H78" s="246">
        <v>36707</v>
      </c>
      <c r="I78" s="246">
        <v>4571</v>
      </c>
      <c r="J78" s="246">
        <v>401406</v>
      </c>
      <c r="K78" s="246">
        <v>396695</v>
      </c>
      <c r="L78" s="246">
        <v>4711</v>
      </c>
      <c r="M78" s="246">
        <v>220569</v>
      </c>
      <c r="N78" s="246">
        <v>216321</v>
      </c>
      <c r="O78" s="246">
        <v>4248</v>
      </c>
    </row>
    <row r="79" spans="2:17" ht="18" customHeight="1" x14ac:dyDescent="0.2">
      <c r="B79" s="170" t="s">
        <v>147</v>
      </c>
      <c r="C79" s="171"/>
      <c r="D79" s="247" t="s">
        <v>148</v>
      </c>
      <c r="E79" s="248">
        <v>215778</v>
      </c>
      <c r="F79" s="248">
        <v>209479</v>
      </c>
      <c r="G79" s="248">
        <v>193046</v>
      </c>
      <c r="H79" s="249">
        <v>16433</v>
      </c>
      <c r="I79" s="249">
        <v>6299</v>
      </c>
      <c r="J79" s="249">
        <v>258652</v>
      </c>
      <c r="K79" s="249">
        <v>248111</v>
      </c>
      <c r="L79" s="249">
        <v>10541</v>
      </c>
      <c r="M79" s="249">
        <v>194375</v>
      </c>
      <c r="N79" s="249">
        <v>190193</v>
      </c>
      <c r="O79" s="249">
        <v>4182</v>
      </c>
    </row>
  </sheetData>
  <phoneticPr fontId="3"/>
  <printOptions horizontalCentered="1"/>
  <pageMargins left="0.59055118110236227" right="0.59055118110236227" top="0.35433070866141736" bottom="0.59055118110236227" header="0.35433070866141736" footer="0.59055118110236227"/>
  <pageSetup paperSize="9" scale="57" orientation="portrait" blackAndWhite="1" cellComments="atEnd" r:id="rId1"/>
  <headerFooter scaleWithDoc="0" alignWithMargins="0">
    <oddFooter>&amp;C- 17 -</oddFooter>
  </headerFooter>
  <rowBreaks count="1" manualBreakCount="1">
    <brk id="79" min="1"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044D9-F1E0-46BD-9F81-AD1E232BD343}">
  <dimension ref="A1:R78"/>
  <sheetViews>
    <sheetView showGridLines="0" view="pageBreakPreview" topLeftCell="A37" zoomScale="115" zoomScaleNormal="80" zoomScaleSheetLayoutView="115" workbookViewId="0">
      <selection activeCell="C14" sqref="C14"/>
    </sheetView>
  </sheetViews>
  <sheetFormatPr defaultColWidth="10.77734375" defaultRowHeight="14.4" x14ac:dyDescent="0.2"/>
  <cols>
    <col min="1" max="1" width="1.88671875" style="32" customWidth="1"/>
    <col min="2" max="2" width="3" style="32" customWidth="1"/>
    <col min="3" max="3" width="4.21875" style="32" customWidth="1"/>
    <col min="4" max="4" width="25" style="309" customWidth="1"/>
    <col min="5" max="16" width="8.109375" style="309" customWidth="1"/>
    <col min="17" max="17" width="4" style="32" customWidth="1"/>
    <col min="18" max="18" width="10.6640625" style="32" customWidth="1"/>
    <col min="19" max="16384" width="10.77734375" style="32"/>
  </cols>
  <sheetData>
    <row r="1" spans="1:18" ht="21" customHeight="1" x14ac:dyDescent="0.2">
      <c r="B1" s="261" t="s">
        <v>181</v>
      </c>
      <c r="C1" s="261"/>
      <c r="D1" s="261"/>
      <c r="E1" s="261"/>
      <c r="F1" s="261"/>
      <c r="G1" s="261"/>
      <c r="H1" s="261"/>
      <c r="I1" s="261"/>
      <c r="J1" s="261"/>
      <c r="K1" s="261"/>
      <c r="L1" s="261"/>
      <c r="M1" s="261"/>
      <c r="N1" s="261"/>
      <c r="O1" s="261"/>
      <c r="P1" s="261"/>
      <c r="Q1" s="30"/>
      <c r="R1" s="262"/>
    </row>
    <row r="2" spans="1:18" ht="21" customHeight="1" x14ac:dyDescent="0.2">
      <c r="A2" s="263"/>
      <c r="B2" s="263"/>
      <c r="C2" s="263"/>
      <c r="D2" s="322" t="s">
        <v>182</v>
      </c>
      <c r="E2" s="322"/>
      <c r="F2" s="263"/>
      <c r="G2" s="263"/>
      <c r="H2" s="263"/>
      <c r="I2" s="263"/>
      <c r="J2" s="263"/>
      <c r="K2" s="263"/>
      <c r="L2" s="263"/>
      <c r="M2" s="263"/>
      <c r="N2" s="263"/>
      <c r="O2" s="263"/>
      <c r="P2" s="263"/>
      <c r="Q2" s="30"/>
    </row>
    <row r="3" spans="1:18" ht="16.2" customHeight="1" x14ac:dyDescent="0.2">
      <c r="C3" s="30"/>
      <c r="D3" s="33"/>
      <c r="E3" s="264"/>
      <c r="F3" s="264"/>
      <c r="G3" s="264"/>
      <c r="H3" s="264"/>
      <c r="I3" s="264"/>
      <c r="J3" s="264"/>
      <c r="K3" s="264"/>
      <c r="L3" s="33"/>
      <c r="M3" s="264"/>
      <c r="N3" s="264"/>
      <c r="O3" s="264"/>
      <c r="P3" s="264"/>
      <c r="Q3" s="30"/>
    </row>
    <row r="4" spans="1:18" s="263" customFormat="1" ht="15" customHeight="1" x14ac:dyDescent="0.2">
      <c r="B4" s="265" t="s">
        <v>89</v>
      </c>
      <c r="C4" s="30"/>
      <c r="D4" s="32"/>
      <c r="E4" s="265"/>
      <c r="F4" s="32"/>
      <c r="G4" s="265"/>
      <c r="H4" s="265"/>
      <c r="I4" s="266"/>
      <c r="J4" s="266"/>
      <c r="K4" s="266"/>
      <c r="L4" s="91"/>
      <c r="M4" s="91"/>
      <c r="N4" s="266"/>
      <c r="O4" s="91"/>
      <c r="P4" s="91" t="s">
        <v>183</v>
      </c>
      <c r="Q4" s="38"/>
    </row>
    <row r="5" spans="1:18" s="263" customFormat="1" ht="15" customHeight="1" x14ac:dyDescent="0.2">
      <c r="B5" s="267"/>
      <c r="C5" s="43"/>
      <c r="D5" s="268"/>
      <c r="E5" s="269" t="s">
        <v>172</v>
      </c>
      <c r="F5" s="270"/>
      <c r="G5" s="270"/>
      <c r="H5" s="271"/>
      <c r="I5" s="272" t="s">
        <v>173</v>
      </c>
      <c r="J5" s="273"/>
      <c r="K5" s="273"/>
      <c r="L5" s="273"/>
      <c r="M5" s="272" t="s">
        <v>184</v>
      </c>
      <c r="N5" s="273"/>
      <c r="O5" s="273"/>
      <c r="P5" s="274"/>
      <c r="Q5" s="38"/>
      <c r="R5" s="131"/>
    </row>
    <row r="6" spans="1:18" s="263" customFormat="1" ht="15" customHeight="1" x14ac:dyDescent="0.2">
      <c r="B6" s="107"/>
      <c r="C6" s="32"/>
      <c r="D6" s="275" t="s">
        <v>95</v>
      </c>
      <c r="E6" s="276" t="s">
        <v>185</v>
      </c>
      <c r="F6" s="277" t="s">
        <v>186</v>
      </c>
      <c r="G6" s="278" t="s">
        <v>187</v>
      </c>
      <c r="H6" s="278" t="s">
        <v>188</v>
      </c>
      <c r="I6" s="279" t="s">
        <v>185</v>
      </c>
      <c r="J6" s="280" t="s">
        <v>186</v>
      </c>
      <c r="K6" s="281" t="s">
        <v>187</v>
      </c>
      <c r="L6" s="282" t="s">
        <v>188</v>
      </c>
      <c r="M6" s="283" t="s">
        <v>185</v>
      </c>
      <c r="N6" s="280" t="s">
        <v>186</v>
      </c>
      <c r="O6" s="281" t="s">
        <v>187</v>
      </c>
      <c r="P6" s="284" t="s">
        <v>188</v>
      </c>
      <c r="Q6" s="38"/>
      <c r="R6" s="131"/>
    </row>
    <row r="7" spans="1:18" s="263" customFormat="1" ht="15" customHeight="1" x14ac:dyDescent="0.2">
      <c r="B7" s="107"/>
      <c r="C7" s="32"/>
      <c r="D7" s="275"/>
      <c r="E7" s="285"/>
      <c r="F7" s="286" t="s">
        <v>189</v>
      </c>
      <c r="G7" s="278" t="s">
        <v>189</v>
      </c>
      <c r="H7" s="278" t="s">
        <v>189</v>
      </c>
      <c r="I7" s="278"/>
      <c r="J7" s="287" t="s">
        <v>189</v>
      </c>
      <c r="K7" s="278" t="s">
        <v>189</v>
      </c>
      <c r="L7" s="288" t="s">
        <v>189</v>
      </c>
      <c r="M7" s="289"/>
      <c r="N7" s="287" t="s">
        <v>189</v>
      </c>
      <c r="O7" s="278" t="s">
        <v>189</v>
      </c>
      <c r="P7" s="290" t="s">
        <v>189</v>
      </c>
      <c r="Q7" s="38"/>
      <c r="R7" s="131"/>
    </row>
    <row r="8" spans="1:18" s="263" customFormat="1" ht="15" customHeight="1" x14ac:dyDescent="0.2">
      <c r="B8" s="291"/>
      <c r="C8" s="292"/>
      <c r="D8" s="293"/>
      <c r="E8" s="285" t="s">
        <v>190</v>
      </c>
      <c r="F8" s="286" t="s">
        <v>191</v>
      </c>
      <c r="G8" s="278" t="s">
        <v>191</v>
      </c>
      <c r="H8" s="278" t="s">
        <v>191</v>
      </c>
      <c r="I8" s="294" t="s">
        <v>190</v>
      </c>
      <c r="J8" s="295" t="s">
        <v>191</v>
      </c>
      <c r="K8" s="278" t="s">
        <v>191</v>
      </c>
      <c r="L8" s="288" t="s">
        <v>191</v>
      </c>
      <c r="M8" s="289" t="s">
        <v>190</v>
      </c>
      <c r="N8" s="295" t="s">
        <v>191</v>
      </c>
      <c r="O8" s="278" t="s">
        <v>191</v>
      </c>
      <c r="P8" s="290" t="s">
        <v>191</v>
      </c>
      <c r="R8" s="131"/>
    </row>
    <row r="9" spans="1:18" s="263" customFormat="1" ht="17.25" customHeight="1" x14ac:dyDescent="0.2">
      <c r="B9" s="146" t="s">
        <v>101</v>
      </c>
      <c r="C9" s="147"/>
      <c r="D9" s="148" t="s">
        <v>34</v>
      </c>
      <c r="E9" s="296">
        <v>19.5</v>
      </c>
      <c r="F9" s="296">
        <v>145</v>
      </c>
      <c r="G9" s="296">
        <v>137.6</v>
      </c>
      <c r="H9" s="296">
        <v>7.4</v>
      </c>
      <c r="I9" s="296">
        <v>20</v>
      </c>
      <c r="J9" s="296">
        <v>157.69999999999999</v>
      </c>
      <c r="K9" s="296">
        <v>147.19999999999999</v>
      </c>
      <c r="L9" s="296">
        <v>10.5</v>
      </c>
      <c r="M9" s="296">
        <v>18.899999999999999</v>
      </c>
      <c r="N9" s="296">
        <v>132.6</v>
      </c>
      <c r="O9" s="296">
        <v>128.19999999999999</v>
      </c>
      <c r="P9" s="296">
        <v>4.4000000000000004</v>
      </c>
    </row>
    <row r="10" spans="1:18" s="263" customFormat="1" ht="17.25" customHeight="1" x14ac:dyDescent="0.2">
      <c r="B10" s="151" t="s">
        <v>102</v>
      </c>
      <c r="C10" s="152"/>
      <c r="D10" s="153" t="s">
        <v>35</v>
      </c>
      <c r="E10" s="297">
        <v>21.2</v>
      </c>
      <c r="F10" s="297">
        <v>168.8</v>
      </c>
      <c r="G10" s="297">
        <v>159.5</v>
      </c>
      <c r="H10" s="298">
        <v>9.3000000000000007</v>
      </c>
      <c r="I10" s="299">
        <v>21.5</v>
      </c>
      <c r="J10" s="299">
        <v>173.3</v>
      </c>
      <c r="K10" s="299">
        <v>162.5</v>
      </c>
      <c r="L10" s="300">
        <v>10.8</v>
      </c>
      <c r="M10" s="301">
        <v>19.7</v>
      </c>
      <c r="N10" s="301">
        <v>144</v>
      </c>
      <c r="O10" s="301">
        <v>142.9</v>
      </c>
      <c r="P10" s="302">
        <v>1.1000000000000001</v>
      </c>
    </row>
    <row r="11" spans="1:18" s="263" customFormat="1" ht="17.25" customHeight="1" x14ac:dyDescent="0.2">
      <c r="B11" s="151" t="s">
        <v>103</v>
      </c>
      <c r="C11" s="152"/>
      <c r="D11" s="153" t="s">
        <v>36</v>
      </c>
      <c r="E11" s="297">
        <v>20.100000000000001</v>
      </c>
      <c r="F11" s="297">
        <v>161.19999999999999</v>
      </c>
      <c r="G11" s="297">
        <v>150.30000000000001</v>
      </c>
      <c r="H11" s="298">
        <v>10.9</v>
      </c>
      <c r="I11" s="299">
        <v>20.3</v>
      </c>
      <c r="J11" s="299">
        <v>166.3</v>
      </c>
      <c r="K11" s="299">
        <v>152.9</v>
      </c>
      <c r="L11" s="300">
        <v>13.4</v>
      </c>
      <c r="M11" s="301">
        <v>19.8</v>
      </c>
      <c r="N11" s="301">
        <v>153.6</v>
      </c>
      <c r="O11" s="301">
        <v>146.5</v>
      </c>
      <c r="P11" s="302">
        <v>7.1</v>
      </c>
    </row>
    <row r="12" spans="1:18" s="263" customFormat="1" ht="17.25" customHeight="1" x14ac:dyDescent="0.2">
      <c r="B12" s="151" t="s">
        <v>104</v>
      </c>
      <c r="C12" s="152"/>
      <c r="D12" s="155" t="s">
        <v>37</v>
      </c>
      <c r="E12" s="297">
        <v>19.7</v>
      </c>
      <c r="F12" s="297">
        <v>159.9</v>
      </c>
      <c r="G12" s="297">
        <v>148.80000000000001</v>
      </c>
      <c r="H12" s="298">
        <v>11.1</v>
      </c>
      <c r="I12" s="299">
        <v>19.8</v>
      </c>
      <c r="J12" s="299">
        <v>163.9</v>
      </c>
      <c r="K12" s="299">
        <v>151.30000000000001</v>
      </c>
      <c r="L12" s="300">
        <v>12.6</v>
      </c>
      <c r="M12" s="301">
        <v>19.399999999999999</v>
      </c>
      <c r="N12" s="301">
        <v>138.5</v>
      </c>
      <c r="O12" s="301">
        <v>135.4</v>
      </c>
      <c r="P12" s="302">
        <v>3.1</v>
      </c>
    </row>
    <row r="13" spans="1:18" s="263" customFormat="1" ht="17.25" customHeight="1" x14ac:dyDescent="0.2">
      <c r="B13" s="151" t="s">
        <v>105</v>
      </c>
      <c r="C13" s="152"/>
      <c r="D13" s="153" t="s">
        <v>38</v>
      </c>
      <c r="E13" s="297">
        <v>20.9</v>
      </c>
      <c r="F13" s="297">
        <v>154.4</v>
      </c>
      <c r="G13" s="297">
        <v>140.4</v>
      </c>
      <c r="H13" s="298">
        <v>14</v>
      </c>
      <c r="I13" s="299">
        <v>21.2</v>
      </c>
      <c r="J13" s="299">
        <v>159</v>
      </c>
      <c r="K13" s="299">
        <v>142</v>
      </c>
      <c r="L13" s="300">
        <v>17</v>
      </c>
      <c r="M13" s="301">
        <v>20.5</v>
      </c>
      <c r="N13" s="301">
        <v>148.30000000000001</v>
      </c>
      <c r="O13" s="301">
        <v>138.30000000000001</v>
      </c>
      <c r="P13" s="302">
        <v>10</v>
      </c>
    </row>
    <row r="14" spans="1:18" s="263" customFormat="1" ht="17.25" customHeight="1" x14ac:dyDescent="0.2">
      <c r="B14" s="151" t="s">
        <v>106</v>
      </c>
      <c r="C14" s="152"/>
      <c r="D14" s="153" t="s">
        <v>39</v>
      </c>
      <c r="E14" s="297">
        <v>20.8</v>
      </c>
      <c r="F14" s="297">
        <v>176.3</v>
      </c>
      <c r="G14" s="297">
        <v>156.9</v>
      </c>
      <c r="H14" s="298">
        <v>19.399999999999999</v>
      </c>
      <c r="I14" s="299">
        <v>21.2</v>
      </c>
      <c r="J14" s="299">
        <v>183.9</v>
      </c>
      <c r="K14" s="299">
        <v>161.5</v>
      </c>
      <c r="L14" s="300">
        <v>22.4</v>
      </c>
      <c r="M14" s="301">
        <v>19.3</v>
      </c>
      <c r="N14" s="301">
        <v>140.19999999999999</v>
      </c>
      <c r="O14" s="301">
        <v>135.19999999999999</v>
      </c>
      <c r="P14" s="302">
        <v>5</v>
      </c>
    </row>
    <row r="15" spans="1:18" s="263" customFormat="1" ht="17.25" customHeight="1" x14ac:dyDescent="0.2">
      <c r="B15" s="151" t="s">
        <v>107</v>
      </c>
      <c r="C15" s="152"/>
      <c r="D15" s="153" t="s">
        <v>40</v>
      </c>
      <c r="E15" s="297">
        <v>18.600000000000001</v>
      </c>
      <c r="F15" s="297">
        <v>130.9</v>
      </c>
      <c r="G15" s="297">
        <v>124.8</v>
      </c>
      <c r="H15" s="298">
        <v>6.1</v>
      </c>
      <c r="I15" s="299">
        <v>19.2</v>
      </c>
      <c r="J15" s="299">
        <v>147.30000000000001</v>
      </c>
      <c r="K15" s="299">
        <v>138.1</v>
      </c>
      <c r="L15" s="300">
        <v>9.1999999999999993</v>
      </c>
      <c r="M15" s="301">
        <v>18</v>
      </c>
      <c r="N15" s="301">
        <v>115.1</v>
      </c>
      <c r="O15" s="301">
        <v>112</v>
      </c>
      <c r="P15" s="302">
        <v>3.1</v>
      </c>
    </row>
    <row r="16" spans="1:18" s="263" customFormat="1" ht="17.25" customHeight="1" x14ac:dyDescent="0.2">
      <c r="B16" s="151" t="s">
        <v>108</v>
      </c>
      <c r="C16" s="152"/>
      <c r="D16" s="153" t="s">
        <v>41</v>
      </c>
      <c r="E16" s="297">
        <v>20</v>
      </c>
      <c r="F16" s="297">
        <v>158.19999999999999</v>
      </c>
      <c r="G16" s="297">
        <v>149.1</v>
      </c>
      <c r="H16" s="298">
        <v>9.1</v>
      </c>
      <c r="I16" s="299">
        <v>20.100000000000001</v>
      </c>
      <c r="J16" s="299">
        <v>161.69999999999999</v>
      </c>
      <c r="K16" s="299">
        <v>152.30000000000001</v>
      </c>
      <c r="L16" s="300">
        <v>9.4</v>
      </c>
      <c r="M16" s="301">
        <v>19.8</v>
      </c>
      <c r="N16" s="301">
        <v>153.80000000000001</v>
      </c>
      <c r="O16" s="301">
        <v>145.1</v>
      </c>
      <c r="P16" s="302">
        <v>8.6999999999999993</v>
      </c>
    </row>
    <row r="17" spans="2:16" s="263" customFormat="1" ht="17.25" customHeight="1" x14ac:dyDescent="0.2">
      <c r="B17" s="151" t="s">
        <v>109</v>
      </c>
      <c r="C17" s="152"/>
      <c r="D17" s="153" t="s">
        <v>42</v>
      </c>
      <c r="E17" s="297">
        <v>22.9</v>
      </c>
      <c r="F17" s="297">
        <v>193.9</v>
      </c>
      <c r="G17" s="297">
        <v>160.5</v>
      </c>
      <c r="H17" s="297">
        <v>33.4</v>
      </c>
      <c r="I17" s="299">
        <v>23.8</v>
      </c>
      <c r="J17" s="299">
        <v>211.3</v>
      </c>
      <c r="K17" s="299">
        <v>166.5</v>
      </c>
      <c r="L17" s="300">
        <v>44.8</v>
      </c>
      <c r="M17" s="301">
        <v>20.5</v>
      </c>
      <c r="N17" s="301">
        <v>148.9</v>
      </c>
      <c r="O17" s="301">
        <v>144.80000000000001</v>
      </c>
      <c r="P17" s="302">
        <v>4.0999999999999996</v>
      </c>
    </row>
    <row r="18" spans="2:16" s="263" customFormat="1" ht="17.25" customHeight="1" x14ac:dyDescent="0.2">
      <c r="B18" s="151" t="s">
        <v>110</v>
      </c>
      <c r="C18" s="152"/>
      <c r="D18" s="156" t="s">
        <v>43</v>
      </c>
      <c r="E18" s="297">
        <v>19.600000000000001</v>
      </c>
      <c r="F18" s="297">
        <v>158.4</v>
      </c>
      <c r="G18" s="297">
        <v>151.69999999999999</v>
      </c>
      <c r="H18" s="298">
        <v>6.7</v>
      </c>
      <c r="I18" s="299">
        <v>20.5</v>
      </c>
      <c r="J18" s="299">
        <v>166.6</v>
      </c>
      <c r="K18" s="299">
        <v>158.30000000000001</v>
      </c>
      <c r="L18" s="300">
        <v>8.3000000000000007</v>
      </c>
      <c r="M18" s="301">
        <v>18</v>
      </c>
      <c r="N18" s="301">
        <v>143.1</v>
      </c>
      <c r="O18" s="301">
        <v>139.5</v>
      </c>
      <c r="P18" s="302">
        <v>3.6</v>
      </c>
    </row>
    <row r="19" spans="2:16" s="263" customFormat="1" ht="17.25" customHeight="1" x14ac:dyDescent="0.2">
      <c r="B19" s="151" t="s">
        <v>111</v>
      </c>
      <c r="C19" s="152"/>
      <c r="D19" s="157" t="s">
        <v>44</v>
      </c>
      <c r="E19" s="297">
        <v>17.600000000000001</v>
      </c>
      <c r="F19" s="297">
        <v>114.7</v>
      </c>
      <c r="G19" s="297">
        <v>112.4</v>
      </c>
      <c r="H19" s="298">
        <v>2.2999999999999998</v>
      </c>
      <c r="I19" s="299">
        <v>18.2</v>
      </c>
      <c r="J19" s="299">
        <v>121.8</v>
      </c>
      <c r="K19" s="299">
        <v>120.6</v>
      </c>
      <c r="L19" s="300">
        <v>1.2</v>
      </c>
      <c r="M19" s="301">
        <v>17</v>
      </c>
      <c r="N19" s="301">
        <v>107.6</v>
      </c>
      <c r="O19" s="301">
        <v>104.1</v>
      </c>
      <c r="P19" s="302">
        <v>3.5</v>
      </c>
    </row>
    <row r="20" spans="2:16" s="263" customFormat="1" ht="17.25" customHeight="1" x14ac:dyDescent="0.2">
      <c r="B20" s="151" t="s">
        <v>192</v>
      </c>
      <c r="C20" s="152"/>
      <c r="D20" s="158" t="s">
        <v>45</v>
      </c>
      <c r="E20" s="297">
        <v>19.5</v>
      </c>
      <c r="F20" s="297">
        <v>129.69999999999999</v>
      </c>
      <c r="G20" s="297">
        <v>125.7</v>
      </c>
      <c r="H20" s="298">
        <v>4</v>
      </c>
      <c r="I20" s="299">
        <v>19</v>
      </c>
      <c r="J20" s="299">
        <v>147.9</v>
      </c>
      <c r="K20" s="299">
        <v>143.19999999999999</v>
      </c>
      <c r="L20" s="300">
        <v>4.7</v>
      </c>
      <c r="M20" s="301">
        <v>20</v>
      </c>
      <c r="N20" s="301">
        <v>110.4</v>
      </c>
      <c r="O20" s="301">
        <v>107.1</v>
      </c>
      <c r="P20" s="302">
        <v>3.3</v>
      </c>
    </row>
    <row r="21" spans="2:16" s="263" customFormat="1" ht="17.25" customHeight="1" x14ac:dyDescent="0.2">
      <c r="B21" s="151" t="s">
        <v>113</v>
      </c>
      <c r="C21" s="152"/>
      <c r="D21" s="153" t="s">
        <v>46</v>
      </c>
      <c r="E21" s="297">
        <v>20.100000000000001</v>
      </c>
      <c r="F21" s="297">
        <v>140.6</v>
      </c>
      <c r="G21" s="297">
        <v>135.4</v>
      </c>
      <c r="H21" s="298">
        <v>5.2</v>
      </c>
      <c r="I21" s="299">
        <v>20.2</v>
      </c>
      <c r="J21" s="299">
        <v>143.1</v>
      </c>
      <c r="K21" s="299">
        <v>138.1</v>
      </c>
      <c r="L21" s="300">
        <v>5</v>
      </c>
      <c r="M21" s="301">
        <v>19.899999999999999</v>
      </c>
      <c r="N21" s="301">
        <v>138.1</v>
      </c>
      <c r="O21" s="301">
        <v>132.6</v>
      </c>
      <c r="P21" s="302">
        <v>5.5</v>
      </c>
    </row>
    <row r="22" spans="2:16" s="263" customFormat="1" ht="17.25" customHeight="1" x14ac:dyDescent="0.2">
      <c r="B22" s="151" t="s">
        <v>114</v>
      </c>
      <c r="C22" s="152"/>
      <c r="D22" s="153" t="s">
        <v>47</v>
      </c>
      <c r="E22" s="297">
        <v>19.600000000000001</v>
      </c>
      <c r="F22" s="297">
        <v>144.80000000000001</v>
      </c>
      <c r="G22" s="297">
        <v>139.6</v>
      </c>
      <c r="H22" s="298">
        <v>5.2</v>
      </c>
      <c r="I22" s="299">
        <v>20.2</v>
      </c>
      <c r="J22" s="299">
        <v>157.69999999999999</v>
      </c>
      <c r="K22" s="299">
        <v>149.80000000000001</v>
      </c>
      <c r="L22" s="300">
        <v>7.9</v>
      </c>
      <c r="M22" s="301">
        <v>19.5</v>
      </c>
      <c r="N22" s="301">
        <v>141.30000000000001</v>
      </c>
      <c r="O22" s="301">
        <v>136.80000000000001</v>
      </c>
      <c r="P22" s="302">
        <v>4.5</v>
      </c>
    </row>
    <row r="23" spans="2:16" s="263" customFormat="1" ht="17.25" customHeight="1" x14ac:dyDescent="0.2">
      <c r="B23" s="151" t="s">
        <v>115</v>
      </c>
      <c r="C23" s="152"/>
      <c r="D23" s="153" t="s">
        <v>48</v>
      </c>
      <c r="E23" s="297">
        <v>20</v>
      </c>
      <c r="F23" s="297">
        <v>161.1</v>
      </c>
      <c r="G23" s="297">
        <v>157.30000000000001</v>
      </c>
      <c r="H23" s="298">
        <v>3.8</v>
      </c>
      <c r="I23" s="299">
        <v>19.899999999999999</v>
      </c>
      <c r="J23" s="299">
        <v>163.6</v>
      </c>
      <c r="K23" s="299">
        <v>155.69999999999999</v>
      </c>
      <c r="L23" s="300">
        <v>7.9</v>
      </c>
      <c r="M23" s="301">
        <v>20</v>
      </c>
      <c r="N23" s="301">
        <v>159.30000000000001</v>
      </c>
      <c r="O23" s="301">
        <v>158.19999999999999</v>
      </c>
      <c r="P23" s="302">
        <v>1.1000000000000001</v>
      </c>
    </row>
    <row r="24" spans="2:16" s="263" customFormat="1" ht="17.25" customHeight="1" x14ac:dyDescent="0.2">
      <c r="B24" s="151" t="s">
        <v>116</v>
      </c>
      <c r="C24" s="152"/>
      <c r="D24" s="159" t="s">
        <v>49</v>
      </c>
      <c r="E24" s="297">
        <v>18.8</v>
      </c>
      <c r="F24" s="297">
        <v>143.30000000000001</v>
      </c>
      <c r="G24" s="297">
        <v>136.1</v>
      </c>
      <c r="H24" s="298">
        <v>7.2</v>
      </c>
      <c r="I24" s="299">
        <v>19.7</v>
      </c>
      <c r="J24" s="299">
        <v>161.9</v>
      </c>
      <c r="K24" s="299">
        <v>151.30000000000001</v>
      </c>
      <c r="L24" s="300">
        <v>10.6</v>
      </c>
      <c r="M24" s="301">
        <v>17.899999999999999</v>
      </c>
      <c r="N24" s="301">
        <v>125.7</v>
      </c>
      <c r="O24" s="301">
        <v>121.8</v>
      </c>
      <c r="P24" s="302">
        <v>3.9</v>
      </c>
    </row>
    <row r="25" spans="2:16" s="263" customFormat="1" ht="17.25" customHeight="1" x14ac:dyDescent="0.2">
      <c r="B25" s="146" t="s">
        <v>117</v>
      </c>
      <c r="C25" s="147"/>
      <c r="D25" s="160" t="s">
        <v>118</v>
      </c>
      <c r="E25" s="296">
        <v>20</v>
      </c>
      <c r="F25" s="296">
        <v>161</v>
      </c>
      <c r="G25" s="296">
        <v>151.69999999999999</v>
      </c>
      <c r="H25" s="303">
        <v>9.3000000000000007</v>
      </c>
      <c r="I25" s="296">
        <v>20.100000000000001</v>
      </c>
      <c r="J25" s="296">
        <v>169.1</v>
      </c>
      <c r="K25" s="296">
        <v>157.5</v>
      </c>
      <c r="L25" s="303">
        <v>11.6</v>
      </c>
      <c r="M25" s="296">
        <v>19.8</v>
      </c>
      <c r="N25" s="296">
        <v>153.6</v>
      </c>
      <c r="O25" s="296">
        <v>146.4</v>
      </c>
      <c r="P25" s="303">
        <v>7.2</v>
      </c>
    </row>
    <row r="26" spans="2:16" s="263" customFormat="1" ht="17.25" customHeight="1" x14ac:dyDescent="0.2">
      <c r="B26" s="151" t="s">
        <v>119</v>
      </c>
      <c r="C26" s="152"/>
      <c r="D26" s="162" t="s">
        <v>120</v>
      </c>
      <c r="E26" s="297">
        <v>19.7</v>
      </c>
      <c r="F26" s="297">
        <v>147.80000000000001</v>
      </c>
      <c r="G26" s="297">
        <v>143.6</v>
      </c>
      <c r="H26" s="300">
        <v>4.2</v>
      </c>
      <c r="I26" s="297">
        <v>20.7</v>
      </c>
      <c r="J26" s="297">
        <v>159.5</v>
      </c>
      <c r="K26" s="297">
        <v>151.19999999999999</v>
      </c>
      <c r="L26" s="300">
        <v>8.3000000000000007</v>
      </c>
      <c r="M26" s="297">
        <v>19.5</v>
      </c>
      <c r="N26" s="297">
        <v>145.30000000000001</v>
      </c>
      <c r="O26" s="297">
        <v>142</v>
      </c>
      <c r="P26" s="300">
        <v>3.3</v>
      </c>
    </row>
    <row r="27" spans="2:16" s="263" customFormat="1" ht="17.25" customHeight="1" x14ac:dyDescent="0.2">
      <c r="B27" s="151" t="s">
        <v>121</v>
      </c>
      <c r="C27" s="152"/>
      <c r="D27" s="162" t="s">
        <v>122</v>
      </c>
      <c r="E27" s="297">
        <v>20.6</v>
      </c>
      <c r="F27" s="297">
        <v>176.2</v>
      </c>
      <c r="G27" s="297">
        <v>162.9</v>
      </c>
      <c r="H27" s="300">
        <v>13.3</v>
      </c>
      <c r="I27" s="297">
        <v>20.6</v>
      </c>
      <c r="J27" s="297">
        <v>180</v>
      </c>
      <c r="K27" s="297">
        <v>163.80000000000001</v>
      </c>
      <c r="L27" s="300">
        <v>16.2</v>
      </c>
      <c r="M27" s="297">
        <v>20.6</v>
      </c>
      <c r="N27" s="297">
        <v>162.9</v>
      </c>
      <c r="O27" s="297">
        <v>160</v>
      </c>
      <c r="P27" s="300">
        <v>2.9</v>
      </c>
    </row>
    <row r="28" spans="2:16" s="263" customFormat="1" ht="17.25" customHeight="1" x14ac:dyDescent="0.2">
      <c r="B28" s="151" t="s">
        <v>123</v>
      </c>
      <c r="C28" s="152"/>
      <c r="D28" s="162" t="s">
        <v>124</v>
      </c>
      <c r="E28" s="297" t="s">
        <v>76</v>
      </c>
      <c r="F28" s="297" t="s">
        <v>76</v>
      </c>
      <c r="G28" s="297" t="s">
        <v>76</v>
      </c>
      <c r="H28" s="300" t="s">
        <v>76</v>
      </c>
      <c r="I28" s="297" t="s">
        <v>76</v>
      </c>
      <c r="J28" s="297" t="s">
        <v>76</v>
      </c>
      <c r="K28" s="297" t="s">
        <v>76</v>
      </c>
      <c r="L28" s="300" t="s">
        <v>76</v>
      </c>
      <c r="M28" s="297" t="s">
        <v>76</v>
      </c>
      <c r="N28" s="297" t="s">
        <v>76</v>
      </c>
      <c r="O28" s="297" t="s">
        <v>76</v>
      </c>
      <c r="P28" s="300" t="s">
        <v>76</v>
      </c>
    </row>
    <row r="29" spans="2:16" s="263" customFormat="1" ht="17.25" customHeight="1" x14ac:dyDescent="0.2">
      <c r="B29" s="151" t="s">
        <v>125</v>
      </c>
      <c r="C29" s="152"/>
      <c r="D29" s="162" t="s">
        <v>126</v>
      </c>
      <c r="E29" s="297">
        <v>18.5</v>
      </c>
      <c r="F29" s="297">
        <v>136.6</v>
      </c>
      <c r="G29" s="297">
        <v>129.30000000000001</v>
      </c>
      <c r="H29" s="300">
        <v>7.3</v>
      </c>
      <c r="I29" s="297">
        <v>18.899999999999999</v>
      </c>
      <c r="J29" s="297">
        <v>141.4</v>
      </c>
      <c r="K29" s="297">
        <v>132.80000000000001</v>
      </c>
      <c r="L29" s="300">
        <v>8.6</v>
      </c>
      <c r="M29" s="297">
        <v>17.600000000000001</v>
      </c>
      <c r="N29" s="297">
        <v>127.4</v>
      </c>
      <c r="O29" s="297">
        <v>122.6</v>
      </c>
      <c r="P29" s="300">
        <v>4.8</v>
      </c>
    </row>
    <row r="30" spans="2:16" s="263" customFormat="1" ht="17.25" customHeight="1" x14ac:dyDescent="0.2">
      <c r="B30" s="151" t="s">
        <v>127</v>
      </c>
      <c r="C30" s="152"/>
      <c r="D30" s="162" t="s">
        <v>128</v>
      </c>
      <c r="E30" s="297">
        <v>20.8</v>
      </c>
      <c r="F30" s="297">
        <v>166.1</v>
      </c>
      <c r="G30" s="297">
        <v>152.5</v>
      </c>
      <c r="H30" s="300">
        <v>13.6</v>
      </c>
      <c r="I30" s="297">
        <v>21</v>
      </c>
      <c r="J30" s="297">
        <v>167.6</v>
      </c>
      <c r="K30" s="297">
        <v>153.1</v>
      </c>
      <c r="L30" s="300">
        <v>14.5</v>
      </c>
      <c r="M30" s="297">
        <v>19.8</v>
      </c>
      <c r="N30" s="297">
        <v>158.5</v>
      </c>
      <c r="O30" s="297">
        <v>149.5</v>
      </c>
      <c r="P30" s="300">
        <v>9</v>
      </c>
    </row>
    <row r="31" spans="2:16" s="263" customFormat="1" ht="17.25" customHeight="1" x14ac:dyDescent="0.2">
      <c r="B31" s="151" t="s">
        <v>129</v>
      </c>
      <c r="C31" s="152"/>
      <c r="D31" s="162" t="s">
        <v>130</v>
      </c>
      <c r="E31" s="297">
        <v>20.8</v>
      </c>
      <c r="F31" s="297">
        <v>163.5</v>
      </c>
      <c r="G31" s="297">
        <v>153.80000000000001</v>
      </c>
      <c r="H31" s="300">
        <v>9.6999999999999993</v>
      </c>
      <c r="I31" s="297">
        <v>21.2</v>
      </c>
      <c r="J31" s="297">
        <v>168</v>
      </c>
      <c r="K31" s="297">
        <v>156.4</v>
      </c>
      <c r="L31" s="300">
        <v>11.6</v>
      </c>
      <c r="M31" s="297">
        <v>20</v>
      </c>
      <c r="N31" s="297">
        <v>154</v>
      </c>
      <c r="O31" s="297">
        <v>148.4</v>
      </c>
      <c r="P31" s="300">
        <v>5.6</v>
      </c>
    </row>
    <row r="32" spans="2:16" s="263" customFormat="1" ht="17.25" customHeight="1" x14ac:dyDescent="0.2">
      <c r="B32" s="151" t="s">
        <v>131</v>
      </c>
      <c r="C32" s="152"/>
      <c r="D32" s="162" t="s">
        <v>132</v>
      </c>
      <c r="E32" s="297">
        <v>21.4</v>
      </c>
      <c r="F32" s="297">
        <v>178.9</v>
      </c>
      <c r="G32" s="297">
        <v>155.9</v>
      </c>
      <c r="H32" s="300">
        <v>23</v>
      </c>
      <c r="I32" s="297">
        <v>21.6</v>
      </c>
      <c r="J32" s="297">
        <v>181.1</v>
      </c>
      <c r="K32" s="297">
        <v>156.69999999999999</v>
      </c>
      <c r="L32" s="300">
        <v>24.4</v>
      </c>
      <c r="M32" s="297">
        <v>20.2</v>
      </c>
      <c r="N32" s="297">
        <v>165.6</v>
      </c>
      <c r="O32" s="297">
        <v>150.80000000000001</v>
      </c>
      <c r="P32" s="300">
        <v>14.8</v>
      </c>
    </row>
    <row r="33" spans="2:17" s="263" customFormat="1" ht="17.25" customHeight="1" x14ac:dyDescent="0.2">
      <c r="B33" s="151" t="s">
        <v>133</v>
      </c>
      <c r="C33" s="152"/>
      <c r="D33" s="162" t="s">
        <v>134</v>
      </c>
      <c r="E33" s="297">
        <v>17.7</v>
      </c>
      <c r="F33" s="297">
        <v>135.5</v>
      </c>
      <c r="G33" s="297">
        <v>132.6</v>
      </c>
      <c r="H33" s="300">
        <v>2.9</v>
      </c>
      <c r="I33" s="297">
        <v>17.5</v>
      </c>
      <c r="J33" s="297">
        <v>135.30000000000001</v>
      </c>
      <c r="K33" s="297">
        <v>132.19999999999999</v>
      </c>
      <c r="L33" s="300">
        <v>3.1</v>
      </c>
      <c r="M33" s="297">
        <v>18.3</v>
      </c>
      <c r="N33" s="297">
        <v>136.9</v>
      </c>
      <c r="O33" s="297">
        <v>134.9</v>
      </c>
      <c r="P33" s="300">
        <v>2</v>
      </c>
    </row>
    <row r="34" spans="2:17" s="263" customFormat="1" ht="17.25" customHeight="1" x14ac:dyDescent="0.2">
      <c r="B34" s="151" t="s">
        <v>135</v>
      </c>
      <c r="C34" s="152"/>
      <c r="D34" s="162" t="s">
        <v>136</v>
      </c>
      <c r="E34" s="300">
        <v>20.8</v>
      </c>
      <c r="F34" s="300">
        <v>178</v>
      </c>
      <c r="G34" s="300">
        <v>164.5</v>
      </c>
      <c r="H34" s="300">
        <v>13.5</v>
      </c>
      <c r="I34" s="300">
        <v>20.6</v>
      </c>
      <c r="J34" s="300">
        <v>177.7</v>
      </c>
      <c r="K34" s="300">
        <v>163.5</v>
      </c>
      <c r="L34" s="300">
        <v>14.2</v>
      </c>
      <c r="M34" s="300">
        <v>21.5</v>
      </c>
      <c r="N34" s="300">
        <v>179.9</v>
      </c>
      <c r="O34" s="300">
        <v>169.1</v>
      </c>
      <c r="P34" s="300">
        <v>10.8</v>
      </c>
    </row>
    <row r="35" spans="2:17" s="263" customFormat="1" ht="17.25" customHeight="1" x14ac:dyDescent="0.2">
      <c r="B35" s="151" t="s">
        <v>137</v>
      </c>
      <c r="C35" s="152"/>
      <c r="D35" s="162" t="s">
        <v>138</v>
      </c>
      <c r="E35" s="300">
        <v>19</v>
      </c>
      <c r="F35" s="300">
        <v>154.6</v>
      </c>
      <c r="G35" s="300">
        <v>149.4</v>
      </c>
      <c r="H35" s="300">
        <v>5.2</v>
      </c>
      <c r="I35" s="300">
        <v>19.2</v>
      </c>
      <c r="J35" s="300">
        <v>158</v>
      </c>
      <c r="K35" s="300">
        <v>151.80000000000001</v>
      </c>
      <c r="L35" s="300">
        <v>6.2</v>
      </c>
      <c r="M35" s="300">
        <v>18.600000000000001</v>
      </c>
      <c r="N35" s="300">
        <v>148.6</v>
      </c>
      <c r="O35" s="300">
        <v>145.19999999999999</v>
      </c>
      <c r="P35" s="300">
        <v>3.4</v>
      </c>
    </row>
    <row r="36" spans="2:17" s="263" customFormat="1" ht="17.25" customHeight="1" x14ac:dyDescent="0.2">
      <c r="B36" s="151" t="s">
        <v>139</v>
      </c>
      <c r="C36" s="152"/>
      <c r="D36" s="162" t="s">
        <v>140</v>
      </c>
      <c r="E36" s="300">
        <v>20</v>
      </c>
      <c r="F36" s="300">
        <v>169.2</v>
      </c>
      <c r="G36" s="300">
        <v>154.80000000000001</v>
      </c>
      <c r="H36" s="300">
        <v>14.4</v>
      </c>
      <c r="I36" s="300">
        <v>19.5</v>
      </c>
      <c r="J36" s="300">
        <v>170.3</v>
      </c>
      <c r="K36" s="300">
        <v>153.6</v>
      </c>
      <c r="L36" s="300">
        <v>16.7</v>
      </c>
      <c r="M36" s="300">
        <v>20.7</v>
      </c>
      <c r="N36" s="300">
        <v>167.8</v>
      </c>
      <c r="O36" s="300">
        <v>156.19999999999999</v>
      </c>
      <c r="P36" s="300">
        <v>11.6</v>
      </c>
    </row>
    <row r="37" spans="2:17" s="263" customFormat="1" ht="17.25" customHeight="1" x14ac:dyDescent="0.2">
      <c r="B37" s="151" t="s">
        <v>141</v>
      </c>
      <c r="C37" s="152"/>
      <c r="D37" s="162" t="s">
        <v>142</v>
      </c>
      <c r="E37" s="300" t="s">
        <v>76</v>
      </c>
      <c r="F37" s="300" t="s">
        <v>76</v>
      </c>
      <c r="G37" s="300" t="s">
        <v>76</v>
      </c>
      <c r="H37" s="300" t="s">
        <v>76</v>
      </c>
      <c r="I37" s="300" t="s">
        <v>76</v>
      </c>
      <c r="J37" s="300" t="s">
        <v>76</v>
      </c>
      <c r="K37" s="300" t="s">
        <v>76</v>
      </c>
      <c r="L37" s="300" t="s">
        <v>76</v>
      </c>
      <c r="M37" s="300" t="s">
        <v>76</v>
      </c>
      <c r="N37" s="300" t="s">
        <v>76</v>
      </c>
      <c r="O37" s="300" t="s">
        <v>76</v>
      </c>
      <c r="P37" s="300" t="s">
        <v>76</v>
      </c>
    </row>
    <row r="38" spans="2:17" s="263" customFormat="1" ht="17.25" customHeight="1" x14ac:dyDescent="0.2">
      <c r="B38" s="151" t="s">
        <v>143</v>
      </c>
      <c r="C38" s="152"/>
      <c r="D38" s="162" t="s">
        <v>144</v>
      </c>
      <c r="E38" s="300">
        <v>20.399999999999999</v>
      </c>
      <c r="F38" s="300">
        <v>165.7</v>
      </c>
      <c r="G38" s="300">
        <v>158.1</v>
      </c>
      <c r="H38" s="300">
        <v>7.6</v>
      </c>
      <c r="I38" s="300">
        <v>20.6</v>
      </c>
      <c r="J38" s="300">
        <v>169.5</v>
      </c>
      <c r="K38" s="300">
        <v>161.1</v>
      </c>
      <c r="L38" s="300">
        <v>8.4</v>
      </c>
      <c r="M38" s="300">
        <v>20</v>
      </c>
      <c r="N38" s="300">
        <v>155.6</v>
      </c>
      <c r="O38" s="300">
        <v>150.30000000000001</v>
      </c>
      <c r="P38" s="300">
        <v>5.3</v>
      </c>
    </row>
    <row r="39" spans="2:17" s="263" customFormat="1" ht="17.25" customHeight="1" x14ac:dyDescent="0.2">
      <c r="B39" s="165" t="s">
        <v>145</v>
      </c>
      <c r="C39" s="166"/>
      <c r="D39" s="167" t="s">
        <v>146</v>
      </c>
      <c r="E39" s="304">
        <v>20.5</v>
      </c>
      <c r="F39" s="304">
        <v>166</v>
      </c>
      <c r="G39" s="304">
        <v>153.69999999999999</v>
      </c>
      <c r="H39" s="304">
        <v>12.3</v>
      </c>
      <c r="I39" s="304">
        <v>20.9</v>
      </c>
      <c r="J39" s="304">
        <v>172.4</v>
      </c>
      <c r="K39" s="304">
        <v>157.9</v>
      </c>
      <c r="L39" s="304">
        <v>14.5</v>
      </c>
      <c r="M39" s="304">
        <v>19.3</v>
      </c>
      <c r="N39" s="304">
        <v>146.69999999999999</v>
      </c>
      <c r="O39" s="304">
        <v>141.19999999999999</v>
      </c>
      <c r="P39" s="304">
        <v>5.5</v>
      </c>
    </row>
    <row r="40" spans="2:17" s="263" customFormat="1" ht="16.2" customHeight="1" x14ac:dyDescent="0.2">
      <c r="B40" s="170" t="s">
        <v>147</v>
      </c>
      <c r="C40" s="171"/>
      <c r="D40" s="172" t="s">
        <v>148</v>
      </c>
      <c r="E40" s="305">
        <v>19</v>
      </c>
      <c r="F40" s="305">
        <v>150.6</v>
      </c>
      <c r="G40" s="305">
        <v>143.1</v>
      </c>
      <c r="H40" s="305">
        <v>7.5</v>
      </c>
      <c r="I40" s="305">
        <v>18.899999999999999</v>
      </c>
      <c r="J40" s="305">
        <v>160.4</v>
      </c>
      <c r="K40" s="305">
        <v>147.80000000000001</v>
      </c>
      <c r="L40" s="305">
        <v>12.6</v>
      </c>
      <c r="M40" s="305">
        <v>19</v>
      </c>
      <c r="N40" s="305">
        <v>145.69999999999999</v>
      </c>
      <c r="O40" s="305">
        <v>140.80000000000001</v>
      </c>
      <c r="P40" s="305">
        <v>4.9000000000000004</v>
      </c>
    </row>
    <row r="41" spans="2:17" s="263" customFormat="1" ht="16.2" customHeight="1" x14ac:dyDescent="0.2">
      <c r="B41" s="306"/>
      <c r="C41" s="307"/>
      <c r="D41" s="307"/>
      <c r="E41" s="33"/>
      <c r="F41" s="33"/>
      <c r="G41" s="33"/>
      <c r="H41" s="33"/>
      <c r="I41" s="33"/>
      <c r="J41" s="33"/>
      <c r="K41" s="33"/>
      <c r="L41" s="33"/>
      <c r="M41" s="33"/>
      <c r="N41" s="33"/>
      <c r="O41" s="33"/>
      <c r="P41" s="33"/>
      <c r="Q41" s="38"/>
    </row>
    <row r="42" spans="2:17" s="263" customFormat="1" ht="15" customHeight="1" x14ac:dyDescent="0.2">
      <c r="B42" s="265" t="s">
        <v>149</v>
      </c>
      <c r="C42" s="32"/>
      <c r="D42" s="30"/>
      <c r="E42" s="32"/>
      <c r="F42" s="30"/>
      <c r="G42" s="30"/>
      <c r="H42" s="30"/>
      <c r="I42" s="91"/>
      <c r="J42" s="91"/>
      <c r="K42" s="91"/>
      <c r="L42" s="91"/>
      <c r="M42" s="91"/>
      <c r="N42" s="266"/>
      <c r="O42" s="91"/>
      <c r="P42" s="91" t="s">
        <v>183</v>
      </c>
      <c r="Q42" s="308"/>
    </row>
    <row r="43" spans="2:17" s="263" customFormat="1" ht="15" customHeight="1" x14ac:dyDescent="0.2">
      <c r="B43" s="267"/>
      <c r="C43" s="43"/>
      <c r="D43" s="268"/>
      <c r="E43" s="269" t="s">
        <v>172</v>
      </c>
      <c r="F43" s="270"/>
      <c r="G43" s="270"/>
      <c r="H43" s="271"/>
      <c r="I43" s="272" t="s">
        <v>173</v>
      </c>
      <c r="J43" s="273"/>
      <c r="K43" s="273"/>
      <c r="L43" s="273"/>
      <c r="M43" s="272" t="s">
        <v>174</v>
      </c>
      <c r="N43" s="273"/>
      <c r="O43" s="273"/>
      <c r="P43" s="274"/>
      <c r="Q43" s="38"/>
    </row>
    <row r="44" spans="2:17" s="263" customFormat="1" ht="15" customHeight="1" x14ac:dyDescent="0.2">
      <c r="B44" s="107"/>
      <c r="C44" s="32"/>
      <c r="D44" s="275" t="s">
        <v>95</v>
      </c>
      <c r="E44" s="276" t="s">
        <v>185</v>
      </c>
      <c r="F44" s="277" t="s">
        <v>186</v>
      </c>
      <c r="G44" s="278" t="s">
        <v>187</v>
      </c>
      <c r="H44" s="278" t="s">
        <v>188</v>
      </c>
      <c r="I44" s="279" t="s">
        <v>185</v>
      </c>
      <c r="J44" s="280" t="s">
        <v>186</v>
      </c>
      <c r="K44" s="281" t="s">
        <v>187</v>
      </c>
      <c r="L44" s="282" t="s">
        <v>188</v>
      </c>
      <c r="M44" s="283" t="s">
        <v>185</v>
      </c>
      <c r="N44" s="280" t="s">
        <v>186</v>
      </c>
      <c r="O44" s="281" t="s">
        <v>187</v>
      </c>
      <c r="P44" s="284" t="s">
        <v>188</v>
      </c>
      <c r="Q44" s="38"/>
    </row>
    <row r="45" spans="2:17" s="263" customFormat="1" ht="15" customHeight="1" x14ac:dyDescent="0.2">
      <c r="B45" s="107"/>
      <c r="C45" s="32"/>
      <c r="D45" s="275"/>
      <c r="E45" s="285"/>
      <c r="F45" s="286" t="s">
        <v>189</v>
      </c>
      <c r="G45" s="278" t="s">
        <v>189</v>
      </c>
      <c r="H45" s="278" t="s">
        <v>189</v>
      </c>
      <c r="I45" s="278"/>
      <c r="J45" s="287" t="s">
        <v>189</v>
      </c>
      <c r="K45" s="278" t="s">
        <v>189</v>
      </c>
      <c r="L45" s="288" t="s">
        <v>189</v>
      </c>
      <c r="M45" s="289"/>
      <c r="N45" s="287" t="s">
        <v>189</v>
      </c>
      <c r="O45" s="278" t="s">
        <v>189</v>
      </c>
      <c r="P45" s="290" t="s">
        <v>189</v>
      </c>
      <c r="Q45" s="38"/>
    </row>
    <row r="46" spans="2:17" s="263" customFormat="1" ht="15" customHeight="1" x14ac:dyDescent="0.2">
      <c r="B46" s="291"/>
      <c r="C46" s="292"/>
      <c r="D46" s="293"/>
      <c r="E46" s="285" t="s">
        <v>190</v>
      </c>
      <c r="F46" s="286" t="s">
        <v>191</v>
      </c>
      <c r="G46" s="278" t="s">
        <v>191</v>
      </c>
      <c r="H46" s="278" t="s">
        <v>191</v>
      </c>
      <c r="I46" s="294" t="s">
        <v>190</v>
      </c>
      <c r="J46" s="295" t="s">
        <v>191</v>
      </c>
      <c r="K46" s="278" t="s">
        <v>191</v>
      </c>
      <c r="L46" s="288" t="s">
        <v>191</v>
      </c>
      <c r="M46" s="289" t="s">
        <v>190</v>
      </c>
      <c r="N46" s="295" t="s">
        <v>191</v>
      </c>
      <c r="O46" s="278" t="s">
        <v>191</v>
      </c>
      <c r="P46" s="290" t="s">
        <v>191</v>
      </c>
      <c r="Q46" s="38"/>
    </row>
    <row r="47" spans="2:17" s="263" customFormat="1" ht="17.25" customHeight="1" x14ac:dyDescent="0.2">
      <c r="B47" s="146" t="s">
        <v>101</v>
      </c>
      <c r="C47" s="147"/>
      <c r="D47" s="148" t="s">
        <v>34</v>
      </c>
      <c r="E47" s="296">
        <v>19.600000000000001</v>
      </c>
      <c r="F47" s="296">
        <v>150.69999999999999</v>
      </c>
      <c r="G47" s="296">
        <v>142.30000000000001</v>
      </c>
      <c r="H47" s="296">
        <v>8.4</v>
      </c>
      <c r="I47" s="296">
        <v>20.2</v>
      </c>
      <c r="J47" s="296">
        <v>162.30000000000001</v>
      </c>
      <c r="K47" s="296">
        <v>150.5</v>
      </c>
      <c r="L47" s="296">
        <v>11.8</v>
      </c>
      <c r="M47" s="296">
        <v>19.100000000000001</v>
      </c>
      <c r="N47" s="296">
        <v>139.69999999999999</v>
      </c>
      <c r="O47" s="296">
        <v>134.6</v>
      </c>
      <c r="P47" s="296">
        <v>5.0999999999999996</v>
      </c>
      <c r="Q47" s="38"/>
    </row>
    <row r="48" spans="2:17" s="263" customFormat="1" ht="17.25" customHeight="1" x14ac:dyDescent="0.2">
      <c r="B48" s="151" t="s">
        <v>102</v>
      </c>
      <c r="C48" s="152"/>
      <c r="D48" s="153" t="s">
        <v>35</v>
      </c>
      <c r="E48" s="297">
        <v>20.9</v>
      </c>
      <c r="F48" s="297">
        <v>171.3</v>
      </c>
      <c r="G48" s="297">
        <v>162.5</v>
      </c>
      <c r="H48" s="298">
        <v>8.8000000000000007</v>
      </c>
      <c r="I48" s="299">
        <v>21</v>
      </c>
      <c r="J48" s="299">
        <v>172.6</v>
      </c>
      <c r="K48" s="299">
        <v>163.5</v>
      </c>
      <c r="L48" s="300">
        <v>9.1</v>
      </c>
      <c r="M48" s="301">
        <v>19.3</v>
      </c>
      <c r="N48" s="301">
        <v>152.1</v>
      </c>
      <c r="O48" s="301">
        <v>148.4</v>
      </c>
      <c r="P48" s="302">
        <v>3.7</v>
      </c>
      <c r="Q48" s="38"/>
    </row>
    <row r="49" spans="2:17" s="263" customFormat="1" ht="17.25" customHeight="1" x14ac:dyDescent="0.2">
      <c r="B49" s="151" t="s">
        <v>103</v>
      </c>
      <c r="C49" s="152"/>
      <c r="D49" s="153" t="s">
        <v>36</v>
      </c>
      <c r="E49" s="297">
        <v>20.3</v>
      </c>
      <c r="F49" s="297">
        <v>165.1</v>
      </c>
      <c r="G49" s="297">
        <v>152.30000000000001</v>
      </c>
      <c r="H49" s="298">
        <v>12.8</v>
      </c>
      <c r="I49" s="299">
        <v>20.5</v>
      </c>
      <c r="J49" s="299">
        <v>170.5</v>
      </c>
      <c r="K49" s="299">
        <v>154.4</v>
      </c>
      <c r="L49" s="300">
        <v>16.100000000000001</v>
      </c>
      <c r="M49" s="301">
        <v>19.899999999999999</v>
      </c>
      <c r="N49" s="301">
        <v>157.4</v>
      </c>
      <c r="O49" s="301">
        <v>149.30000000000001</v>
      </c>
      <c r="P49" s="302">
        <v>8.1</v>
      </c>
      <c r="Q49" s="38"/>
    </row>
    <row r="50" spans="2:17" s="263" customFormat="1" ht="17.25" customHeight="1" x14ac:dyDescent="0.2">
      <c r="B50" s="151" t="s">
        <v>104</v>
      </c>
      <c r="C50" s="152"/>
      <c r="D50" s="155" t="s">
        <v>37</v>
      </c>
      <c r="E50" s="297">
        <v>19.7</v>
      </c>
      <c r="F50" s="297">
        <v>159.9</v>
      </c>
      <c r="G50" s="297">
        <v>148.80000000000001</v>
      </c>
      <c r="H50" s="298">
        <v>11.1</v>
      </c>
      <c r="I50" s="299">
        <v>19.8</v>
      </c>
      <c r="J50" s="299">
        <v>163.9</v>
      </c>
      <c r="K50" s="299">
        <v>151.30000000000001</v>
      </c>
      <c r="L50" s="300">
        <v>12.6</v>
      </c>
      <c r="M50" s="301">
        <v>19.399999999999999</v>
      </c>
      <c r="N50" s="301">
        <v>138.5</v>
      </c>
      <c r="O50" s="301">
        <v>135.4</v>
      </c>
      <c r="P50" s="302">
        <v>3.1</v>
      </c>
      <c r="Q50" s="38"/>
    </row>
    <row r="51" spans="2:17" s="263" customFormat="1" ht="17.25" customHeight="1" x14ac:dyDescent="0.2">
      <c r="B51" s="151" t="s">
        <v>105</v>
      </c>
      <c r="C51" s="152"/>
      <c r="D51" s="153" t="s">
        <v>38</v>
      </c>
      <c r="E51" s="297">
        <v>20.8</v>
      </c>
      <c r="F51" s="297">
        <v>149.5</v>
      </c>
      <c r="G51" s="297">
        <v>135.69999999999999</v>
      </c>
      <c r="H51" s="298">
        <v>13.8</v>
      </c>
      <c r="I51" s="299">
        <v>21.1</v>
      </c>
      <c r="J51" s="299">
        <v>152.9</v>
      </c>
      <c r="K51" s="299">
        <v>136.69999999999999</v>
      </c>
      <c r="L51" s="300">
        <v>16.2</v>
      </c>
      <c r="M51" s="301">
        <v>20.3</v>
      </c>
      <c r="N51" s="301">
        <v>143.5</v>
      </c>
      <c r="O51" s="301">
        <v>133.9</v>
      </c>
      <c r="P51" s="302">
        <v>9.6</v>
      </c>
      <c r="Q51" s="38"/>
    </row>
    <row r="52" spans="2:17" s="263" customFormat="1" ht="17.25" customHeight="1" x14ac:dyDescent="0.2">
      <c r="B52" s="151" t="s">
        <v>106</v>
      </c>
      <c r="C52" s="152"/>
      <c r="D52" s="153" t="s">
        <v>39</v>
      </c>
      <c r="E52" s="297">
        <v>20.6</v>
      </c>
      <c r="F52" s="297">
        <v>173.1</v>
      </c>
      <c r="G52" s="297">
        <v>154.4</v>
      </c>
      <c r="H52" s="298">
        <v>18.7</v>
      </c>
      <c r="I52" s="299">
        <v>21.1</v>
      </c>
      <c r="J52" s="299">
        <v>182.2</v>
      </c>
      <c r="K52" s="299">
        <v>160</v>
      </c>
      <c r="L52" s="300">
        <v>22.2</v>
      </c>
      <c r="M52" s="301">
        <v>19</v>
      </c>
      <c r="N52" s="301">
        <v>139.80000000000001</v>
      </c>
      <c r="O52" s="301">
        <v>133.9</v>
      </c>
      <c r="P52" s="302">
        <v>5.9</v>
      </c>
      <c r="Q52" s="38"/>
    </row>
    <row r="53" spans="2:17" s="263" customFormat="1" ht="17.25" customHeight="1" x14ac:dyDescent="0.2">
      <c r="B53" s="151" t="s">
        <v>107</v>
      </c>
      <c r="C53" s="152"/>
      <c r="D53" s="153" t="s">
        <v>40</v>
      </c>
      <c r="E53" s="297">
        <v>18.899999999999999</v>
      </c>
      <c r="F53" s="297">
        <v>132.9</v>
      </c>
      <c r="G53" s="297">
        <v>127.2</v>
      </c>
      <c r="H53" s="298">
        <v>5.7</v>
      </c>
      <c r="I53" s="299">
        <v>20.100000000000001</v>
      </c>
      <c r="J53" s="299">
        <v>156.80000000000001</v>
      </c>
      <c r="K53" s="299">
        <v>146.9</v>
      </c>
      <c r="L53" s="300">
        <v>9.9</v>
      </c>
      <c r="M53" s="301">
        <v>18</v>
      </c>
      <c r="N53" s="301">
        <v>116.4</v>
      </c>
      <c r="O53" s="301">
        <v>113.6</v>
      </c>
      <c r="P53" s="302">
        <v>2.8</v>
      </c>
      <c r="Q53" s="38"/>
    </row>
    <row r="54" spans="2:17" s="263" customFormat="1" ht="17.25" customHeight="1" x14ac:dyDescent="0.2">
      <c r="B54" s="151" t="s">
        <v>108</v>
      </c>
      <c r="C54" s="152"/>
      <c r="D54" s="153" t="s">
        <v>41</v>
      </c>
      <c r="E54" s="297">
        <v>20.100000000000001</v>
      </c>
      <c r="F54" s="297">
        <v>158.69999999999999</v>
      </c>
      <c r="G54" s="297">
        <v>147.19999999999999</v>
      </c>
      <c r="H54" s="298">
        <v>11.5</v>
      </c>
      <c r="I54" s="299">
        <v>20.3</v>
      </c>
      <c r="J54" s="299">
        <v>166.4</v>
      </c>
      <c r="K54" s="299">
        <v>155</v>
      </c>
      <c r="L54" s="300">
        <v>11.4</v>
      </c>
      <c r="M54" s="301">
        <v>19.899999999999999</v>
      </c>
      <c r="N54" s="301">
        <v>151.4</v>
      </c>
      <c r="O54" s="301">
        <v>139.80000000000001</v>
      </c>
      <c r="P54" s="302">
        <v>11.6</v>
      </c>
      <c r="Q54" s="38"/>
    </row>
    <row r="55" spans="2:17" s="263" customFormat="1" ht="17.25" customHeight="1" x14ac:dyDescent="0.2">
      <c r="B55" s="151" t="s">
        <v>109</v>
      </c>
      <c r="C55" s="152"/>
      <c r="D55" s="153" t="s">
        <v>42</v>
      </c>
      <c r="E55" s="297">
        <v>19</v>
      </c>
      <c r="F55" s="297">
        <v>143.6</v>
      </c>
      <c r="G55" s="297">
        <v>136.30000000000001</v>
      </c>
      <c r="H55" s="297">
        <v>7.3</v>
      </c>
      <c r="I55" s="299">
        <v>19.600000000000001</v>
      </c>
      <c r="J55" s="299">
        <v>154.1</v>
      </c>
      <c r="K55" s="299">
        <v>144.30000000000001</v>
      </c>
      <c r="L55" s="300">
        <v>9.8000000000000007</v>
      </c>
      <c r="M55" s="301">
        <v>18.100000000000001</v>
      </c>
      <c r="N55" s="301">
        <v>127.3</v>
      </c>
      <c r="O55" s="301">
        <v>123.9</v>
      </c>
      <c r="P55" s="302">
        <v>3.4</v>
      </c>
      <c r="Q55" s="38"/>
    </row>
    <row r="56" spans="2:17" s="263" customFormat="1" ht="17.25" customHeight="1" x14ac:dyDescent="0.2">
      <c r="B56" s="151" t="s">
        <v>110</v>
      </c>
      <c r="C56" s="152"/>
      <c r="D56" s="156" t="s">
        <v>43</v>
      </c>
      <c r="E56" s="297">
        <v>19.2</v>
      </c>
      <c r="F56" s="297">
        <v>157.30000000000001</v>
      </c>
      <c r="G56" s="297">
        <v>149.1</v>
      </c>
      <c r="H56" s="298">
        <v>8.1999999999999993</v>
      </c>
      <c r="I56" s="299">
        <v>19.600000000000001</v>
      </c>
      <c r="J56" s="299">
        <v>162.5</v>
      </c>
      <c r="K56" s="299">
        <v>151.9</v>
      </c>
      <c r="L56" s="300">
        <v>10.6</v>
      </c>
      <c r="M56" s="301">
        <v>18.7</v>
      </c>
      <c r="N56" s="301">
        <v>149.80000000000001</v>
      </c>
      <c r="O56" s="301">
        <v>145.1</v>
      </c>
      <c r="P56" s="302">
        <v>4.7</v>
      </c>
      <c r="Q56" s="38"/>
    </row>
    <row r="57" spans="2:17" s="263" customFormat="1" ht="17.25" customHeight="1" x14ac:dyDescent="0.2">
      <c r="B57" s="151" t="s">
        <v>111</v>
      </c>
      <c r="C57" s="152"/>
      <c r="D57" s="157" t="s">
        <v>44</v>
      </c>
      <c r="E57" s="297">
        <v>14.7</v>
      </c>
      <c r="F57" s="297">
        <v>89.4</v>
      </c>
      <c r="G57" s="297">
        <v>85.8</v>
      </c>
      <c r="H57" s="298">
        <v>3.6</v>
      </c>
      <c r="I57" s="299">
        <v>15.1</v>
      </c>
      <c r="J57" s="299">
        <v>94.2</v>
      </c>
      <c r="K57" s="299">
        <v>88.9</v>
      </c>
      <c r="L57" s="300">
        <v>5.3</v>
      </c>
      <c r="M57" s="301">
        <v>14.5</v>
      </c>
      <c r="N57" s="301">
        <v>86.8</v>
      </c>
      <c r="O57" s="301">
        <v>84.1</v>
      </c>
      <c r="P57" s="302">
        <v>2.7</v>
      </c>
      <c r="Q57" s="38"/>
    </row>
    <row r="58" spans="2:17" s="263" customFormat="1" ht="17.25" customHeight="1" x14ac:dyDescent="0.2">
      <c r="B58" s="151" t="s">
        <v>168</v>
      </c>
      <c r="C58" s="152"/>
      <c r="D58" s="158" t="s">
        <v>45</v>
      </c>
      <c r="E58" s="297">
        <v>17.8</v>
      </c>
      <c r="F58" s="297">
        <v>129.19999999999999</v>
      </c>
      <c r="G58" s="297">
        <v>123.7</v>
      </c>
      <c r="H58" s="298">
        <v>5.5</v>
      </c>
      <c r="I58" s="299">
        <v>18.3</v>
      </c>
      <c r="J58" s="299">
        <v>140.80000000000001</v>
      </c>
      <c r="K58" s="299">
        <v>134.1</v>
      </c>
      <c r="L58" s="300">
        <v>6.7</v>
      </c>
      <c r="M58" s="301">
        <v>17.399999999999999</v>
      </c>
      <c r="N58" s="301">
        <v>120.6</v>
      </c>
      <c r="O58" s="301">
        <v>116.1</v>
      </c>
      <c r="P58" s="302">
        <v>4.5</v>
      </c>
      <c r="Q58" s="38"/>
    </row>
    <row r="59" spans="2:17" s="263" customFormat="1" ht="17.25" customHeight="1" x14ac:dyDescent="0.2">
      <c r="B59" s="151" t="s">
        <v>113</v>
      </c>
      <c r="C59" s="152"/>
      <c r="D59" s="153" t="s">
        <v>46</v>
      </c>
      <c r="E59" s="297">
        <v>20.8</v>
      </c>
      <c r="F59" s="297">
        <v>156.80000000000001</v>
      </c>
      <c r="G59" s="297">
        <v>153.4</v>
      </c>
      <c r="H59" s="298">
        <v>3.4</v>
      </c>
      <c r="I59" s="299">
        <v>20.6</v>
      </c>
      <c r="J59" s="299">
        <v>156.1</v>
      </c>
      <c r="K59" s="299">
        <v>152.30000000000001</v>
      </c>
      <c r="L59" s="300">
        <v>3.8</v>
      </c>
      <c r="M59" s="301">
        <v>21</v>
      </c>
      <c r="N59" s="301">
        <v>157.69999999999999</v>
      </c>
      <c r="O59" s="301">
        <v>154.69999999999999</v>
      </c>
      <c r="P59" s="302">
        <v>3</v>
      </c>
      <c r="Q59" s="38"/>
    </row>
    <row r="60" spans="2:17" s="263" customFormat="1" ht="17.25" customHeight="1" x14ac:dyDescent="0.2">
      <c r="B60" s="151" t="s">
        <v>114</v>
      </c>
      <c r="C60" s="152"/>
      <c r="D60" s="153" t="s">
        <v>47</v>
      </c>
      <c r="E60" s="297">
        <v>19.600000000000001</v>
      </c>
      <c r="F60" s="297">
        <v>150.5</v>
      </c>
      <c r="G60" s="297">
        <v>144.4</v>
      </c>
      <c r="H60" s="298">
        <v>6.1</v>
      </c>
      <c r="I60" s="299">
        <v>20</v>
      </c>
      <c r="J60" s="299">
        <v>159.6</v>
      </c>
      <c r="K60" s="299">
        <v>150.9</v>
      </c>
      <c r="L60" s="300">
        <v>8.6999999999999993</v>
      </c>
      <c r="M60" s="301">
        <v>19.5</v>
      </c>
      <c r="N60" s="301">
        <v>147</v>
      </c>
      <c r="O60" s="301">
        <v>141.9</v>
      </c>
      <c r="P60" s="302">
        <v>5.0999999999999996</v>
      </c>
      <c r="Q60" s="38"/>
    </row>
    <row r="61" spans="2:17" s="263" customFormat="1" ht="17.25" customHeight="1" x14ac:dyDescent="0.2">
      <c r="B61" s="151" t="s">
        <v>115</v>
      </c>
      <c r="C61" s="152"/>
      <c r="D61" s="153" t="s">
        <v>48</v>
      </c>
      <c r="E61" s="297">
        <v>19.5</v>
      </c>
      <c r="F61" s="297">
        <v>160.1</v>
      </c>
      <c r="G61" s="297">
        <v>148.6</v>
      </c>
      <c r="H61" s="298">
        <v>11.5</v>
      </c>
      <c r="I61" s="299">
        <v>19.399999999999999</v>
      </c>
      <c r="J61" s="299">
        <v>164</v>
      </c>
      <c r="K61" s="299">
        <v>150.30000000000001</v>
      </c>
      <c r="L61" s="300">
        <v>13.7</v>
      </c>
      <c r="M61" s="301">
        <v>19.899999999999999</v>
      </c>
      <c r="N61" s="301">
        <v>143.6</v>
      </c>
      <c r="O61" s="301">
        <v>141.4</v>
      </c>
      <c r="P61" s="302">
        <v>2.2000000000000002</v>
      </c>
      <c r="Q61" s="38"/>
    </row>
    <row r="62" spans="2:17" s="263" customFormat="1" ht="17.25" customHeight="1" x14ac:dyDescent="0.2">
      <c r="B62" s="151" t="s">
        <v>116</v>
      </c>
      <c r="C62" s="152"/>
      <c r="D62" s="159" t="s">
        <v>49</v>
      </c>
      <c r="E62" s="297">
        <v>19.2</v>
      </c>
      <c r="F62" s="297">
        <v>144.9</v>
      </c>
      <c r="G62" s="297">
        <v>137.6</v>
      </c>
      <c r="H62" s="298">
        <v>7.3</v>
      </c>
      <c r="I62" s="299">
        <v>19.5</v>
      </c>
      <c r="J62" s="299">
        <v>155.6</v>
      </c>
      <c r="K62" s="299">
        <v>145.80000000000001</v>
      </c>
      <c r="L62" s="300">
        <v>9.8000000000000007</v>
      </c>
      <c r="M62" s="301">
        <v>18.899999999999999</v>
      </c>
      <c r="N62" s="301">
        <v>134.80000000000001</v>
      </c>
      <c r="O62" s="301">
        <v>129.80000000000001</v>
      </c>
      <c r="P62" s="302">
        <v>5</v>
      </c>
      <c r="Q62" s="38"/>
    </row>
    <row r="63" spans="2:17" s="263" customFormat="1" ht="17.25" customHeight="1" x14ac:dyDescent="0.2">
      <c r="B63" s="146" t="s">
        <v>117</v>
      </c>
      <c r="C63" s="147"/>
      <c r="D63" s="160" t="s">
        <v>118</v>
      </c>
      <c r="E63" s="296">
        <v>20</v>
      </c>
      <c r="F63" s="296">
        <v>166.3</v>
      </c>
      <c r="G63" s="296">
        <v>155.1</v>
      </c>
      <c r="H63" s="303">
        <v>11.2</v>
      </c>
      <c r="I63" s="296">
        <v>20.100000000000001</v>
      </c>
      <c r="J63" s="296">
        <v>172.8</v>
      </c>
      <c r="K63" s="296">
        <v>158.9</v>
      </c>
      <c r="L63" s="303">
        <v>13.9</v>
      </c>
      <c r="M63" s="296">
        <v>19.8</v>
      </c>
      <c r="N63" s="296">
        <v>159.80000000000001</v>
      </c>
      <c r="O63" s="296">
        <v>151.19999999999999</v>
      </c>
      <c r="P63" s="303">
        <v>8.6</v>
      </c>
      <c r="Q63" s="38"/>
    </row>
    <row r="64" spans="2:17" s="263" customFormat="1" ht="17.25" customHeight="1" x14ac:dyDescent="0.2">
      <c r="B64" s="151" t="s">
        <v>119</v>
      </c>
      <c r="C64" s="152"/>
      <c r="D64" s="162" t="s">
        <v>120</v>
      </c>
      <c r="E64" s="297">
        <v>19.8</v>
      </c>
      <c r="F64" s="297">
        <v>151.80000000000001</v>
      </c>
      <c r="G64" s="297">
        <v>147.5</v>
      </c>
      <c r="H64" s="300">
        <v>4.3</v>
      </c>
      <c r="I64" s="297">
        <v>20.8</v>
      </c>
      <c r="J64" s="297">
        <v>162.30000000000001</v>
      </c>
      <c r="K64" s="297">
        <v>153.69999999999999</v>
      </c>
      <c r="L64" s="300">
        <v>8.6</v>
      </c>
      <c r="M64" s="297">
        <v>19.600000000000001</v>
      </c>
      <c r="N64" s="297">
        <v>149.30000000000001</v>
      </c>
      <c r="O64" s="297">
        <v>146</v>
      </c>
      <c r="P64" s="300">
        <v>3.3</v>
      </c>
      <c r="Q64" s="38"/>
    </row>
    <row r="65" spans="2:16" ht="17.25" customHeight="1" x14ac:dyDescent="0.2">
      <c r="B65" s="151" t="s">
        <v>121</v>
      </c>
      <c r="C65" s="152"/>
      <c r="D65" s="162" t="s">
        <v>122</v>
      </c>
      <c r="E65" s="297">
        <v>20.3</v>
      </c>
      <c r="F65" s="297">
        <v>181</v>
      </c>
      <c r="G65" s="297">
        <v>158.1</v>
      </c>
      <c r="H65" s="300">
        <v>22.9</v>
      </c>
      <c r="I65" s="297">
        <v>20.3</v>
      </c>
      <c r="J65" s="297">
        <v>186.1</v>
      </c>
      <c r="K65" s="297">
        <v>160.4</v>
      </c>
      <c r="L65" s="300">
        <v>25.7</v>
      </c>
      <c r="M65" s="297">
        <v>20</v>
      </c>
      <c r="N65" s="297">
        <v>154.19999999999999</v>
      </c>
      <c r="O65" s="297">
        <v>146.30000000000001</v>
      </c>
      <c r="P65" s="300">
        <v>7.9</v>
      </c>
    </row>
    <row r="66" spans="2:16" ht="17.25" customHeight="1" x14ac:dyDescent="0.2">
      <c r="B66" s="151" t="s">
        <v>123</v>
      </c>
      <c r="C66" s="152"/>
      <c r="D66" s="162" t="s">
        <v>124</v>
      </c>
      <c r="E66" s="297" t="s">
        <v>76</v>
      </c>
      <c r="F66" s="297" t="s">
        <v>76</v>
      </c>
      <c r="G66" s="297" t="s">
        <v>76</v>
      </c>
      <c r="H66" s="300" t="s">
        <v>76</v>
      </c>
      <c r="I66" s="297" t="s">
        <v>76</v>
      </c>
      <c r="J66" s="297" t="s">
        <v>76</v>
      </c>
      <c r="K66" s="297" t="s">
        <v>76</v>
      </c>
      <c r="L66" s="300" t="s">
        <v>76</v>
      </c>
      <c r="M66" s="297" t="s">
        <v>76</v>
      </c>
      <c r="N66" s="297" t="s">
        <v>76</v>
      </c>
      <c r="O66" s="297" t="s">
        <v>76</v>
      </c>
      <c r="P66" s="300" t="s">
        <v>76</v>
      </c>
    </row>
    <row r="67" spans="2:16" x14ac:dyDescent="0.2">
      <c r="B67" s="151" t="s">
        <v>125</v>
      </c>
      <c r="C67" s="152"/>
      <c r="D67" s="162" t="s">
        <v>126</v>
      </c>
      <c r="E67" s="297">
        <v>18.5</v>
      </c>
      <c r="F67" s="297">
        <v>136.6</v>
      </c>
      <c r="G67" s="297">
        <v>129.30000000000001</v>
      </c>
      <c r="H67" s="300">
        <v>7.3</v>
      </c>
      <c r="I67" s="297">
        <v>18.899999999999999</v>
      </c>
      <c r="J67" s="297">
        <v>141.4</v>
      </c>
      <c r="K67" s="297">
        <v>132.80000000000001</v>
      </c>
      <c r="L67" s="300">
        <v>8.6</v>
      </c>
      <c r="M67" s="297">
        <v>17.600000000000001</v>
      </c>
      <c r="N67" s="297">
        <v>127.4</v>
      </c>
      <c r="O67" s="297">
        <v>122.6</v>
      </c>
      <c r="P67" s="300">
        <v>4.8</v>
      </c>
    </row>
    <row r="68" spans="2:16" x14ac:dyDescent="0.2">
      <c r="B68" s="151" t="s">
        <v>127</v>
      </c>
      <c r="C68" s="152"/>
      <c r="D68" s="162" t="s">
        <v>128</v>
      </c>
      <c r="E68" s="297">
        <v>20.7</v>
      </c>
      <c r="F68" s="297">
        <v>165.4</v>
      </c>
      <c r="G68" s="297">
        <v>150.6</v>
      </c>
      <c r="H68" s="300">
        <v>14.8</v>
      </c>
      <c r="I68" s="297">
        <v>21</v>
      </c>
      <c r="J68" s="297">
        <v>167</v>
      </c>
      <c r="K68" s="297">
        <v>151.4</v>
      </c>
      <c r="L68" s="300">
        <v>15.6</v>
      </c>
      <c r="M68" s="297">
        <v>19.5</v>
      </c>
      <c r="N68" s="297">
        <v>156</v>
      </c>
      <c r="O68" s="297">
        <v>145.80000000000001</v>
      </c>
      <c r="P68" s="300">
        <v>10.199999999999999</v>
      </c>
    </row>
    <row r="69" spans="2:16" x14ac:dyDescent="0.2">
      <c r="B69" s="151" t="s">
        <v>129</v>
      </c>
      <c r="C69" s="152"/>
      <c r="D69" s="162" t="s">
        <v>130</v>
      </c>
      <c r="E69" s="297">
        <v>20.8</v>
      </c>
      <c r="F69" s="297">
        <v>163.5</v>
      </c>
      <c r="G69" s="297">
        <v>153.80000000000001</v>
      </c>
      <c r="H69" s="300">
        <v>9.6999999999999993</v>
      </c>
      <c r="I69" s="297">
        <v>21.2</v>
      </c>
      <c r="J69" s="297">
        <v>168</v>
      </c>
      <c r="K69" s="297">
        <v>156.4</v>
      </c>
      <c r="L69" s="300">
        <v>11.6</v>
      </c>
      <c r="M69" s="297">
        <v>20</v>
      </c>
      <c r="N69" s="297">
        <v>154</v>
      </c>
      <c r="O69" s="297">
        <v>148.4</v>
      </c>
      <c r="P69" s="300">
        <v>5.6</v>
      </c>
    </row>
    <row r="70" spans="2:16" x14ac:dyDescent="0.2">
      <c r="B70" s="151" t="s">
        <v>131</v>
      </c>
      <c r="C70" s="152"/>
      <c r="D70" s="162" t="s">
        <v>132</v>
      </c>
      <c r="E70" s="297">
        <v>21.4</v>
      </c>
      <c r="F70" s="297">
        <v>178.9</v>
      </c>
      <c r="G70" s="297">
        <v>155.9</v>
      </c>
      <c r="H70" s="300">
        <v>23</v>
      </c>
      <c r="I70" s="297">
        <v>21.6</v>
      </c>
      <c r="J70" s="297">
        <v>181.1</v>
      </c>
      <c r="K70" s="297">
        <v>156.69999999999999</v>
      </c>
      <c r="L70" s="300">
        <v>24.4</v>
      </c>
      <c r="M70" s="297">
        <v>20.2</v>
      </c>
      <c r="N70" s="297">
        <v>165.6</v>
      </c>
      <c r="O70" s="297">
        <v>150.80000000000001</v>
      </c>
      <c r="P70" s="300">
        <v>14.8</v>
      </c>
    </row>
    <row r="71" spans="2:16" x14ac:dyDescent="0.2">
      <c r="B71" s="151" t="s">
        <v>133</v>
      </c>
      <c r="C71" s="152"/>
      <c r="D71" s="162" t="s">
        <v>134</v>
      </c>
      <c r="E71" s="297" t="s">
        <v>76</v>
      </c>
      <c r="F71" s="297" t="s">
        <v>76</v>
      </c>
      <c r="G71" s="297" t="s">
        <v>76</v>
      </c>
      <c r="H71" s="300" t="s">
        <v>76</v>
      </c>
      <c r="I71" s="297" t="s">
        <v>76</v>
      </c>
      <c r="J71" s="297" t="s">
        <v>76</v>
      </c>
      <c r="K71" s="297" t="s">
        <v>76</v>
      </c>
      <c r="L71" s="300" t="s">
        <v>76</v>
      </c>
      <c r="M71" s="297" t="s">
        <v>76</v>
      </c>
      <c r="N71" s="297" t="s">
        <v>76</v>
      </c>
      <c r="O71" s="297" t="s">
        <v>76</v>
      </c>
      <c r="P71" s="300" t="s">
        <v>76</v>
      </c>
    </row>
    <row r="72" spans="2:16" x14ac:dyDescent="0.2">
      <c r="B72" s="151" t="s">
        <v>135</v>
      </c>
      <c r="C72" s="152"/>
      <c r="D72" s="162" t="s">
        <v>136</v>
      </c>
      <c r="E72" s="300">
        <v>21.6</v>
      </c>
      <c r="F72" s="300">
        <v>191</v>
      </c>
      <c r="G72" s="300">
        <v>170.7</v>
      </c>
      <c r="H72" s="300">
        <v>20.3</v>
      </c>
      <c r="I72" s="300">
        <v>21.6</v>
      </c>
      <c r="J72" s="300">
        <v>193.9</v>
      </c>
      <c r="K72" s="300">
        <v>170.5</v>
      </c>
      <c r="L72" s="300">
        <v>23.4</v>
      </c>
      <c r="M72" s="300">
        <v>21.7</v>
      </c>
      <c r="N72" s="300">
        <v>183.2</v>
      </c>
      <c r="O72" s="300">
        <v>171.1</v>
      </c>
      <c r="P72" s="300">
        <v>12.1</v>
      </c>
    </row>
    <row r="73" spans="2:16" x14ac:dyDescent="0.2">
      <c r="B73" s="151" t="s">
        <v>137</v>
      </c>
      <c r="C73" s="152"/>
      <c r="D73" s="162" t="s">
        <v>138</v>
      </c>
      <c r="E73" s="300">
        <v>19</v>
      </c>
      <c r="F73" s="300">
        <v>155.69999999999999</v>
      </c>
      <c r="G73" s="300">
        <v>150.19999999999999</v>
      </c>
      <c r="H73" s="300">
        <v>5.5</v>
      </c>
      <c r="I73" s="300">
        <v>19.3</v>
      </c>
      <c r="J73" s="300">
        <v>159.69999999999999</v>
      </c>
      <c r="K73" s="300">
        <v>153.1</v>
      </c>
      <c r="L73" s="300">
        <v>6.6</v>
      </c>
      <c r="M73" s="300">
        <v>18.399999999999999</v>
      </c>
      <c r="N73" s="300">
        <v>148.80000000000001</v>
      </c>
      <c r="O73" s="300">
        <v>145.30000000000001</v>
      </c>
      <c r="P73" s="300">
        <v>3.5</v>
      </c>
    </row>
    <row r="74" spans="2:16" x14ac:dyDescent="0.2">
      <c r="B74" s="151" t="s">
        <v>139</v>
      </c>
      <c r="C74" s="152"/>
      <c r="D74" s="162" t="s">
        <v>140</v>
      </c>
      <c r="E74" s="300">
        <v>20</v>
      </c>
      <c r="F74" s="300">
        <v>169.2</v>
      </c>
      <c r="G74" s="300">
        <v>154.80000000000001</v>
      </c>
      <c r="H74" s="300">
        <v>14.4</v>
      </c>
      <c r="I74" s="300">
        <v>19.5</v>
      </c>
      <c r="J74" s="300">
        <v>170.3</v>
      </c>
      <c r="K74" s="300">
        <v>153.6</v>
      </c>
      <c r="L74" s="300">
        <v>16.7</v>
      </c>
      <c r="M74" s="300">
        <v>20.7</v>
      </c>
      <c r="N74" s="300">
        <v>167.8</v>
      </c>
      <c r="O74" s="300">
        <v>156.19999999999999</v>
      </c>
      <c r="P74" s="300">
        <v>11.6</v>
      </c>
    </row>
    <row r="75" spans="2:16" x14ac:dyDescent="0.2">
      <c r="B75" s="151" t="s">
        <v>141</v>
      </c>
      <c r="C75" s="152"/>
      <c r="D75" s="162" t="s">
        <v>142</v>
      </c>
      <c r="E75" s="300" t="s">
        <v>76</v>
      </c>
      <c r="F75" s="300" t="s">
        <v>76</v>
      </c>
      <c r="G75" s="300" t="s">
        <v>76</v>
      </c>
      <c r="H75" s="300" t="s">
        <v>76</v>
      </c>
      <c r="I75" s="300" t="s">
        <v>76</v>
      </c>
      <c r="J75" s="300" t="s">
        <v>76</v>
      </c>
      <c r="K75" s="300" t="s">
        <v>76</v>
      </c>
      <c r="L75" s="300" t="s">
        <v>76</v>
      </c>
      <c r="M75" s="300" t="s">
        <v>76</v>
      </c>
      <c r="N75" s="300" t="s">
        <v>76</v>
      </c>
      <c r="O75" s="300" t="s">
        <v>76</v>
      </c>
      <c r="P75" s="300" t="s">
        <v>76</v>
      </c>
    </row>
    <row r="76" spans="2:16" x14ac:dyDescent="0.2">
      <c r="B76" s="151" t="s">
        <v>143</v>
      </c>
      <c r="C76" s="152"/>
      <c r="D76" s="162" t="s">
        <v>144</v>
      </c>
      <c r="E76" s="300">
        <v>20.5</v>
      </c>
      <c r="F76" s="300">
        <v>167.2</v>
      </c>
      <c r="G76" s="300">
        <v>159.30000000000001</v>
      </c>
      <c r="H76" s="300">
        <v>7.9</v>
      </c>
      <c r="I76" s="300">
        <v>20.6</v>
      </c>
      <c r="J76" s="300">
        <v>170.4</v>
      </c>
      <c r="K76" s="300">
        <v>161.69999999999999</v>
      </c>
      <c r="L76" s="300">
        <v>8.6999999999999993</v>
      </c>
      <c r="M76" s="300">
        <v>20.2</v>
      </c>
      <c r="N76" s="300">
        <v>158.30000000000001</v>
      </c>
      <c r="O76" s="300">
        <v>152.6</v>
      </c>
      <c r="P76" s="300">
        <v>5.7</v>
      </c>
    </row>
    <row r="77" spans="2:16" x14ac:dyDescent="0.2">
      <c r="B77" s="165" t="s">
        <v>145</v>
      </c>
      <c r="C77" s="166"/>
      <c r="D77" s="167" t="s">
        <v>146</v>
      </c>
      <c r="E77" s="304">
        <v>20.7</v>
      </c>
      <c r="F77" s="304">
        <v>170.6</v>
      </c>
      <c r="G77" s="304">
        <v>155.4</v>
      </c>
      <c r="H77" s="304">
        <v>15.2</v>
      </c>
      <c r="I77" s="304">
        <v>21.4</v>
      </c>
      <c r="J77" s="304">
        <v>180.3</v>
      </c>
      <c r="K77" s="304">
        <v>161.19999999999999</v>
      </c>
      <c r="L77" s="304">
        <v>19.100000000000001</v>
      </c>
      <c r="M77" s="304">
        <v>19.2</v>
      </c>
      <c r="N77" s="304">
        <v>148.5</v>
      </c>
      <c r="O77" s="304">
        <v>142.30000000000001</v>
      </c>
      <c r="P77" s="304">
        <v>6.2</v>
      </c>
    </row>
    <row r="78" spans="2:16" ht="17.399999999999999" customHeight="1" x14ac:dyDescent="0.2">
      <c r="B78" s="170" t="s">
        <v>147</v>
      </c>
      <c r="C78" s="171"/>
      <c r="D78" s="172" t="s">
        <v>148</v>
      </c>
      <c r="E78" s="305">
        <v>19</v>
      </c>
      <c r="F78" s="305">
        <v>150.6</v>
      </c>
      <c r="G78" s="305">
        <v>143.1</v>
      </c>
      <c r="H78" s="305">
        <v>7.5</v>
      </c>
      <c r="I78" s="305">
        <v>18.899999999999999</v>
      </c>
      <c r="J78" s="305">
        <v>160.4</v>
      </c>
      <c r="K78" s="305">
        <v>147.80000000000001</v>
      </c>
      <c r="L78" s="305">
        <v>12.6</v>
      </c>
      <c r="M78" s="305">
        <v>19</v>
      </c>
      <c r="N78" s="305">
        <v>145.69999999999999</v>
      </c>
      <c r="O78" s="305">
        <v>140.80000000000001</v>
      </c>
      <c r="P78" s="305">
        <v>4.9000000000000004</v>
      </c>
    </row>
  </sheetData>
  <mergeCells count="1">
    <mergeCell ref="D2:E2"/>
  </mergeCells>
  <phoneticPr fontId="3"/>
  <printOptions horizontalCentered="1"/>
  <pageMargins left="0.59055118110236227" right="0.59055118110236227" top="0.35433070866141736" bottom="0.59055118110236227" header="0" footer="0.59055118110236227"/>
  <pageSetup paperSize="9" scale="60" orientation="portrait" blackAndWhite="1" cellComments="atEnd" r:id="rId1"/>
  <headerFooter scaleWithDoc="0" alignWithMargins="0">
    <oddFooter>&amp;C- 18 -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4DA41-3D74-4B57-8173-227D54F5CCC1}">
  <dimension ref="A1:S37"/>
  <sheetViews>
    <sheetView showGridLines="0" view="pageBreakPreview" topLeftCell="A17" zoomScale="95" zoomScaleNormal="70" zoomScaleSheetLayoutView="95" workbookViewId="0">
      <selection activeCell="R20" sqref="R20"/>
    </sheetView>
  </sheetViews>
  <sheetFormatPr defaultColWidth="8.88671875" defaultRowHeight="14.4" x14ac:dyDescent="0.2"/>
  <cols>
    <col min="1" max="1" width="12.77734375" style="1" customWidth="1"/>
    <col min="2" max="4" width="9.88671875" style="2" customWidth="1"/>
    <col min="5" max="5" width="12.77734375" style="1" customWidth="1"/>
    <col min="6" max="8" width="9.88671875" style="1" customWidth="1"/>
    <col min="9" max="9" width="12.77734375" style="1" customWidth="1"/>
    <col min="10" max="10" width="9.88671875" style="1" customWidth="1"/>
    <col min="11" max="11" width="10.33203125" style="1" customWidth="1"/>
    <col min="12" max="12" width="10.21875" style="1" customWidth="1"/>
    <col min="13" max="16384" width="8.88671875" style="1"/>
  </cols>
  <sheetData>
    <row r="1" spans="1:19" ht="160.19999999999999" customHeight="1" x14ac:dyDescent="0.2">
      <c r="A1" s="323" t="s">
        <v>24</v>
      </c>
      <c r="B1" s="324"/>
      <c r="C1" s="324"/>
      <c r="D1" s="324"/>
      <c r="E1" s="324"/>
      <c r="F1" s="324"/>
      <c r="G1" s="324"/>
      <c r="H1" s="324"/>
      <c r="I1" s="324"/>
      <c r="J1" s="324"/>
      <c r="K1" s="324"/>
      <c r="L1" s="324"/>
      <c r="N1" s="29"/>
      <c r="O1" s="28"/>
      <c r="P1" s="28"/>
      <c r="Q1" s="28"/>
      <c r="R1" s="28"/>
      <c r="S1" s="28"/>
    </row>
    <row r="2" spans="1:19" ht="19.95" customHeight="1" thickBot="1" x14ac:dyDescent="0.25">
      <c r="A2" s="1" t="s">
        <v>23</v>
      </c>
      <c r="N2" s="28"/>
      <c r="O2" s="28"/>
      <c r="P2" s="28"/>
      <c r="Q2" s="28"/>
      <c r="R2" s="28"/>
      <c r="S2" s="28"/>
    </row>
    <row r="3" spans="1:19" ht="19.95" customHeight="1" x14ac:dyDescent="0.2">
      <c r="A3" s="325"/>
      <c r="B3" s="327" t="s">
        <v>6</v>
      </c>
      <c r="C3" s="328"/>
      <c r="D3" s="20"/>
      <c r="E3" s="329"/>
      <c r="F3" s="327" t="s">
        <v>6</v>
      </c>
      <c r="G3" s="328"/>
      <c r="H3" s="20"/>
      <c r="I3" s="325"/>
      <c r="J3" s="327" t="s">
        <v>6</v>
      </c>
      <c r="K3" s="328"/>
      <c r="L3" s="20"/>
      <c r="N3" s="28"/>
      <c r="O3" s="28"/>
      <c r="P3" s="28"/>
      <c r="Q3" s="28"/>
      <c r="R3" s="28"/>
      <c r="S3" s="28"/>
    </row>
    <row r="4" spans="1:19" ht="19.95" customHeight="1" x14ac:dyDescent="0.2">
      <c r="A4" s="326"/>
      <c r="B4" s="27"/>
      <c r="C4" s="26" t="s">
        <v>5</v>
      </c>
      <c r="D4" s="18" t="s">
        <v>4</v>
      </c>
      <c r="E4" s="330"/>
      <c r="F4" s="27"/>
      <c r="G4" s="26" t="s">
        <v>5</v>
      </c>
      <c r="H4" s="18" t="s">
        <v>4</v>
      </c>
      <c r="I4" s="326"/>
      <c r="J4" s="27"/>
      <c r="K4" s="26" t="s">
        <v>5</v>
      </c>
      <c r="L4" s="18" t="s">
        <v>4</v>
      </c>
    </row>
    <row r="5" spans="1:19" ht="19.95" customHeight="1" x14ac:dyDescent="0.2">
      <c r="A5" s="17"/>
      <c r="B5" s="16" t="s">
        <v>3</v>
      </c>
      <c r="C5" s="15" t="s">
        <v>3</v>
      </c>
      <c r="D5" s="14" t="s">
        <v>3</v>
      </c>
      <c r="E5" s="12"/>
      <c r="F5" s="16" t="s">
        <v>3</v>
      </c>
      <c r="G5" s="15" t="s">
        <v>3</v>
      </c>
      <c r="H5" s="14" t="s">
        <v>3</v>
      </c>
      <c r="I5" s="17"/>
      <c r="J5" s="16" t="s">
        <v>3</v>
      </c>
      <c r="K5" s="15" t="s">
        <v>3</v>
      </c>
      <c r="L5" s="14" t="s">
        <v>3</v>
      </c>
    </row>
    <row r="6" spans="1:19" ht="19.95" customHeight="1" x14ac:dyDescent="0.2">
      <c r="A6" s="13"/>
      <c r="B6" s="333" t="s">
        <v>22</v>
      </c>
      <c r="C6" s="334"/>
      <c r="D6" s="335"/>
      <c r="E6" s="22"/>
      <c r="F6" s="333" t="s">
        <v>21</v>
      </c>
      <c r="G6" s="334"/>
      <c r="H6" s="335"/>
      <c r="I6" s="13"/>
      <c r="J6" s="333" t="s">
        <v>20</v>
      </c>
      <c r="K6" s="334"/>
      <c r="L6" s="335"/>
    </row>
    <row r="7" spans="1:19" ht="19.95" customHeight="1" x14ac:dyDescent="0.2">
      <c r="A7" s="11" t="s">
        <v>19</v>
      </c>
      <c r="B7" s="9">
        <v>5.0999999999999996</v>
      </c>
      <c r="C7" s="8">
        <v>6.1</v>
      </c>
      <c r="D7" s="7">
        <v>-1</v>
      </c>
      <c r="E7" s="25" t="str">
        <f t="shared" ref="E7:E19" si="0">A7</f>
        <v>令和7年7月</v>
      </c>
      <c r="F7" s="9">
        <v>2.4</v>
      </c>
      <c r="G7" s="8">
        <v>3.1</v>
      </c>
      <c r="H7" s="7">
        <v>-0.9</v>
      </c>
      <c r="I7" s="11" t="str">
        <f t="shared" ref="I7:I19" si="1">E7</f>
        <v>令和7年7月</v>
      </c>
      <c r="J7" s="9">
        <v>2.9</v>
      </c>
      <c r="K7" s="8">
        <v>3.6</v>
      </c>
      <c r="L7" s="7">
        <v>-0.3</v>
      </c>
    </row>
    <row r="8" spans="1:19" ht="19.95" customHeight="1" x14ac:dyDescent="0.2">
      <c r="A8" s="10" t="s">
        <v>18</v>
      </c>
      <c r="B8" s="9">
        <v>4.8</v>
      </c>
      <c r="C8" s="8">
        <v>5.6</v>
      </c>
      <c r="D8" s="7">
        <v>1.8</v>
      </c>
      <c r="E8" s="25" t="str">
        <f t="shared" si="0"/>
        <v>8月</v>
      </c>
      <c r="F8" s="9">
        <v>4</v>
      </c>
      <c r="G8" s="8">
        <v>4.5999999999999996</v>
      </c>
      <c r="H8" s="7">
        <v>1.8</v>
      </c>
      <c r="I8" s="11" t="str">
        <f t="shared" si="1"/>
        <v>8月</v>
      </c>
      <c r="J8" s="9">
        <v>4.3</v>
      </c>
      <c r="K8" s="8">
        <v>4.5999999999999996</v>
      </c>
      <c r="L8" s="7">
        <v>3.8</v>
      </c>
    </row>
    <row r="9" spans="1:19" ht="19.95" customHeight="1" x14ac:dyDescent="0.2">
      <c r="A9" s="10" t="s">
        <v>17</v>
      </c>
      <c r="B9" s="9">
        <v>2.7</v>
      </c>
      <c r="C9" s="8">
        <v>3</v>
      </c>
      <c r="D9" s="7">
        <v>-0.2</v>
      </c>
      <c r="E9" s="25" t="str">
        <f t="shared" si="0"/>
        <v>9月</v>
      </c>
      <c r="F9" s="9">
        <v>2.2999999999999998</v>
      </c>
      <c r="G9" s="8">
        <v>2.6</v>
      </c>
      <c r="H9" s="7">
        <v>-0.4</v>
      </c>
      <c r="I9" s="11" t="str">
        <f t="shared" si="1"/>
        <v>9月</v>
      </c>
      <c r="J9" s="9">
        <v>2.7</v>
      </c>
      <c r="K9" s="8">
        <v>3</v>
      </c>
      <c r="L9" s="7">
        <v>0</v>
      </c>
    </row>
    <row r="10" spans="1:19" ht="19.95" customHeight="1" x14ac:dyDescent="0.2">
      <c r="A10" s="10" t="s">
        <v>16</v>
      </c>
      <c r="B10" s="9">
        <v>2</v>
      </c>
      <c r="C10" s="8">
        <v>1.9</v>
      </c>
      <c r="D10" s="7">
        <v>0.5</v>
      </c>
      <c r="E10" s="25" t="str">
        <f t="shared" si="0"/>
        <v>10月</v>
      </c>
      <c r="F10" s="9">
        <v>1.9</v>
      </c>
      <c r="G10" s="8">
        <v>1.8</v>
      </c>
      <c r="H10" s="7">
        <v>0.5</v>
      </c>
      <c r="I10" s="11" t="str">
        <f t="shared" si="1"/>
        <v>10月</v>
      </c>
      <c r="J10" s="9">
        <v>1.7</v>
      </c>
      <c r="K10" s="8">
        <v>1.4</v>
      </c>
      <c r="L10" s="7">
        <v>1.3</v>
      </c>
    </row>
    <row r="11" spans="1:19" ht="19.95" customHeight="1" x14ac:dyDescent="0.2">
      <c r="A11" s="10" t="s">
        <v>15</v>
      </c>
      <c r="B11" s="9">
        <v>5.0999999999999996</v>
      </c>
      <c r="C11" s="8">
        <v>5</v>
      </c>
      <c r="D11" s="7">
        <v>1.2</v>
      </c>
      <c r="E11" s="25" t="str">
        <f t="shared" si="0"/>
        <v>11月</v>
      </c>
      <c r="F11" s="9">
        <v>1.6</v>
      </c>
      <c r="G11" s="8">
        <v>1</v>
      </c>
      <c r="H11" s="7">
        <v>1.3</v>
      </c>
      <c r="I11" s="11" t="str">
        <f t="shared" si="1"/>
        <v>11月</v>
      </c>
      <c r="J11" s="9">
        <v>1</v>
      </c>
      <c r="K11" s="8">
        <v>0.1</v>
      </c>
      <c r="L11" s="7">
        <v>2</v>
      </c>
    </row>
    <row r="12" spans="1:19" ht="19.95" customHeight="1" x14ac:dyDescent="0.2">
      <c r="A12" s="10" t="s">
        <v>14</v>
      </c>
      <c r="B12" s="9">
        <v>-1.9</v>
      </c>
      <c r="C12" s="8">
        <v>-2.8</v>
      </c>
      <c r="D12" s="7">
        <v>3.3</v>
      </c>
      <c r="E12" s="25" t="str">
        <f t="shared" si="0"/>
        <v>12月</v>
      </c>
      <c r="F12" s="9">
        <v>2.7</v>
      </c>
      <c r="G12" s="8">
        <v>2</v>
      </c>
      <c r="H12" s="7">
        <v>4.9000000000000004</v>
      </c>
      <c r="I12" s="11" t="str">
        <f t="shared" si="1"/>
        <v>12月</v>
      </c>
      <c r="J12" s="9">
        <v>2.4</v>
      </c>
      <c r="K12" s="8">
        <v>1.7</v>
      </c>
      <c r="L12" s="7">
        <v>5.0999999999999996</v>
      </c>
    </row>
    <row r="13" spans="1:19" ht="19.95" customHeight="1" x14ac:dyDescent="0.2">
      <c r="A13" s="10" t="s">
        <v>13</v>
      </c>
      <c r="B13" s="9">
        <v>5.3</v>
      </c>
      <c r="C13" s="8">
        <v>2.6</v>
      </c>
      <c r="D13" s="7">
        <v>11.7</v>
      </c>
      <c r="E13" s="25" t="str">
        <f t="shared" si="0"/>
        <v>令和8年1月</v>
      </c>
      <c r="F13" s="9">
        <v>4.3</v>
      </c>
      <c r="G13" s="8">
        <v>1.4</v>
      </c>
      <c r="H13" s="7">
        <v>11.4</v>
      </c>
      <c r="I13" s="11" t="str">
        <f t="shared" si="1"/>
        <v>令和8年1月</v>
      </c>
      <c r="J13" s="9">
        <v>4.9000000000000004</v>
      </c>
      <c r="K13" s="8">
        <v>2</v>
      </c>
      <c r="L13" s="7">
        <v>11.7</v>
      </c>
    </row>
    <row r="14" spans="1:19" ht="19.95" customHeight="1" x14ac:dyDescent="0.2">
      <c r="A14" s="10" t="s">
        <v>12</v>
      </c>
      <c r="B14" s="9">
        <v>4.7</v>
      </c>
      <c r="C14" s="8">
        <v>1.6</v>
      </c>
      <c r="D14" s="7">
        <v>14.2</v>
      </c>
      <c r="E14" s="25" t="str">
        <f t="shared" si="0"/>
        <v>2月</v>
      </c>
      <c r="F14" s="9">
        <v>3.6</v>
      </c>
      <c r="G14" s="8">
        <v>0.3</v>
      </c>
      <c r="H14" s="7">
        <v>15.1</v>
      </c>
      <c r="I14" s="11" t="str">
        <f t="shared" si="1"/>
        <v>2月</v>
      </c>
      <c r="J14" s="9">
        <v>4.2</v>
      </c>
      <c r="K14" s="8">
        <v>0.9</v>
      </c>
      <c r="L14" s="7">
        <v>14.9</v>
      </c>
    </row>
    <row r="15" spans="1:19" ht="19.95" customHeight="1" x14ac:dyDescent="0.2">
      <c r="A15" s="10" t="s">
        <v>11</v>
      </c>
      <c r="B15" s="9">
        <v>4</v>
      </c>
      <c r="C15" s="8">
        <v>1.2</v>
      </c>
      <c r="D15" s="7">
        <v>9.8000000000000007</v>
      </c>
      <c r="E15" s="25" t="str">
        <f t="shared" si="0"/>
        <v>3月</v>
      </c>
      <c r="F15" s="9">
        <v>4.0999999999999996</v>
      </c>
      <c r="G15" s="8">
        <v>1.3</v>
      </c>
      <c r="H15" s="7">
        <v>10.1</v>
      </c>
      <c r="I15" s="11" t="str">
        <f t="shared" si="1"/>
        <v>3月</v>
      </c>
      <c r="J15" s="9">
        <v>4.8</v>
      </c>
      <c r="K15" s="8">
        <v>2.1</v>
      </c>
      <c r="L15" s="7">
        <v>10.199999999999999</v>
      </c>
    </row>
    <row r="16" spans="1:19" ht="19.95" customHeight="1" x14ac:dyDescent="0.2">
      <c r="A16" s="10" t="s">
        <v>10</v>
      </c>
      <c r="B16" s="9">
        <v>4.4000000000000004</v>
      </c>
      <c r="C16" s="8">
        <v>0.9</v>
      </c>
      <c r="D16" s="7">
        <v>12.2</v>
      </c>
      <c r="E16" s="25" t="str">
        <f t="shared" si="0"/>
        <v>4月</v>
      </c>
      <c r="F16" s="9">
        <v>4.7</v>
      </c>
      <c r="G16" s="8">
        <v>1.4</v>
      </c>
      <c r="H16" s="7">
        <v>11.7</v>
      </c>
      <c r="I16" s="11" t="str">
        <f t="shared" si="1"/>
        <v>4月</v>
      </c>
      <c r="J16" s="9">
        <v>5.2</v>
      </c>
      <c r="K16" s="8">
        <v>1.9</v>
      </c>
      <c r="L16" s="7">
        <v>11.8</v>
      </c>
    </row>
    <row r="17" spans="1:12" ht="19.95" customHeight="1" x14ac:dyDescent="0.2">
      <c r="A17" s="10" t="s">
        <v>9</v>
      </c>
      <c r="B17" s="9">
        <v>4.3</v>
      </c>
      <c r="C17" s="8">
        <v>1</v>
      </c>
      <c r="D17" s="7">
        <v>11.6</v>
      </c>
      <c r="E17" s="25" t="str">
        <f t="shared" si="0"/>
        <v>5月</v>
      </c>
      <c r="F17" s="9">
        <v>3.7</v>
      </c>
      <c r="G17" s="8">
        <v>0.3</v>
      </c>
      <c r="H17" s="7">
        <v>11.4</v>
      </c>
      <c r="I17" s="11" t="str">
        <f t="shared" si="1"/>
        <v>5月</v>
      </c>
      <c r="J17" s="9">
        <v>3.6</v>
      </c>
      <c r="K17" s="8">
        <v>0.2</v>
      </c>
      <c r="L17" s="7">
        <v>11.5</v>
      </c>
    </row>
    <row r="18" spans="1:12" ht="19.95" customHeight="1" x14ac:dyDescent="0.2">
      <c r="A18" s="10" t="s">
        <v>8</v>
      </c>
      <c r="B18" s="9">
        <v>2.8</v>
      </c>
      <c r="C18" s="8">
        <v>1.8</v>
      </c>
      <c r="D18" s="7">
        <v>5.3</v>
      </c>
      <c r="E18" s="25" t="str">
        <f t="shared" si="0"/>
        <v>6月</v>
      </c>
      <c r="F18" s="9">
        <v>3.5</v>
      </c>
      <c r="G18" s="8">
        <v>2.4</v>
      </c>
      <c r="H18" s="7">
        <v>6.4</v>
      </c>
      <c r="I18" s="11" t="str">
        <f t="shared" si="1"/>
        <v>6月</v>
      </c>
      <c r="J18" s="9">
        <v>3.8</v>
      </c>
      <c r="K18" s="8">
        <v>2.8</v>
      </c>
      <c r="L18" s="7">
        <v>6</v>
      </c>
    </row>
    <row r="19" spans="1:12" ht="19.95" customHeight="1" thickBot="1" x14ac:dyDescent="0.25">
      <c r="A19" s="24" t="s">
        <v>7</v>
      </c>
      <c r="B19" s="5">
        <v>7.4</v>
      </c>
      <c r="C19" s="4">
        <v>6.1</v>
      </c>
      <c r="D19" s="3">
        <v>6.5</v>
      </c>
      <c r="E19" s="23" t="str">
        <f t="shared" si="0"/>
        <v>7月</v>
      </c>
      <c r="F19" s="5">
        <v>5.2</v>
      </c>
      <c r="G19" s="4">
        <v>4</v>
      </c>
      <c r="H19" s="3">
        <v>5.7</v>
      </c>
      <c r="I19" s="6" t="str">
        <f t="shared" si="1"/>
        <v>7月</v>
      </c>
      <c r="J19" s="5">
        <v>5.3</v>
      </c>
      <c r="K19" s="4">
        <v>4</v>
      </c>
      <c r="L19" s="3">
        <v>5.6</v>
      </c>
    </row>
    <row r="20" spans="1:12" ht="19.95" customHeight="1" thickBot="1" x14ac:dyDescent="0.25">
      <c r="A20" s="22"/>
      <c r="B20" s="12"/>
      <c r="C20" s="12"/>
      <c r="D20" s="12"/>
      <c r="E20" s="22"/>
      <c r="F20" s="22"/>
      <c r="G20" s="22"/>
      <c r="H20" s="22"/>
      <c r="I20" s="22"/>
      <c r="J20" s="22"/>
      <c r="K20" s="22"/>
      <c r="L20" s="22"/>
    </row>
    <row r="21" spans="1:12" ht="19.95" customHeight="1" x14ac:dyDescent="0.2">
      <c r="A21" s="325"/>
      <c r="B21" s="331" t="s">
        <v>6</v>
      </c>
      <c r="C21" s="21"/>
      <c r="D21" s="20"/>
      <c r="E21" s="325"/>
      <c r="F21" s="331" t="s">
        <v>6</v>
      </c>
      <c r="G21" s="21"/>
      <c r="H21" s="20"/>
      <c r="I21" s="325"/>
      <c r="J21" s="331" t="s">
        <v>6</v>
      </c>
      <c r="K21" s="21"/>
      <c r="L21" s="20"/>
    </row>
    <row r="22" spans="1:12" ht="19.95" customHeight="1" x14ac:dyDescent="0.2">
      <c r="A22" s="326"/>
      <c r="B22" s="332"/>
      <c r="C22" s="19" t="s">
        <v>5</v>
      </c>
      <c r="D22" s="18" t="s">
        <v>4</v>
      </c>
      <c r="E22" s="326"/>
      <c r="F22" s="332"/>
      <c r="G22" s="19" t="s">
        <v>5</v>
      </c>
      <c r="H22" s="18" t="s">
        <v>4</v>
      </c>
      <c r="I22" s="326"/>
      <c r="J22" s="332"/>
      <c r="K22" s="19" t="s">
        <v>5</v>
      </c>
      <c r="L22" s="18" t="s">
        <v>4</v>
      </c>
    </row>
    <row r="23" spans="1:12" ht="19.95" customHeight="1" x14ac:dyDescent="0.2">
      <c r="A23" s="17"/>
      <c r="B23" s="16" t="s">
        <v>3</v>
      </c>
      <c r="C23" s="15" t="s">
        <v>3</v>
      </c>
      <c r="D23" s="14" t="s">
        <v>3</v>
      </c>
      <c r="E23" s="17"/>
      <c r="F23" s="16" t="s">
        <v>3</v>
      </c>
      <c r="G23" s="15" t="s">
        <v>3</v>
      </c>
      <c r="H23" s="14" t="s">
        <v>3</v>
      </c>
      <c r="I23" s="17"/>
      <c r="J23" s="16" t="s">
        <v>3</v>
      </c>
      <c r="K23" s="15" t="s">
        <v>3</v>
      </c>
      <c r="L23" s="14" t="s">
        <v>3</v>
      </c>
    </row>
    <row r="24" spans="1:12" ht="19.95" customHeight="1" x14ac:dyDescent="0.2">
      <c r="A24" s="13"/>
      <c r="B24" s="333" t="s">
        <v>2</v>
      </c>
      <c r="C24" s="334"/>
      <c r="D24" s="335"/>
      <c r="E24" s="13"/>
      <c r="F24" s="333" t="s">
        <v>1</v>
      </c>
      <c r="G24" s="334"/>
      <c r="H24" s="335"/>
      <c r="I24" s="13"/>
      <c r="J24" s="333" t="s">
        <v>0</v>
      </c>
      <c r="K24" s="334"/>
      <c r="L24" s="335"/>
    </row>
    <row r="25" spans="1:12" ht="19.95" customHeight="1" x14ac:dyDescent="0.2">
      <c r="A25" s="11" t="str">
        <f t="shared" ref="A25:A37" si="2">A7</f>
        <v>令和7年7月</v>
      </c>
      <c r="B25" s="9">
        <v>-0.4</v>
      </c>
      <c r="C25" s="8">
        <v>0.6</v>
      </c>
      <c r="D25" s="7">
        <v>-4.0999999999999996</v>
      </c>
      <c r="E25" s="10" t="str">
        <f t="shared" ref="E25:E37" si="3">A25</f>
        <v>令和7年7月</v>
      </c>
      <c r="F25" s="9">
        <v>0.2</v>
      </c>
      <c r="G25" s="8">
        <v>1.5</v>
      </c>
      <c r="H25" s="7">
        <v>-4.0999999999999996</v>
      </c>
      <c r="I25" s="10" t="str">
        <f t="shared" ref="I25:I37" si="4">E25</f>
        <v>令和7年7月</v>
      </c>
      <c r="J25" s="9">
        <v>-11.8</v>
      </c>
      <c r="K25" s="8">
        <v>-12.6</v>
      </c>
      <c r="L25" s="7">
        <v>0</v>
      </c>
    </row>
    <row r="26" spans="1:12" ht="19.95" customHeight="1" x14ac:dyDescent="0.2">
      <c r="A26" s="10" t="str">
        <f t="shared" si="2"/>
        <v>8月</v>
      </c>
      <c r="B26" s="9">
        <v>-0.5</v>
      </c>
      <c r="C26" s="8">
        <v>0.5</v>
      </c>
      <c r="D26" s="7">
        <v>-3.3</v>
      </c>
      <c r="E26" s="10" t="str">
        <f t="shared" si="3"/>
        <v>8月</v>
      </c>
      <c r="F26" s="9">
        <v>-0.6</v>
      </c>
      <c r="G26" s="8">
        <v>0.4</v>
      </c>
      <c r="H26" s="7">
        <v>-3.3</v>
      </c>
      <c r="I26" s="10" t="str">
        <f t="shared" si="4"/>
        <v>8月</v>
      </c>
      <c r="J26" s="9">
        <v>1.8</v>
      </c>
      <c r="K26" s="8">
        <v>2.4</v>
      </c>
      <c r="L26" s="7">
        <v>0</v>
      </c>
    </row>
    <row r="27" spans="1:12" ht="19.95" customHeight="1" x14ac:dyDescent="0.2">
      <c r="A27" s="10" t="str">
        <f t="shared" si="2"/>
        <v>9月</v>
      </c>
      <c r="B27" s="9">
        <v>-1.1000000000000001</v>
      </c>
      <c r="C27" s="8">
        <v>-0.3</v>
      </c>
      <c r="D27" s="7">
        <v>-5</v>
      </c>
      <c r="E27" s="10" t="str">
        <f t="shared" si="3"/>
        <v>9月</v>
      </c>
      <c r="F27" s="9">
        <v>-1</v>
      </c>
      <c r="G27" s="8">
        <v>0.1</v>
      </c>
      <c r="H27" s="7">
        <v>-5</v>
      </c>
      <c r="I27" s="10" t="str">
        <f t="shared" si="4"/>
        <v>9月</v>
      </c>
      <c r="J27" s="9">
        <v>-3.4</v>
      </c>
      <c r="K27" s="8">
        <v>-5.6</v>
      </c>
      <c r="L27" s="7">
        <v>0</v>
      </c>
    </row>
    <row r="28" spans="1:12" ht="19.95" customHeight="1" x14ac:dyDescent="0.2">
      <c r="A28" s="10" t="str">
        <f t="shared" si="2"/>
        <v>10月</v>
      </c>
      <c r="B28" s="9">
        <v>-2.7</v>
      </c>
      <c r="C28" s="8">
        <v>-1.8</v>
      </c>
      <c r="D28" s="7">
        <v>-6.9</v>
      </c>
      <c r="E28" s="10" t="str">
        <f t="shared" si="3"/>
        <v>10月</v>
      </c>
      <c r="F28" s="9">
        <v>-3.3</v>
      </c>
      <c r="G28" s="8">
        <v>-2.5</v>
      </c>
      <c r="H28" s="7">
        <v>-7.1</v>
      </c>
      <c r="I28" s="10" t="str">
        <f t="shared" si="4"/>
        <v>10月</v>
      </c>
      <c r="J28" s="9">
        <v>11.9</v>
      </c>
      <c r="K28" s="8">
        <v>11.5</v>
      </c>
      <c r="L28" s="7">
        <v>25</v>
      </c>
    </row>
    <row r="29" spans="1:12" ht="19.95" customHeight="1" x14ac:dyDescent="0.2">
      <c r="A29" s="10" t="str">
        <f t="shared" si="2"/>
        <v>11月</v>
      </c>
      <c r="B29" s="9">
        <v>-3.8</v>
      </c>
      <c r="C29" s="8">
        <v>-4.3</v>
      </c>
      <c r="D29" s="7">
        <v>-3.7</v>
      </c>
      <c r="E29" s="10" t="str">
        <f t="shared" si="3"/>
        <v>11月</v>
      </c>
      <c r="F29" s="9">
        <v>-4</v>
      </c>
      <c r="G29" s="8">
        <v>-4.5999999999999996</v>
      </c>
      <c r="H29" s="7">
        <v>-3.7</v>
      </c>
      <c r="I29" s="10" t="str">
        <f t="shared" si="4"/>
        <v>11月</v>
      </c>
      <c r="J29" s="9">
        <v>1.6</v>
      </c>
      <c r="K29" s="8">
        <v>0</v>
      </c>
      <c r="L29" s="7">
        <v>0</v>
      </c>
    </row>
    <row r="30" spans="1:12" ht="19.95" customHeight="1" x14ac:dyDescent="0.2">
      <c r="A30" s="10" t="str">
        <f t="shared" si="2"/>
        <v>12月</v>
      </c>
      <c r="B30" s="9">
        <v>-1.2</v>
      </c>
      <c r="C30" s="8">
        <v>-1.7</v>
      </c>
      <c r="D30" s="7">
        <v>0</v>
      </c>
      <c r="E30" s="10" t="str">
        <f t="shared" si="3"/>
        <v>12月</v>
      </c>
      <c r="F30" s="9">
        <v>-1.6</v>
      </c>
      <c r="G30" s="8">
        <v>-2.2000000000000002</v>
      </c>
      <c r="H30" s="7">
        <v>-0.1</v>
      </c>
      <c r="I30" s="10" t="str">
        <f t="shared" si="4"/>
        <v>12月</v>
      </c>
      <c r="J30" s="9">
        <v>8.1</v>
      </c>
      <c r="K30" s="8">
        <v>6.5</v>
      </c>
      <c r="L30" s="7">
        <v>20</v>
      </c>
    </row>
    <row r="31" spans="1:12" ht="19.95" customHeight="1" x14ac:dyDescent="0.2">
      <c r="A31" s="10" t="str">
        <f t="shared" si="2"/>
        <v>令和8年1月</v>
      </c>
      <c r="B31" s="9">
        <v>0.6</v>
      </c>
      <c r="C31" s="8">
        <v>-1.5</v>
      </c>
      <c r="D31" s="7">
        <v>4.7</v>
      </c>
      <c r="E31" s="10" t="str">
        <f t="shared" si="3"/>
        <v>令和8年1月</v>
      </c>
      <c r="F31" s="9">
        <v>1.1000000000000001</v>
      </c>
      <c r="G31" s="8">
        <v>-1.1000000000000001</v>
      </c>
      <c r="H31" s="7">
        <v>5.9</v>
      </c>
      <c r="I31" s="10" t="str">
        <f t="shared" si="4"/>
        <v>令和8年1月</v>
      </c>
      <c r="J31" s="9">
        <v>-7.9</v>
      </c>
      <c r="K31" s="8">
        <v>-6.9</v>
      </c>
      <c r="L31" s="7">
        <v>-38.1</v>
      </c>
    </row>
    <row r="32" spans="1:12" ht="19.95" customHeight="1" x14ac:dyDescent="0.2">
      <c r="A32" s="10" t="str">
        <f t="shared" si="2"/>
        <v>2月</v>
      </c>
      <c r="B32" s="9">
        <v>0.1</v>
      </c>
      <c r="C32" s="8">
        <v>-2.8</v>
      </c>
      <c r="D32" s="7">
        <v>8</v>
      </c>
      <c r="E32" s="10" t="str">
        <f t="shared" si="3"/>
        <v>2月</v>
      </c>
      <c r="F32" s="9">
        <v>0.5</v>
      </c>
      <c r="G32" s="8">
        <v>-2.2000000000000002</v>
      </c>
      <c r="H32" s="7">
        <v>8</v>
      </c>
      <c r="I32" s="10" t="str">
        <f t="shared" si="4"/>
        <v>2月</v>
      </c>
      <c r="J32" s="9">
        <v>-8.1999999999999993</v>
      </c>
      <c r="K32" s="8">
        <v>-11.5</v>
      </c>
      <c r="L32" s="7">
        <v>9.1</v>
      </c>
    </row>
    <row r="33" spans="1:12" ht="19.95" customHeight="1" x14ac:dyDescent="0.2">
      <c r="A33" s="10" t="str">
        <f t="shared" si="2"/>
        <v>3月</v>
      </c>
      <c r="B33" s="9">
        <v>1.2</v>
      </c>
      <c r="C33" s="8">
        <v>-1.1000000000000001</v>
      </c>
      <c r="D33" s="7">
        <v>5</v>
      </c>
      <c r="E33" s="10" t="str">
        <f t="shared" si="3"/>
        <v>3月</v>
      </c>
      <c r="F33" s="9">
        <v>2.2000000000000002</v>
      </c>
      <c r="G33" s="8">
        <v>0.2</v>
      </c>
      <c r="H33" s="7">
        <v>5.0999999999999996</v>
      </c>
      <c r="I33" s="10" t="str">
        <f t="shared" si="4"/>
        <v>3月</v>
      </c>
      <c r="J33" s="9">
        <v>-15.8</v>
      </c>
      <c r="K33" s="8">
        <v>-18.899999999999999</v>
      </c>
      <c r="L33" s="7">
        <v>0</v>
      </c>
    </row>
    <row r="34" spans="1:12" ht="19.95" customHeight="1" x14ac:dyDescent="0.2">
      <c r="A34" s="10" t="str">
        <f t="shared" si="2"/>
        <v>4月</v>
      </c>
      <c r="B34" s="9">
        <v>-0.8</v>
      </c>
      <c r="C34" s="8">
        <v>-3.2</v>
      </c>
      <c r="D34" s="7">
        <v>3.3</v>
      </c>
      <c r="E34" s="10" t="str">
        <f t="shared" si="3"/>
        <v>4月</v>
      </c>
      <c r="F34" s="9">
        <v>-0.5</v>
      </c>
      <c r="G34" s="8">
        <v>-2.9</v>
      </c>
      <c r="H34" s="7">
        <v>3.6</v>
      </c>
      <c r="I34" s="10" t="str">
        <f t="shared" si="4"/>
        <v>4月</v>
      </c>
      <c r="J34" s="9">
        <v>-6</v>
      </c>
      <c r="K34" s="8">
        <v>-7.6</v>
      </c>
      <c r="L34" s="7">
        <v>-15.4</v>
      </c>
    </row>
    <row r="35" spans="1:12" ht="19.95" customHeight="1" x14ac:dyDescent="0.2">
      <c r="A35" s="10" t="str">
        <f t="shared" si="2"/>
        <v>5月</v>
      </c>
      <c r="B35" s="9">
        <v>-1.9</v>
      </c>
      <c r="C35" s="8">
        <v>-4.7</v>
      </c>
      <c r="D35" s="7">
        <v>3.8</v>
      </c>
      <c r="E35" s="10" t="str">
        <f t="shared" si="3"/>
        <v>5月</v>
      </c>
      <c r="F35" s="9">
        <v>-2.1</v>
      </c>
      <c r="G35" s="8">
        <v>-5</v>
      </c>
      <c r="H35" s="7">
        <v>3.9</v>
      </c>
      <c r="I35" s="10" t="str">
        <f t="shared" si="4"/>
        <v>5月</v>
      </c>
      <c r="J35" s="9">
        <v>3.2</v>
      </c>
      <c r="K35" s="8">
        <v>0</v>
      </c>
      <c r="L35" s="7">
        <v>0</v>
      </c>
    </row>
    <row r="36" spans="1:12" ht="19.95" customHeight="1" x14ac:dyDescent="0.2">
      <c r="A36" s="10" t="str">
        <f t="shared" si="2"/>
        <v>6月</v>
      </c>
      <c r="B36" s="9">
        <v>1.4</v>
      </c>
      <c r="C36" s="8">
        <v>1.1000000000000001</v>
      </c>
      <c r="D36" s="7">
        <v>0.6</v>
      </c>
      <c r="E36" s="10" t="str">
        <f t="shared" si="3"/>
        <v>6月</v>
      </c>
      <c r="F36" s="9">
        <v>1.2</v>
      </c>
      <c r="G36" s="8">
        <v>0.9</v>
      </c>
      <c r="H36" s="7">
        <v>1</v>
      </c>
      <c r="I36" s="10" t="str">
        <f t="shared" si="4"/>
        <v>6月</v>
      </c>
      <c r="J36" s="9">
        <v>4.8</v>
      </c>
      <c r="K36" s="8">
        <v>4.7</v>
      </c>
      <c r="L36" s="7">
        <v>-25</v>
      </c>
    </row>
    <row r="37" spans="1:12" ht="19.95" customHeight="1" thickBot="1" x14ac:dyDescent="0.25">
      <c r="A37" s="6" t="str">
        <f t="shared" si="2"/>
        <v>7月</v>
      </c>
      <c r="B37" s="5">
        <v>-1.2</v>
      </c>
      <c r="C37" s="4">
        <v>-2.5</v>
      </c>
      <c r="D37" s="3">
        <v>1.2</v>
      </c>
      <c r="E37" s="6" t="str">
        <f t="shared" si="3"/>
        <v>7月</v>
      </c>
      <c r="F37" s="5">
        <v>-0.9</v>
      </c>
      <c r="G37" s="4">
        <v>-2.1</v>
      </c>
      <c r="H37" s="3">
        <v>1.4</v>
      </c>
      <c r="I37" s="6" t="str">
        <f t="shared" si="4"/>
        <v>7月</v>
      </c>
      <c r="J37" s="5">
        <v>-7.2</v>
      </c>
      <c r="K37" s="4">
        <v>-9.3000000000000007</v>
      </c>
      <c r="L37" s="3">
        <v>-2.2000000000000002</v>
      </c>
    </row>
  </sheetData>
  <mergeCells count="19">
    <mergeCell ref="J21:J22"/>
    <mergeCell ref="B24:D24"/>
    <mergeCell ref="F24:H24"/>
    <mergeCell ref="J24:L24"/>
    <mergeCell ref="B6:D6"/>
    <mergeCell ref="F6:H6"/>
    <mergeCell ref="J6:L6"/>
    <mergeCell ref="A21:A22"/>
    <mergeCell ref="B21:B22"/>
    <mergeCell ref="E21:E22"/>
    <mergeCell ref="F21:F22"/>
    <mergeCell ref="I21:I22"/>
    <mergeCell ref="A1:L1"/>
    <mergeCell ref="A3:A4"/>
    <mergeCell ref="B3:C3"/>
    <mergeCell ref="E3:E4"/>
    <mergeCell ref="F3:G3"/>
    <mergeCell ref="I3:I4"/>
    <mergeCell ref="J3:K3"/>
  </mergeCells>
  <phoneticPr fontId="3"/>
  <printOptions horizontalCentered="1"/>
  <pageMargins left="0.70866141732283472" right="0.70866141732283472" top="0.74803149606299213" bottom="0.74803149606299213" header="0.31496062992125984" footer="0.31496062992125984"/>
  <pageSetup paperSize="9" scale="66" fitToHeight="0" orientation="portrait" r:id="rId1"/>
  <headerFooter>
    <oddFooter>&amp;C- 19 -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第１表</vt:lpstr>
      <vt:lpstr>第２表</vt:lpstr>
      <vt:lpstr>第３表</vt:lpstr>
      <vt:lpstr>第４表</vt:lpstr>
      <vt:lpstr>第５表</vt:lpstr>
      <vt:lpstr>第５表(2)</vt:lpstr>
      <vt:lpstr>第６表</vt:lpstr>
      <vt:lpstr>第７表</vt:lpstr>
      <vt:lpstr>共通系列 </vt:lpstr>
      <vt:lpstr>'共通系列 '!Print_Area</vt:lpstr>
      <vt:lpstr>第１表!Print_Area</vt:lpstr>
      <vt:lpstr>第２表!Print_Area</vt:lpstr>
      <vt:lpstr>第３表!Print_Area</vt:lpstr>
      <vt:lpstr>第４表!Print_Area</vt:lpstr>
      <vt:lpstr>第５表!Print_Area</vt:lpstr>
      <vt:lpstr>'第５表(2)'!Print_Area</vt:lpstr>
      <vt:lpstr>第６表!Print_Area</vt:lpstr>
      <vt:lpstr>第７表!Print_Area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奨吾</dc:creator>
  <cp:lastModifiedBy>河野 奨吾</cp:lastModifiedBy>
  <dcterms:created xsi:type="dcterms:W3CDTF">2026-09-16T08:11:27Z</dcterms:created>
  <dcterms:modified xsi:type="dcterms:W3CDTF">2026-09-25T07:19:37Z</dcterms:modified>
</cp:coreProperties>
</file>