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3農集排\"/>
    </mc:Choice>
  </mc:AlternateContent>
  <xr:revisionPtr revIDLastSave="0" documentId="13_ncr:1_{05BCD573-C881-4E9A-B18E-4B692A7F55C1}" xr6:coauthVersionLast="47" xr6:coauthVersionMax="47" xr10:uidLastSave="{00000000-0000-0000-0000-000000000000}"/>
  <workbookProtection workbookAlgorithmName="SHA-512" workbookHashValue="pHLq4Z0ZHQiO8zmo3IImcVjvr+nHzHrwbJzSOuBSo1na39lWNuyXvhE2fl0TJmVaFOrh2Bsk+z9YtN223XG7Cw==" workbookSaltValue="Ggsmd4jqXPXhusp2geCbF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F85" i="4"/>
  <c r="AT10" i="4"/>
  <c r="AL10" i="4"/>
  <c r="AD10" i="4"/>
  <c r="W10" i="4"/>
  <c r="I10" i="4"/>
  <c r="B10" i="4"/>
  <c r="BB8" i="4"/>
  <c r="P8" i="4"/>
  <c r="I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<sst xmlns="http://schemas.openxmlformats.org/spreadsheetml/2006/main" count="297" uniqueCount="116">
  <si>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</si>
  <si>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</si>
  <si>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</si>
  <si>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</si>
  <si>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</si>
  <si>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</si>
  <si>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</si>
  <si>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</si>
  <si>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</si>
  <si>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</si>
  <si>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</si>
  <si>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</si>
  <si>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</si>
  <si>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</si>
  <si>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</si>
  <si>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</si>
  <si>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</si>
  <si>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</si>
  <si>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</si>
  <si>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</si>
  <si>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</si>
  <si>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</si>
  <si>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</si>
  <si>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</si>
  <si>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</si>
  <si>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</si>
  <si>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</si>
  <si>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</si>
  <si>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</si>
  <si>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</si>
  <si>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</si>
  <si>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</si>
  <si>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</si>
  <si>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</si>
  <si>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</si>
  <si>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</si>
  <si>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</si>
  <si>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</si>
  <si>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</si>
  <si>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</si>
  <si>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</si>
  <si>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</si>
  <si>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</si>
  <si>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</si>
  <si>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</si>
  <si>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</si>
  <si>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</si>
  <si>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</si>
  <si>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</si>
  <si>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</si>
  <si>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</si>
  <si>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</si>
  <si>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</si>
  <si>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</si>
  <si>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</si>
  <si>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</si>
  <si>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</si>
  <si>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</si>
  <si>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</si>
  <si>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</si>
  <si>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</si>
  <si>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</si>
  <si>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</si>
  <si>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</si>
  <si>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</si>
  <si>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</si>
  <si>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</si>
  <si>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</si>
  <si>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</si>
  <si>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</si>
  <si>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</si>
  <si>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</si>
  <si>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</si>
  <si>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</si>
  <si>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</si>
  <si>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</si>
  <si>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</si>
  <si>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</si>
  <si>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</si>
  <si>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</si>
  <si>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</si>
  <si>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</si>
  <si>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</si>
  <si>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</si>
  <si>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</si>
  <si>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</si>
  <si>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</si>
  <si>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</si>
  <si>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</si>
  <si>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</si>
  <si>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</si>
  <si>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</si>
  <si>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</si>
  <si>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</si>
  <si>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</si>
  <si>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</si>
  <si>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</si>
  <si>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</si>
  <si>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</si>
  <si>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</si>
  <si>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</si>
  <si>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</si>
  <si>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</si>
  <si>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</si>
  <si>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</si>
  <si>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</si>
  <si>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</si>
  <si>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</si>
  <si>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</si>
  <si>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</si>
  <si>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</si>
  <si>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</si>
  <si>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</si>
  <si>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においては、平成7年度から農業集落排水の供用を開始し、3地区の面整備を完了しています。管渠整備は平成4年度より実施していますが、法定耐用年数を経過した管渠はありません。また処理場施設においては、老朽化が進んでいる施設もあり、平成29年度に3施設の最適整備構想を策定しています。
　</t>
    <rPh sb="1" eb="3">
      <t>トウシ</t>
    </rPh>
    <rPh sb="9" eb="11">
      <t>ヘイセイ</t>
    </rPh>
    <rPh sb="12" eb="14">
      <t>ネンド</t>
    </rPh>
    <rPh sb="16" eb="18">
      <t>ノウギョウ</t>
    </rPh>
    <rPh sb="18" eb="20">
      <t>シュウラク</t>
    </rPh>
    <rPh sb="20" eb="22">
      <t>ハイスイ</t>
    </rPh>
    <rPh sb="23" eb="25">
      <t>キョウヨウ</t>
    </rPh>
    <rPh sb="26" eb="28">
      <t>カイシ</t>
    </rPh>
    <rPh sb="31" eb="33">
      <t>チク</t>
    </rPh>
    <rPh sb="34" eb="35">
      <t>メン</t>
    </rPh>
    <rPh sb="35" eb="37">
      <t>セイビ</t>
    </rPh>
    <rPh sb="38" eb="40">
      <t>カンリョウ</t>
    </rPh>
    <rPh sb="46" eb="48">
      <t>カンキョ</t>
    </rPh>
    <rPh sb="48" eb="50">
      <t>セイビ</t>
    </rPh>
    <rPh sb="51" eb="53">
      <t>ヘイセイ</t>
    </rPh>
    <rPh sb="54" eb="56">
      <t>ネンド</t>
    </rPh>
    <rPh sb="58" eb="60">
      <t>ジッシ</t>
    </rPh>
    <rPh sb="67" eb="69">
      <t>ホウテイ</t>
    </rPh>
    <rPh sb="69" eb="71">
      <t>タイヨウ</t>
    </rPh>
    <rPh sb="71" eb="73">
      <t>ネンスウ</t>
    </rPh>
    <rPh sb="74" eb="76">
      <t>ケイカ</t>
    </rPh>
    <rPh sb="78" eb="80">
      <t>カンキョ</t>
    </rPh>
    <rPh sb="104" eb="105">
      <t>スス</t>
    </rPh>
    <rPh sb="109" eb="111">
      <t>シセツ</t>
    </rPh>
    <rPh sb="115" eb="117">
      <t>ヘイセイ</t>
    </rPh>
    <rPh sb="119" eb="121">
      <t>ネンド</t>
    </rPh>
    <rPh sb="123" eb="125">
      <t>シセツ</t>
    </rPh>
    <phoneticPr fontId="4"/>
  </si>
  <si>
    <t>　経営状況については、農業集落排水使用料で汚水処理費を賄えておらず、使用料以外は一般会計からの繰入金で収益を補っている状況です。今後においても、人口減少による使用料の減少と老朽化による施設の更新費用の増加が見込まれます。経営状況の改善を図るためにも水洗化率の向上と施設の統合及び経費削減の取り組みを進める必要があります。
　また、施設の老朽化については、最適整備構想に基づき、計画的に更新を実施していきます。
　公共下水道との統合が検討されている施設もあり、公営企業全体としての効率化及び公共水域の水質改善・維持という下水道本来の目的を達成するために水洗化率の向上を図っていきます。</t>
    <rPh sb="1" eb="3">
      <t>ケイエイ</t>
    </rPh>
    <rPh sb="3" eb="5">
      <t>ジョウキョウ</t>
    </rPh>
    <rPh sb="11" eb="13">
      <t>ノウギョウ</t>
    </rPh>
    <rPh sb="13" eb="15">
      <t>シュウラク</t>
    </rPh>
    <rPh sb="15" eb="17">
      <t>ハイスイ</t>
    </rPh>
    <rPh sb="17" eb="20">
      <t>シヨウリョウ</t>
    </rPh>
    <rPh sb="21" eb="23">
      <t>オスイ</t>
    </rPh>
    <rPh sb="23" eb="25">
      <t>ショリ</t>
    </rPh>
    <rPh sb="25" eb="26">
      <t>ヒ</t>
    </rPh>
    <rPh sb="27" eb="28">
      <t>マカナ</t>
    </rPh>
    <rPh sb="34" eb="37">
      <t>シヨウリョウ</t>
    </rPh>
    <rPh sb="37" eb="39">
      <t>イガイ</t>
    </rPh>
    <rPh sb="40" eb="42">
      <t>イッパン</t>
    </rPh>
    <rPh sb="42" eb="44">
      <t>カイケイ</t>
    </rPh>
    <rPh sb="47" eb="50">
      <t>クリイレキン</t>
    </rPh>
    <rPh sb="51" eb="53">
      <t>シュウエキ</t>
    </rPh>
    <rPh sb="54" eb="55">
      <t>オギナ</t>
    </rPh>
    <rPh sb="59" eb="61">
      <t>ジョウキョウ</t>
    </rPh>
    <rPh sb="64" eb="66">
      <t>コンゴ</t>
    </rPh>
    <rPh sb="72" eb="74">
      <t>ジンコウ</t>
    </rPh>
    <rPh sb="74" eb="76">
      <t>ゲンショウ</t>
    </rPh>
    <rPh sb="79" eb="82">
      <t>シヨウリョウ</t>
    </rPh>
    <rPh sb="83" eb="85">
      <t>ゲンショウ</t>
    </rPh>
    <rPh sb="86" eb="89">
      <t>ロウキュウカ</t>
    </rPh>
    <rPh sb="92" eb="94">
      <t>シセツ</t>
    </rPh>
    <rPh sb="100" eb="102">
      <t>ゾウカ</t>
    </rPh>
    <rPh sb="103" eb="105">
      <t>ミコ</t>
    </rPh>
    <rPh sb="110" eb="112">
      <t>ケイエイ</t>
    </rPh>
    <rPh sb="112" eb="114">
      <t>ジョウキョウ</t>
    </rPh>
    <rPh sb="115" eb="117">
      <t>カイゼン</t>
    </rPh>
    <rPh sb="118" eb="119">
      <t>ハカ</t>
    </rPh>
    <rPh sb="124" eb="127">
      <t>スイセンカ</t>
    </rPh>
    <rPh sb="127" eb="128">
      <t>リツ</t>
    </rPh>
    <rPh sb="129" eb="131">
      <t>コウジョウ</t>
    </rPh>
    <rPh sb="132" eb="134">
      <t>シセツ</t>
    </rPh>
    <rPh sb="135" eb="137">
      <t>トウゴウ</t>
    </rPh>
    <rPh sb="137" eb="138">
      <t>オヨ</t>
    </rPh>
    <rPh sb="139" eb="141">
      <t>ケイヒ</t>
    </rPh>
    <rPh sb="141" eb="143">
      <t>サクゲン</t>
    </rPh>
    <rPh sb="144" eb="145">
      <t>ト</t>
    </rPh>
    <rPh sb="146" eb="147">
      <t>ク</t>
    </rPh>
    <rPh sb="149" eb="150">
      <t>スス</t>
    </rPh>
    <rPh sb="152" eb="154">
      <t>ヒツヨウ</t>
    </rPh>
    <rPh sb="165" eb="167">
      <t>シセツ</t>
    </rPh>
    <rPh sb="168" eb="171">
      <t>ロウキュウカ</t>
    </rPh>
    <rPh sb="177" eb="179">
      <t>サイテキ</t>
    </rPh>
    <rPh sb="179" eb="181">
      <t>セイビ</t>
    </rPh>
    <rPh sb="181" eb="183">
      <t>コウソウ</t>
    </rPh>
    <rPh sb="184" eb="185">
      <t>モト</t>
    </rPh>
    <rPh sb="188" eb="191">
      <t>ケイカクテキ</t>
    </rPh>
    <rPh sb="192" eb="194">
      <t>コウシン</t>
    </rPh>
    <rPh sb="195" eb="197">
      <t>ジッシ</t>
    </rPh>
    <phoneticPr fontId="4"/>
  </si>
  <si>
    <t>　経常収支比率は100%を超えていますが、一般会計からの繰入金に依存している状況にあります。
　累積欠損金は0でありますが、流動比率が20.44%と低く、短期的な債務に対応する能力は類似他団体に比べても低いです。
　企業債残高対事業規模比率は類似団体と比べ高く、前年度より高くなっています。
　汚水処理原価が類似他団体に比べ低いですが、経費回収率は100%未満となっており、農業集落排水使用料で汚水処理費が賄えていないことから、経費削減の取り組みを継続する必要があります。
　施設利用率は現施設が全体計画能力を有していることから処理能力にまだ余裕がある状況であります。　
　水洗化率が低調であり、今後施設利用率の向上及び使用料収入の確保をしていく上でも、水洗化率向上の取り組みが必要です。
　</t>
    <rPh sb="1" eb="3">
      <t>ケイジョウ</t>
    </rPh>
    <rPh sb="3" eb="5">
      <t>シュウシ</t>
    </rPh>
    <rPh sb="5" eb="7">
      <t>ヒリツ</t>
    </rPh>
    <rPh sb="13" eb="14">
      <t>コ</t>
    </rPh>
    <rPh sb="21" eb="23">
      <t>イッパン</t>
    </rPh>
    <rPh sb="23" eb="25">
      <t>カイケイ</t>
    </rPh>
    <rPh sb="28" eb="31">
      <t>クリイレキン</t>
    </rPh>
    <rPh sb="32" eb="34">
      <t>イゾン</t>
    </rPh>
    <rPh sb="38" eb="40">
      <t>ジョウキョウ</t>
    </rPh>
    <rPh sb="48" eb="50">
      <t>ルイセキ</t>
    </rPh>
    <rPh sb="50" eb="53">
      <t>ケッソンキン</t>
    </rPh>
    <rPh sb="62" eb="64">
      <t>リュウドウ</t>
    </rPh>
    <rPh sb="64" eb="66">
      <t>ヒリツ</t>
    </rPh>
    <rPh sb="74" eb="75">
      <t>ヒク</t>
    </rPh>
    <rPh sb="77" eb="80">
      <t>タンキテキ</t>
    </rPh>
    <rPh sb="81" eb="83">
      <t>サイム</t>
    </rPh>
    <rPh sb="84" eb="86">
      <t>タイオウ</t>
    </rPh>
    <rPh sb="88" eb="90">
      <t>ノウリョク</t>
    </rPh>
    <rPh sb="91" eb="93">
      <t>ルイジ</t>
    </rPh>
    <rPh sb="93" eb="96">
      <t>タダンタイ</t>
    </rPh>
    <rPh sb="97" eb="98">
      <t>クラ</t>
    </rPh>
    <rPh sb="101" eb="102">
      <t>ヒク</t>
    </rPh>
    <rPh sb="108" eb="111">
      <t>キギョウサイ</t>
    </rPh>
    <rPh sb="111" eb="113">
      <t>ザンダカ</t>
    </rPh>
    <rPh sb="113" eb="114">
      <t>タイ</t>
    </rPh>
    <rPh sb="114" eb="116">
      <t>ジギョウ</t>
    </rPh>
    <rPh sb="116" eb="118">
      <t>キボ</t>
    </rPh>
    <rPh sb="118" eb="120">
      <t>ヒリツ</t>
    </rPh>
    <rPh sb="121" eb="123">
      <t>ルイジ</t>
    </rPh>
    <rPh sb="123" eb="125">
      <t>ダンタイ</t>
    </rPh>
    <rPh sb="126" eb="127">
      <t>クラ</t>
    </rPh>
    <rPh sb="128" eb="129">
      <t>タカ</t>
    </rPh>
    <rPh sb="131" eb="132">
      <t>ゼン</t>
    </rPh>
    <rPh sb="132" eb="134">
      <t>ネンド</t>
    </rPh>
    <rPh sb="136" eb="137">
      <t>タカ</t>
    </rPh>
    <rPh sb="147" eb="149">
      <t>オスイ</t>
    </rPh>
    <rPh sb="149" eb="151">
      <t>ショリ</t>
    </rPh>
    <rPh sb="151" eb="153">
      <t>ゲンカ</t>
    </rPh>
    <rPh sb="154" eb="156">
      <t>ルイジ</t>
    </rPh>
    <rPh sb="156" eb="159">
      <t>タダンタイ</t>
    </rPh>
    <rPh sb="160" eb="161">
      <t>クラ</t>
    </rPh>
    <rPh sb="162" eb="163">
      <t>ヒク</t>
    </rPh>
    <rPh sb="168" eb="170">
      <t>ケイヒ</t>
    </rPh>
    <rPh sb="170" eb="173">
      <t>カイシュウリツ</t>
    </rPh>
    <rPh sb="178" eb="180">
      <t>ミマン</t>
    </rPh>
    <rPh sb="187" eb="189">
      <t>ノウギョウ</t>
    </rPh>
    <rPh sb="189" eb="191">
      <t>シュウラク</t>
    </rPh>
    <rPh sb="191" eb="193">
      <t>ハイスイ</t>
    </rPh>
    <rPh sb="193" eb="196">
      <t>シヨウリョウ</t>
    </rPh>
    <rPh sb="197" eb="199">
      <t>オスイ</t>
    </rPh>
    <rPh sb="199" eb="202">
      <t>ショリヒ</t>
    </rPh>
    <rPh sb="203" eb="204">
      <t>マカナ</t>
    </rPh>
    <rPh sb="214" eb="216">
      <t>ケイヒ</t>
    </rPh>
    <rPh sb="216" eb="218">
      <t>サクゲン</t>
    </rPh>
    <rPh sb="219" eb="220">
      <t>ト</t>
    </rPh>
    <rPh sb="221" eb="222">
      <t>ク</t>
    </rPh>
    <rPh sb="224" eb="226">
      <t>ケイゾク</t>
    </rPh>
    <rPh sb="238" eb="240">
      <t>シセツ</t>
    </rPh>
    <rPh sb="240" eb="243">
      <t>リヨウリツ</t>
    </rPh>
    <rPh sb="244" eb="247">
      <t>ゲンシセツ</t>
    </rPh>
    <rPh sb="248" eb="250">
      <t>ゼンタイ</t>
    </rPh>
    <rPh sb="250" eb="252">
      <t>ケイカク</t>
    </rPh>
    <rPh sb="252" eb="254">
      <t>ノウリョク</t>
    </rPh>
    <rPh sb="255" eb="256">
      <t>ユウ</t>
    </rPh>
    <rPh sb="264" eb="266">
      <t>ショリ</t>
    </rPh>
    <rPh sb="266" eb="268">
      <t>ノウリョク</t>
    </rPh>
    <rPh sb="271" eb="273">
      <t>ヨユウ</t>
    </rPh>
    <rPh sb="276" eb="278">
      <t>ジョウキョウ</t>
    </rPh>
    <rPh sb="287" eb="290">
      <t>スイセンカ</t>
    </rPh>
    <rPh sb="290" eb="291">
      <t>リツ</t>
    </rPh>
    <rPh sb="292" eb="294">
      <t>テイチョウ</t>
    </rPh>
    <rPh sb="298" eb="300">
      <t>コンゴ</t>
    </rPh>
    <rPh sb="300" eb="302">
      <t>シセツ</t>
    </rPh>
    <rPh sb="302" eb="305">
      <t>リヨウリツ</t>
    </rPh>
    <rPh sb="306" eb="308">
      <t>コウジョウ</t>
    </rPh>
    <rPh sb="308" eb="309">
      <t>オヨ</t>
    </rPh>
    <rPh sb="310" eb="313">
      <t>シヨウリョウ</t>
    </rPh>
    <rPh sb="313" eb="315">
      <t>シュウニュウ</t>
    </rPh>
    <rPh sb="316" eb="318">
      <t>カクホ</t>
    </rPh>
    <rPh sb="323" eb="324">
      <t>ウエ</t>
    </rPh>
    <rPh sb="327" eb="330">
      <t>スイセンカ</t>
    </rPh>
    <rPh sb="330" eb="331">
      <t>リツ</t>
    </rPh>
    <rPh sb="331" eb="333">
      <t>コウジョウ</t>
    </rPh>
    <rPh sb="334" eb="335">
      <t>ト</t>
    </rPh>
    <rPh sb="336" eb="337">
      <t>ク</t>
    </rPh>
    <rPh sb="339" eb="3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</si>
</sst>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DB5-4F71-9733-7A6FABAF48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DDB5-4F71-9733-7A6FABAF48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52.05</c:v>
                </c:pt>
                <c:pt idx="4">
                  <c:v>53.14</c:v>
                </c:pt>
              </c:numCache>
            </c:numRef>
          </c:val>
          <c:extLst>
            <c:ext xmlns:c16="http://schemas.microsoft.com/office/drawing/2014/chart" uri="{C3380CC4-5D6E-409C-BE32-E72D297353CC}">
              <c16:uniqueId val="{00000000-96F1-421E-9E35-CA442C00ED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96F1-421E-9E35-CA442C00ED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78.23</c:v>
                </c:pt>
                <c:pt idx="4">
                  <c:v>78.17</c:v>
                </c:pt>
              </c:numCache>
            </c:numRef>
          </c:val>
          <c:extLst>
            <c:ext xmlns:c16="http://schemas.microsoft.com/office/drawing/2014/chart" uri="{C3380CC4-5D6E-409C-BE32-E72D297353CC}">
              <c16:uniqueId val="{00000000-47AE-4462-BBE0-87FB596486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47AE-4462-BBE0-87FB596486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105.61</c:v>
                </c:pt>
                <c:pt idx="4">
                  <c:v>103.32</c:v>
                </c:pt>
              </c:numCache>
            </c:numRef>
          </c:val>
          <c:extLst>
            <c:ext xmlns:c16="http://schemas.microsoft.com/office/drawing/2014/chart" uri="{C3380CC4-5D6E-409C-BE32-E72D297353CC}">
              <c16:uniqueId val="{00000000-E667-464A-B2BA-BE75B340BF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E667-464A-B2BA-BE75B340BF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4.0999999999999996</c:v>
                </c:pt>
                <c:pt idx="4">
                  <c:v>8.2100000000000009</c:v>
                </c:pt>
              </c:numCache>
            </c:numRef>
          </c:val>
          <c:extLst>
            <c:ext xmlns:c16="http://schemas.microsoft.com/office/drawing/2014/chart" uri="{C3380CC4-5D6E-409C-BE32-E72D297353CC}">
              <c16:uniqueId val="{00000000-649C-4C7A-A885-067F7D9B99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649C-4C7A-A885-067F7D9B99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2B6-42AB-8C30-B198745BCE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2B6-42AB-8C30-B198745BCE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6B-418C-BB10-AD890906E2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896B-418C-BB10-AD890906E2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12.99</c:v>
                </c:pt>
                <c:pt idx="4">
                  <c:v>20.440000000000001</c:v>
                </c:pt>
              </c:numCache>
            </c:numRef>
          </c:val>
          <c:extLst>
            <c:ext xmlns:c16="http://schemas.microsoft.com/office/drawing/2014/chart" uri="{C3380CC4-5D6E-409C-BE32-E72D297353CC}">
              <c16:uniqueId val="{00000000-DB87-425D-AAFA-FC32E26F29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DB87-425D-AAFA-FC32E26F29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832.13</c:v>
                </c:pt>
                <c:pt idx="4">
                  <c:v>1198.05</c:v>
                </c:pt>
              </c:numCache>
            </c:numRef>
          </c:val>
          <c:extLst>
            <c:ext xmlns:c16="http://schemas.microsoft.com/office/drawing/2014/chart" uri="{C3380CC4-5D6E-409C-BE32-E72D297353CC}">
              <c16:uniqueId val="{00000000-75D1-4717-8AE8-180CC6315C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75D1-4717-8AE8-180CC6315C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103.64</c:v>
                </c:pt>
                <c:pt idx="4">
                  <c:v>98.56</c:v>
                </c:pt>
              </c:numCache>
            </c:numRef>
          </c:val>
          <c:extLst>
            <c:ext xmlns:c16="http://schemas.microsoft.com/office/drawing/2014/chart" uri="{C3380CC4-5D6E-409C-BE32-E72D297353CC}">
              <c16:uniqueId val="{00000000-60E8-44C0-9472-B9F6D54CDB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60E8-44C0-9472-B9F6D54CDB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146.22</c:v>
                </c:pt>
                <c:pt idx="4">
                  <c:v>153.85</c:v>
                </c:pt>
              </c:numCache>
            </c:numRef>
          </c:val>
          <c:extLst>
            <c:ext xmlns:c16="http://schemas.microsoft.com/office/drawing/2014/chart" uri="{C3380CC4-5D6E-409C-BE32-E72D297353CC}">
              <c16:uniqueId val="{00000000-9A3F-4988-80C5-EC0B13011A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9A3F-4988-80C5-EC0B13011A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西都市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29648</v>
      </c>
      <c r="AM8" s="51"/>
      <c r="AN8" s="51"/>
      <c r="AO8" s="51"/>
      <c r="AP8" s="51"/>
      <c r="AQ8" s="51"/>
      <c r="AR8" s="51"/>
      <c r="AS8" s="51"/>
      <c r="AT8" s="46">
        <f>データ!T6</f>
        <v>438.79</v>
      </c>
      <c r="AU8" s="46"/>
      <c r="AV8" s="46"/>
      <c r="AW8" s="46"/>
      <c r="AX8" s="46"/>
      <c r="AY8" s="46"/>
      <c r="AZ8" s="46"/>
      <c r="BA8" s="46"/>
      <c r="BB8" s="46">
        <f>データ!U6</f>
        <v>67.569999999999993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72.790000000000006</v>
      </c>
      <c r="J10" s="46"/>
      <c r="K10" s="46"/>
      <c r="L10" s="46"/>
      <c r="M10" s="46"/>
      <c r="N10" s="46"/>
      <c r="O10" s="46"/>
      <c r="P10" s="46">
        <f>データ!P6</f>
        <v>7.45</v>
      </c>
      <c r="Q10" s="46"/>
      <c r="R10" s="46"/>
      <c r="S10" s="46"/>
      <c r="T10" s="46"/>
      <c r="U10" s="46"/>
      <c r="V10" s="46"/>
      <c r="W10" s="46">
        <f>データ!Q6</f>
        <v>94.88</v>
      </c>
      <c r="X10" s="46"/>
      <c r="Y10" s="46"/>
      <c r="Z10" s="46"/>
      <c r="AA10" s="46"/>
      <c r="AB10" s="46"/>
      <c r="AC10" s="46"/>
      <c r="AD10" s="51">
        <f>データ!R6</f>
        <v>3278</v>
      </c>
      <c r="AE10" s="51"/>
      <c r="AF10" s="51"/>
      <c r="AG10" s="51"/>
      <c r="AH10" s="51"/>
      <c r="AI10" s="51"/>
      <c r="AJ10" s="51"/>
      <c r="AK10" s="2"/>
      <c r="AL10" s="51">
        <f>データ!V6</f>
        <v>2190</v>
      </c>
      <c r="AM10" s="51"/>
      <c r="AN10" s="51"/>
      <c r="AO10" s="51"/>
      <c r="AP10" s="51"/>
      <c r="AQ10" s="51"/>
      <c r="AR10" s="51"/>
      <c r="AS10" s="51"/>
      <c r="AT10" s="46">
        <f>データ!W6</f>
        <v>2.16</v>
      </c>
      <c r="AU10" s="46"/>
      <c r="AV10" s="46"/>
      <c r="AW10" s="46"/>
      <c r="AX10" s="46"/>
      <c r="AY10" s="46"/>
      <c r="AZ10" s="46"/>
      <c r="BA10" s="46"/>
      <c r="BB10" s="46">
        <f>データ!X6</f>
        <v>1013.89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YQ6/sUSpQCQu2NudU8Ab+V/0g7w3VwvnjHAkrmVCFxtzpVDmAlfEPp3c1eiAkN88c9Md6RgQN+/W0uHjGFGTZA==" saltValue="6e8uj7o9QPBIW+fQ8zP7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452084</v>
      </c>
      <c r="D6" s="33">
        <f t="shared" si="3"/>
        <v>46</v>
      </c>
      <c r="E6" s="33">
        <f t="shared" si="3"/>
        <v>17</v>
      </c>
      <c r="F6" s="33">
        <f t="shared" si="3"/>
        <v>5</v>
      </c>
      <c r="G6" s="33">
        <f t="shared" si="3"/>
        <v>0</v>
      </c>
      <c r="H6" s="33" t="str">
        <f t="shared" si="3"/>
        <v>宮崎県　西都市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72.790000000000006</v>
      </c>
      <c r="P6" s="34">
        <f t="shared" si="3"/>
        <v>7.45</v>
      </c>
      <c r="Q6" s="34">
        <f t="shared" si="3"/>
        <v>94.88</v>
      </c>
      <c r="R6" s="34">
        <f t="shared" si="3"/>
        <v>3278</v>
      </c>
      <c r="S6" s="34">
        <f t="shared" si="3"/>
        <v>29648</v>
      </c>
      <c r="T6" s="34">
        <f t="shared" si="3"/>
        <v>438.79</v>
      </c>
      <c r="U6" s="34">
        <f t="shared" si="3"/>
        <v>67.569999999999993</v>
      </c>
      <c r="V6" s="34">
        <f t="shared" si="3"/>
        <v>2190</v>
      </c>
      <c r="W6" s="34">
        <f t="shared" si="3"/>
        <v>2.16</v>
      </c>
      <c r="X6" s="34">
        <f t="shared" si="3"/>
        <v>1013.89</v>
      </c>
      <c r="Y6" s="35" t="str">
        <f>IF(Y7="",NA(),Y7)</f>
        <v>-</v>
      </c>
      <c r="Z6" s="35" t="str">
        <f t="shared" ref="Z6:AH6" si="4">IF(Z7="",NA(),Z7)</f>
        <v>-</v>
      </c>
      <c r="AA6" s="35" t="str">
        <f t="shared" si="4"/>
        <v>-</v>
      </c>
      <c r="AB6" s="35">
        <f t="shared" si="4"/>
        <v>105.61</v>
      </c>
      <c r="AC6" s="35">
        <f t="shared" si="4"/>
        <v>103.32</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12.99</v>
      </c>
      <c r="AY6" s="35">
        <f t="shared" si="6"/>
        <v>20.440000000000001</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832.13</v>
      </c>
      <c r="BJ6" s="35">
        <f t="shared" si="7"/>
        <v>1198.05</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103.64</v>
      </c>
      <c r="BU6" s="35">
        <f t="shared" si="8"/>
        <v>98.56</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146.22</v>
      </c>
      <c r="CF6" s="35">
        <f t="shared" si="9"/>
        <v>153.85</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52.05</v>
      </c>
      <c r="CQ6" s="35">
        <f t="shared" si="10"/>
        <v>53.14</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78.23</v>
      </c>
      <c r="DB6" s="35">
        <f t="shared" si="11"/>
        <v>78.17</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4.0999999999999996</v>
      </c>
      <c r="DM6" s="35">
        <f t="shared" si="12"/>
        <v>8.2100000000000009</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2">
      <c r="A7" s="28"/>
      <c r="B7" s="37">
        <v>2020</v>
      </c>
      <c r="C7" s="37">
        <v>452084</v>
      </c>
      <c r="D7" s="37">
        <v>46</v>
      </c>
      <c r="E7" s="37">
        <v>17</v>
      </c>
      <c r="F7" s="37">
        <v>5</v>
      </c>
      <c r="G7" s="37">
        <v>0</v>
      </c>
      <c r="H7" s="37" t="s">
        <v>95</v>
      </c>
      <c r="I7" s="37" t="s">
        <v>96</v>
      </c>
      <c r="J7" s="37" t="s">
        <v>97</v>
      </c>
      <c r="K7" s="37" t="s">
        <v>98</v>
      </c>
      <c r="L7" s="37" t="s">
        <v>99</v>
      </c>
      <c r="M7" s="37" t="s">
        <v>100</v>
      </c>
      <c r="N7" s="38" t="s">
        <v>101</v>
      </c>
      <c r="O7" s="38">
        <v>72.790000000000006</v>
      </c>
      <c r="P7" s="38">
        <v>7.45</v>
      </c>
      <c r="Q7" s="38">
        <v>94.88</v>
      </c>
      <c r="R7" s="38">
        <v>3278</v>
      </c>
      <c r="S7" s="38">
        <v>29648</v>
      </c>
      <c r="T7" s="38">
        <v>438.79</v>
      </c>
      <c r="U7" s="38">
        <v>67.569999999999993</v>
      </c>
      <c r="V7" s="38">
        <v>2190</v>
      </c>
      <c r="W7" s="38">
        <v>2.16</v>
      </c>
      <c r="X7" s="38">
        <v>1013.89</v>
      </c>
      <c r="Y7" s="38" t="s">
        <v>101</v>
      </c>
      <c r="Z7" s="38" t="s">
        <v>101</v>
      </c>
      <c r="AA7" s="38" t="s">
        <v>101</v>
      </c>
      <c r="AB7" s="38">
        <v>105.61</v>
      </c>
      <c r="AC7" s="38">
        <v>103.32</v>
      </c>
      <c r="AD7" s="38" t="s">
        <v>101</v>
      </c>
      <c r="AE7" s="38" t="s">
        <v>101</v>
      </c>
      <c r="AF7" s="38" t="s">
        <v>101</v>
      </c>
      <c r="AG7" s="38">
        <v>103.6</v>
      </c>
      <c r="AH7" s="38">
        <v>106.37</v>
      </c>
      <c r="AI7" s="38">
        <v>104.99</v>
      </c>
      <c r="AJ7" s="38" t="s">
        <v>101</v>
      </c>
      <c r="AK7" s="38" t="s">
        <v>101</v>
      </c>
      <c r="AL7" s="38" t="s">
        <v>101</v>
      </c>
      <c r="AM7" s="38">
        <v>0</v>
      </c>
      <c r="AN7" s="38">
        <v>0</v>
      </c>
      <c r="AO7" s="38" t="s">
        <v>101</v>
      </c>
      <c r="AP7" s="38" t="s">
        <v>101</v>
      </c>
      <c r="AQ7" s="38" t="s">
        <v>101</v>
      </c>
      <c r="AR7" s="38">
        <v>193.99</v>
      </c>
      <c r="AS7" s="38">
        <v>139.02000000000001</v>
      </c>
      <c r="AT7" s="38">
        <v>121.19</v>
      </c>
      <c r="AU7" s="38" t="s">
        <v>101</v>
      </c>
      <c r="AV7" s="38" t="s">
        <v>101</v>
      </c>
      <c r="AW7" s="38" t="s">
        <v>101</v>
      </c>
      <c r="AX7" s="38">
        <v>12.99</v>
      </c>
      <c r="AY7" s="38">
        <v>20.440000000000001</v>
      </c>
      <c r="AZ7" s="38" t="s">
        <v>101</v>
      </c>
      <c r="BA7" s="38" t="s">
        <v>101</v>
      </c>
      <c r="BB7" s="38" t="s">
        <v>101</v>
      </c>
      <c r="BC7" s="38">
        <v>26.99</v>
      </c>
      <c r="BD7" s="38">
        <v>29.13</v>
      </c>
      <c r="BE7" s="38">
        <v>32.799999999999997</v>
      </c>
      <c r="BF7" s="38" t="s">
        <v>101</v>
      </c>
      <c r="BG7" s="38" t="s">
        <v>101</v>
      </c>
      <c r="BH7" s="38" t="s">
        <v>101</v>
      </c>
      <c r="BI7" s="38">
        <v>832.13</v>
      </c>
      <c r="BJ7" s="38">
        <v>1198.05</v>
      </c>
      <c r="BK7" s="38" t="s">
        <v>101</v>
      </c>
      <c r="BL7" s="38" t="s">
        <v>101</v>
      </c>
      <c r="BM7" s="38" t="s">
        <v>101</v>
      </c>
      <c r="BN7" s="38">
        <v>826.83</v>
      </c>
      <c r="BO7" s="38">
        <v>867.83</v>
      </c>
      <c r="BP7" s="38">
        <v>832.52</v>
      </c>
      <c r="BQ7" s="38" t="s">
        <v>101</v>
      </c>
      <c r="BR7" s="38" t="s">
        <v>101</v>
      </c>
      <c r="BS7" s="38" t="s">
        <v>101</v>
      </c>
      <c r="BT7" s="38">
        <v>103.64</v>
      </c>
      <c r="BU7" s="38">
        <v>98.56</v>
      </c>
      <c r="BV7" s="38" t="s">
        <v>101</v>
      </c>
      <c r="BW7" s="38" t="s">
        <v>101</v>
      </c>
      <c r="BX7" s="38" t="s">
        <v>101</v>
      </c>
      <c r="BY7" s="38">
        <v>57.31</v>
      </c>
      <c r="BZ7" s="38">
        <v>57.08</v>
      </c>
      <c r="CA7" s="38">
        <v>60.94</v>
      </c>
      <c r="CB7" s="38" t="s">
        <v>101</v>
      </c>
      <c r="CC7" s="38" t="s">
        <v>101</v>
      </c>
      <c r="CD7" s="38" t="s">
        <v>101</v>
      </c>
      <c r="CE7" s="38">
        <v>146.22</v>
      </c>
      <c r="CF7" s="38">
        <v>153.85</v>
      </c>
      <c r="CG7" s="38" t="s">
        <v>101</v>
      </c>
      <c r="CH7" s="38" t="s">
        <v>101</v>
      </c>
      <c r="CI7" s="38" t="s">
        <v>101</v>
      </c>
      <c r="CJ7" s="38">
        <v>273.52</v>
      </c>
      <c r="CK7" s="38">
        <v>274.99</v>
      </c>
      <c r="CL7" s="38">
        <v>253.04</v>
      </c>
      <c r="CM7" s="38" t="s">
        <v>101</v>
      </c>
      <c r="CN7" s="38" t="s">
        <v>101</v>
      </c>
      <c r="CO7" s="38" t="s">
        <v>101</v>
      </c>
      <c r="CP7" s="38">
        <v>52.05</v>
      </c>
      <c r="CQ7" s="38">
        <v>53.14</v>
      </c>
      <c r="CR7" s="38" t="s">
        <v>101</v>
      </c>
      <c r="CS7" s="38" t="s">
        <v>101</v>
      </c>
      <c r="CT7" s="38" t="s">
        <v>101</v>
      </c>
      <c r="CU7" s="38">
        <v>50.14</v>
      </c>
      <c r="CV7" s="38">
        <v>54.83</v>
      </c>
      <c r="CW7" s="38">
        <v>54.84</v>
      </c>
      <c r="CX7" s="38" t="s">
        <v>101</v>
      </c>
      <c r="CY7" s="38" t="s">
        <v>101</v>
      </c>
      <c r="CZ7" s="38" t="s">
        <v>101</v>
      </c>
      <c r="DA7" s="38">
        <v>78.23</v>
      </c>
      <c r="DB7" s="38">
        <v>78.17</v>
      </c>
      <c r="DC7" s="38" t="s">
        <v>101</v>
      </c>
      <c r="DD7" s="38" t="s">
        <v>101</v>
      </c>
      <c r="DE7" s="38" t="s">
        <v>101</v>
      </c>
      <c r="DF7" s="38">
        <v>84.98</v>
      </c>
      <c r="DG7" s="38">
        <v>84.7</v>
      </c>
      <c r="DH7" s="38">
        <v>86.6</v>
      </c>
      <c r="DI7" s="38" t="s">
        <v>101</v>
      </c>
      <c r="DJ7" s="38" t="s">
        <v>101</v>
      </c>
      <c r="DK7" s="38" t="s">
        <v>101</v>
      </c>
      <c r="DL7" s="38">
        <v>4.0999999999999996</v>
      </c>
      <c r="DM7" s="38">
        <v>8.2100000000000009</v>
      </c>
      <c r="DN7" s="38" t="s">
        <v>101</v>
      </c>
      <c r="DO7" s="38" t="s">
        <v>101</v>
      </c>
      <c r="DP7" s="38" t="s">
        <v>101</v>
      </c>
      <c r="DQ7" s="38">
        <v>23.06</v>
      </c>
      <c r="DR7" s="38">
        <v>20.34</v>
      </c>
      <c r="DS7" s="38">
        <v>22.21</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2022-02-02T07:02:44Z</cp:lastPrinted>
  <dcterms:created xsi:type="dcterms:W3CDTF">2021-12-03T07:35:33Z</dcterms:created>
  <dcterms:modified xsi:type="dcterms:W3CDTF">2022-02-21T04:40:02Z</dcterms:modified>
  <cp:category/>
</cp:coreProperties>
</file>