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4漁集排\"/>
    </mc:Choice>
  </mc:AlternateContent>
  <xr:revisionPtr revIDLastSave="0" documentId="13_ncr:1_{EEF3D5F6-E31C-4F54-9E0E-D79BA66D5F8B}" xr6:coauthVersionLast="47" xr6:coauthVersionMax="47" xr10:uidLastSave="{00000000-0000-0000-0000-000000000000}"/>
  <workbookProtection workbookAlgorithmName="SHA-512" workbookHashValue="UGGtHROyXSqzLSg401lU2F1kfsVAGGsZYzQb2JxNfVLLqSA0+yX9lsUgo6hGFtIs/992War3CnQuu9YxODzFow==" workbookSaltValue="ykyTWcfoJBaaBVoXEXo43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T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<sst xmlns="http://schemas.openxmlformats.org/spreadsheetml/2006/main" count="236" uniqueCount="121">
  <si>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</si>
  <si>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</si>
  <si>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</si>
  <si>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</si>
  <si>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</si>
  <si>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</si>
  <si>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</si>
  <si>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</si>
  <si>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</si>
  <si>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</si>
  <si>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</si>
  <si>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</si>
  <si>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</si>
  <si>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</si>
  <si>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</si>
  <si>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</si>
  <si>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</si>
  <si>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</si>
  <si>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</si>
  <si>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</si>
  <si>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</si>
  <si>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</si>
  <si>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</si>
  <si>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</si>
  <si>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</si>
  <si>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</si>
  <si>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</si>
  <si>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</si>
  <si>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</si>
  <si>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</si>
  <si>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</si>
  <si>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</si>
  <si>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</si>
  <si>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</si>
  <si>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</si>
  <si>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</si>
  <si>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</si>
  <si>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</si>
  <si>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</si>
  <si>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</si>
  <si>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</si>
  <si>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</si>
  <si>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</si>
  <si>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</si>
  <si>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</si>
  <si>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</si>
  <si>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</si>
  <si>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</si>
  <si>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</si>
  <si>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</si>
  <si>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</si>
  <si>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</si>
  <si>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</si>
  <si>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</si>
  <si>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</si>
  <si>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</si>
  <si>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</si>
  <si>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</si>
  <si>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</si>
  <si>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</si>
  <si>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</si>
  <si>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</si>
  <si>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</si>
  <si>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</si>
  <si>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</si>
  <si>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</si>
  <si>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</si>
  <si>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</si>
  <si>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</si>
  <si>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</si>
  <si>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</si>
  <si>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</si>
  <si>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</si>
  <si>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</si>
  <si>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</si>
  <si>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</si>
  <si>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</si>
  <si>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</si>
  <si>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</si>
  <si>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</si>
  <si>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</si>
  <si>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</si>
  <si>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</si>
  <si>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</si>
  <si>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</si>
  <si>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</si>
  <si>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</si>
  <si>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</si>
  <si>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</si>
  <si>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</si>
  <si>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</si>
  <si>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</si>
  <si>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</si>
  <si>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</si>
  <si>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</si>
  <si>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</si>
  <si>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</si>
  <si>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</si>
  <si>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</si>
  <si>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</si>
  <si>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</si>
  <si>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</si>
  <si>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</si>
  <si>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</si>
  <si>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</si>
  <si>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</si>
  <si>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</si>
  <si>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</si>
  <si>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</si>
  <si>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</si>
  <si>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</si>
  <si>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</si>
  <si>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</si>
  <si>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</si>
  <si>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</si>
  <si>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</si>
  <si>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</si>
  <si>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</si>
  <si>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①収益的収支比率は、回復傾向にありますが、特に大きい工事・修繕等が無かったためと考えられ、依然として厳しい状況が続いております。
④企業債残高対事業規模比率は、類似団体平均値を大きく下回っておりますが、機器の老朽化が進んでおり、今後、比率の上昇が考えられます。
⑤経費回収率は、上昇傾向にあるため今後もこの状態を保つ経営を続けていきたいと考えております。
⑥汚水処理原価は、類似団体平均を大きく下回っており、</t>
    </r>
    <r>
      <rPr>
        <sz val="11"/>
        <rFont val="ＭＳ ゴシック"/>
        <family val="3"/>
        <charset val="128"/>
      </rPr>
      <t>今後も</t>
    </r>
    <r>
      <rPr>
        <sz val="11"/>
        <color theme="1"/>
        <rFont val="ＭＳ ゴシック"/>
        <family val="3"/>
        <charset val="128"/>
      </rPr>
      <t>この水準を保ちたいと考えております。
⑦施設利用率は、３０％前半と大変低い利用率となっております。漁業集落の地域環境を考えますと、接続地域を広げることは難しい状況にあり、施設規模を見直す必要があると考えられます。
⑧地域内人口が減少傾向な集落であるため</t>
    </r>
    <r>
      <rPr>
        <sz val="11"/>
        <color rgb="FFFF0000"/>
        <rFont val="ＭＳ ゴシック"/>
        <family val="3"/>
        <charset val="128"/>
      </rPr>
      <t>、</t>
    </r>
    <r>
      <rPr>
        <sz val="11"/>
        <rFont val="ＭＳ ゴシック"/>
        <family val="3"/>
        <charset val="128"/>
      </rPr>
      <t>今後も現状維持に努めます。</t>
    </r>
    <rPh sb="1" eb="4">
      <t>シュウエキテキ</t>
    </rPh>
    <rPh sb="4" eb="8">
      <t>シュウシヒリツ</t>
    </rPh>
    <rPh sb="10" eb="12">
      <t>カイフク</t>
    </rPh>
    <rPh sb="12" eb="14">
      <t>ケイコウ</t>
    </rPh>
    <rPh sb="21" eb="22">
      <t>トク</t>
    </rPh>
    <rPh sb="23" eb="24">
      <t>オオ</t>
    </rPh>
    <rPh sb="26" eb="28">
      <t>コウジ</t>
    </rPh>
    <rPh sb="29" eb="31">
      <t>シュウゼン</t>
    </rPh>
    <rPh sb="31" eb="32">
      <t>トウ</t>
    </rPh>
    <rPh sb="33" eb="34">
      <t>ナ</t>
    </rPh>
    <rPh sb="40" eb="41">
      <t>カンガ</t>
    </rPh>
    <rPh sb="45" eb="47">
      <t>イゼン</t>
    </rPh>
    <rPh sb="50" eb="51">
      <t>キビ</t>
    </rPh>
    <rPh sb="53" eb="55">
      <t>ジョウキョウ</t>
    </rPh>
    <rPh sb="56" eb="57">
      <t>ツヅ</t>
    </rPh>
    <rPh sb="66" eb="68">
      <t>キギョウ</t>
    </rPh>
    <rPh sb="68" eb="69">
      <t>サイ</t>
    </rPh>
    <rPh sb="69" eb="71">
      <t>ザンダカ</t>
    </rPh>
    <rPh sb="71" eb="72">
      <t>タイ</t>
    </rPh>
    <rPh sb="72" eb="74">
      <t>ジギョウ</t>
    </rPh>
    <rPh sb="74" eb="76">
      <t>キボ</t>
    </rPh>
    <rPh sb="76" eb="78">
      <t>ヒリツ</t>
    </rPh>
    <rPh sb="80" eb="84">
      <t>ルイジダンタイ</t>
    </rPh>
    <rPh sb="84" eb="87">
      <t>ヘイキンチ</t>
    </rPh>
    <rPh sb="88" eb="89">
      <t>オオ</t>
    </rPh>
    <rPh sb="91" eb="93">
      <t>シタマワ</t>
    </rPh>
    <rPh sb="101" eb="103">
      <t>キキ</t>
    </rPh>
    <rPh sb="104" eb="107">
      <t>ロウキュウカ</t>
    </rPh>
    <rPh sb="108" eb="109">
      <t>スス</t>
    </rPh>
    <rPh sb="114" eb="116">
      <t>コンゴ</t>
    </rPh>
    <rPh sb="117" eb="119">
      <t>ヒリツ</t>
    </rPh>
    <rPh sb="120" eb="122">
      <t>ジョウショウ</t>
    </rPh>
    <rPh sb="123" eb="124">
      <t>カンガ</t>
    </rPh>
    <rPh sb="132" eb="134">
      <t>ケイヒ</t>
    </rPh>
    <rPh sb="134" eb="136">
      <t>カイシュウ</t>
    </rPh>
    <rPh sb="136" eb="137">
      <t>リツ</t>
    </rPh>
    <rPh sb="139" eb="143">
      <t>ジョウショウケイコウ</t>
    </rPh>
    <rPh sb="148" eb="150">
      <t>コンゴ</t>
    </rPh>
    <rPh sb="153" eb="155">
      <t>ジョウタイ</t>
    </rPh>
    <rPh sb="156" eb="157">
      <t>タモ</t>
    </rPh>
    <rPh sb="158" eb="160">
      <t>ケイエイ</t>
    </rPh>
    <rPh sb="161" eb="162">
      <t>ツヅ</t>
    </rPh>
    <rPh sb="169" eb="170">
      <t>カンガ</t>
    </rPh>
    <rPh sb="179" eb="181">
      <t>オスイ</t>
    </rPh>
    <rPh sb="181" eb="183">
      <t>ショリ</t>
    </rPh>
    <rPh sb="183" eb="185">
      <t>ゲンカ</t>
    </rPh>
    <rPh sb="187" eb="189">
      <t>ルイジ</t>
    </rPh>
    <rPh sb="189" eb="191">
      <t>ダンタイ</t>
    </rPh>
    <rPh sb="191" eb="193">
      <t>ヘイキン</t>
    </rPh>
    <rPh sb="194" eb="195">
      <t>オオ</t>
    </rPh>
    <rPh sb="197" eb="199">
      <t>シタマワ</t>
    </rPh>
    <rPh sb="204" eb="206">
      <t>コンゴ</t>
    </rPh>
    <rPh sb="209" eb="211">
      <t>スイジュン</t>
    </rPh>
    <rPh sb="212" eb="213">
      <t>タモ</t>
    </rPh>
    <rPh sb="217" eb="218">
      <t>カンガ</t>
    </rPh>
    <rPh sb="227" eb="231">
      <t>シセツリヨウ</t>
    </rPh>
    <rPh sb="231" eb="232">
      <t>リツ</t>
    </rPh>
    <rPh sb="237" eb="239">
      <t>ゼンハン</t>
    </rPh>
    <rPh sb="240" eb="242">
      <t>タイヘン</t>
    </rPh>
    <rPh sb="242" eb="243">
      <t>ヒク</t>
    </rPh>
    <rPh sb="244" eb="247">
      <t>リヨウリツ</t>
    </rPh>
    <rPh sb="256" eb="258">
      <t>ギョギョウ</t>
    </rPh>
    <rPh sb="258" eb="260">
      <t>シュウラク</t>
    </rPh>
    <rPh sb="261" eb="263">
      <t>チイキ</t>
    </rPh>
    <rPh sb="263" eb="265">
      <t>カンキョウ</t>
    </rPh>
    <rPh sb="266" eb="267">
      <t>カンガ</t>
    </rPh>
    <rPh sb="272" eb="274">
      <t>セツゾク</t>
    </rPh>
    <rPh sb="274" eb="276">
      <t>チイキ</t>
    </rPh>
    <rPh sb="277" eb="278">
      <t>ヒロ</t>
    </rPh>
    <rPh sb="283" eb="284">
      <t>ムズカ</t>
    </rPh>
    <rPh sb="286" eb="288">
      <t>ジョウキョウ</t>
    </rPh>
    <rPh sb="292" eb="294">
      <t>シセツ</t>
    </rPh>
    <rPh sb="294" eb="296">
      <t>キボ</t>
    </rPh>
    <rPh sb="297" eb="299">
      <t>ミナオ</t>
    </rPh>
    <rPh sb="300" eb="302">
      <t>ヒツヨウ</t>
    </rPh>
    <rPh sb="306" eb="307">
      <t>カンガ</t>
    </rPh>
    <rPh sb="315" eb="317">
      <t>チイキ</t>
    </rPh>
    <rPh sb="317" eb="318">
      <t>ナイ</t>
    </rPh>
    <rPh sb="318" eb="320">
      <t>ジンコウ</t>
    </rPh>
    <rPh sb="321" eb="323">
      <t>ゲンショウ</t>
    </rPh>
    <rPh sb="323" eb="325">
      <t>ケイコウ</t>
    </rPh>
    <rPh sb="326" eb="328">
      <t>シュウラク</t>
    </rPh>
    <rPh sb="334" eb="336">
      <t>コンゴ</t>
    </rPh>
    <rPh sb="337" eb="339">
      <t>ゲンジョウ</t>
    </rPh>
    <rPh sb="339" eb="341">
      <t>イジ</t>
    </rPh>
    <rPh sb="342" eb="343">
      <t>ツト</t>
    </rPh>
    <phoneticPr fontId="4"/>
  </si>
  <si>
    <r>
      <t>　供用開始から３０年近く経っていますので、更新工事について考える時期にきて</t>
    </r>
    <r>
      <rPr>
        <sz val="11"/>
        <rFont val="ＭＳ ゴシック"/>
        <family val="3"/>
        <charset val="128"/>
      </rPr>
      <t>います。</t>
    </r>
    <r>
      <rPr>
        <sz val="11"/>
        <color theme="1"/>
        <rFont val="ＭＳ ゴシック"/>
        <family val="3"/>
        <charset val="128"/>
      </rPr>
      <t>施設規模も含めて、計画的な更新工事を進めていきたいと考えております。</t>
    </r>
    <rPh sb="1" eb="5">
      <t>キョウヨウカイシ</t>
    </rPh>
    <rPh sb="9" eb="10">
      <t>ネン</t>
    </rPh>
    <rPh sb="10" eb="11">
      <t>チカ</t>
    </rPh>
    <rPh sb="12" eb="13">
      <t>タ</t>
    </rPh>
    <rPh sb="21" eb="23">
      <t>コウシン</t>
    </rPh>
    <rPh sb="23" eb="25">
      <t>コウジ</t>
    </rPh>
    <rPh sb="29" eb="30">
      <t>カンガ</t>
    </rPh>
    <rPh sb="32" eb="34">
      <t>ジキ</t>
    </rPh>
    <rPh sb="41" eb="43">
      <t>シセツ</t>
    </rPh>
    <rPh sb="43" eb="45">
      <t>キボ</t>
    </rPh>
    <rPh sb="46" eb="47">
      <t>フク</t>
    </rPh>
    <rPh sb="50" eb="53">
      <t>ケイカクテキ</t>
    </rPh>
    <rPh sb="54" eb="56">
      <t>コウシン</t>
    </rPh>
    <rPh sb="56" eb="58">
      <t>コウジ</t>
    </rPh>
    <rPh sb="59" eb="60">
      <t>スス</t>
    </rPh>
    <rPh sb="67" eb="68">
      <t>カンガ</t>
    </rPh>
    <phoneticPr fontId="4"/>
  </si>
  <si>
    <r>
      <t>　</t>
    </r>
    <r>
      <rPr>
        <sz val="11"/>
        <rFont val="ＭＳ ゴシック"/>
        <family val="3"/>
        <charset val="128"/>
      </rPr>
      <t>地</t>
    </r>
    <r>
      <rPr>
        <sz val="11"/>
        <color theme="1"/>
        <rFont val="ＭＳ ゴシック"/>
        <family val="3"/>
        <charset val="128"/>
      </rPr>
      <t>域内人口が年々減少しており、</t>
    </r>
    <r>
      <rPr>
        <sz val="11"/>
        <rFont val="ＭＳ ゴシック"/>
        <family val="3"/>
        <charset val="128"/>
      </rPr>
      <t>料金収入だけで安定した経営を行うのは大変厳しい状況にあると考えます。集落排水事業について</t>
    </r>
    <r>
      <rPr>
        <sz val="11"/>
        <color theme="1"/>
        <rFont val="ＭＳ ゴシック"/>
        <family val="3"/>
        <charset val="128"/>
      </rPr>
      <t>、適正規模、合理的な経営等を考える必要があると考えております。</t>
    </r>
    <rPh sb="7" eb="9">
      <t>ネンネン</t>
    </rPh>
    <rPh sb="9" eb="11">
      <t>ゲンショウ</t>
    </rPh>
    <rPh sb="16" eb="18">
      <t>リョウキン</t>
    </rPh>
    <rPh sb="18" eb="20">
      <t>シュウニュウ</t>
    </rPh>
    <rPh sb="23" eb="25">
      <t>アンテイ</t>
    </rPh>
    <rPh sb="27" eb="29">
      <t>ケイエイ</t>
    </rPh>
    <rPh sb="30" eb="31">
      <t>オコナ</t>
    </rPh>
    <rPh sb="34" eb="36">
      <t>タイヘン</t>
    </rPh>
    <rPh sb="36" eb="37">
      <t>キビ</t>
    </rPh>
    <rPh sb="39" eb="41">
      <t>ジョウキョウ</t>
    </rPh>
    <rPh sb="45" eb="46">
      <t>カンガ</t>
    </rPh>
    <rPh sb="50" eb="52">
      <t>シュウラク</t>
    </rPh>
    <rPh sb="52" eb="54">
      <t>ハイスイ</t>
    </rPh>
    <rPh sb="54" eb="56">
      <t>ジギョウ</t>
    </rPh>
    <rPh sb="61" eb="63">
      <t>テキセイ</t>
    </rPh>
    <rPh sb="63" eb="65">
      <t>キボ</t>
    </rPh>
    <rPh sb="66" eb="69">
      <t>ゴウリテキ</t>
    </rPh>
    <rPh sb="70" eb="72">
      <t>ケイエイ</t>
    </rPh>
    <rPh sb="72" eb="73">
      <t>トウ</t>
    </rPh>
    <rPh sb="74" eb="75">
      <t>カンガ</t>
    </rPh>
    <rPh sb="77" eb="79">
      <t>ヒツヨウ</t>
    </rPh>
    <rPh sb="83" eb="8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</si>
</sst>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1-4106-8B06-2FBA0C2A890B}"/>
            </c:ext>
          </c:extLst>
        </c:ser>
        <c:dLbls>
          <c:showLegendKey val="0"/>
          <c:showVal val="0"/>
          <c:showCatName val="0"/>
          <c:showSerName val="0"/>
          <c:showPercent val="0"/>
          <c:showBubbleSize val="0"/>
        </c:dLbls>
        <c:gapWidth val="150"/>
        <c:axId val="334492016"/>
        <c:axId val="33449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9771-4106-8B06-2FBA0C2A890B}"/>
            </c:ext>
          </c:extLst>
        </c:ser>
        <c:dLbls>
          <c:showLegendKey val="0"/>
          <c:showVal val="0"/>
          <c:showCatName val="0"/>
          <c:showSerName val="0"/>
          <c:showPercent val="0"/>
          <c:showBubbleSize val="0"/>
        </c:dLbls>
        <c:marker val="1"/>
        <c:smooth val="0"/>
        <c:axId val="334492016"/>
        <c:axId val="334495152"/>
      </c:lineChart>
      <c:dateAx>
        <c:axId val="334492016"/>
        <c:scaling>
          <c:orientation val="minMax"/>
        </c:scaling>
        <c:delete val="1"/>
        <c:axPos val="b"/>
        <c:numFmt formatCode="&quot;H&quot;yy" sourceLinked="1"/>
        <c:majorTickMark val="none"/>
        <c:minorTickMark val="none"/>
        <c:tickLblPos val="none"/>
        <c:crossAx val="334495152"/>
        <c:crosses val="autoZero"/>
        <c:auto val="1"/>
        <c:lblOffset val="100"/>
        <c:baseTimeUnit val="years"/>
      </c:dateAx>
      <c:valAx>
        <c:axId val="33449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39.549999999999997</c:v>
                </c:pt>
                <c:pt idx="1">
                  <c:v>37.96</c:v>
                </c:pt>
                <c:pt idx="2">
                  <c:v>37.32</c:v>
                </c:pt>
                <c:pt idx="3">
                  <c:v>34.29</c:v>
                </c:pt>
                <c:pt idx="4">
                  <c:v>32.380000000000003</c:v>
                </c:pt>
              </c:numCache>
            </c:numRef>
          </c:val>
          <c:extLst>
            <c:ext xmlns:c16="http://schemas.microsoft.com/office/drawing/2014/chart" uri="{C3380CC4-5D6E-409C-BE32-E72D297353CC}">
              <c16:uniqueId val="{00000000-5A71-4EDF-BC1A-125570C22ACF}"/>
            </c:ext>
          </c:extLst>
        </c:ser>
        <c:dLbls>
          <c:showLegendKey val="0"/>
          <c:showVal val="0"/>
          <c:showCatName val="0"/>
          <c:showSerName val="0"/>
          <c:showPercent val="0"/>
          <c:showBubbleSize val="0"/>
        </c:dLbls>
        <c:gapWidth val="150"/>
        <c:axId val="423102480"/>
        <c:axId val="4228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5A71-4EDF-BC1A-125570C22ACF}"/>
            </c:ext>
          </c:extLst>
        </c:ser>
        <c:dLbls>
          <c:showLegendKey val="0"/>
          <c:showVal val="0"/>
          <c:showCatName val="0"/>
          <c:showSerName val="0"/>
          <c:showPercent val="0"/>
          <c:showBubbleSize val="0"/>
        </c:dLbls>
        <c:marker val="1"/>
        <c:smooth val="0"/>
        <c:axId val="423102480"/>
        <c:axId val="422889616"/>
      </c:lineChart>
      <c:dateAx>
        <c:axId val="423102480"/>
        <c:scaling>
          <c:orientation val="minMax"/>
        </c:scaling>
        <c:delete val="1"/>
        <c:axPos val="b"/>
        <c:numFmt formatCode="&quot;H&quot;yy" sourceLinked="1"/>
        <c:majorTickMark val="none"/>
        <c:minorTickMark val="none"/>
        <c:tickLblPos val="none"/>
        <c:crossAx val="422889616"/>
        <c:crosses val="autoZero"/>
        <c:auto val="1"/>
        <c:lblOffset val="100"/>
        <c:baseTimeUnit val="years"/>
      </c:dateAx>
      <c:valAx>
        <c:axId val="4228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78.59</c:v>
                </c:pt>
                <c:pt idx="1">
                  <c:v>78.41</c:v>
                </c:pt>
                <c:pt idx="2">
                  <c:v>77.8</c:v>
                </c:pt>
                <c:pt idx="3">
                  <c:v>78.2</c:v>
                </c:pt>
                <c:pt idx="4">
                  <c:v>77.81</c:v>
                </c:pt>
              </c:numCache>
            </c:numRef>
          </c:val>
          <c:extLst>
            <c:ext xmlns:c16="http://schemas.microsoft.com/office/drawing/2014/chart" uri="{C3380CC4-5D6E-409C-BE32-E72D297353CC}">
              <c16:uniqueId val="{00000000-B9C3-4F20-B679-B43B5A7932AE}"/>
            </c:ext>
          </c:extLst>
        </c:ser>
        <c:dLbls>
          <c:showLegendKey val="0"/>
          <c:showVal val="0"/>
          <c:showCatName val="0"/>
          <c:showSerName val="0"/>
          <c:showPercent val="0"/>
          <c:showBubbleSize val="0"/>
        </c:dLbls>
        <c:gapWidth val="150"/>
        <c:axId val="422886088"/>
        <c:axId val="42288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B9C3-4F20-B679-B43B5A7932AE}"/>
            </c:ext>
          </c:extLst>
        </c:ser>
        <c:dLbls>
          <c:showLegendKey val="0"/>
          <c:showVal val="0"/>
          <c:showCatName val="0"/>
          <c:showSerName val="0"/>
          <c:showPercent val="0"/>
          <c:showBubbleSize val="0"/>
        </c:dLbls>
        <c:marker val="1"/>
        <c:smooth val="0"/>
        <c:axId val="422886088"/>
        <c:axId val="422886872"/>
      </c:lineChart>
      <c:dateAx>
        <c:axId val="422886088"/>
        <c:scaling>
          <c:orientation val="minMax"/>
        </c:scaling>
        <c:delete val="1"/>
        <c:axPos val="b"/>
        <c:numFmt formatCode="&quot;H&quot;yy" sourceLinked="1"/>
        <c:majorTickMark val="none"/>
        <c:minorTickMark val="none"/>
        <c:tickLblPos val="none"/>
        <c:crossAx val="422886872"/>
        <c:crosses val="autoZero"/>
        <c:auto val="1"/>
        <c:lblOffset val="100"/>
        <c:baseTimeUnit val="years"/>
      </c:dateAx>
      <c:valAx>
        <c:axId val="42288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8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87.02</c:v>
                </c:pt>
                <c:pt idx="1">
                  <c:v>86.92</c:v>
                </c:pt>
                <c:pt idx="2">
                  <c:v>84.42</c:v>
                </c:pt>
                <c:pt idx="3">
                  <c:v>87.54</c:v>
                </c:pt>
                <c:pt idx="4">
                  <c:v>91.76</c:v>
                </c:pt>
              </c:numCache>
            </c:numRef>
          </c:val>
          <c:extLst>
            <c:ext xmlns:c16="http://schemas.microsoft.com/office/drawing/2014/chart" uri="{C3380CC4-5D6E-409C-BE32-E72D297353CC}">
              <c16:uniqueId val="{00000000-11AD-4EFF-AEA1-C00E28CA4D0B}"/>
            </c:ext>
          </c:extLst>
        </c:ser>
        <c:dLbls>
          <c:showLegendKey val="0"/>
          <c:showVal val="0"/>
          <c:showCatName val="0"/>
          <c:showSerName val="0"/>
          <c:showPercent val="0"/>
          <c:showBubbleSize val="0"/>
        </c:dLbls>
        <c:gapWidth val="150"/>
        <c:axId val="422884128"/>
        <c:axId val="42288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D-4EFF-AEA1-C00E28CA4D0B}"/>
            </c:ext>
          </c:extLst>
        </c:ser>
        <c:dLbls>
          <c:showLegendKey val="0"/>
          <c:showVal val="0"/>
          <c:showCatName val="0"/>
          <c:showSerName val="0"/>
          <c:showPercent val="0"/>
          <c:showBubbleSize val="0"/>
        </c:dLbls>
        <c:marker val="1"/>
        <c:smooth val="0"/>
        <c:axId val="422884128"/>
        <c:axId val="422883344"/>
      </c:lineChart>
      <c:dateAx>
        <c:axId val="422884128"/>
        <c:scaling>
          <c:orientation val="minMax"/>
        </c:scaling>
        <c:delete val="1"/>
        <c:axPos val="b"/>
        <c:numFmt formatCode="&quot;H&quot;yy" sourceLinked="1"/>
        <c:majorTickMark val="none"/>
        <c:minorTickMark val="none"/>
        <c:tickLblPos val="none"/>
        <c:crossAx val="422883344"/>
        <c:crosses val="autoZero"/>
        <c:auto val="1"/>
        <c:lblOffset val="100"/>
        <c:baseTimeUnit val="years"/>
      </c:dateAx>
      <c:valAx>
        <c:axId val="42288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8-43B0-8064-1382DBDDBA2E}"/>
            </c:ext>
          </c:extLst>
        </c:ser>
        <c:dLbls>
          <c:showLegendKey val="0"/>
          <c:showVal val="0"/>
          <c:showCatName val="0"/>
          <c:showSerName val="0"/>
          <c:showPercent val="0"/>
          <c:showBubbleSize val="0"/>
        </c:dLbls>
        <c:gapWidth val="150"/>
        <c:axId val="422886480"/>
        <c:axId val="4228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8-43B0-8064-1382DBDDBA2E}"/>
            </c:ext>
          </c:extLst>
        </c:ser>
        <c:dLbls>
          <c:showLegendKey val="0"/>
          <c:showVal val="0"/>
          <c:showCatName val="0"/>
          <c:showSerName val="0"/>
          <c:showPercent val="0"/>
          <c:showBubbleSize val="0"/>
        </c:dLbls>
        <c:marker val="1"/>
        <c:smooth val="0"/>
        <c:axId val="422886480"/>
        <c:axId val="422887264"/>
      </c:lineChart>
      <c:dateAx>
        <c:axId val="422886480"/>
        <c:scaling>
          <c:orientation val="minMax"/>
        </c:scaling>
        <c:delete val="1"/>
        <c:axPos val="b"/>
        <c:numFmt formatCode="&quot;H&quot;yy" sourceLinked="1"/>
        <c:majorTickMark val="none"/>
        <c:minorTickMark val="none"/>
        <c:tickLblPos val="none"/>
        <c:crossAx val="422887264"/>
        <c:crosses val="autoZero"/>
        <c:auto val="1"/>
        <c:lblOffset val="100"/>
        <c:baseTimeUnit val="years"/>
      </c:dateAx>
      <c:valAx>
        <c:axId val="4228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C-43B4-844F-CE401936FCE2}"/>
            </c:ext>
          </c:extLst>
        </c:ser>
        <c:dLbls>
          <c:showLegendKey val="0"/>
          <c:showVal val="0"/>
          <c:showCatName val="0"/>
          <c:showSerName val="0"/>
          <c:showPercent val="0"/>
          <c:showBubbleSize val="0"/>
        </c:dLbls>
        <c:gapWidth val="150"/>
        <c:axId val="422888440"/>
        <c:axId val="4228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C-43B4-844F-CE401936FCE2}"/>
            </c:ext>
          </c:extLst>
        </c:ser>
        <c:dLbls>
          <c:showLegendKey val="0"/>
          <c:showVal val="0"/>
          <c:showCatName val="0"/>
          <c:showSerName val="0"/>
          <c:showPercent val="0"/>
          <c:showBubbleSize val="0"/>
        </c:dLbls>
        <c:marker val="1"/>
        <c:smooth val="0"/>
        <c:axId val="422888440"/>
        <c:axId val="422890400"/>
      </c:lineChart>
      <c:dateAx>
        <c:axId val="422888440"/>
        <c:scaling>
          <c:orientation val="minMax"/>
        </c:scaling>
        <c:delete val="1"/>
        <c:axPos val="b"/>
        <c:numFmt formatCode="&quot;H&quot;yy" sourceLinked="1"/>
        <c:majorTickMark val="none"/>
        <c:minorTickMark val="none"/>
        <c:tickLblPos val="none"/>
        <c:crossAx val="422890400"/>
        <c:crosses val="autoZero"/>
        <c:auto val="1"/>
        <c:lblOffset val="100"/>
        <c:baseTimeUnit val="years"/>
      </c:dateAx>
      <c:valAx>
        <c:axId val="4228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8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00-4FDF-99AE-53F0B1B8F3EE}"/>
            </c:ext>
          </c:extLst>
        </c:ser>
        <c:dLbls>
          <c:showLegendKey val="0"/>
          <c:showVal val="0"/>
          <c:showCatName val="0"/>
          <c:showSerName val="0"/>
          <c:showPercent val="0"/>
          <c:showBubbleSize val="0"/>
        </c:dLbls>
        <c:gapWidth val="150"/>
        <c:axId val="422890008"/>
        <c:axId val="4231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00-4FDF-99AE-53F0B1B8F3EE}"/>
            </c:ext>
          </c:extLst>
        </c:ser>
        <c:dLbls>
          <c:showLegendKey val="0"/>
          <c:showVal val="0"/>
          <c:showCatName val="0"/>
          <c:showSerName val="0"/>
          <c:showPercent val="0"/>
          <c:showBubbleSize val="0"/>
        </c:dLbls>
        <c:marker val="1"/>
        <c:smooth val="0"/>
        <c:axId val="422890008"/>
        <c:axId val="423105224"/>
      </c:lineChart>
      <c:dateAx>
        <c:axId val="422890008"/>
        <c:scaling>
          <c:orientation val="minMax"/>
        </c:scaling>
        <c:delete val="1"/>
        <c:axPos val="b"/>
        <c:numFmt formatCode="&quot;H&quot;yy" sourceLinked="1"/>
        <c:majorTickMark val="none"/>
        <c:minorTickMark val="none"/>
        <c:tickLblPos val="none"/>
        <c:crossAx val="423105224"/>
        <c:crosses val="autoZero"/>
        <c:auto val="1"/>
        <c:lblOffset val="100"/>
        <c:baseTimeUnit val="years"/>
      </c:dateAx>
      <c:valAx>
        <c:axId val="42310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9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3-4DE3-B536-A7FB3394958B}"/>
            </c:ext>
          </c:extLst>
        </c:ser>
        <c:dLbls>
          <c:showLegendKey val="0"/>
          <c:showVal val="0"/>
          <c:showCatName val="0"/>
          <c:showSerName val="0"/>
          <c:showPercent val="0"/>
          <c:showBubbleSize val="0"/>
        </c:dLbls>
        <c:gapWidth val="150"/>
        <c:axId val="423107184"/>
        <c:axId val="4231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3-4DE3-B536-A7FB3394958B}"/>
            </c:ext>
          </c:extLst>
        </c:ser>
        <c:dLbls>
          <c:showLegendKey val="0"/>
          <c:showVal val="0"/>
          <c:showCatName val="0"/>
          <c:showSerName val="0"/>
          <c:showPercent val="0"/>
          <c:showBubbleSize val="0"/>
        </c:dLbls>
        <c:marker val="1"/>
        <c:smooth val="0"/>
        <c:axId val="423107184"/>
        <c:axId val="423106400"/>
      </c:lineChart>
      <c:dateAx>
        <c:axId val="423107184"/>
        <c:scaling>
          <c:orientation val="minMax"/>
        </c:scaling>
        <c:delete val="1"/>
        <c:axPos val="b"/>
        <c:numFmt formatCode="&quot;H&quot;yy" sourceLinked="1"/>
        <c:majorTickMark val="none"/>
        <c:minorTickMark val="none"/>
        <c:tickLblPos val="none"/>
        <c:crossAx val="423106400"/>
        <c:crosses val="autoZero"/>
        <c:auto val="1"/>
        <c:lblOffset val="100"/>
        <c:baseTimeUnit val="years"/>
      </c:dateAx>
      <c:valAx>
        <c:axId val="4231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42.74</c:v>
                </c:pt>
                <c:pt idx="1">
                  <c:v>29.98</c:v>
                </c:pt>
                <c:pt idx="2" formatCode="#,##0.00;&quot;△&quot;#,##0.00">
                  <c:v>0</c:v>
                </c:pt>
                <c:pt idx="3">
                  <c:v>10.35</c:v>
                </c:pt>
                <c:pt idx="4">
                  <c:v>21.35</c:v>
                </c:pt>
              </c:numCache>
            </c:numRef>
          </c:val>
          <c:extLst>
            <c:ext xmlns:c16="http://schemas.microsoft.com/office/drawing/2014/chart" uri="{C3380CC4-5D6E-409C-BE32-E72D297353CC}">
              <c16:uniqueId val="{00000000-D30D-4227-B46B-00BAB89B7920}"/>
            </c:ext>
          </c:extLst>
        </c:ser>
        <c:dLbls>
          <c:showLegendKey val="0"/>
          <c:showVal val="0"/>
          <c:showCatName val="0"/>
          <c:showSerName val="0"/>
          <c:showPercent val="0"/>
          <c:showBubbleSize val="0"/>
        </c:dLbls>
        <c:gapWidth val="150"/>
        <c:axId val="423099736"/>
        <c:axId val="4231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D30D-4227-B46B-00BAB89B7920}"/>
            </c:ext>
          </c:extLst>
        </c:ser>
        <c:dLbls>
          <c:showLegendKey val="0"/>
          <c:showVal val="0"/>
          <c:showCatName val="0"/>
          <c:showSerName val="0"/>
          <c:showPercent val="0"/>
          <c:showBubbleSize val="0"/>
        </c:dLbls>
        <c:marker val="1"/>
        <c:smooth val="0"/>
        <c:axId val="423099736"/>
        <c:axId val="423100128"/>
      </c:lineChart>
      <c:dateAx>
        <c:axId val="423099736"/>
        <c:scaling>
          <c:orientation val="minMax"/>
        </c:scaling>
        <c:delete val="1"/>
        <c:axPos val="b"/>
        <c:numFmt formatCode="&quot;H&quot;yy" sourceLinked="1"/>
        <c:majorTickMark val="none"/>
        <c:minorTickMark val="none"/>
        <c:tickLblPos val="none"/>
        <c:crossAx val="423100128"/>
        <c:crosses val="autoZero"/>
        <c:auto val="1"/>
        <c:lblOffset val="100"/>
        <c:baseTimeUnit val="years"/>
      </c:dateAx>
      <c:valAx>
        <c:axId val="4231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93.56</c:v>
                </c:pt>
                <c:pt idx="1">
                  <c:v>92.54</c:v>
                </c:pt>
                <c:pt idx="2">
                  <c:v>84.78</c:v>
                </c:pt>
                <c:pt idx="3">
                  <c:v>94.62</c:v>
                </c:pt>
                <c:pt idx="4">
                  <c:v>98.41</c:v>
                </c:pt>
              </c:numCache>
            </c:numRef>
          </c:val>
          <c:extLst>
            <c:ext xmlns:c16="http://schemas.microsoft.com/office/drawing/2014/chart" uri="{C3380CC4-5D6E-409C-BE32-E72D297353CC}">
              <c16:uniqueId val="{00000000-E693-483B-822F-2A88CE3B2A4D}"/>
            </c:ext>
          </c:extLst>
        </c:ser>
        <c:dLbls>
          <c:showLegendKey val="0"/>
          <c:showVal val="0"/>
          <c:showCatName val="0"/>
          <c:showSerName val="0"/>
          <c:showPercent val="0"/>
          <c:showBubbleSize val="0"/>
        </c:dLbls>
        <c:gapWidth val="150"/>
        <c:axId val="423104048"/>
        <c:axId val="4231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E693-483B-822F-2A88CE3B2A4D}"/>
            </c:ext>
          </c:extLst>
        </c:ser>
        <c:dLbls>
          <c:showLegendKey val="0"/>
          <c:showVal val="0"/>
          <c:showCatName val="0"/>
          <c:showSerName val="0"/>
          <c:showPercent val="0"/>
          <c:showBubbleSize val="0"/>
        </c:dLbls>
        <c:marker val="1"/>
        <c:smooth val="0"/>
        <c:axId val="423104048"/>
        <c:axId val="423100912"/>
      </c:lineChart>
      <c:dateAx>
        <c:axId val="423104048"/>
        <c:scaling>
          <c:orientation val="minMax"/>
        </c:scaling>
        <c:delete val="1"/>
        <c:axPos val="b"/>
        <c:numFmt formatCode="&quot;H&quot;yy" sourceLinked="1"/>
        <c:majorTickMark val="none"/>
        <c:minorTickMark val="none"/>
        <c:tickLblPos val="none"/>
        <c:crossAx val="423100912"/>
        <c:crosses val="autoZero"/>
        <c:auto val="1"/>
        <c:lblOffset val="100"/>
        <c:baseTimeUnit val="years"/>
      </c:dateAx>
      <c:valAx>
        <c:axId val="4231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150.01</c:v>
                </c:pt>
                <c:pt idx="1">
                  <c:v>150.07</c:v>
                </c:pt>
                <c:pt idx="2">
                  <c:v>165.62</c:v>
                </c:pt>
                <c:pt idx="3">
                  <c:v>150.02000000000001</c:v>
                </c:pt>
                <c:pt idx="4">
                  <c:v>149.97</c:v>
                </c:pt>
              </c:numCache>
            </c:numRef>
          </c:val>
          <c:extLst>
            <c:ext xmlns:c16="http://schemas.microsoft.com/office/drawing/2014/chart" uri="{C3380CC4-5D6E-409C-BE32-E72D297353CC}">
              <c16:uniqueId val="{00000000-AE08-4E10-9F12-981E5FA166BE}"/>
            </c:ext>
          </c:extLst>
        </c:ser>
        <c:dLbls>
          <c:showLegendKey val="0"/>
          <c:showVal val="0"/>
          <c:showCatName val="0"/>
          <c:showSerName val="0"/>
          <c:showPercent val="0"/>
          <c:showBubbleSize val="0"/>
        </c:dLbls>
        <c:gapWidth val="150"/>
        <c:axId val="423104440"/>
        <c:axId val="4231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AE08-4E10-9F12-981E5FA166BE}"/>
            </c:ext>
          </c:extLst>
        </c:ser>
        <c:dLbls>
          <c:showLegendKey val="0"/>
          <c:showVal val="0"/>
          <c:showCatName val="0"/>
          <c:showSerName val="0"/>
          <c:showPercent val="0"/>
          <c:showBubbleSize val="0"/>
        </c:dLbls>
        <c:marker val="1"/>
        <c:smooth val="0"/>
        <c:axId val="423104440"/>
        <c:axId val="423101696"/>
      </c:lineChart>
      <c:dateAx>
        <c:axId val="423104440"/>
        <c:scaling>
          <c:orientation val="minMax"/>
        </c:scaling>
        <c:delete val="1"/>
        <c:axPos val="b"/>
        <c:numFmt formatCode="&quot;H&quot;yy" sourceLinked="1"/>
        <c:majorTickMark val="none"/>
        <c:minorTickMark val="none"/>
        <c:tickLblPos val="none"/>
        <c:crossAx val="423101696"/>
        <c:crosses val="autoZero"/>
        <c:auto val="1"/>
        <c:lblOffset val="100"/>
        <c:baseTimeUnit val="years"/>
      </c:dateAx>
      <c:valAx>
        <c:axId val="423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J69" sqref="BJ6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川南町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15490</v>
      </c>
      <c r="AM8" s="69"/>
      <c r="AN8" s="69"/>
      <c r="AO8" s="69"/>
      <c r="AP8" s="69"/>
      <c r="AQ8" s="69"/>
      <c r="AR8" s="69"/>
      <c r="AS8" s="69"/>
      <c r="AT8" s="68">
        <f>データ!T6</f>
        <v>90.12</v>
      </c>
      <c r="AU8" s="68"/>
      <c r="AV8" s="68"/>
      <c r="AW8" s="68"/>
      <c r="AX8" s="68"/>
      <c r="AY8" s="68"/>
      <c r="AZ8" s="68"/>
      <c r="BA8" s="68"/>
      <c r="BB8" s="68">
        <f>データ!U6</f>
        <v>171.88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6.05</v>
      </c>
      <c r="Q10" s="68"/>
      <c r="R10" s="68"/>
      <c r="S10" s="68"/>
      <c r="T10" s="68"/>
      <c r="U10" s="68"/>
      <c r="V10" s="68"/>
      <c r="W10" s="68">
        <f>データ!Q6</f>
        <v>86.77</v>
      </c>
      <c r="X10" s="68"/>
      <c r="Y10" s="68"/>
      <c r="Z10" s="68"/>
      <c r="AA10" s="68"/>
      <c r="AB10" s="68"/>
      <c r="AC10" s="68"/>
      <c r="AD10" s="69">
        <f>データ!R6</f>
        <v>2700</v>
      </c>
      <c r="AE10" s="69"/>
      <c r="AF10" s="69"/>
      <c r="AG10" s="69"/>
      <c r="AH10" s="69"/>
      <c r="AI10" s="69"/>
      <c r="AJ10" s="69"/>
      <c r="AK10" s="2"/>
      <c r="AL10" s="69">
        <f>データ!V6</f>
        <v>933</v>
      </c>
      <c r="AM10" s="69"/>
      <c r="AN10" s="69"/>
      <c r="AO10" s="69"/>
      <c r="AP10" s="69"/>
      <c r="AQ10" s="69"/>
      <c r="AR10" s="69"/>
      <c r="AS10" s="69"/>
      <c r="AT10" s="68">
        <f>データ!W6</f>
        <v>0.18</v>
      </c>
      <c r="AU10" s="68"/>
      <c r="AV10" s="68"/>
      <c r="AW10" s="68"/>
      <c r="AX10" s="68"/>
      <c r="AY10" s="68"/>
      <c r="AZ10" s="68"/>
      <c r="BA10" s="68"/>
      <c r="BB10" s="68">
        <f>データ!X6</f>
        <v>5183.33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FyDhkga2ji8AO/pCONd+t7ADmhrthN9B5SOzEjnXCxqWthPaJT+qrNgsMTKsi7ZsjI7OCxnDTWaqJVde621hQA==" saltValue="8sp3J/FbeBKlzQqCedvt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454052</v>
      </c>
      <c r="D6" s="33">
        <f t="shared" si="3"/>
        <v>47</v>
      </c>
      <c r="E6" s="33">
        <f t="shared" si="3"/>
        <v>17</v>
      </c>
      <c r="F6" s="33">
        <f t="shared" si="3"/>
        <v>6</v>
      </c>
      <c r="G6" s="33">
        <f t="shared" si="3"/>
        <v>0</v>
      </c>
      <c r="H6" s="33" t="str">
        <f t="shared" si="3"/>
        <v>宮崎県　川南町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6.05</v>
      </c>
      <c r="Q6" s="34">
        <f t="shared" si="3"/>
        <v>86.77</v>
      </c>
      <c r="R6" s="34">
        <f t="shared" si="3"/>
        <v>2700</v>
      </c>
      <c r="S6" s="34">
        <f t="shared" si="3"/>
        <v>15490</v>
      </c>
      <c r="T6" s="34">
        <f t="shared" si="3"/>
        <v>90.12</v>
      </c>
      <c r="U6" s="34">
        <f t="shared" si="3"/>
        <v>171.88</v>
      </c>
      <c r="V6" s="34">
        <f t="shared" si="3"/>
        <v>933</v>
      </c>
      <c r="W6" s="34">
        <f t="shared" si="3"/>
        <v>0.18</v>
      </c>
      <c r="X6" s="34">
        <f t="shared" si="3"/>
        <v>5183.33</v>
      </c>
      <c r="Y6" s="35">
        <f>IF(Y7="",NA(),Y7)</f>
        <v>87.02</v>
      </c>
      <c r="Z6" s="35">
        <f t="shared" ref="Z6:AH6" si="4">IF(Z7="",NA(),Z7)</f>
        <v>86.92</v>
      </c>
      <c r="AA6" s="35">
        <f t="shared" si="4"/>
        <v>84.42</v>
      </c>
      <c r="AB6" s="35">
        <f t="shared" si="4"/>
        <v>87.54</v>
      </c>
      <c r="AC6" s="35">
        <f t="shared" si="4"/>
        <v>91.76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42.74</v>
      </c>
      <c r="BG6" s="35">
        <f t="shared" ref="BG6:BO6" si="7">IF(BG7="",NA(),BG7)</f>
        <v>29.98</v>
      </c>
      <c r="BH6" s="34">
        <f t="shared" si="7"/>
        <v>0</v>
      </c>
      <c r="BI6" s="35">
        <f t="shared" si="7"/>
        <v>10.35</v>
      </c>
      <c r="BJ6" s="35">
        <f t="shared" si="7"/>
        <v>21.35</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93.56</v>
      </c>
      <c r="BR6" s="35">
        <f t="shared" ref="BR6:BZ6" si="8">IF(BR7="",NA(),BR7)</f>
        <v>92.54</v>
      </c>
      <c r="BS6" s="35">
        <f t="shared" si="8"/>
        <v>84.78</v>
      </c>
      <c r="BT6" s="35">
        <f t="shared" si="8"/>
        <v>94.62</v>
      </c>
      <c r="BU6" s="35">
        <f t="shared" si="8"/>
        <v>98.41</v>
      </c>
      <c r="BV6" s="35">
        <f t="shared" si="8"/>
        <v>46.26</v>
      </c>
      <c r="BW6" s="35">
        <f t="shared" si="8"/>
        <v>45.81</v>
      </c>
      <c r="BX6" s="35">
        <f t="shared" si="8"/>
        <v>43.43</v>
      </c>
      <c r="BY6" s="35">
        <f t="shared" si="8"/>
        <v>41.41</v>
      </c>
      <c r="BZ6" s="35">
        <f t="shared" si="8"/>
        <v>39.64</v>
      </c>
      <c r="CA6" s="34" t="str">
        <f>IF(CA7="","",IF(CA7="-","【-】","【"&amp;SUBSTITUTE(TEXT(CA7,"#,##0.00"),"-","△")&amp;"】"))</f>
        <v>【42.60】</v>
      </c>
      <c r="CB6" s="35">
        <f>IF(CB7="",NA(),CB7)</f>
        <v>150.01</v>
      </c>
      <c r="CC6" s="35">
        <f t="shared" ref="CC6:CK6" si="9">IF(CC7="",NA(),CC7)</f>
        <v>150.07</v>
      </c>
      <c r="CD6" s="35">
        <f t="shared" si="9"/>
        <v>165.62</v>
      </c>
      <c r="CE6" s="35">
        <f t="shared" si="9"/>
        <v>150.02000000000001</v>
      </c>
      <c r="CF6" s="35">
        <f t="shared" si="9"/>
        <v>149.97</v>
      </c>
      <c r="CG6" s="35">
        <f t="shared" si="9"/>
        <v>376.4</v>
      </c>
      <c r="CH6" s="35">
        <f t="shared" si="9"/>
        <v>383.92</v>
      </c>
      <c r="CI6" s="35">
        <f t="shared" si="9"/>
        <v>400.44</v>
      </c>
      <c r="CJ6" s="35">
        <f t="shared" si="9"/>
        <v>417.56</v>
      </c>
      <c r="CK6" s="35">
        <f t="shared" si="9"/>
        <v>449.72</v>
      </c>
      <c r="CL6" s="34" t="str">
        <f>IF(CL7="","",IF(CL7="-","【-】","【"&amp;SUBSTITUTE(TEXT(CL7,"#,##0.00"),"-","△")&amp;"】"))</f>
        <v>【410.22】</v>
      </c>
      <c r="CM6" s="35">
        <f>IF(CM7="",NA(),CM7)</f>
        <v>39.549999999999997</v>
      </c>
      <c r="CN6" s="35">
        <f t="shared" ref="CN6:CV6" si="10">IF(CN7="",NA(),CN7)</f>
        <v>37.96</v>
      </c>
      <c r="CO6" s="35">
        <f t="shared" si="10"/>
        <v>37.32</v>
      </c>
      <c r="CP6" s="35">
        <f t="shared" si="10"/>
        <v>34.29</v>
      </c>
      <c r="CQ6" s="35">
        <f t="shared" si="10"/>
        <v>32.380000000000003</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78.59</v>
      </c>
      <c r="CY6" s="35">
        <f t="shared" ref="CY6:DG6" si="11">IF(CY7="",NA(),CY7)</f>
        <v>78.41</v>
      </c>
      <c r="CZ6" s="35">
        <f t="shared" si="11"/>
        <v>77.8</v>
      </c>
      <c r="DA6" s="35">
        <f t="shared" si="11"/>
        <v>78.2</v>
      </c>
      <c r="DB6" s="35">
        <f t="shared" si="11"/>
        <v>77.81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454052</v>
      </c>
      <c r="D7" s="37">
        <v>47</v>
      </c>
      <c r="E7" s="37">
        <v>17</v>
      </c>
      <c r="F7" s="37">
        <v>6</v>
      </c>
      <c r="G7" s="37">
        <v>0</v>
      </c>
      <c r="H7" s="37" t="s">
        <v>98</v>
      </c>
      <c r="I7" s="37" t="s">
        <v>99</v>
      </c>
      <c r="J7" s="37" t="s">
        <v>100</v>
      </c>
      <c r="K7" s="37" t="s">
        <v>101</v>
      </c>
      <c r="L7" s="37" t="s">
        <v>102</v>
      </c>
      <c r="M7" s="37" t="s">
        <v>103</v>
      </c>
      <c r="N7" s="38" t="s">
        <v>104</v>
      </c>
      <c r="O7" s="38" t="s">
        <v>105</v>
      </c>
      <c r="P7" s="38">
        <v>6.05</v>
      </c>
      <c r="Q7" s="38">
        <v>86.77</v>
      </c>
      <c r="R7" s="38">
        <v>2700</v>
      </c>
      <c r="S7" s="38">
        <v>15490</v>
      </c>
      <c r="T7" s="38">
        <v>90.12</v>
      </c>
      <c r="U7" s="38">
        <v>171.88</v>
      </c>
      <c r="V7" s="38">
        <v>933</v>
      </c>
      <c r="W7" s="38">
        <v>0.18</v>
      </c>
      <c r="X7" s="38">
        <v>5183.33</v>
      </c>
      <c r="Y7" s="38">
        <v>87.02</v>
      </c>
      <c r="Z7" s="38">
        <v>86.92</v>
      </c>
      <c r="AA7" s="38">
        <v>84.42</v>
      </c>
      <c r="AB7" s="38">
        <v>87.54</v>
      </c>
      <c r="AC7" s="38">
        <v>91.76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42.74</v>
      </c>
      <c r="BG7" s="38">
        <v>29.98</v>
      </c>
      <c r="BH7" s="38">
        <v>0</v>
      </c>
      <c r="BI7" s="38">
        <v>10.35</v>
      </c>
      <c r="BJ7" s="38">
        <v>21.35</v>
      </c>
      <c r="BK7" s="38">
        <v>1063.93</v>
      </c>
      <c r="BL7" s="38">
        <v>1060.8599999999999</v>
      </c>
      <c r="BM7" s="38">
        <v>1006.65</v>
      </c>
      <c r="BN7" s="38">
        <v>998.42</v>
      </c>
      <c r="BO7" s="38">
        <v>1095.52</v>
      </c>
      <c r="BP7" s="38">
        <v>1042.3399999999999</v>
      </c>
      <c r="BQ7" s="38">
        <v>93.56</v>
      </c>
      <c r="BR7" s="38">
        <v>92.54</v>
      </c>
      <c r="BS7" s="38">
        <v>84.78</v>
      </c>
      <c r="BT7" s="38">
        <v>94.62</v>
      </c>
      <c r="BU7" s="38">
        <v>98.41</v>
      </c>
      <c r="BV7" s="38">
        <v>46.26</v>
      </c>
      <c r="BW7" s="38">
        <v>45.81</v>
      </c>
      <c r="BX7" s="38">
        <v>43.43</v>
      </c>
      <c r="BY7" s="38">
        <v>41.41</v>
      </c>
      <c r="BZ7" s="38">
        <v>39.64</v>
      </c>
      <c r="CA7" s="38">
        <v>42.6</v>
      </c>
      <c r="CB7" s="38">
        <v>150.01</v>
      </c>
      <c r="CC7" s="38">
        <v>150.07</v>
      </c>
      <c r="CD7" s="38">
        <v>165.62</v>
      </c>
      <c r="CE7" s="38">
        <v>150.02000000000001</v>
      </c>
      <c r="CF7" s="38">
        <v>149.97</v>
      </c>
      <c r="CG7" s="38">
        <v>376.4</v>
      </c>
      <c r="CH7" s="38">
        <v>383.92</v>
      </c>
      <c r="CI7" s="38">
        <v>400.44</v>
      </c>
      <c r="CJ7" s="38">
        <v>417.56</v>
      </c>
      <c r="CK7" s="38">
        <v>449.72</v>
      </c>
      <c r="CL7" s="38">
        <v>410.22</v>
      </c>
      <c r="CM7" s="38">
        <v>39.549999999999997</v>
      </c>
      <c r="CN7" s="38">
        <v>37.96</v>
      </c>
      <c r="CO7" s="38">
        <v>37.32</v>
      </c>
      <c r="CP7" s="38">
        <v>34.29</v>
      </c>
      <c r="CQ7" s="38">
        <v>32.380000000000003</v>
      </c>
      <c r="CR7" s="38">
        <v>33.729999999999997</v>
      </c>
      <c r="CS7" s="38">
        <v>33.21</v>
      </c>
      <c r="CT7" s="38">
        <v>32.229999999999997</v>
      </c>
      <c r="CU7" s="38">
        <v>32.479999999999997</v>
      </c>
      <c r="CV7" s="38">
        <v>30.19</v>
      </c>
      <c r="CW7" s="38">
        <v>32.979999999999997</v>
      </c>
      <c r="CX7" s="38">
        <v>78.59</v>
      </c>
      <c r="CY7" s="38">
        <v>78.41</v>
      </c>
      <c r="CZ7" s="38">
        <v>77.8</v>
      </c>
      <c r="DA7" s="38">
        <v>78.2</v>
      </c>
      <c r="DB7" s="38">
        <v>77.81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2022-02-07T09:02:55Z</cp:lastPrinted>
  <dcterms:created xsi:type="dcterms:W3CDTF">2021-12-03T08:06:34Z</dcterms:created>
  <dcterms:modified xsi:type="dcterms:W3CDTF">2022-02-21T05:06:32Z</dcterms:modified>
  <cp:category/>
</cp:coreProperties>
</file>