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20105【】公営企業に係る「経営比較分析表」の分析等について（照会）\03市町村→県\01法適用\01上水道事業\"/>
    </mc:Choice>
  </mc:AlternateContent>
  <xr:revisionPtr revIDLastSave="0" documentId="13_ncr:1_{A22B2314-2CF9-4DD4-909B-F52EB7DB7AC2}" xr6:coauthVersionLast="47" xr6:coauthVersionMax="47" xr10:uidLastSave="{00000000-0000-0000-0000-000000000000}"/>
  <workbookProtection workbookAlgorithmName="SHA-512" workbookHashValue="GNZQ/hzIxbwGqepyZ4Ybo4J6rghpCWPK4Eqn2bUX6XK5unTXFu0oflqu6vgid5NxkoEQHhs9azytbL1r4aGjTg==" workbookSaltValue="RFaeMKW1ZFKdCeTeLZKNBA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AT8" i="4" s="1"/>
  <c r="R6" i="5"/>
  <c r="AL8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G85" i="4"/>
  <c r="F85" i="4"/>
  <c r="W10" i="4"/>
  <c r="P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<sst xmlns="http://schemas.openxmlformats.org/spreadsheetml/2006/main" count="228" uniqueCount="114">
  <si>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</si>
  <si>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</si>
  <si>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</si>
  <si>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</si>
  <si>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</si>
  <si>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</si>
  <si>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</si>
  <si>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</si>
  <si>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</si>
  <si>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</si>
  <si>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</si>
  <si>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</si>
  <si>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</si>
  <si>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</si>
  <si>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</si>
  <si>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</si>
  <si>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</si>
  <si>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</si>
  <si>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</si>
  <si>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</si>
  <si>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</si>
  <si>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</si>
  <si>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</si>
  <si>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</si>
  <si>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</si>
  <si>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</si>
  <si>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</si>
  <si>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</si>
  <si>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</si>
  <si>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</si>
  <si>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</si>
  <si>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</si>
  <si>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</si>
  <si>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</si>
  <si>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</si>
  <si>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</si>
  <si>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</si>
  <si>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</si>
  <si>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</si>
  <si>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</si>
  <si>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</si>
  <si>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</si>
  <si>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</si>
  <si>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</si>
  <si>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</si>
  <si>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</si>
  <si>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</si>
  <si>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</si>
  <si>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</si>
  <si>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</si>
  <si>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</si>
  <si>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</si>
  <si>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</si>
  <si>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</si>
  <si>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</si>
  <si>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</si>
  <si>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</si>
  <si>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</si>
  <si>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</si>
  <si>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</si>
  <si>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</si>
  <si>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</si>
  <si>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</si>
  <si>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</si>
  <si>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</si>
  <si>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</si>
  <si>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</si>
  <si>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</si>
  <si>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</si>
  <si>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</si>
  <si>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</si>
  <si>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</si>
  <si>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</si>
  <si>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</si>
  <si>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</si>
  <si>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</si>
  <si>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</si>
  <si>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</si>
  <si>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</si>
  <si>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</si>
  <si>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</si>
  <si>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</si>
  <si>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</si>
  <si>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</si>
  <si>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</si>
  <si>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</si>
  <si>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</si>
  <si>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</si>
  <si>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</si>
  <si>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</si>
  <si>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</si>
  <si>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</si>
  <si>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</si>
  <si>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</si>
  <si>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</si>
  <si>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</si>
  <si>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</si>
  <si>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</si>
  <si>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</si>
  <si>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</si>
  <si>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</si>
  <si>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</si>
  <si>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</si>
  <si>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</si>
  <si>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</si>
  <si>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</si>
  <si>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</si>
  <si>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</si>
  <si>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</si>
  <si>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</si>
  <si>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</si>
  <si>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計画的に管路の更新を実施しているため、企業債残高対給水収益比率は高いが、概ね健全な経営状況にある。また、昨年度の大規模漏水調査を実施したことで有収率も改善された。今後も健全かつ効率的な経営を継続しながら、管路や施設等の整備を実施していく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53" eb="56">
      <t>サクネンド</t>
    </rPh>
    <rPh sb="57" eb="60">
      <t>ダイキボ</t>
    </rPh>
    <rPh sb="60" eb="62">
      <t>ロウスイ</t>
    </rPh>
    <rPh sb="62" eb="64">
      <t>チョウサ</t>
    </rPh>
    <rPh sb="65" eb="67">
      <t>ジッシ</t>
    </rPh>
    <rPh sb="88" eb="91">
      <t>コウリツテキ</t>
    </rPh>
    <rPh sb="92" eb="94">
      <t>ケイエイ</t>
    </rPh>
    <rPh sb="95" eb="97">
      <t>ケイゾク</t>
    </rPh>
    <rPh sb="102" eb="104">
      <t>カンロ</t>
    </rPh>
    <rPh sb="105" eb="107">
      <t>シセツ</t>
    </rPh>
    <rPh sb="107" eb="108">
      <t>トウ</t>
    </rPh>
    <rPh sb="109" eb="111">
      <t>セイビ</t>
    </rPh>
    <rPh sb="112" eb="114">
      <t>ジッシ</t>
    </rPh>
    <phoneticPr fontId="4"/>
  </si>
  <si>
    <t>①経常収支比率
　令和元年度と比較すると増加しており、経常収支比率は100%を超えて、健全な水準にある。
②累積欠損金比率
　欠損金がないため、健全な状態にある。
③流動比率
　100%を超えており、健全な水準にある。流動資産・流動負債ともに、大きな変動は予想されないため、今後、大きく増減することなく推移するものと推察される。
④企業債残高対給水収益比率
　高い水準ではあるが、年々減少傾向にあり、今後も減少していくものと推察される。
⑤料金回収率
　100%を超え、平均値を上回っており、健全な水準にある。今後は100%前後で推移していくと推察される。
⑥給水原価
　令和元年度から低下しているが、類似団体と比較すると依然として高い水準にあり、今後は経費の削減等の改善が必要となる。
⑦施設利用率
　類似団体と比較して高い水準で、適切且つ効率良く水道施設を利用できており、良い状態を維持できている。
⑧有収率
　漏水調査が奏功し、前年度から大幅に改善された。今後も漏水調査等を計画的に実施し、効率の良い運営をしていく必要がある。</t>
    <rPh sb="1" eb="3">
      <t>ケイジョウ</t>
    </rPh>
    <rPh sb="3" eb="5">
      <t>シュウシ</t>
    </rPh>
    <rPh sb="5" eb="7">
      <t>ヒリツ</t>
    </rPh>
    <rPh sb="12" eb="14">
      <t>ネンド</t>
    </rPh>
    <rPh sb="15" eb="17">
      <t>ヒカク</t>
    </rPh>
    <rPh sb="20" eb="22">
      <t>ゾウカ</t>
    </rPh>
    <rPh sb="29" eb="31">
      <t>シュウシ</t>
    </rPh>
    <rPh sb="31" eb="33">
      <t>ヒリツ</t>
    </rPh>
    <rPh sb="39" eb="40">
      <t>コ</t>
    </rPh>
    <rPh sb="43" eb="45">
      <t>ケンゼン</t>
    </rPh>
    <rPh sb="46" eb="48">
      <t>スイジュン</t>
    </rPh>
    <rPh sb="54" eb="56">
      <t>ルイセキ</t>
    </rPh>
    <rPh sb="56" eb="58">
      <t>ケッソン</t>
    </rPh>
    <rPh sb="58" eb="59">
      <t>キン</t>
    </rPh>
    <rPh sb="59" eb="61">
      <t>ヒリツ</t>
    </rPh>
    <rPh sb="63" eb="65">
      <t>ケッソン</t>
    </rPh>
    <rPh sb="65" eb="66">
      <t>キン</t>
    </rPh>
    <rPh sb="72" eb="74">
      <t>ケンゼン</t>
    </rPh>
    <rPh sb="75" eb="77">
      <t>ジョウタイ</t>
    </rPh>
    <rPh sb="83" eb="85">
      <t>リュウドウ</t>
    </rPh>
    <rPh sb="85" eb="87">
      <t>ヒリツ</t>
    </rPh>
    <rPh sb="109" eb="111">
      <t>リュウドウ</t>
    </rPh>
    <rPh sb="111" eb="113">
      <t>シサン</t>
    </rPh>
    <rPh sb="114" eb="116">
      <t>リュウドウ</t>
    </rPh>
    <rPh sb="116" eb="118">
      <t>フサイ</t>
    </rPh>
    <rPh sb="122" eb="123">
      <t>オオ</t>
    </rPh>
    <rPh sb="125" eb="127">
      <t>ヘンドウ</t>
    </rPh>
    <rPh sb="128" eb="130">
      <t>ヨソウ</t>
    </rPh>
    <rPh sb="137" eb="139">
      <t>コンゴ</t>
    </rPh>
    <rPh sb="140" eb="141">
      <t>オオ</t>
    </rPh>
    <rPh sb="143" eb="145">
      <t>ゾウゲン</t>
    </rPh>
    <rPh sb="151" eb="153">
      <t>スイイ</t>
    </rPh>
    <rPh sb="158" eb="160">
      <t>スイサツ</t>
    </rPh>
    <rPh sb="166" eb="168">
      <t>キギョウ</t>
    </rPh>
    <rPh sb="168" eb="169">
      <t>サイ</t>
    </rPh>
    <rPh sb="169" eb="171">
      <t>ザンダカ</t>
    </rPh>
    <rPh sb="171" eb="172">
      <t>タイ</t>
    </rPh>
    <rPh sb="172" eb="174">
      <t>キュウスイ</t>
    </rPh>
    <rPh sb="174" eb="176">
      <t>シュウエキ</t>
    </rPh>
    <rPh sb="176" eb="178">
      <t>ヒリツ</t>
    </rPh>
    <rPh sb="180" eb="181">
      <t>タカ</t>
    </rPh>
    <rPh sb="182" eb="184">
      <t>スイジュン</t>
    </rPh>
    <rPh sb="190" eb="192">
      <t>ネンネン</t>
    </rPh>
    <rPh sb="192" eb="194">
      <t>ゲンショウ</t>
    </rPh>
    <rPh sb="194" eb="196">
      <t>ケイコウ</t>
    </rPh>
    <rPh sb="200" eb="202">
      <t>コンゴ</t>
    </rPh>
    <rPh sb="203" eb="205">
      <t>ゲンショウ</t>
    </rPh>
    <rPh sb="212" eb="214">
      <t>スイサツ</t>
    </rPh>
    <rPh sb="220" eb="222">
      <t>リョウキン</t>
    </rPh>
    <rPh sb="222" eb="224">
      <t>カイシュウ</t>
    </rPh>
    <rPh sb="224" eb="225">
      <t>リツ</t>
    </rPh>
    <rPh sb="232" eb="233">
      <t>コ</t>
    </rPh>
    <rPh sb="255" eb="257">
      <t>コンゴ</t>
    </rPh>
    <rPh sb="262" eb="264">
      <t>ゼンゴ</t>
    </rPh>
    <rPh sb="265" eb="267">
      <t>スイイ</t>
    </rPh>
    <rPh sb="272" eb="274">
      <t>スイサツ</t>
    </rPh>
    <rPh sb="280" eb="282">
      <t>キュウスイ</t>
    </rPh>
    <rPh sb="282" eb="284">
      <t>ゲンカ</t>
    </rPh>
    <rPh sb="286" eb="288">
      <t>レイワ</t>
    </rPh>
    <rPh sb="288" eb="290">
      <t>ガンネン</t>
    </rPh>
    <rPh sb="290" eb="291">
      <t>ド</t>
    </rPh>
    <rPh sb="293" eb="295">
      <t>テイカ</t>
    </rPh>
    <rPh sb="301" eb="303">
      <t>ルイジ</t>
    </rPh>
    <rPh sb="303" eb="305">
      <t>ダンタイ</t>
    </rPh>
    <rPh sb="306" eb="308">
      <t>ヒカク</t>
    </rPh>
    <rPh sb="311" eb="313">
      <t>イゼン</t>
    </rPh>
    <rPh sb="316" eb="317">
      <t>タカ</t>
    </rPh>
    <rPh sb="318" eb="320">
      <t>スイジュン</t>
    </rPh>
    <rPh sb="327" eb="329">
      <t>ケイヒ</t>
    </rPh>
    <rPh sb="330" eb="332">
      <t>サクゲン</t>
    </rPh>
    <rPh sb="332" eb="333">
      <t>トウ</t>
    </rPh>
    <rPh sb="334" eb="336">
      <t>カイゼン</t>
    </rPh>
    <rPh sb="344" eb="346">
      <t>シセツ</t>
    </rPh>
    <rPh sb="346" eb="349">
      <t>リヨウリツ</t>
    </rPh>
    <rPh sb="351" eb="353">
      <t>ルイジ</t>
    </rPh>
    <rPh sb="353" eb="355">
      <t>ダンタイ</t>
    </rPh>
    <rPh sb="356" eb="358">
      <t>ヒカク</t>
    </rPh>
    <rPh sb="360" eb="361">
      <t>タカ</t>
    </rPh>
    <rPh sb="362" eb="364">
      <t>スイジュン</t>
    </rPh>
    <rPh sb="366" eb="368">
      <t>テキセツ</t>
    </rPh>
    <rPh sb="368" eb="369">
      <t>カ</t>
    </rPh>
    <rPh sb="370" eb="372">
      <t>コウリツ</t>
    </rPh>
    <rPh sb="372" eb="373">
      <t>ヨ</t>
    </rPh>
    <rPh sb="374" eb="376">
      <t>スイドウ</t>
    </rPh>
    <rPh sb="376" eb="378">
      <t>シセツ</t>
    </rPh>
    <rPh sb="379" eb="381">
      <t>リヨウ</t>
    </rPh>
    <rPh sb="402" eb="404">
      <t>ユウシュウ</t>
    </rPh>
    <rPh sb="404" eb="405">
      <t>リツ</t>
    </rPh>
    <rPh sb="417" eb="420">
      <t>ゼンネンド</t>
    </rPh>
    <rPh sb="422" eb="424">
      <t>オオハバ</t>
    </rPh>
    <rPh sb="425" eb="427">
      <t>カイゼン</t>
    </rPh>
    <rPh sb="434" eb="436">
      <t>チョウサ</t>
    </rPh>
    <rPh sb="436" eb="437">
      <t>トウ</t>
    </rPh>
    <rPh sb="438" eb="440">
      <t>ケイカク</t>
    </rPh>
    <rPh sb="440" eb="441">
      <t>テキ</t>
    </rPh>
    <rPh sb="442" eb="444">
      <t>ジッシ</t>
    </rPh>
    <rPh sb="447" eb="449">
      <t>コウリツ</t>
    </rPh>
    <rPh sb="450" eb="451">
      <t>ヨ</t>
    </rPh>
    <rPh sb="452" eb="454">
      <t>ウンエイ</t>
    </rPh>
    <rPh sb="458" eb="460">
      <t>ヒツヨウ</t>
    </rPh>
    <phoneticPr fontId="4"/>
  </si>
  <si>
    <t>①有形固定資産減価償却率
　平均値より高い水準であり、今後も増加していくと推察される。定期的な施設の更新が必要となる。
②管路経年化率
　当該値0%のため、適正に管路更新が実施できている。
③管路更新率
　類似団体と比較するとやや低いが、概ね平均値で推移しており、計画的な管路更新が行われている。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19" eb="20">
      <t>タカ</t>
    </rPh>
    <rPh sb="21" eb="23">
      <t>スイジュン</t>
    </rPh>
    <rPh sb="27" eb="29">
      <t>コンゴ</t>
    </rPh>
    <rPh sb="30" eb="32">
      <t>ゾウカ</t>
    </rPh>
    <rPh sb="37" eb="39">
      <t>スイサツ</t>
    </rPh>
    <rPh sb="43" eb="46">
      <t>テイキテキ</t>
    </rPh>
    <rPh sb="47" eb="49">
      <t>シセツ</t>
    </rPh>
    <rPh sb="50" eb="52">
      <t>コウシン</t>
    </rPh>
    <rPh sb="53" eb="55">
      <t>ヒツヨウ</t>
    </rPh>
    <rPh sb="61" eb="63">
      <t>カンロ</t>
    </rPh>
    <rPh sb="63" eb="66">
      <t>ケイネンカ</t>
    </rPh>
    <rPh sb="66" eb="67">
      <t>リツ</t>
    </rPh>
    <rPh sb="69" eb="71">
      <t>トウガイ</t>
    </rPh>
    <rPh sb="71" eb="72">
      <t>チ</t>
    </rPh>
    <rPh sb="78" eb="80">
      <t>テキセイ</t>
    </rPh>
    <rPh sb="81" eb="83">
      <t>カンロ</t>
    </rPh>
    <rPh sb="83" eb="85">
      <t>コウシン</t>
    </rPh>
    <rPh sb="96" eb="98">
      <t>カンロ</t>
    </rPh>
    <rPh sb="98" eb="100">
      <t>コウシン</t>
    </rPh>
    <rPh sb="100" eb="101">
      <t>リツ</t>
    </rPh>
    <rPh sb="103" eb="105">
      <t>ルイジ</t>
    </rPh>
    <rPh sb="105" eb="107">
      <t>ダンタイ</t>
    </rPh>
    <rPh sb="108" eb="110">
      <t>ヒカク</t>
    </rPh>
    <rPh sb="115" eb="116">
      <t>ヒク</t>
    </rPh>
    <rPh sb="119" eb="120">
      <t>オオム</t>
    </rPh>
    <rPh sb="121" eb="123">
      <t>ヘイキン</t>
    </rPh>
    <rPh sb="123" eb="124">
      <t>チ</t>
    </rPh>
    <rPh sb="125" eb="127">
      <t>スイイ</t>
    </rPh>
    <rPh sb="132" eb="135">
      <t>ケイカクテキ</t>
    </rPh>
    <rPh sb="136" eb="138">
      <t>カンロ</t>
    </rPh>
    <rPh sb="138" eb="140">
      <t>コウシン</t>
    </rPh>
    <rPh sb="141" eb="14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</si>
</sst>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1.06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5-43E6-B43D-8971CB8A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5-43E6-B43D-8971CB8A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69.17</c:v>
                </c:pt>
                <c:pt idx="1">
                  <c:v>69.930000000000007</c:v>
                </c:pt>
                <c:pt idx="2">
                  <c:v>72.040000000000006</c:v>
                </c:pt>
                <c:pt idx="3">
                  <c:v>74.53</c:v>
                </c:pt>
                <c:pt idx="4">
                  <c:v>71.42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C-4DFA-AEE2-F1FFD5C74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C-4DFA-AEE2-F1FFD5C74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88.04</c:v>
                </c:pt>
                <c:pt idx="1">
                  <c:v>87.56</c:v>
                </c:pt>
                <c:pt idx="2">
                  <c:v>83.57</c:v>
                </c:pt>
                <c:pt idx="3">
                  <c:v>81.34</c:v>
                </c:pt>
                <c:pt idx="4">
                  <c:v>87.51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F-4F12-ABC5-D1A159B5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F-4F12-ABC5-D1A159B5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110.43</c:v>
                </c:pt>
                <c:pt idx="1">
                  <c:v>109.02</c:v>
                </c:pt>
                <c:pt idx="2">
                  <c:v>113.51</c:v>
                </c:pt>
                <c:pt idx="3">
                  <c:v>110.48</c:v>
                </c:pt>
                <c:pt idx="4">
                  <c:v>111.37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411-B084-80EA94D21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F-4411-B084-80EA94D21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49.38</c:v>
                </c:pt>
                <c:pt idx="2">
                  <c:v>51.81</c:v>
                </c:pt>
                <c:pt idx="3">
                  <c:v>53.84</c:v>
                </c:pt>
                <c:pt idx="4">
                  <c:v>55.55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3-41CE-BBC4-47CC123B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3-41CE-BBC4-47CC123B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E4E-BA1E-3AC9CED6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7-4E4E-BA1E-3AC9CED6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8-4A53-873F-6CEB6517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8-4A53-873F-6CEB6517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129.25</c:v>
                </c:pt>
                <c:pt idx="1">
                  <c:v>136.04</c:v>
                </c:pt>
                <c:pt idx="2">
                  <c:v>151.08000000000001</c:v>
                </c:pt>
                <c:pt idx="3">
                  <c:v>148.24</c:v>
                </c:pt>
                <c:pt idx="4">
                  <c:v>142.65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7-4478-8385-691A92CB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57-4478-8385-691A92CB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722.65</c:v>
                </c:pt>
                <c:pt idx="1">
                  <c:v>684.14</c:v>
                </c:pt>
                <c:pt idx="2">
                  <c:v>641.20000000000005</c:v>
                </c:pt>
                <c:pt idx="3">
                  <c:v>591.54999999999995</c:v>
                </c:pt>
                <c:pt idx="4">
                  <c:v>545.15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D-4199-A8F9-2D76B27E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D-4199-A8F9-2D76B27E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99.6</c:v>
                </c:pt>
                <c:pt idx="2">
                  <c:v>101.62</c:v>
                </c:pt>
                <c:pt idx="3">
                  <c:v>98.89</c:v>
                </c:pt>
                <c:pt idx="4">
                  <c:v>100.88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D-48A0-B292-095261CD2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D-48A0-B292-095261CD2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189.72</c:v>
                </c:pt>
                <c:pt idx="1">
                  <c:v>190.73</c:v>
                </c:pt>
                <c:pt idx="2">
                  <c:v>187.27</c:v>
                </c:pt>
                <c:pt idx="3">
                  <c:v>193.16</c:v>
                </c:pt>
                <c:pt idx="4">
                  <c:v>188.59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D12-AEF1-3475958B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0-4D12-AEF1-3475958B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宮崎県　高鍋町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20141</v>
      </c>
      <c r="AM8" s="61"/>
      <c r="AN8" s="61"/>
      <c r="AO8" s="61"/>
      <c r="AP8" s="61"/>
      <c r="AQ8" s="61"/>
      <c r="AR8" s="61"/>
      <c r="AS8" s="61"/>
      <c r="AT8" s="52">
        <f>データ!$S$6</f>
        <v>43.8</v>
      </c>
      <c r="AU8" s="53"/>
      <c r="AV8" s="53"/>
      <c r="AW8" s="53"/>
      <c r="AX8" s="53"/>
      <c r="AY8" s="53"/>
      <c r="AZ8" s="53"/>
      <c r="BA8" s="53"/>
      <c r="BB8" s="54">
        <f>データ!$T$6</f>
        <v>459.84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50.4</v>
      </c>
      <c r="J10" s="53"/>
      <c r="K10" s="53"/>
      <c r="L10" s="53"/>
      <c r="M10" s="53"/>
      <c r="N10" s="53"/>
      <c r="O10" s="64"/>
      <c r="P10" s="54">
        <f>データ!$P$6</f>
        <v>89.83</v>
      </c>
      <c r="Q10" s="54"/>
      <c r="R10" s="54"/>
      <c r="S10" s="54"/>
      <c r="T10" s="54"/>
      <c r="U10" s="54"/>
      <c r="V10" s="54"/>
      <c r="W10" s="61">
        <f>データ!$Q$6</f>
        <v>3311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18045</v>
      </c>
      <c r="AM10" s="61"/>
      <c r="AN10" s="61"/>
      <c r="AO10" s="61"/>
      <c r="AP10" s="61"/>
      <c r="AQ10" s="61"/>
      <c r="AR10" s="61"/>
      <c r="AS10" s="61"/>
      <c r="AT10" s="52">
        <f>データ!$V$6</f>
        <v>10.28</v>
      </c>
      <c r="AU10" s="53"/>
      <c r="AV10" s="53"/>
      <c r="AW10" s="53"/>
      <c r="AX10" s="53"/>
      <c r="AY10" s="53"/>
      <c r="AZ10" s="53"/>
      <c r="BA10" s="53"/>
      <c r="BB10" s="54">
        <f>データ!$W$6</f>
        <v>1755.35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7" t="s">
        <v>113</v>
      </c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9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7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9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7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9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7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9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7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7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9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7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9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7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9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7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9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7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9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7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9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7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9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7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9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87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9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87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9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7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7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9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h6IFTZMXvuo25S0eKESaG6s/PVMW1CEK5oe7r5eYtk/KBlB8EPla/Dci/HdU/cyshYJgv3MKMxnyAk6mnleEBA==" saltValue="VXlemFjUDupE87JMagFUy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454010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高鍋町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50.4</v>
      </c>
      <c r="P6" s="35">
        <f t="shared" si="3"/>
        <v>89.83</v>
      </c>
      <c r="Q6" s="35">
        <f t="shared" si="3"/>
        <v>3311</v>
      </c>
      <c r="R6" s="35">
        <f t="shared" si="3"/>
        <v>20141</v>
      </c>
      <c r="S6" s="35">
        <f t="shared" si="3"/>
        <v>43.8</v>
      </c>
      <c r="T6" s="35">
        <f t="shared" si="3"/>
        <v>459.84</v>
      </c>
      <c r="U6" s="35">
        <f t="shared" si="3"/>
        <v>18045</v>
      </c>
      <c r="V6" s="35">
        <f t="shared" si="3"/>
        <v>10.28</v>
      </c>
      <c r="W6" s="35">
        <f t="shared" si="3"/>
        <v>1755.35</v>
      </c>
      <c r="X6" s="36">
        <f>IF(X7="",NA(),X7)</f>
        <v>110.43</v>
      </c>
      <c r="Y6" s="36">
        <f t="shared" ref="Y6:AG6" si="4">IF(Y7="",NA(),Y7)</f>
        <v>109.02</v>
      </c>
      <c r="Z6" s="36">
        <f t="shared" si="4"/>
        <v>113.51</v>
      </c>
      <c r="AA6" s="36">
        <f t="shared" si="4"/>
        <v>110.48</v>
      </c>
      <c r="AB6" s="36">
        <f t="shared" si="4"/>
        <v>111.37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129.25</v>
      </c>
      <c r="AU6" s="36">
        <f t="shared" ref="AU6:BC6" si="6">IF(AU7="",NA(),AU7)</f>
        <v>136.04</v>
      </c>
      <c r="AV6" s="36">
        <f t="shared" si="6"/>
        <v>151.08000000000001</v>
      </c>
      <c r="AW6" s="36">
        <f t="shared" si="6"/>
        <v>148.24</v>
      </c>
      <c r="AX6" s="36">
        <f t="shared" si="6"/>
        <v>142.65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722.65</v>
      </c>
      <c r="BF6" s="36">
        <f t="shared" ref="BF6:BN6" si="7">IF(BF7="",NA(),BF7)</f>
        <v>684.14</v>
      </c>
      <c r="BG6" s="36">
        <f t="shared" si="7"/>
        <v>641.20000000000005</v>
      </c>
      <c r="BH6" s="36">
        <f t="shared" si="7"/>
        <v>591.54999999999995</v>
      </c>
      <c r="BI6" s="36">
        <f t="shared" si="7"/>
        <v>545.15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100</v>
      </c>
      <c r="BQ6" s="36">
        <f t="shared" ref="BQ6:BY6" si="8">IF(BQ7="",NA(),BQ7)</f>
        <v>99.6</v>
      </c>
      <c r="BR6" s="36">
        <f t="shared" si="8"/>
        <v>101.62</v>
      </c>
      <c r="BS6" s="36">
        <f t="shared" si="8"/>
        <v>98.89</v>
      </c>
      <c r="BT6" s="36">
        <f t="shared" si="8"/>
        <v>100.88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189.72</v>
      </c>
      <c r="CB6" s="36">
        <f t="shared" ref="CB6:CJ6" si="9">IF(CB7="",NA(),CB7)</f>
        <v>190.73</v>
      </c>
      <c r="CC6" s="36">
        <f t="shared" si="9"/>
        <v>187.27</v>
      </c>
      <c r="CD6" s="36">
        <f t="shared" si="9"/>
        <v>193.16</v>
      </c>
      <c r="CE6" s="36">
        <f t="shared" si="9"/>
        <v>188.59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69.17</v>
      </c>
      <c r="CM6" s="36">
        <f t="shared" ref="CM6:CU6" si="10">IF(CM7="",NA(),CM7)</f>
        <v>69.930000000000007</v>
      </c>
      <c r="CN6" s="36">
        <f t="shared" si="10"/>
        <v>72.040000000000006</v>
      </c>
      <c r="CO6" s="36">
        <f t="shared" si="10"/>
        <v>74.53</v>
      </c>
      <c r="CP6" s="36">
        <f t="shared" si="10"/>
        <v>71.42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88.04</v>
      </c>
      <c r="CX6" s="36">
        <f t="shared" ref="CX6:DF6" si="11">IF(CX7="",NA(),CX7)</f>
        <v>87.56</v>
      </c>
      <c r="CY6" s="36">
        <f t="shared" si="11"/>
        <v>83.57</v>
      </c>
      <c r="CZ6" s="36">
        <f t="shared" si="11"/>
        <v>81.34</v>
      </c>
      <c r="DA6" s="36">
        <f t="shared" si="11"/>
        <v>87.51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47.46</v>
      </c>
      <c r="DI6" s="36">
        <f t="shared" ref="DI6:DQ6" si="12">IF(DI7="",NA(),DI7)</f>
        <v>49.38</v>
      </c>
      <c r="DJ6" s="36">
        <f t="shared" si="12"/>
        <v>51.81</v>
      </c>
      <c r="DK6" s="36">
        <f t="shared" si="12"/>
        <v>53.84</v>
      </c>
      <c r="DL6" s="36">
        <f t="shared" si="12"/>
        <v>55.55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6">
        <f>IF(ED7="",NA(),ED7)</f>
        <v>0.28999999999999998</v>
      </c>
      <c r="EE6" s="36">
        <f t="shared" ref="EE6:EM6" si="14">IF(EE7="",NA(),EE7)</f>
        <v>1.06</v>
      </c>
      <c r="EF6" s="35">
        <f t="shared" si="14"/>
        <v>0</v>
      </c>
      <c r="EG6" s="35">
        <f t="shared" si="14"/>
        <v>0</v>
      </c>
      <c r="EH6" s="36">
        <f t="shared" si="14"/>
        <v>0.46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454010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50.4</v>
      </c>
      <c r="P7" s="39">
        <v>89.83</v>
      </c>
      <c r="Q7" s="39">
        <v>3311</v>
      </c>
      <c r="R7" s="39">
        <v>20141</v>
      </c>
      <c r="S7" s="39">
        <v>43.8</v>
      </c>
      <c r="T7" s="39">
        <v>459.84</v>
      </c>
      <c r="U7" s="39">
        <v>18045</v>
      </c>
      <c r="V7" s="39">
        <v>10.28</v>
      </c>
      <c r="W7" s="39">
        <v>1755.35</v>
      </c>
      <c r="X7" s="39">
        <v>110.43</v>
      </c>
      <c r="Y7" s="39">
        <v>109.02</v>
      </c>
      <c r="Z7" s="39">
        <v>113.51</v>
      </c>
      <c r="AA7" s="39">
        <v>110.48</v>
      </c>
      <c r="AB7" s="39">
        <v>111.37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129.25</v>
      </c>
      <c r="AU7" s="39">
        <v>136.04</v>
      </c>
      <c r="AV7" s="39">
        <v>151.08000000000001</v>
      </c>
      <c r="AW7" s="39">
        <v>148.24</v>
      </c>
      <c r="AX7" s="39">
        <v>142.65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722.65</v>
      </c>
      <c r="BF7" s="39">
        <v>684.14</v>
      </c>
      <c r="BG7" s="39">
        <v>641.20000000000005</v>
      </c>
      <c r="BH7" s="39">
        <v>591.54999999999995</v>
      </c>
      <c r="BI7" s="39">
        <v>545.15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100</v>
      </c>
      <c r="BQ7" s="39">
        <v>99.6</v>
      </c>
      <c r="BR7" s="39">
        <v>101.62</v>
      </c>
      <c r="BS7" s="39">
        <v>98.89</v>
      </c>
      <c r="BT7" s="39">
        <v>100.88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189.72</v>
      </c>
      <c r="CB7" s="39">
        <v>190.73</v>
      </c>
      <c r="CC7" s="39">
        <v>187.27</v>
      </c>
      <c r="CD7" s="39">
        <v>193.16</v>
      </c>
      <c r="CE7" s="39">
        <v>188.59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69.17</v>
      </c>
      <c r="CM7" s="39">
        <v>69.930000000000007</v>
      </c>
      <c r="CN7" s="39">
        <v>72.040000000000006</v>
      </c>
      <c r="CO7" s="39">
        <v>74.53</v>
      </c>
      <c r="CP7" s="39">
        <v>71.42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88.04</v>
      </c>
      <c r="CX7" s="39">
        <v>87.56</v>
      </c>
      <c r="CY7" s="39">
        <v>83.57</v>
      </c>
      <c r="CZ7" s="39">
        <v>81.34</v>
      </c>
      <c r="DA7" s="39">
        <v>87.51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47.46</v>
      </c>
      <c r="DI7" s="39">
        <v>49.38</v>
      </c>
      <c r="DJ7" s="39">
        <v>51.81</v>
      </c>
      <c r="DK7" s="39">
        <v>53.84</v>
      </c>
      <c r="DL7" s="39">
        <v>55.55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0.28999999999999998</v>
      </c>
      <c r="EE7" s="39">
        <v>1.06</v>
      </c>
      <c r="EF7" s="39">
        <v>0</v>
      </c>
      <c r="EG7" s="39">
        <v>0</v>
      </c>
      <c r="EH7" s="39">
        <v>0.46</v>
      </c>
      <c r="EI7" s="39">
        <v>0.71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2021-12-03T06:59:20Z</dcterms:created>
  <dcterms:modified xsi:type="dcterms:W3CDTF">2022-02-21T02:56:05Z</dcterms:modified>
  <cp:category/>
</cp:coreProperties>
</file>