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8FF7DF25-0831-4339-8F78-5FF29EF0C084}" xr6:coauthVersionLast="47" xr6:coauthVersionMax="47" xr10:uidLastSave="{00000000-0000-0000-0000-000000000000}"/>
  <workbookProtection workbookAlgorithmName="SHA-512" workbookHashValue="tsfpH8w9oeg2/FOezzuxwcebhQLoLn1ZBREvyEP/MgorcICVTFj9ueKawxKGRKuHwTs2D+T8NttHEZpndy7n7Q==" workbookSaltValue="HW/HF0Yx5GZXbrkYvIYNp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<sst xmlns="http://schemas.openxmlformats.org/spreadsheetml/2006/main" count="228" uniqueCount="115">
  <si>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</si>
  <si>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</si>
  <si>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</si>
  <si>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</si>
  <si>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</si>
  <si>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</si>
  <si>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</si>
  <si>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</si>
  <si>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</si>
  <si>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</si>
  <si>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</si>
  <si>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</si>
  <si>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</si>
  <si>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</si>
  <si>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</si>
  <si>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</si>
  <si>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</si>
  <si>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</si>
  <si>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</si>
  <si>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</si>
  <si>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</si>
  <si>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</si>
  <si>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</si>
  <si>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</si>
  <si>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</si>
  <si>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</si>
  <si>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</si>
  <si>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</si>
  <si>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</si>
  <si>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</si>
  <si>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</si>
  <si>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</si>
  <si>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</si>
  <si>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</si>
  <si>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</si>
  <si>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</si>
  <si>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</si>
  <si>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</si>
  <si>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</si>
  <si>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</si>
  <si>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</si>
  <si>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</si>
  <si>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</si>
  <si>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</si>
  <si>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</si>
  <si>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</si>
  <si>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</si>
  <si>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</si>
  <si>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</si>
  <si>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</si>
  <si>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</si>
  <si>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</si>
  <si>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</si>
  <si>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</si>
  <si>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</si>
  <si>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</si>
  <si>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</si>
  <si>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</si>
  <si>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</si>
  <si>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</si>
  <si>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</si>
  <si>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</si>
  <si>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</si>
  <si>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</si>
  <si>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</si>
  <si>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</si>
  <si>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</si>
  <si>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</si>
  <si>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</si>
  <si>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</si>
  <si>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</si>
  <si>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</si>
  <si>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</si>
  <si>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</si>
  <si>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</si>
  <si>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</si>
  <si>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</si>
  <si>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</si>
  <si>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</si>
  <si>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</si>
  <si>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</si>
  <si>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</si>
  <si>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</si>
  <si>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</si>
  <si>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</si>
  <si>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</si>
  <si>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</si>
  <si>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</si>
  <si>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</si>
  <si>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</si>
  <si>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</si>
  <si>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</si>
  <si>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</si>
  <si>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</si>
  <si>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</si>
  <si>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</si>
  <si>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</si>
  <si>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</si>
  <si>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</si>
  <si>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</si>
  <si>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</si>
  <si>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</si>
  <si>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</si>
  <si>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</si>
  <si>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</si>
  <si>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</si>
  <si>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</si>
  <si>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</si>
  <si>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</si>
  <si>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</si>
  <si>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</si>
  <si>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</si>
  <si>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比率」及び「料金回収率」については以前より100％を超えており、健全な経営を維持しています。令和元年7月に水道料金の改定（値上げ）をしたことにより、さらに向上しました。また、令和2年度に新型コロナウイルス経済対策による基本料減免を半年間実施し、減免分は他会計補助金として充当しています。料金回収率は、この減免により減少しています。
「累積欠損金比率」については、欠損金が発生していない為0％であり、健全であると言えます。
「流動比率」についても、令和元年7月の水道料金改定により向上しました。短期負債への支払い能力は十分に確保されています。
「企業債残高対給水収益比率」については、類似団体の平均を下回っています。平成30年度から起債により管路耐震化を進めており、企業債残高は同程度で推移する予定です。令和元年度は水道料金改定により給水収益が増加したため比率は減少しましたが、令和2年度は新型コロナウイルス経済対策による半年間の基本料減免により給水収益が減少したため比率が増加しています。　　　　　　　　　　　　　　　　　　　　　　　　　　　　
「給水原価」については、類似団体平均を大きく下回っており、低コストで給水を行うことができています。
「施設利用率」については、人口減少及び使用水量の低下により、平成30年度に計画1日最大給水量の見直しを行った為、数値が大きく向上しました。
「有収率」については、平成28年度に水圧調整等の配水システムの見直しにより漏水が減少したため、前年度より類似団体平均を上回りました。令和2年度は前年度より工事件数が多く、洗管等に使用される無効水量が増加したことなどにより微減しています。今後も漏水調査、布設替等による有収率の向上を目指します。</t>
    <rPh sb="22" eb="24">
      <t>イゼン</t>
    </rPh>
    <rPh sb="31" eb="32">
      <t>コ</t>
    </rPh>
    <rPh sb="51" eb="52">
      <t>レイ</t>
    </rPh>
    <rPh sb="52" eb="53">
      <t>ワ</t>
    </rPh>
    <rPh sb="53" eb="55">
      <t>ガンネン</t>
    </rPh>
    <rPh sb="56" eb="57">
      <t>ガツ</t>
    </rPh>
    <rPh sb="58" eb="60">
      <t>スイドウ</t>
    </rPh>
    <rPh sb="60" eb="62">
      <t>リョウキン</t>
    </rPh>
    <rPh sb="63" eb="65">
      <t>カイテイ</t>
    </rPh>
    <rPh sb="66" eb="68">
      <t>ネア</t>
    </rPh>
    <rPh sb="82" eb="84">
      <t>コウジョウ</t>
    </rPh>
    <rPh sb="92" eb="93">
      <t>レイ</t>
    </rPh>
    <rPh sb="93" eb="94">
      <t>ワ</t>
    </rPh>
    <rPh sb="95" eb="97">
      <t>ネンド</t>
    </rPh>
    <rPh sb="98" eb="100">
      <t>シンガタ</t>
    </rPh>
    <rPh sb="107" eb="109">
      <t>ケイザイ</t>
    </rPh>
    <rPh sb="109" eb="111">
      <t>タイサク</t>
    </rPh>
    <rPh sb="114" eb="117">
      <t>キホンリョウ</t>
    </rPh>
    <rPh sb="117" eb="119">
      <t>ゲンメン</t>
    </rPh>
    <rPh sb="120" eb="123">
      <t>ハントシカン</t>
    </rPh>
    <rPh sb="123" eb="125">
      <t>ジッシ</t>
    </rPh>
    <rPh sb="127" eb="129">
      <t>ゲンメン</t>
    </rPh>
    <rPh sb="129" eb="130">
      <t>ブン</t>
    </rPh>
    <rPh sb="131" eb="132">
      <t>タ</t>
    </rPh>
    <rPh sb="132" eb="134">
      <t>カイケイ</t>
    </rPh>
    <rPh sb="134" eb="137">
      <t>ホジョキン</t>
    </rPh>
    <rPh sb="140" eb="142">
      <t>ジュウトウ</t>
    </rPh>
    <rPh sb="148" eb="150">
      <t>リョウキン</t>
    </rPh>
    <rPh sb="150" eb="152">
      <t>カイシュウ</t>
    </rPh>
    <rPh sb="152" eb="153">
      <t>リツ</t>
    </rPh>
    <rPh sb="157" eb="159">
      <t>ゲンメン</t>
    </rPh>
    <rPh sb="162" eb="164">
      <t>ゲンショウ</t>
    </rPh>
    <rPh sb="172" eb="174">
      <t>ルイセキ</t>
    </rPh>
    <rPh sb="174" eb="177">
      <t>ケッソンキン</t>
    </rPh>
    <rPh sb="177" eb="179">
      <t>ヒリツ</t>
    </rPh>
    <rPh sb="186" eb="189">
      <t>ケッソンキン</t>
    </rPh>
    <rPh sb="190" eb="192">
      <t>ハッセイ</t>
    </rPh>
    <rPh sb="197" eb="198">
      <t>タメ</t>
    </rPh>
    <rPh sb="204" eb="206">
      <t>ケンゼン</t>
    </rPh>
    <rPh sb="210" eb="211">
      <t>イ</t>
    </rPh>
    <rPh sb="217" eb="219">
      <t>リュウドウ</t>
    </rPh>
    <rPh sb="219" eb="221">
      <t>ヒリツ</t>
    </rPh>
    <rPh sb="228" eb="229">
      <t>レイ</t>
    </rPh>
    <rPh sb="229" eb="230">
      <t>ワ</t>
    </rPh>
    <rPh sb="230" eb="232">
      <t>ガンネン</t>
    </rPh>
    <rPh sb="233" eb="234">
      <t>ガツ</t>
    </rPh>
    <rPh sb="239" eb="241">
      <t>カイテイ</t>
    </rPh>
    <rPh sb="244" eb="246">
      <t>コウジョウ</t>
    </rPh>
    <rPh sb="251" eb="253">
      <t>タンキ</t>
    </rPh>
    <rPh sb="253" eb="255">
      <t>フサイ</t>
    </rPh>
    <rPh sb="257" eb="259">
      <t>シハラ</t>
    </rPh>
    <rPh sb="260" eb="262">
      <t>ノウリョク</t>
    </rPh>
    <rPh sb="263" eb="265">
      <t>ジュウブン</t>
    </rPh>
    <rPh sb="266" eb="268">
      <t>カクホ</t>
    </rPh>
    <rPh sb="296" eb="298">
      <t>ルイジ</t>
    </rPh>
    <rPh sb="298" eb="300">
      <t>ダンタイ</t>
    </rPh>
    <rPh sb="301" eb="303">
      <t>ヘイキン</t>
    </rPh>
    <rPh sb="304" eb="306">
      <t>シタマワ</t>
    </rPh>
    <rPh sb="312" eb="314">
      <t>ヘイセイ</t>
    </rPh>
    <rPh sb="316" eb="318">
      <t>ネンド</t>
    </rPh>
    <rPh sb="320" eb="322">
      <t>キサイ</t>
    </rPh>
    <rPh sb="325" eb="327">
      <t>カンロ</t>
    </rPh>
    <rPh sb="327" eb="330">
      <t>タイシンカ</t>
    </rPh>
    <rPh sb="331" eb="332">
      <t>スス</t>
    </rPh>
    <rPh sb="337" eb="339">
      <t>キギョウ</t>
    </rPh>
    <rPh sb="339" eb="340">
      <t>サイ</t>
    </rPh>
    <rPh sb="340" eb="342">
      <t>ザンダカ</t>
    </rPh>
    <rPh sb="343" eb="346">
      <t>ドウテイド</t>
    </rPh>
    <rPh sb="347" eb="349">
      <t>スイイ</t>
    </rPh>
    <rPh sb="351" eb="353">
      <t>ヨテイ</t>
    </rPh>
    <rPh sb="356" eb="357">
      <t>レイ</t>
    </rPh>
    <rPh sb="357" eb="358">
      <t>ワ</t>
    </rPh>
    <rPh sb="358" eb="360">
      <t>ガンネン</t>
    </rPh>
    <rPh sb="360" eb="361">
      <t>ド</t>
    </rPh>
    <rPh sb="362" eb="364">
      <t>スイドウ</t>
    </rPh>
    <rPh sb="364" eb="366">
      <t>リョウキン</t>
    </rPh>
    <rPh sb="366" eb="368">
      <t>カイテイ</t>
    </rPh>
    <rPh sb="371" eb="373">
      <t>キュウスイ</t>
    </rPh>
    <rPh sb="373" eb="375">
      <t>シュウエキ</t>
    </rPh>
    <rPh sb="376" eb="378">
      <t>ゾウカ</t>
    </rPh>
    <rPh sb="385" eb="387">
      <t>ゲンショウ</t>
    </rPh>
    <rPh sb="393" eb="394">
      <t>レイ</t>
    </rPh>
    <rPh sb="394" eb="395">
      <t>ワ</t>
    </rPh>
    <rPh sb="396" eb="398">
      <t>ネンド</t>
    </rPh>
    <rPh sb="399" eb="401">
      <t>シンガタ</t>
    </rPh>
    <rPh sb="408" eb="410">
      <t>ケイザイ</t>
    </rPh>
    <rPh sb="410" eb="412">
      <t>タイサク</t>
    </rPh>
    <rPh sb="415" eb="418">
      <t>ハントシカン</t>
    </rPh>
    <rPh sb="419" eb="422">
      <t>キホンリョウ</t>
    </rPh>
    <rPh sb="422" eb="424">
      <t>ゲンメン</t>
    </rPh>
    <rPh sb="427" eb="429">
      <t>キュウスイ</t>
    </rPh>
    <rPh sb="429" eb="431">
      <t>シュウエキ</t>
    </rPh>
    <rPh sb="432" eb="434">
      <t>ゲンショウ</t>
    </rPh>
    <rPh sb="438" eb="440">
      <t>ヒリツ</t>
    </rPh>
    <rPh sb="441" eb="443">
      <t>ゾウカ</t>
    </rPh>
    <rPh sb="479" eb="481">
      <t>キュウスイ</t>
    </rPh>
    <rPh sb="481" eb="483">
      <t>ゲンカ</t>
    </rPh>
    <rPh sb="490" eb="492">
      <t>ルイジ</t>
    </rPh>
    <rPh sb="492" eb="494">
      <t>ダンタイ</t>
    </rPh>
    <rPh sb="494" eb="496">
      <t>ヘイキン</t>
    </rPh>
    <rPh sb="497" eb="498">
      <t>オオ</t>
    </rPh>
    <rPh sb="500" eb="502">
      <t>シタマワ</t>
    </rPh>
    <rPh sb="507" eb="508">
      <t>テイ</t>
    </rPh>
    <rPh sb="512" eb="514">
      <t>キュウスイ</t>
    </rPh>
    <rPh sb="515" eb="516">
      <t>オコナ</t>
    </rPh>
    <rPh sb="541" eb="543">
      <t>ジンコウ</t>
    </rPh>
    <rPh sb="543" eb="545">
      <t>ゲンショウ</t>
    </rPh>
    <rPh sb="545" eb="546">
      <t>オヨ</t>
    </rPh>
    <rPh sb="547" eb="549">
      <t>シヨウ</t>
    </rPh>
    <rPh sb="549" eb="551">
      <t>スイリョウ</t>
    </rPh>
    <rPh sb="552" eb="554">
      <t>テイカ</t>
    </rPh>
    <rPh sb="558" eb="560">
      <t>ヘイセイ</t>
    </rPh>
    <rPh sb="562" eb="564">
      <t>ネンド</t>
    </rPh>
    <rPh sb="565" eb="567">
      <t>ケイカク</t>
    </rPh>
    <rPh sb="568" eb="569">
      <t>ニチ</t>
    </rPh>
    <rPh sb="569" eb="571">
      <t>サイダイ</t>
    </rPh>
    <rPh sb="571" eb="573">
      <t>キュウスイ</t>
    </rPh>
    <rPh sb="573" eb="574">
      <t>リョウ</t>
    </rPh>
    <rPh sb="575" eb="577">
      <t>ミナオ</t>
    </rPh>
    <rPh sb="579" eb="580">
      <t>オコナ</t>
    </rPh>
    <rPh sb="582" eb="583">
      <t>タメ</t>
    </rPh>
    <rPh sb="584" eb="586">
      <t>スウチ</t>
    </rPh>
    <rPh sb="587" eb="588">
      <t>オオ</t>
    </rPh>
    <rPh sb="590" eb="592">
      <t>コウジョウ</t>
    </rPh>
    <rPh sb="645" eb="648">
      <t>ゼンネンド</t>
    </rPh>
    <rPh sb="650" eb="652">
      <t>ルイジ</t>
    </rPh>
    <rPh sb="652" eb="654">
      <t>ダンタイ</t>
    </rPh>
    <rPh sb="654" eb="656">
      <t>ヘイキン</t>
    </rPh>
    <rPh sb="657" eb="659">
      <t>ウワマワ</t>
    </rPh>
    <rPh sb="664" eb="666">
      <t>レイワ</t>
    </rPh>
    <rPh sb="667" eb="669">
      <t>ネンド</t>
    </rPh>
    <rPh sb="670" eb="673">
      <t>ゼンネンド</t>
    </rPh>
    <rPh sb="675" eb="677">
      <t>コウジ</t>
    </rPh>
    <rPh sb="677" eb="679">
      <t>ケンスウ</t>
    </rPh>
    <rPh sb="680" eb="681">
      <t>オオ</t>
    </rPh>
    <rPh sb="685" eb="686">
      <t>トウ</t>
    </rPh>
    <rPh sb="692" eb="694">
      <t>ムコウ</t>
    </rPh>
    <rPh sb="694" eb="696">
      <t>スイリョウ</t>
    </rPh>
    <rPh sb="697" eb="699">
      <t>ゾウカ</t>
    </rPh>
    <rPh sb="708" eb="710">
      <t>ビゲン</t>
    </rPh>
    <phoneticPr fontId="16"/>
  </si>
  <si>
    <t xml:space="preserve">「有形固定資産減価償却率」及び「管路経年化率」については、共に全国平均、類似団体平均を超えており、資産の老朽化が進んでいることを示しています。
「管路更新率」については、平成30年度に大幅に向上しました。これは、平成30年度より5ヶ年計画で生活基盤施設耐震化等交付金を活用した基幹管路の耐震化を進めていることによるものです。なお、令和元年度については、管路工事の一部が年度繰越となったため一時的に低下しているものの、繰越を含めた令和2年度は前々年度と同等となっています。
今後も、計画的に管路更新等を進めることで、「有形固定資産減価償却率」及び「管路経年化率」の向上にもつながる見込みです。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9" eb="30">
      <t>トモ</t>
    </rPh>
    <rPh sb="31" eb="33">
      <t>ゼンコク</t>
    </rPh>
    <rPh sb="33" eb="35">
      <t>ヘイキン</t>
    </rPh>
    <rPh sb="36" eb="38">
      <t>ルイジ</t>
    </rPh>
    <rPh sb="38" eb="40">
      <t>ダンタイ</t>
    </rPh>
    <rPh sb="40" eb="42">
      <t>ヘイキン</t>
    </rPh>
    <rPh sb="43" eb="44">
      <t>コ</t>
    </rPh>
    <rPh sb="49" eb="51">
      <t>シサン</t>
    </rPh>
    <rPh sb="52" eb="55">
      <t>ロウキュウカ</t>
    </rPh>
    <rPh sb="56" eb="57">
      <t>スス</t>
    </rPh>
    <rPh sb="64" eb="65">
      <t>シメ</t>
    </rPh>
    <rPh sb="74" eb="76">
      <t>カンロ</t>
    </rPh>
    <rPh sb="76" eb="78">
      <t>コウシン</t>
    </rPh>
    <rPh sb="78" eb="79">
      <t>リツ</t>
    </rPh>
    <rPh sb="86" eb="88">
      <t>ヘイセイ</t>
    </rPh>
    <rPh sb="90" eb="92">
      <t>ネンド</t>
    </rPh>
    <rPh sb="93" eb="95">
      <t>オオハバ</t>
    </rPh>
    <rPh sb="96" eb="98">
      <t>コウジョウ</t>
    </rPh>
    <rPh sb="117" eb="118">
      <t>ネン</t>
    </rPh>
    <rPh sb="118" eb="120">
      <t>ケイカク</t>
    </rPh>
    <rPh sb="121" eb="123">
      <t>セイカツ</t>
    </rPh>
    <rPh sb="123" eb="125">
      <t>キバン</t>
    </rPh>
    <rPh sb="125" eb="127">
      <t>シセツ</t>
    </rPh>
    <rPh sb="127" eb="130">
      <t>タイシンカ</t>
    </rPh>
    <rPh sb="130" eb="131">
      <t>トウ</t>
    </rPh>
    <rPh sb="131" eb="134">
      <t>コウフキン</t>
    </rPh>
    <rPh sb="135" eb="137">
      <t>カツヨウ</t>
    </rPh>
    <rPh sb="139" eb="141">
      <t>キカン</t>
    </rPh>
    <rPh sb="141" eb="143">
      <t>カンロ</t>
    </rPh>
    <rPh sb="144" eb="147">
      <t>タイシンカ</t>
    </rPh>
    <rPh sb="148" eb="149">
      <t>スス</t>
    </rPh>
    <rPh sb="166" eb="168">
      <t>レイワ</t>
    </rPh>
    <rPh sb="168" eb="169">
      <t>ガン</t>
    </rPh>
    <rPh sb="169" eb="171">
      <t>ネンド</t>
    </rPh>
    <rPh sb="177" eb="179">
      <t>カンロ</t>
    </rPh>
    <rPh sb="179" eb="181">
      <t>コウジ</t>
    </rPh>
    <rPh sb="182" eb="184">
      <t>イチブ</t>
    </rPh>
    <rPh sb="185" eb="187">
      <t>ネンド</t>
    </rPh>
    <rPh sb="187" eb="189">
      <t>クリコシ</t>
    </rPh>
    <rPh sb="195" eb="198">
      <t>イチジテキ</t>
    </rPh>
    <rPh sb="199" eb="201">
      <t>テイカ</t>
    </rPh>
    <rPh sb="209" eb="210">
      <t>ク</t>
    </rPh>
    <rPh sb="210" eb="211">
      <t>コ</t>
    </rPh>
    <rPh sb="212" eb="213">
      <t>フク</t>
    </rPh>
    <rPh sb="215" eb="216">
      <t>レイ</t>
    </rPh>
    <rPh sb="216" eb="217">
      <t>ワ</t>
    </rPh>
    <rPh sb="218" eb="220">
      <t>ネンド</t>
    </rPh>
    <rPh sb="221" eb="222">
      <t>ゼン</t>
    </rPh>
    <rPh sb="238" eb="240">
      <t>コンゴ</t>
    </rPh>
    <rPh sb="242" eb="244">
      <t>ケイカク</t>
    </rPh>
    <rPh sb="244" eb="245">
      <t>テキ</t>
    </rPh>
    <rPh sb="246" eb="248">
      <t>カンロ</t>
    </rPh>
    <rPh sb="248" eb="250">
      <t>コウシン</t>
    </rPh>
    <rPh sb="250" eb="251">
      <t>トウ</t>
    </rPh>
    <rPh sb="252" eb="253">
      <t>スス</t>
    </rPh>
    <rPh sb="283" eb="285">
      <t>コウジョウ</t>
    </rPh>
    <rPh sb="291" eb="293">
      <t>ミコ</t>
    </rPh>
    <phoneticPr fontId="16"/>
  </si>
  <si>
    <t xml:space="preserve">現在、強靭な水道システム構築を目指し、平成29年度にはアセットマネジメント計画、平成30年度には経営戦略を策定、さらに財源確保の為、令和元年7月に平均改定率20.2％の水道料金値上げを行いました。　　　　　　　　　　　　　　　　　　　　　　　　　　　　　　　　　　　　　　　　　　　　　　　　　　　　　　　　　　　　　　　　　　　　　　　　　　　　　　　　　　　　　　　　　　　　　　　　　　　　　　　　　　　　　　　　　　　　　　　　　　　　　　　　　　　　　　　　　　　　　　　　　　　　　　　　　　　　　　　　　　　　　　　　　　　　　　　　　　　　　　　　　　　　　　　　　　　　　　　　　　　　　　　　　　　　　　　　　　　　　　　　　　　　　　　　　　　　　　　　　　　　　　　　　　　　　　　　　　　　　　　　　　　　　　　　　　　　　　　　　　　　　　　　　　　　　　　　　　　　　　　　　　　　　　　　　　　　　　　　　　　　　　　　　　　　　　　　　　　　今後も水道料金の見直しを視野に入れながら、これらの計画を基本とし、耐震化を含めた計画的な施設や設備の更新を進めます。
</t>
    <rPh sb="0" eb="2">
      <t>ゲンザイ</t>
    </rPh>
    <rPh sb="19" eb="21">
      <t>ヘイセイ</t>
    </rPh>
    <rPh sb="23" eb="25">
      <t>ネンド</t>
    </rPh>
    <rPh sb="37" eb="39">
      <t>ケイカク</t>
    </rPh>
    <rPh sb="40" eb="42">
      <t>ヘイセイ</t>
    </rPh>
    <rPh sb="44" eb="46">
      <t>ネンド</t>
    </rPh>
    <rPh sb="48" eb="50">
      <t>ケイエイ</t>
    </rPh>
    <rPh sb="50" eb="52">
      <t>センリャク</t>
    </rPh>
    <rPh sb="59" eb="61">
      <t>ザイゲン</t>
    </rPh>
    <rPh sb="61" eb="63">
      <t>カクホ</t>
    </rPh>
    <rPh sb="64" eb="65">
      <t>タメ</t>
    </rPh>
    <rPh sb="66" eb="67">
      <t>レイ</t>
    </rPh>
    <rPh sb="67" eb="68">
      <t>ワ</t>
    </rPh>
    <rPh sb="68" eb="69">
      <t>ガン</t>
    </rPh>
    <rPh sb="69" eb="70">
      <t>ネン</t>
    </rPh>
    <rPh sb="71" eb="72">
      <t>ガツ</t>
    </rPh>
    <rPh sb="73" eb="75">
      <t>ヘイキン</t>
    </rPh>
    <rPh sb="75" eb="77">
      <t>カイテイ</t>
    </rPh>
    <rPh sb="77" eb="78">
      <t>リツ</t>
    </rPh>
    <rPh sb="84" eb="86">
      <t>スイドウ</t>
    </rPh>
    <rPh sb="86" eb="88">
      <t>リョウキン</t>
    </rPh>
    <rPh sb="88" eb="90">
      <t>ネア</t>
    </rPh>
    <rPh sb="92" eb="93">
      <t>オコナ</t>
    </rPh>
    <rPh sb="438" eb="440">
      <t>コンゴ</t>
    </rPh>
    <rPh sb="441" eb="443">
      <t>スイドウ</t>
    </rPh>
    <rPh sb="443" eb="445">
      <t>リョウキン</t>
    </rPh>
    <rPh sb="446" eb="448">
      <t>ミナオ</t>
    </rPh>
    <rPh sb="450" eb="452">
      <t>シヤ</t>
    </rPh>
    <rPh sb="453" eb="454">
      <t>イ</t>
    </rPh>
    <rPh sb="463" eb="465">
      <t>ケイカク</t>
    </rPh>
    <rPh sb="466" eb="468">
      <t>キホン</t>
    </rPh>
    <rPh sb="471" eb="474">
      <t>タイシンカ</t>
    </rPh>
    <rPh sb="475" eb="476">
      <t>フク</t>
    </rPh>
    <rPh sb="478" eb="481">
      <t>ケイカクテキ</t>
    </rPh>
    <rPh sb="482" eb="484">
      <t>シセツ</t>
    </rPh>
    <rPh sb="485" eb="487">
      <t>セツビ</t>
    </rPh>
    <rPh sb="488" eb="490">
      <t>コウシン</t>
    </rPh>
    <rPh sb="491" eb="492">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</si>
</sst>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c:v>
                </c:pt>
                <c:pt idx="1">
                  <c:v>0.43</c:v>
                </c:pt>
                <c:pt idx="2">
                  <c:v>1.68</c:v>
                </c:pt>
                <c:pt idx="3">
                  <c:v>0.39</c:v>
                </c:pt>
                <c:pt idx="4">
                  <c:v>1.58</c:v>
                </c:pt>
              </c:numCache>
            </c:numRef>
          </c:val>
          <c:extLst>
            <c:ext xmlns:c16="http://schemas.microsoft.com/office/drawing/2014/chart" uri="{C3380CC4-5D6E-409C-BE32-E72D297353CC}">
              <c16:uniqueId val="{00000000-6B2E-4B3F-9B45-D4557CB596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B2E-4B3F-9B45-D4557CB596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59.87</c:v>
                </c:pt>
                <c:pt idx="1">
                  <c:v>59.34</c:v>
                </c:pt>
                <c:pt idx="2">
                  <c:v>76.22</c:v>
                </c:pt>
                <c:pt idx="3">
                  <c:v>72.88</c:v>
                </c:pt>
                <c:pt idx="4">
                  <c:v>72.47</c:v>
                </c:pt>
              </c:numCache>
            </c:numRef>
          </c:val>
          <c:extLst>
            <c:ext xmlns:c16="http://schemas.microsoft.com/office/drawing/2014/chart" uri="{C3380CC4-5D6E-409C-BE32-E72D297353CC}">
              <c16:uniqueId val="{00000000-6A9C-40DC-ABAD-D78ABB1C86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6A9C-40DC-ABAD-D78ABB1C86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82.26</c:v>
                </c:pt>
                <c:pt idx="1">
                  <c:v>82.49</c:v>
                </c:pt>
                <c:pt idx="2">
                  <c:v>82.43</c:v>
                </c:pt>
                <c:pt idx="3">
                  <c:v>85.47</c:v>
                </c:pt>
                <c:pt idx="4">
                  <c:v>85.15</c:v>
                </c:pt>
              </c:numCache>
            </c:numRef>
          </c:val>
          <c:extLst>
            <c:ext xmlns:c16="http://schemas.microsoft.com/office/drawing/2014/chart" uri="{C3380CC4-5D6E-409C-BE32-E72D297353CC}">
              <c16:uniqueId val="{00000000-9D25-4BEC-94EC-AE0D383FA2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D25-4BEC-94EC-AE0D383FA2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115.46</c:v>
                </c:pt>
                <c:pt idx="1">
                  <c:v>117.2</c:v>
                </c:pt>
                <c:pt idx="2">
                  <c:v>119.94</c:v>
                </c:pt>
                <c:pt idx="3">
                  <c:v>131.27000000000001</c:v>
                </c:pt>
                <c:pt idx="4">
                  <c:v>139.31</c:v>
                </c:pt>
              </c:numCache>
            </c:numRef>
          </c:val>
          <c:extLst>
            <c:ext xmlns:c16="http://schemas.microsoft.com/office/drawing/2014/chart" uri="{C3380CC4-5D6E-409C-BE32-E72D297353CC}">
              <c16:uniqueId val="{00000000-BC7F-412E-BBAE-A92C05EB1F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BC7F-412E-BBAE-A92C05EB1F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58.15</c:v>
                </c:pt>
                <c:pt idx="1">
                  <c:v>59.78</c:v>
                </c:pt>
                <c:pt idx="2">
                  <c:v>59.8</c:v>
                </c:pt>
                <c:pt idx="3">
                  <c:v>61.17</c:v>
                </c:pt>
                <c:pt idx="4">
                  <c:v>60.15</c:v>
                </c:pt>
              </c:numCache>
            </c:numRef>
          </c:val>
          <c:extLst>
            <c:ext xmlns:c16="http://schemas.microsoft.com/office/drawing/2014/chart" uri="{C3380CC4-5D6E-409C-BE32-E72D297353CC}">
              <c16:uniqueId val="{00000000-83E4-4D73-84D4-EAD1F277DE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83E4-4D73-84D4-EAD1F277DE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21.79</c:v>
                </c:pt>
                <c:pt idx="1">
                  <c:v>21.93</c:v>
                </c:pt>
                <c:pt idx="2">
                  <c:v>20.95</c:v>
                </c:pt>
                <c:pt idx="3">
                  <c:v>23.83</c:v>
                </c:pt>
                <c:pt idx="4">
                  <c:v>25.15</c:v>
                </c:pt>
              </c:numCache>
            </c:numRef>
          </c:val>
          <c:extLst>
            <c:ext xmlns:c16="http://schemas.microsoft.com/office/drawing/2014/chart" uri="{C3380CC4-5D6E-409C-BE32-E72D297353CC}">
              <c16:uniqueId val="{00000000-4C7E-47D9-B034-771F6F4C5E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4C7E-47D9-B034-771F6F4C5E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4-45E6-AC2C-74E80F4FF8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22A4-45E6-AC2C-74E80F4FF8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323.16000000000003</c:v>
                </c:pt>
                <c:pt idx="1">
                  <c:v>344.18</c:v>
                </c:pt>
                <c:pt idx="2">
                  <c:v>297.02</c:v>
                </c:pt>
                <c:pt idx="3">
                  <c:v>356.88</c:v>
                </c:pt>
                <c:pt idx="4">
                  <c:v>432.97</c:v>
                </c:pt>
              </c:numCache>
            </c:numRef>
          </c:val>
          <c:extLst>
            <c:ext xmlns:c16="http://schemas.microsoft.com/office/drawing/2014/chart" uri="{C3380CC4-5D6E-409C-BE32-E72D297353CC}">
              <c16:uniqueId val="{00000000-24B5-43FF-BB8F-D575A5DF9B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24B5-43FF-BB8F-D575A5DF9B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406.09</c:v>
                </c:pt>
                <c:pt idx="1">
                  <c:v>373.8</c:v>
                </c:pt>
                <c:pt idx="2">
                  <c:v>382.97</c:v>
                </c:pt>
                <c:pt idx="3">
                  <c:v>329.87</c:v>
                </c:pt>
                <c:pt idx="4">
                  <c:v>401.93</c:v>
                </c:pt>
              </c:numCache>
            </c:numRef>
          </c:val>
          <c:extLst>
            <c:ext xmlns:c16="http://schemas.microsoft.com/office/drawing/2014/chart" uri="{C3380CC4-5D6E-409C-BE32-E72D297353CC}">
              <c16:uniqueId val="{00000000-7FB9-4162-A48C-6894A7F7D0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FB9-4162-A48C-6894A7F7D0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115.43</c:v>
                </c:pt>
                <c:pt idx="1">
                  <c:v>115.1</c:v>
                </c:pt>
                <c:pt idx="2">
                  <c:v>119.86</c:v>
                </c:pt>
                <c:pt idx="3">
                  <c:v>132.46</c:v>
                </c:pt>
                <c:pt idx="4">
                  <c:v>112.47</c:v>
                </c:pt>
              </c:numCache>
            </c:numRef>
          </c:val>
          <c:extLst>
            <c:ext xmlns:c16="http://schemas.microsoft.com/office/drawing/2014/chart" uri="{C3380CC4-5D6E-409C-BE32-E72D297353CC}">
              <c16:uniqueId val="{00000000-A28B-43ED-AB78-473C1282DB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A28B-43ED-AB78-473C1282DB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105.15</c:v>
                </c:pt>
                <c:pt idx="1">
                  <c:v>105.69</c:v>
                </c:pt>
                <c:pt idx="2">
                  <c:v>101.68</c:v>
                </c:pt>
                <c:pt idx="3">
                  <c:v>106.12</c:v>
                </c:pt>
                <c:pt idx="4">
                  <c:v>105.78</c:v>
                </c:pt>
              </c:numCache>
            </c:numRef>
          </c:val>
          <c:extLst>
            <c:ext xmlns:c16="http://schemas.microsoft.com/office/drawing/2014/chart" uri="{C3380CC4-5D6E-409C-BE32-E72D297353CC}">
              <c16:uniqueId val="{00000000-490F-4127-B623-6C65002BA9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90F-4127-B623-6C65002BA9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8" zoomScaleNormal="98"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門川町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17815</v>
      </c>
      <c r="AM8" s="61"/>
      <c r="AN8" s="61"/>
      <c r="AO8" s="61"/>
      <c r="AP8" s="61"/>
      <c r="AQ8" s="61"/>
      <c r="AR8" s="61"/>
      <c r="AS8" s="61"/>
      <c r="AT8" s="52">
        <f>データ!$S$6</f>
        <v>120.4</v>
      </c>
      <c r="AU8" s="53"/>
      <c r="AV8" s="53"/>
      <c r="AW8" s="53"/>
      <c r="AX8" s="53"/>
      <c r="AY8" s="53"/>
      <c r="AZ8" s="53"/>
      <c r="BA8" s="53"/>
      <c r="BB8" s="54">
        <f>データ!$T$6</f>
        <v>147.97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59.33</v>
      </c>
      <c r="J10" s="53"/>
      <c r="K10" s="53"/>
      <c r="L10" s="53"/>
      <c r="M10" s="53"/>
      <c r="N10" s="53"/>
      <c r="O10" s="64"/>
      <c r="P10" s="54">
        <f>データ!$P$6</f>
        <v>95.7</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16991</v>
      </c>
      <c r="AM10" s="61"/>
      <c r="AN10" s="61"/>
      <c r="AO10" s="61"/>
      <c r="AP10" s="61"/>
      <c r="AQ10" s="61"/>
      <c r="AR10" s="61"/>
      <c r="AS10" s="61"/>
      <c r="AT10" s="52">
        <f>データ!$V$6</f>
        <v>11.88</v>
      </c>
      <c r="AU10" s="53"/>
      <c r="AV10" s="53"/>
      <c r="AW10" s="53"/>
      <c r="AX10" s="53"/>
      <c r="AY10" s="53"/>
      <c r="AZ10" s="53"/>
      <c r="BA10" s="53"/>
      <c r="BB10" s="54">
        <f>データ!$W$6</f>
        <v>1430.22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3iAxocjkTmqJtnS904WO54Qlh7kNQ8gii1zblOdEMz9+Ah87B82S9Glq+KHoJ8xdIzLr7PZ1UIXqo2sXSkOIA==" saltValue="BV0Zf1+FoVa24ChyxZdW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454214</v>
      </c>
      <c r="D6" s="34">
        <f t="shared" si="3"/>
        <v>46</v>
      </c>
      <c r="E6" s="34">
        <f t="shared" si="3"/>
        <v>1</v>
      </c>
      <c r="F6" s="34">
        <f t="shared" si="3"/>
        <v>0</v>
      </c>
      <c r="G6" s="34">
        <f t="shared" si="3"/>
        <v>1</v>
      </c>
      <c r="H6" s="34" t="str">
        <f t="shared" si="3"/>
        <v>宮崎県　門川町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59.33</v>
      </c>
      <c r="P6" s="35">
        <f t="shared" si="3"/>
        <v>95.7</v>
      </c>
      <c r="Q6" s="35">
        <f t="shared" si="3"/>
        <v>2640</v>
      </c>
      <c r="R6" s="35">
        <f t="shared" si="3"/>
        <v>17815</v>
      </c>
      <c r="S6" s="35">
        <f t="shared" si="3"/>
        <v>120.4</v>
      </c>
      <c r="T6" s="35">
        <f t="shared" si="3"/>
        <v>147.97</v>
      </c>
      <c r="U6" s="35">
        <f t="shared" si="3"/>
        <v>16991</v>
      </c>
      <c r="V6" s="35">
        <f t="shared" si="3"/>
        <v>11.88</v>
      </c>
      <c r="W6" s="35">
        <f t="shared" si="3"/>
        <v>1430.22</v>
      </c>
      <c r="X6" s="36">
        <f>IF(X7="",NA(),X7)</f>
        <v>115.46</v>
      </c>
      <c r="Y6" s="36">
        <f t="shared" ref="Y6:AG6" si="4">IF(Y7="",NA(),Y7)</f>
        <v>117.2</v>
      </c>
      <c r="Z6" s="36">
        <f t="shared" si="4"/>
        <v>119.94</v>
      </c>
      <c r="AA6" s="36">
        <f t="shared" si="4"/>
        <v>131.27000000000001</v>
      </c>
      <c r="AB6" s="36">
        <f t="shared" si="4"/>
        <v>139.31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323.16000000000003</v>
      </c>
      <c r="AU6" s="36">
        <f t="shared" ref="AU6:BC6" si="6">IF(AU7="",NA(),AU7)</f>
        <v>344.18</v>
      </c>
      <c r="AV6" s="36">
        <f t="shared" si="6"/>
        <v>297.02</v>
      </c>
      <c r="AW6" s="36">
        <f t="shared" si="6"/>
        <v>356.88</v>
      </c>
      <c r="AX6" s="36">
        <f t="shared" si="6"/>
        <v>432.97</v>
      </c>
      <c r="AY6" s="36">
        <f t="shared" si="6"/>
        <v>384.34</v>
      </c>
      <c r="AZ6" s="36">
        <f t="shared" si="6"/>
        <v>359.47</v>
      </c>
      <c r="BA6" s="36">
        <f t="shared" si="6"/>
        <v>369.69</v>
      </c>
      <c r="BB6" s="36">
        <f t="shared" si="6"/>
        <v>379.08</v>
      </c>
      <c r="BC6" s="36">
        <f t="shared" si="6"/>
        <v>367.55</v>
      </c>
      <c r="BD6" s="35" t="str">
        <f>IF(BD7="","",IF(BD7="-","【-】","【"&amp;SUBSTITUTE(TEXT(BD7,"#,##0.00"),"-","△")&amp;"】"))</f>
        <v>【260.31】</v>
      </c>
      <c r="BE6" s="36">
        <f>IF(BE7="",NA(),BE7)</f>
        <v>406.09</v>
      </c>
      <c r="BF6" s="36">
        <f t="shared" ref="BF6:BN6" si="7">IF(BF7="",NA(),BF7)</f>
        <v>373.8</v>
      </c>
      <c r="BG6" s="36">
        <f t="shared" si="7"/>
        <v>382.97</v>
      </c>
      <c r="BH6" s="36">
        <f t="shared" si="7"/>
        <v>329.87</v>
      </c>
      <c r="BI6" s="36">
        <f t="shared" si="7"/>
        <v>401.93</v>
      </c>
      <c r="BJ6" s="36">
        <f t="shared" si="7"/>
        <v>380.58</v>
      </c>
      <c r="BK6" s="36">
        <f t="shared" si="7"/>
        <v>401.79</v>
      </c>
      <c r="BL6" s="36">
        <f t="shared" si="7"/>
        <v>402.99</v>
      </c>
      <c r="BM6" s="36">
        <f t="shared" si="7"/>
        <v>398.98</v>
      </c>
      <c r="BN6" s="36">
        <f t="shared" si="7"/>
        <v>418.68</v>
      </c>
      <c r="BO6" s="35" t="str">
        <f>IF(BO7="","",IF(BO7="-","【-】","【"&amp;SUBSTITUTE(TEXT(BO7,"#,##0.00"),"-","△")&amp;"】"))</f>
        <v>【275.67】</v>
      </c>
      <c r="BP6" s="36">
        <f>IF(BP7="",NA(),BP7)</f>
        <v>115.43</v>
      </c>
      <c r="BQ6" s="36">
        <f t="shared" ref="BQ6:BY6" si="8">IF(BQ7="",NA(),BQ7)</f>
        <v>115.1</v>
      </c>
      <c r="BR6" s="36">
        <f t="shared" si="8"/>
        <v>119.86</v>
      </c>
      <c r="BS6" s="36">
        <f t="shared" si="8"/>
        <v>132.46</v>
      </c>
      <c r="BT6" s="36">
        <f t="shared" si="8"/>
        <v>112.47</v>
      </c>
      <c r="BU6" s="36">
        <f t="shared" si="8"/>
        <v>102.38</v>
      </c>
      <c r="BV6" s="36">
        <f t="shared" si="8"/>
        <v>100.12</v>
      </c>
      <c r="BW6" s="36">
        <f t="shared" si="8"/>
        <v>98.66</v>
      </c>
      <c r="BX6" s="36">
        <f t="shared" si="8"/>
        <v>98.64</v>
      </c>
      <c r="BY6" s="36">
        <f t="shared" si="8"/>
        <v>94.78</v>
      </c>
      <c r="BZ6" s="35" t="str">
        <f>IF(BZ7="","",IF(BZ7="-","【-】","【"&amp;SUBSTITUTE(TEXT(BZ7,"#,##0.00"),"-","△")&amp;"】"))</f>
        <v>【100.05】</v>
      </c>
      <c r="CA6" s="36">
        <f>IF(CA7="",NA(),CA7)</f>
        <v>105.15</v>
      </c>
      <c r="CB6" s="36">
        <f t="shared" ref="CB6:CJ6" si="9">IF(CB7="",NA(),CB7)</f>
        <v>105.69</v>
      </c>
      <c r="CC6" s="36">
        <f t="shared" si="9"/>
        <v>101.68</v>
      </c>
      <c r="CD6" s="36">
        <f t="shared" si="9"/>
        <v>106.12</v>
      </c>
      <c r="CE6" s="36">
        <f t="shared" si="9"/>
        <v>105.78</v>
      </c>
      <c r="CF6" s="36">
        <f t="shared" si="9"/>
        <v>168.67</v>
      </c>
      <c r="CG6" s="36">
        <f t="shared" si="9"/>
        <v>174.97</v>
      </c>
      <c r="CH6" s="36">
        <f t="shared" si="9"/>
        <v>178.59</v>
      </c>
      <c r="CI6" s="36">
        <f t="shared" si="9"/>
        <v>178.92</v>
      </c>
      <c r="CJ6" s="36">
        <f t="shared" si="9"/>
        <v>181.3</v>
      </c>
      <c r="CK6" s="35" t="str">
        <f>IF(CK7="","",IF(CK7="-","【-】","【"&amp;SUBSTITUTE(TEXT(CK7,"#,##0.00"),"-","△")&amp;"】"))</f>
        <v>【166.40】</v>
      </c>
      <c r="CL6" s="36">
        <f>IF(CL7="",NA(),CL7)</f>
        <v>59.87</v>
      </c>
      <c r="CM6" s="36">
        <f t="shared" ref="CM6:CU6" si="10">IF(CM7="",NA(),CM7)</f>
        <v>59.34</v>
      </c>
      <c r="CN6" s="36">
        <f t="shared" si="10"/>
        <v>76.22</v>
      </c>
      <c r="CO6" s="36">
        <f t="shared" si="10"/>
        <v>72.88</v>
      </c>
      <c r="CP6" s="36">
        <f t="shared" si="10"/>
        <v>72.47</v>
      </c>
      <c r="CQ6" s="36">
        <f t="shared" si="10"/>
        <v>54.92</v>
      </c>
      <c r="CR6" s="36">
        <f t="shared" si="10"/>
        <v>55.63</v>
      </c>
      <c r="CS6" s="36">
        <f t="shared" si="10"/>
        <v>55.03</v>
      </c>
      <c r="CT6" s="36">
        <f t="shared" si="10"/>
        <v>55.14</v>
      </c>
      <c r="CU6" s="36">
        <f t="shared" si="10"/>
        <v>55.89</v>
      </c>
      <c r="CV6" s="35" t="str">
        <f>IF(CV7="","",IF(CV7="-","【-】","【"&amp;SUBSTITUTE(TEXT(CV7,"#,##0.00"),"-","△")&amp;"】"))</f>
        <v>【60.69】</v>
      </c>
      <c r="CW6" s="36">
        <f>IF(CW7="",NA(),CW7)</f>
        <v>82.26</v>
      </c>
      <c r="CX6" s="36">
        <f t="shared" ref="CX6:DF6" si="11">IF(CX7="",NA(),CX7)</f>
        <v>82.49</v>
      </c>
      <c r="CY6" s="36">
        <f t="shared" si="11"/>
        <v>82.43</v>
      </c>
      <c r="CZ6" s="36">
        <f t="shared" si="11"/>
        <v>85.47</v>
      </c>
      <c r="DA6" s="36">
        <f t="shared" si="11"/>
        <v>85.15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58.15</v>
      </c>
      <c r="DI6" s="36">
        <f t="shared" ref="DI6:DQ6" si="12">IF(DI7="",NA(),DI7)</f>
        <v>59.78</v>
      </c>
      <c r="DJ6" s="36">
        <f t="shared" si="12"/>
        <v>59.8</v>
      </c>
      <c r="DK6" s="36">
        <f t="shared" si="12"/>
        <v>61.17</v>
      </c>
      <c r="DL6" s="36">
        <f t="shared" si="12"/>
        <v>60.15</v>
      </c>
      <c r="DM6" s="36">
        <f t="shared" si="12"/>
        <v>48.49</v>
      </c>
      <c r="DN6" s="36">
        <f t="shared" si="12"/>
        <v>48.05</v>
      </c>
      <c r="DO6" s="36">
        <f t="shared" si="12"/>
        <v>48.87</v>
      </c>
      <c r="DP6" s="36">
        <f t="shared" si="12"/>
        <v>49.92</v>
      </c>
      <c r="DQ6" s="36">
        <f t="shared" si="12"/>
        <v>50.63</v>
      </c>
      <c r="DR6" s="35" t="str">
        <f>IF(DR7="","",IF(DR7="-","【-】","【"&amp;SUBSTITUTE(TEXT(DR7,"#,##0.00"),"-","△")&amp;"】"))</f>
        <v>【50.19】</v>
      </c>
      <c r="DS6" s="36">
        <f>IF(DS7="",NA(),DS7)</f>
        <v>21.79</v>
      </c>
      <c r="DT6" s="36">
        <f t="shared" ref="DT6:EB6" si="13">IF(DT7="",NA(),DT7)</f>
        <v>21.93</v>
      </c>
      <c r="DU6" s="36">
        <f t="shared" si="13"/>
        <v>20.95</v>
      </c>
      <c r="DV6" s="36">
        <f t="shared" si="13"/>
        <v>23.83</v>
      </c>
      <c r="DW6" s="36">
        <f t="shared" si="13"/>
        <v>25.15</v>
      </c>
      <c r="DX6" s="36">
        <f t="shared" si="13"/>
        <v>12.79</v>
      </c>
      <c r="DY6" s="36">
        <f t="shared" si="13"/>
        <v>13.39</v>
      </c>
      <c r="DZ6" s="36">
        <f t="shared" si="13"/>
        <v>14.85</v>
      </c>
      <c r="EA6" s="36">
        <f t="shared" si="13"/>
        <v>16.88</v>
      </c>
      <c r="EB6" s="36">
        <f t="shared" si="13"/>
        <v>18.28</v>
      </c>
      <c r="EC6" s="35" t="str">
        <f>IF(EC7="","",IF(EC7="-","【-】","【"&amp;SUBSTITUTE(TEXT(EC7,"#,##0.00"),"-","△")&amp;"】"))</f>
        <v>【20.63】</v>
      </c>
      <c r="ED6" s="36">
        <f>IF(ED7="",NA(),ED7)</f>
        <v>0.1</v>
      </c>
      <c r="EE6" s="36">
        <f t="shared" ref="EE6:EM6" si="14">IF(EE7="",NA(),EE7)</f>
        <v>0.43</v>
      </c>
      <c r="EF6" s="36">
        <f t="shared" si="14"/>
        <v>1.68</v>
      </c>
      <c r="EG6" s="36">
        <f t="shared" si="14"/>
        <v>0.39</v>
      </c>
      <c r="EH6" s="36">
        <f t="shared" si="14"/>
        <v>1.58</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454214</v>
      </c>
      <c r="D7" s="38">
        <v>46</v>
      </c>
      <c r="E7" s="38">
        <v>1</v>
      </c>
      <c r="F7" s="38">
        <v>0</v>
      </c>
      <c r="G7" s="38">
        <v>1</v>
      </c>
      <c r="H7" s="38" t="s">
        <v>93</v>
      </c>
      <c r="I7" s="38" t="s">
        <v>94</v>
      </c>
      <c r="J7" s="38" t="s">
        <v>95</v>
      </c>
      <c r="K7" s="38" t="s">
        <v>96</v>
      </c>
      <c r="L7" s="38" t="s">
        <v>97</v>
      </c>
      <c r="M7" s="38" t="s">
        <v>98</v>
      </c>
      <c r="N7" s="39" t="s">
        <v>99</v>
      </c>
      <c r="O7" s="39">
        <v>59.33</v>
      </c>
      <c r="P7" s="39">
        <v>95.7</v>
      </c>
      <c r="Q7" s="39">
        <v>2640</v>
      </c>
      <c r="R7" s="39">
        <v>17815</v>
      </c>
      <c r="S7" s="39">
        <v>120.4</v>
      </c>
      <c r="T7" s="39">
        <v>147.97</v>
      </c>
      <c r="U7" s="39">
        <v>16991</v>
      </c>
      <c r="V7" s="39">
        <v>11.88</v>
      </c>
      <c r="W7" s="39">
        <v>1430.22</v>
      </c>
      <c r="X7" s="39">
        <v>115.46</v>
      </c>
      <c r="Y7" s="39">
        <v>117.2</v>
      </c>
      <c r="Z7" s="39">
        <v>119.94</v>
      </c>
      <c r="AA7" s="39">
        <v>131.27000000000001</v>
      </c>
      <c r="AB7" s="39">
        <v>139.31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323.16000000000003</v>
      </c>
      <c r="AU7" s="39">
        <v>344.18</v>
      </c>
      <c r="AV7" s="39">
        <v>297.02</v>
      </c>
      <c r="AW7" s="39">
        <v>356.88</v>
      </c>
      <c r="AX7" s="39">
        <v>432.97</v>
      </c>
      <c r="AY7" s="39">
        <v>384.34</v>
      </c>
      <c r="AZ7" s="39">
        <v>359.47</v>
      </c>
      <c r="BA7" s="39">
        <v>369.69</v>
      </c>
      <c r="BB7" s="39">
        <v>379.08</v>
      </c>
      <c r="BC7" s="39">
        <v>367.55</v>
      </c>
      <c r="BD7" s="39">
        <v>260.31</v>
      </c>
      <c r="BE7" s="39">
        <v>406.09</v>
      </c>
      <c r="BF7" s="39">
        <v>373.8</v>
      </c>
      <c r="BG7" s="39">
        <v>382.97</v>
      </c>
      <c r="BH7" s="39">
        <v>329.87</v>
      </c>
      <c r="BI7" s="39">
        <v>401.93</v>
      </c>
      <c r="BJ7" s="39">
        <v>380.58</v>
      </c>
      <c r="BK7" s="39">
        <v>401.79</v>
      </c>
      <c r="BL7" s="39">
        <v>402.99</v>
      </c>
      <c r="BM7" s="39">
        <v>398.98</v>
      </c>
      <c r="BN7" s="39">
        <v>418.68</v>
      </c>
      <c r="BO7" s="39">
        <v>275.67</v>
      </c>
      <c r="BP7" s="39">
        <v>115.43</v>
      </c>
      <c r="BQ7" s="39">
        <v>115.1</v>
      </c>
      <c r="BR7" s="39">
        <v>119.86</v>
      </c>
      <c r="BS7" s="39">
        <v>132.46</v>
      </c>
      <c r="BT7" s="39">
        <v>112.47</v>
      </c>
      <c r="BU7" s="39">
        <v>102.38</v>
      </c>
      <c r="BV7" s="39">
        <v>100.12</v>
      </c>
      <c r="BW7" s="39">
        <v>98.66</v>
      </c>
      <c r="BX7" s="39">
        <v>98.64</v>
      </c>
      <c r="BY7" s="39">
        <v>94.78</v>
      </c>
      <c r="BZ7" s="39">
        <v>100.05</v>
      </c>
      <c r="CA7" s="39">
        <v>105.15</v>
      </c>
      <c r="CB7" s="39">
        <v>105.69</v>
      </c>
      <c r="CC7" s="39">
        <v>101.68</v>
      </c>
      <c r="CD7" s="39">
        <v>106.12</v>
      </c>
      <c r="CE7" s="39">
        <v>105.78</v>
      </c>
      <c r="CF7" s="39">
        <v>168.67</v>
      </c>
      <c r="CG7" s="39">
        <v>174.97</v>
      </c>
      <c r="CH7" s="39">
        <v>178.59</v>
      </c>
      <c r="CI7" s="39">
        <v>178.92</v>
      </c>
      <c r="CJ7" s="39">
        <v>181.3</v>
      </c>
      <c r="CK7" s="39">
        <v>166.4</v>
      </c>
      <c r="CL7" s="39">
        <v>59.87</v>
      </c>
      <c r="CM7" s="39">
        <v>59.34</v>
      </c>
      <c r="CN7" s="39">
        <v>76.22</v>
      </c>
      <c r="CO7" s="39">
        <v>72.88</v>
      </c>
      <c r="CP7" s="39">
        <v>72.47</v>
      </c>
      <c r="CQ7" s="39">
        <v>54.92</v>
      </c>
      <c r="CR7" s="39">
        <v>55.63</v>
      </c>
      <c r="CS7" s="39">
        <v>55.03</v>
      </c>
      <c r="CT7" s="39">
        <v>55.14</v>
      </c>
      <c r="CU7" s="39">
        <v>55.89</v>
      </c>
      <c r="CV7" s="39">
        <v>60.69</v>
      </c>
      <c r="CW7" s="39">
        <v>82.26</v>
      </c>
      <c r="CX7" s="39">
        <v>82.49</v>
      </c>
      <c r="CY7" s="39">
        <v>82.43</v>
      </c>
      <c r="CZ7" s="39">
        <v>85.47</v>
      </c>
      <c r="DA7" s="39">
        <v>85.15</v>
      </c>
      <c r="DB7" s="39">
        <v>82.66</v>
      </c>
      <c r="DC7" s="39">
        <v>82.04</v>
      </c>
      <c r="DD7" s="39">
        <v>81.900000000000006</v>
      </c>
      <c r="DE7" s="39">
        <v>81.39</v>
      </c>
      <c r="DF7" s="39">
        <v>81.27</v>
      </c>
      <c r="DG7" s="39">
        <v>89.82</v>
      </c>
      <c r="DH7" s="39">
        <v>58.15</v>
      </c>
      <c r="DI7" s="39">
        <v>59.78</v>
      </c>
      <c r="DJ7" s="39">
        <v>59.8</v>
      </c>
      <c r="DK7" s="39">
        <v>61.17</v>
      </c>
      <c r="DL7" s="39">
        <v>60.15</v>
      </c>
      <c r="DM7" s="39">
        <v>48.49</v>
      </c>
      <c r="DN7" s="39">
        <v>48.05</v>
      </c>
      <c r="DO7" s="39">
        <v>48.87</v>
      </c>
      <c r="DP7" s="39">
        <v>49.92</v>
      </c>
      <c r="DQ7" s="39">
        <v>50.63</v>
      </c>
      <c r="DR7" s="39">
        <v>50.19</v>
      </c>
      <c r="DS7" s="39">
        <v>21.79</v>
      </c>
      <c r="DT7" s="39">
        <v>21.93</v>
      </c>
      <c r="DU7" s="39">
        <v>20.95</v>
      </c>
      <c r="DV7" s="39">
        <v>23.83</v>
      </c>
      <c r="DW7" s="39">
        <v>25.15</v>
      </c>
      <c r="DX7" s="39">
        <v>12.79</v>
      </c>
      <c r="DY7" s="39">
        <v>13.39</v>
      </c>
      <c r="DZ7" s="39">
        <v>14.85</v>
      </c>
      <c r="EA7" s="39">
        <v>16.88</v>
      </c>
      <c r="EB7" s="39">
        <v>18.28</v>
      </c>
      <c r="EC7" s="39">
        <v>20.63</v>
      </c>
      <c r="ED7" s="39">
        <v>0.1</v>
      </c>
      <c r="EE7" s="39">
        <v>0.43</v>
      </c>
      <c r="EF7" s="39">
        <v>1.68</v>
      </c>
      <c r="EG7" s="39">
        <v>0.39</v>
      </c>
      <c r="EH7" s="39">
        <v>1.58</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2022-02-03T01:17:10Z</cp:lastPrinted>
  <dcterms:created xsi:type="dcterms:W3CDTF">2021-12-03T06:59:24Z</dcterms:created>
  <dcterms:modified xsi:type="dcterms:W3CDTF">2022-02-21T02:58:38Z</dcterms:modified>
  <cp:category/>
</cp:coreProperties>
</file>