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BW34" i="9"/>
  <c r="BW35" i="9" s="1"/>
  <c r="AM34" i="9"/>
  <c r="U34" i="9"/>
  <c r="U35" i="9" s="1"/>
  <c r="U36" i="9" s="1"/>
  <c r="U37" i="9" s="1"/>
  <c r="C34" i="9"/>
  <c r="BW36" i="9" l="1"/>
  <c r="BW37" i="9" s="1"/>
  <c r="BW38" i="9" s="1"/>
  <c r="BW39" i="9" s="1"/>
  <c r="BW40" i="9" s="1"/>
  <c r="BW41" i="9" s="1"/>
  <c r="BW42"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<sst xmlns="http://schemas.openxmlformats.org/spreadsheetml/2006/main" count="1071" uniqueCount="572">
  <si>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</si>
  <si>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</si>
  <si>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</si>
  <si>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</si>
  <si>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</si>
  <si>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</si>
  <si>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</si>
  <si>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</si>
  <si>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</si>
  <si>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</si>
  <si>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</si>
  <si>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</si>
  <si>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</si>
  <si>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</si>
  <si>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</si>
  <si>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</si>
  <si>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</si>
  <si>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</si>
  <si>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</si>
  <si>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</si>
  <si>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</si>
  <si>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</si>
  <si>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</si>
  <si>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</si>
  <si>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</si>
  <si>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</si>
  <si>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</si>
  <si>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</si>
  <si>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</si>
  <si>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</si>
  <si>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</si>
  <si>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</si>
  <si>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</si>
  <si>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</si>
  <si>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</si>
  <si>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</si>
  <si>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</si>
  <si>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</si>
  <si>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</si>
  <si>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</si>
  <si>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</si>
  <si>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</si>
  <si>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</si>
  <si>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</si>
  <si>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</si>
  <si>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</si>
  <si>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</si>
  <si>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</si>
  <si>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</si>
  <si>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</si>
  <si>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</si>
  <si>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</si>
  <si>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</si>
  <si>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</si>
  <si>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</si>
  <si>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</si>
  <si>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</si>
  <si>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</si>
  <si>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</si>
  <si>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</si>
  <si>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</si>
  <si>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</si>
  <si>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</si>
  <si>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</si>
  <si>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</si>
  <si>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</si>
  <si>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</si>
  <si>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</si>
  <si>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</si>
  <si>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</si>
  <si>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</si>
  <si>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</si>
  <si>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</si>
  <si>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</si>
  <si>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</si>
  <si>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</si>
  <si>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</si>
  <si>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</si>
  <si>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</si>
  <si>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</si>
  <si>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</si>
  <si>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</si>
  <si>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</si>
  <si>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</si>
  <si>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</si>
  <si>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</si>
  <si>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</si>
  <si>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</si>
  <si>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</si>
  <si>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</si>
  <si>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</si>
  <si>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</si>
  <si>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</si>
  <si>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</si>
  <si>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</si>
  <si>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</si>
  <si>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</si>
  <si>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</si>
  <si>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</si>
  <si>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</si>
  <si>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</si>
  <si>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</si>
  <si>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</si>
  <si>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</si>
  <si>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</si>
  <si>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</si>
  <si>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</si>
  <si>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</si>
  <si>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</si>
  <si>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</si>
  <si>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</si>
  <si>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</si>
  <si>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</si>
  <si>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</si>
  <si>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</si>
  <si>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</si>
  <si>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</si>
  <si>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</si>
  <si>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</si>
  <si>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</si>
  <si>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</si>
  <si>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</si>
  <si>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</si>
  <si>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</si>
  <si>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</si>
  <si>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</si>
  <si>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</si>
  <si>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</si>
  <si>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</si>
  <si>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</si>
  <si>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</si>
  <si>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</si>
  <si>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</si>
  <si>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</si>
  <si>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</si>
  <si>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</si>
  <si>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</si>
  <si>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</si>
  <si>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</si>
  <si>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</si>
  <si>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</si>
  <si>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</si>
  <si>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</si>
  <si>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</si>
  <si>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</si>
  <si>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</si>
  <si>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</si>
  <si>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</si>
  <si>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</si>
  <si>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</si>
  <si>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</si>
  <si>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</si>
  <si>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</si>
  <si>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</si>
  <si>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</si>
  <si>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</si>
  <si>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</si>
  <si>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</si>
  <si>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</si>
  <si>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</si>
  <si>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</si>
  <si>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</si>
  <si>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</si>
  <si>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</si>
  <si>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</si>
  <si>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</si>
  <si>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</si>
  <si>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</si>
  <si>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</si>
  <si>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</si>
  <si>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</si>
  <si>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</si>
  <si>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</si>
  <si>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</si>
  <si>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</si>
  <si>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</si>
  <si>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</si>
  <si>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</si>
  <si>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</si>
  <si>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</si>
  <si>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</si>
  <si>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</si>
  <si>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</si>
  <si>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</si>
  <si>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</si>
  <si>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</si>
  <si>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</si>
  <si>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</si>
  <si>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</si>
  <si>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</si>
  <si>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</si>
  <si>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</si>
  <si>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</si>
  <si>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</si>
  <si>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宮崎県木城町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</si>
  <si>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</si>
  <si>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</si>
  <si>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</si>
  <si>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</si>
  <si>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</si>
  <si>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</si>
  <si>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</si>
  <si>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</si>
  <si>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</si>
  <si>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</si>
  <si>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</si>
  <si>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</si>
  <si>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</si>
  <si>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</si>
  <si>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</si>
  <si>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</si>
  <si>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</si>
  <si>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</si>
  <si>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</si>
  <si>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</si>
  <si>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</si>
  <si>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</si>
  <si>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</si>
  <si>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</si>
  <si>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</si>
  <si>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</si>
  <si>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</si>
  <si>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</si>
  <si>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</si>
  <si>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</si>
  <si>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</si>
  <si>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</si>
  <si>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</si>
  <si>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</si>
  <si>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</si>
  <si>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</si>
  <si>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</si>
  <si>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</si>
  <si>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</si>
  <si>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</si>
  <si>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</si>
  <si>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</si>
  <si>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</si>
  <si>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</si>
  <si>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</si>
  <si>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</si>
  <si>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</si>
  <si>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</si>
  <si>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</si>
  <si>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</si>
  <si>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</si>
  <si>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</si>
  <si>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</si>
  <si>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</si>
  <si>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</si>
  <si>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</si>
  <si>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</si>
  <si>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</si>
  <si>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</si>
  <si>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</si>
  <si>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</si>
  <si>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</si>
  <si>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</si>
  <si>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</si>
  <si>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</si>
  <si>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</si>
  <si>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</si>
  <si>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</si>
  <si>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</si>
  <si>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</si>
  <si>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</si>
  <si>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</si>
  <si>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</si>
  <si>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</si>
  <si>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</si>
  <si>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</si>
  <si>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</si>
  <si>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</si>
  <si>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</si>
  <si>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</si>
  <si>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</si>
  <si>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</si>
  <si>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</si>
  <si>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</si>
  <si>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</si>
  <si>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</si>
  <si>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</si>
  <si>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</si>
  <si>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</si>
  <si>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</si>
  <si>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</si>
  <si>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</si>
  <si>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</si>
  <si>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</si>
  <si>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</si>
  <si>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</si>
  <si>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</si>
  <si>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</si>
  <si>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</si>
  <si>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</si>
  <si>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</si>
  <si>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</si>
  <si>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</si>
  <si>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</si>
  <si>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</si>
  <si>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</si>
  <si>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</si>
  <si>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</si>
  <si>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</si>
  <si>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</si>
  <si>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</si>
  <si>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</si>
  <si>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</si>
  <si>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</si>
  <si>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</si>
  <si>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</si>
  <si>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</si>
  <si>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</si>
  <si>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</si>
  <si>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</si>
  <si>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</si>
  <si>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</si>
  <si>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</si>
  <si>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</si>
  <si>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</si>
  <si>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</si>
  <si>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</si>
  <si>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</si>
  <si>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</si>
  <si>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</si>
  <si>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</si>
  <si>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</si>
  <si>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</si>
  <si>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</si>
  <si>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</si>
  <si>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</si>
  <si>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</si>
  <si>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</si>
  <si>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</si>
  <si>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</si>
  <si>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</si>
  <si>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</si>
  <si>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</si>
  <si>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</si>
  <si>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</si>
  <si>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</si>
  <si>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</si>
  <si>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宮崎県木城町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</si>
  <si>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</si>
  <si>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</si>
  <si>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</si>
  <si>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</si>
  <si>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</si>
  <si>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</si>
  <si>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</si>
  <si>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</si>
  <si>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</si>
  <si>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</si>
  <si>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</si>
  <si>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</si>
  <si>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</si>
  <si>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</si>
  <si>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</si>
  <si>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</si>
  <si>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</si>
  <si>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</si>
  <si>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</si>
  <si>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</si>
  <si>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</si>
  <si>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</si>
  <si>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</si>
  <si>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</si>
  <si>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</si>
  <si>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</si>
  <si>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</si>
  <si>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</si>
  <si>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</si>
  <si>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</si>
  <si>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</si>
  <si>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</si>
  <si>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</si>
  <si>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</si>
  <si>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</si>
  <si>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</si>
  <si>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</si>
  <si>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</si>
  <si>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</si>
  <si>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</si>
  <si>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</si>
  <si>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</si>
  <si>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</si>
  <si>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</si>
  <si>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</si>
  <si>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</si>
  <si>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</si>
  <si>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</si>
  <si>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</si>
  <si>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</si>
  <si>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</si>
  <si>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</si>
  <si>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</si>
  <si>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</si>
  <si>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</si>
  <si>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</si>
  <si>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</si>
  <si>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</si>
  <si>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</si>
  <si>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</si>
  <si>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</si>
  <si>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</si>
  <si>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</si>
  <si>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</si>
  <si>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</si>
  <si>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</si>
  <si>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</si>
  <si>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</si>
  <si>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</si>
  <si>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</si>
  <si>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</si>
  <si>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</si>
  <si>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</si>
  <si>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</si>
  <si>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</si>
  <si>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</si>
  <si>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</si>
  <si>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</si>
  <si>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</si>
  <si>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</si>
  <si>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</si>
  <si>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</si>
  <si>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</si>
  <si>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</si>
  <si>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</si>
  <si>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</si>
  <si>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</si>
  <si>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</si>
  <si>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</si>
  <si>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</si>
  <si>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</si>
  <si>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</si>
  <si>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</si>
  <si>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</si>
  <si>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</si>
  <si>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</si>
  <si>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</si>
  <si>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</si>
  <si>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</si>
  <si>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</si>
  <si>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</si>
  <si>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</si>
  <si>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</si>
  <si>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</si>
  <si>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</si>
  <si>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</si>
  <si>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介護保険特別会計（保険事業勘定）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</si>
  <si>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</si>
  <si>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</si>
  <si>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</si>
  <si>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</si>
  <si>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</si>
  <si>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</si>
  <si>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</si>
  <si>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</si>
  <si>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</si>
  <si>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</si>
  <si>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</si>
  <si>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</si>
  <si>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</si>
  <si>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</si>
  <si>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</si>
  <si>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</si>
  <si>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</si>
  <si>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</si>
  <si>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</si>
  <si>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</si>
  <si>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</si>
  <si>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</si>
  <si>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</si>
  <si>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</si>
  <si>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</si>
  <si>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</si>
  <si>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</si>
  <si>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</si>
  <si>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</si>
  <si>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</si>
  <si>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</si>
  <si>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</si>
  <si>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</si>
  <si>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</si>
  <si>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</si>
  <si>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</si>
  <si>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</si>
  <si>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</si>
  <si>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</si>
  <si>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</si>
  <si>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</si>
  <si>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</si>
  <si>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</si>
  <si>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</si>
  <si>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</si>
  <si>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</si>
  <si>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</si>
  <si>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</si>
  <si>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</si>
  <si>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</si>
  <si>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</si>
  <si>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</si>
  <si>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</si>
  <si>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</si>
  <si>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</si>
  <si>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</si>
  <si>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</si>
  <si>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</si>
  <si>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</si>
  <si>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</si>
  <si>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</si>
  <si>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</si>
  <si>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</si>
  <si>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</si>
  <si>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</si>
  <si>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</si>
  <si>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</si>
  <si>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</si>
  <si>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</si>
  <si>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</si>
  <si>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</si>
  <si>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</si>
  <si>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</si>
  <si>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</si>
  <si>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</si>
  <si>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</si>
  <si>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</si>
  <si>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</si>
  <si>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</si>
  <si>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</si>
  <si>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</si>
  <si>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</si>
  <si>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</si>
  <si>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</si>
  <si>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</si>
  <si>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下水道事業特別会計</t>
  </si>
  <si>
    <t>簡易水道事業特別会計</t>
  </si>
  <si>
    <t>介護保険特別会計(保険事業勘定)</t>
  </si>
  <si>
    <t>介護保険特別会計(介護サービス事業勘定）</t>
  </si>
  <si>
    <t>後期高齢者医療特別会計</t>
  </si>
  <si>
    <t>その他会計（赤字）</t>
  </si>
  <si>
    <t>その他会計（黒字）</t>
  </si>
  <si>
    <t>㈲グリーンサービス・コスモス</t>
  </si>
  <si>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</si>
  <si>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</si>
  <si>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</si>
  <si>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</si>
  <si>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</si>
  <si>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</si>
  <si>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</si>
  <si>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</si>
  <si>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</si>
  <si>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</si>
  <si>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</si>
  <si>
    <t>-</t>
    <phoneticPr fontId="2"/>
  </si>
  <si>
    <t>-</t>
    <phoneticPr fontId="2"/>
  </si>
  <si>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</si>
  <si>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</si>
  <si>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</si>
  <si>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</si>
  <si>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</si>
  <si>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</si>
  <si>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</si>
  <si>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</si>
  <si>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</si>
  <si>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</si>
  <si>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</si>
  <si>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</si>
  <si>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</si>
  <si>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</si>
  <si>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</si>
  <si>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地方債現在高及び公営企業債繰入見込額の減少による将来負担額の減少等により、将来負担比率は近年発生していない。実質公債費比率は、元利償還金等の減少、標準財政規模の増加に
より前年度より減少、また、類似団体内平均値も下回っている。</t>
    <rPh sb="0" eb="3">
      <t>チホウサイ</t>
    </rPh>
    <rPh sb="3" eb="5">
      <t>ゲンザイ</t>
    </rPh>
    <rPh sb="5" eb="6">
      <t>ダカ</t>
    </rPh>
    <rPh sb="6" eb="7">
      <t>オヨ</t>
    </rPh>
    <rPh sb="8" eb="10">
      <t>コウエイ</t>
    </rPh>
    <rPh sb="10" eb="12">
      <t>キギョウ</t>
    </rPh>
    <rPh sb="12" eb="13">
      <t>サイ</t>
    </rPh>
    <rPh sb="13" eb="15">
      <t>クリイレ</t>
    </rPh>
    <rPh sb="15" eb="17">
      <t>ミコ</t>
    </rPh>
    <rPh sb="17" eb="18">
      <t>ガク</t>
    </rPh>
    <rPh sb="19" eb="21">
      <t>ゲンショウ</t>
    </rPh>
    <rPh sb="24" eb="26">
      <t>ショウライ</t>
    </rPh>
    <rPh sb="26" eb="28">
      <t>フタン</t>
    </rPh>
    <rPh sb="28" eb="29">
      <t>ガク</t>
    </rPh>
    <rPh sb="30" eb="32">
      <t>ゲンショウ</t>
    </rPh>
    <rPh sb="32" eb="33">
      <t>トウ</t>
    </rPh>
    <rPh sb="37" eb="39">
      <t>ショウライ</t>
    </rPh>
    <rPh sb="39" eb="41">
      <t>フタン</t>
    </rPh>
    <rPh sb="41" eb="43">
      <t>ヒリツ</t>
    </rPh>
    <rPh sb="44" eb="46">
      <t>キンネン</t>
    </rPh>
    <rPh sb="46" eb="48">
      <t>ハッセイ</t>
    </rPh>
    <rPh sb="54" eb="56">
      <t>ジッシツ</t>
    </rPh>
    <rPh sb="56" eb="59">
      <t>コウサイヒ</t>
    </rPh>
    <rPh sb="59" eb="61">
      <t>ヒリツ</t>
    </rPh>
    <rPh sb="63" eb="65">
      <t>ガンリ</t>
    </rPh>
    <rPh sb="65" eb="68">
      <t>ショウカンキン</t>
    </rPh>
    <rPh sb="68" eb="69">
      <t>トウ</t>
    </rPh>
    <rPh sb="70" eb="72">
      <t>ゲンショウ</t>
    </rPh>
    <rPh sb="73" eb="75">
      <t>ヒョウジュン</t>
    </rPh>
    <rPh sb="75" eb="77">
      <t>ザイセイ</t>
    </rPh>
    <rPh sb="77" eb="79">
      <t>キボ</t>
    </rPh>
    <rPh sb="80" eb="82">
      <t>ゾウカ</t>
    </rPh>
    <rPh sb="86" eb="89">
      <t>ゼンネンド</t>
    </rPh>
    <rPh sb="91" eb="93">
      <t>ゲンショウ</t>
    </rPh>
    <rPh sb="97" eb="99">
      <t>ルイジ</t>
    </rPh>
    <rPh sb="99" eb="101">
      <t>ダンタイ</t>
    </rPh>
    <rPh sb="101" eb="102">
      <t>ナイ</t>
    </rPh>
    <rPh sb="102" eb="105">
      <t>ヘイキンチ</t>
    </rPh>
    <rPh sb="106" eb="10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</si>
</sst>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55826</c:v>
                </c:pt>
                <c:pt idx="1">
                  <c:v>154684</c:v>
                </c:pt>
                <c:pt idx="2">
                  <c:v>139038</c:v>
                </c:pt>
                <c:pt idx="3">
                  <c:v>134500</c:v>
                </c:pt>
                <c:pt idx="4">
                  <c:v>44829</c:v>
                </c:pt>
              </c:numCache>
            </c:numRef>
          </c:val>
          <c:smooth val="0"/>
        </c:ser>
        <c:dLbls>
          <c:showLegendKey val="0"/>
          <c:showVal val="0"/>
          <c:showCatName val="0"/>
          <c:showSerName val="0"/>
          <c:showPercent val="0"/>
          <c:showBubbleSize val="0"/>
        </c:dLbls>
        <c:marker val="1"/>
        <c:smooth val="0"/>
        <c:axId val="104588800"/>
        <c:axId val="104590720"/>
      </c:lineChart>
      <c:catAx>
        <c:axId val="104588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90720"/>
        <c:crosses val="autoZero"/>
        <c:auto val="1"/>
        <c:lblAlgn val="ctr"/>
        <c:lblOffset val="100"/>
        <c:tickLblSkip val="1"/>
        <c:tickMarkSkip val="1"/>
        <c:noMultiLvlLbl val="0"/>
      </c:catAx>
      <c:valAx>
        <c:axId val="1045907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8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5.61</c:v>
                </c:pt>
                <c:pt idx="1">
                  <c:v>7.86</c:v>
                </c:pt>
                <c:pt idx="2">
                  <c:v>8.24</c:v>
                </c:pt>
                <c:pt idx="3">
                  <c:v>6.4</c:v>
                </c:pt>
                <c:pt idx="4">
                  <c:v>8.5399999999999991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89.85</c:v>
                </c:pt>
                <c:pt idx="1">
                  <c:v>100.44</c:v>
                </c:pt>
                <c:pt idx="2">
                  <c:v>118.77</c:v>
                </c:pt>
                <c:pt idx="3">
                  <c:v>129.69999999999999</c:v>
                </c:pt>
                <c:pt idx="4">
                  <c:v>137.96</c:v>
                </c:pt>
              </c:numCache>
            </c:numRef>
          </c:val>
        </c:ser>
        <c:dLbls>
          <c:showLegendKey val="0"/>
          <c:showVal val="0"/>
          <c:showCatName val="0"/>
          <c:showSerName val="0"/>
          <c:showPercent val="0"/>
          <c:showBubbleSize val="0"/>
        </c:dLbls>
        <c:gapWidth val="250"/>
        <c:overlap val="100"/>
        <c:axId val="112482560"/>
        <c:axId val="11249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21.08</c:v>
                </c:pt>
                <c:pt idx="1">
                  <c:v>10.53</c:v>
                </c:pt>
                <c:pt idx="2">
                  <c:v>8.82</c:v>
                </c:pt>
                <c:pt idx="3">
                  <c:v>1.44</c:v>
                </c:pt>
                <c:pt idx="4">
                  <c:v>7.74</c:v>
                </c:pt>
              </c:numCache>
            </c:numRef>
          </c:val>
          <c:smooth val="0"/>
        </c:ser>
        <c:dLbls>
          <c:showLegendKey val="0"/>
          <c:showVal val="0"/>
          <c:showCatName val="0"/>
          <c:showSerName val="0"/>
          <c:showPercent val="0"/>
          <c:showBubbleSize val="0"/>
        </c:dLbls>
        <c:marker val="1"/>
        <c:smooth val="0"/>
        <c:axId val="112482560"/>
        <c:axId val="112492928"/>
      </c:lineChart>
      <c:catAx>
        <c:axId val="1124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492928"/>
        <c:crosses val="autoZero"/>
        <c:auto val="1"/>
        <c:lblAlgn val="ctr"/>
        <c:lblOffset val="100"/>
        <c:tickLblSkip val="1"/>
        <c:tickMarkSkip val="1"/>
        <c:noMultiLvlLbl val="0"/>
      </c:catAx>
      <c:valAx>
        <c:axId val="11249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0.08</c:v>
                </c:pt>
                <c:pt idx="8">
                  <c:v>#N/A</c:v>
                </c:pt>
                <c:pt idx="9">
                  <c:v>0</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0.05</c:v>
                </c:pt>
                <c:pt idx="6">
                  <c:v>#N/A</c:v>
                </c:pt>
                <c:pt idx="7">
                  <c:v>0.04</c:v>
                </c:pt>
                <c:pt idx="8">
                  <c:v>#N/A</c:v>
                </c:pt>
                <c:pt idx="9">
                  <c:v>0.05</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0.57999999999999996</c:v>
                </c:pt>
                <c:pt idx="2">
                  <c:v>#N/A</c:v>
                </c:pt>
                <c:pt idx="3">
                  <c:v>0.53</c:v>
                </c:pt>
                <c:pt idx="4">
                  <c:v>#N/A</c:v>
                </c:pt>
                <c:pt idx="5">
                  <c:v>0.52</c:v>
                </c:pt>
                <c:pt idx="6">
                  <c:v>#N/A</c:v>
                </c:pt>
                <c:pt idx="7">
                  <c:v>0.48</c:v>
                </c:pt>
                <c:pt idx="8">
                  <c:v>#N/A</c:v>
                </c:pt>
                <c:pt idx="9">
                  <c:v>0.53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0.5</c:v>
                </c:pt>
                <c:pt idx="4">
                  <c:v>#N/A</c:v>
                </c:pt>
                <c:pt idx="5">
                  <c:v>0.2</c:v>
                </c:pt>
                <c:pt idx="6">
                  <c:v>#N/A</c:v>
                </c:pt>
                <c:pt idx="7">
                  <c:v>0.22</c:v>
                </c:pt>
                <c:pt idx="8">
                  <c:v>#N/A</c:v>
                </c:pt>
                <c:pt idx="9">
                  <c:v>0.69</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0.19</c:v>
                </c:pt>
                <c:pt idx="2">
                  <c:v>#N/A</c:v>
                </c:pt>
                <c:pt idx="3">
                  <c:v>0.23</c:v>
                </c:pt>
                <c:pt idx="4">
                  <c:v>#N/A</c:v>
                </c:pt>
                <c:pt idx="5">
                  <c:v>0.7</c:v>
                </c:pt>
                <c:pt idx="6">
                  <c:v>#N/A</c:v>
                </c:pt>
                <c:pt idx="7">
                  <c:v>0.95</c:v>
                </c:pt>
                <c:pt idx="8">
                  <c:v>#N/A</c:v>
                </c:pt>
                <c:pt idx="9">
                  <c:v>0.99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2.71</c:v>
                </c:pt>
                <c:pt idx="2">
                  <c:v>#N/A</c:v>
                </c:pt>
                <c:pt idx="3">
                  <c:v>3.36</c:v>
                </c:pt>
                <c:pt idx="4">
                  <c:v>#N/A</c:v>
                </c:pt>
                <c:pt idx="5">
                  <c:v>1.91</c:v>
                </c:pt>
                <c:pt idx="6">
                  <c:v>#N/A</c:v>
                </c:pt>
                <c:pt idx="7">
                  <c:v>1.48</c:v>
                </c:pt>
                <c:pt idx="8">
                  <c:v>#N/A</c:v>
                </c:pt>
                <c:pt idx="9">
                  <c:v>1.57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c:v>
                </c:pt>
                <c:pt idx="2">
                  <c:v>#N/A</c:v>
                </c:pt>
                <c:pt idx="3">
                  <c:v>7.86</c:v>
                </c:pt>
                <c:pt idx="4">
                  <c:v>#N/A</c:v>
                </c:pt>
                <c:pt idx="5">
                  <c:v>8.24</c:v>
                </c:pt>
                <c:pt idx="6">
                  <c:v>#N/A</c:v>
                </c:pt>
                <c:pt idx="7">
                  <c:v>6.4</c:v>
                </c:pt>
                <c:pt idx="8">
                  <c:v>#N/A</c:v>
                </c:pt>
                <c:pt idx="9">
                  <c:v>8.5399999999999991</c:v>
                </c:pt>
              </c:numCache>
            </c:numRef>
          </c:val>
        </c:ser>
        <c:dLbls>
          <c:showLegendKey val="0"/>
          <c:showVal val="0"/>
          <c:showCatName val="0"/>
          <c:showSerName val="0"/>
          <c:showPercent val="0"/>
          <c:showBubbleSize val="0"/>
        </c:dLbls>
        <c:gapWidth val="150"/>
        <c:overlap val="100"/>
        <c:axId val="112599040"/>
        <c:axId val="112600576"/>
      </c:barChart>
      <c:catAx>
        <c:axId val="1125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00576"/>
        <c:crosses val="autoZero"/>
        <c:auto val="1"/>
        <c:lblAlgn val="ctr"/>
        <c:lblOffset val="100"/>
        <c:tickLblSkip val="1"/>
        <c:tickMarkSkip val="1"/>
        <c:noMultiLvlLbl val="0"/>
      </c:catAx>
      <c:valAx>
        <c:axId val="11260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9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357</c:v>
                </c:pt>
                <c:pt idx="5">
                  <c:v>368</c:v>
                </c:pt>
                <c:pt idx="8">
                  <c:v>400</c:v>
                </c:pt>
                <c:pt idx="11">
                  <c:v>403</c:v>
                </c:pt>
                <c:pt idx="14">
                  <c:v>381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8</c:v>
                </c:pt>
                <c:pt idx="6">
                  <c:v>10</c:v>
                </c:pt>
                <c:pt idx="9">
                  <c:v>8</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34</c:v>
                </c:pt>
                <c:pt idx="6">
                  <c:v>34</c:v>
                </c:pt>
                <c:pt idx="9">
                  <c:v>61</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119</c:v>
                </c:pt>
                <c:pt idx="3">
                  <c:v>116</c:v>
                </c:pt>
                <c:pt idx="6">
                  <c:v>121</c:v>
                </c:pt>
                <c:pt idx="9">
                  <c:v>121</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412</c:v>
                </c:pt>
                <c:pt idx="3">
                  <c:v>402</c:v>
                </c:pt>
                <c:pt idx="6">
                  <c:v>428</c:v>
                </c:pt>
                <c:pt idx="9">
                  <c:v>413</c:v>
                </c:pt>
                <c:pt idx="12">
                  <c:v>367</c:v>
                </c:pt>
              </c:numCache>
            </c:numRef>
          </c:val>
        </c:ser>
        <c:dLbls>
          <c:showLegendKey val="0"/>
          <c:showVal val="0"/>
          <c:showCatName val="0"/>
          <c:showSerName val="0"/>
          <c:showPercent val="0"/>
          <c:showBubbleSize val="0"/>
        </c:dLbls>
        <c:gapWidth val="100"/>
        <c:overlap val="100"/>
        <c:axId val="105458688"/>
        <c:axId val="10546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209</c:v>
                </c:pt>
                <c:pt idx="2">
                  <c:v>#N/A</c:v>
                </c:pt>
                <c:pt idx="3">
                  <c:v>#N/A</c:v>
                </c:pt>
                <c:pt idx="4">
                  <c:v>192</c:v>
                </c:pt>
                <c:pt idx="5">
                  <c:v>#N/A</c:v>
                </c:pt>
                <c:pt idx="6">
                  <c:v>#N/A</c:v>
                </c:pt>
                <c:pt idx="7">
                  <c:v>193</c:v>
                </c:pt>
                <c:pt idx="8">
                  <c:v>#N/A</c:v>
                </c:pt>
                <c:pt idx="9">
                  <c:v>#N/A</c:v>
                </c:pt>
                <c:pt idx="10">
                  <c:v>200</c:v>
                </c:pt>
                <c:pt idx="11">
                  <c:v>#N/A</c:v>
                </c:pt>
                <c:pt idx="12">
                  <c:v>#N/A</c:v>
                </c:pt>
                <c:pt idx="13">
                  <c:v>159</c:v>
                </c:pt>
                <c:pt idx="14">
                  <c:v>#N/A</c:v>
                </c:pt>
              </c:numCache>
            </c:numRef>
          </c:val>
          <c:smooth val="0"/>
        </c:ser>
        <c:dLbls>
          <c:showLegendKey val="0"/>
          <c:showVal val="0"/>
          <c:showCatName val="0"/>
          <c:showSerName val="0"/>
          <c:showPercent val="0"/>
          <c:showBubbleSize val="0"/>
        </c:dLbls>
        <c:marker val="1"/>
        <c:smooth val="0"/>
        <c:axId val="105458688"/>
        <c:axId val="105460864"/>
      </c:lineChart>
      <c:catAx>
        <c:axId val="10545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60864"/>
        <c:crosses val="autoZero"/>
        <c:auto val="1"/>
        <c:lblAlgn val="ctr"/>
        <c:lblOffset val="100"/>
        <c:tickLblSkip val="1"/>
        <c:tickMarkSkip val="1"/>
        <c:noMultiLvlLbl val="0"/>
      </c:catAx>
      <c:valAx>
        <c:axId val="10546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5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3658</c:v>
                </c:pt>
                <c:pt idx="5">
                  <c:v>3402</c:v>
                </c:pt>
                <c:pt idx="8">
                  <c:v>3068</c:v>
                </c:pt>
                <c:pt idx="11">
                  <c:v>2826</c:v>
                </c:pt>
                <c:pt idx="14">
                  <c:v>2599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232</c:v>
                </c:pt>
                <c:pt idx="5">
                  <c:v>201</c:v>
                </c:pt>
                <c:pt idx="8">
                  <c:v>185</c:v>
                </c:pt>
                <c:pt idx="11">
                  <c:v>169</c:v>
                </c:pt>
                <c:pt idx="14">
                  <c:v>152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3843</c:v>
                </c:pt>
                <c:pt idx="5">
                  <c:v>4045</c:v>
                </c:pt>
                <c:pt idx="8">
                  <c:v>4402</c:v>
                </c:pt>
                <c:pt idx="11">
                  <c:v>4582</c:v>
                </c:pt>
                <c:pt idx="14">
                  <c:v>5118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885</c:v>
                </c:pt>
                <c:pt idx="3">
                  <c:v>851</c:v>
                </c:pt>
                <c:pt idx="6">
                  <c:v>912</c:v>
                </c:pt>
                <c:pt idx="9">
                  <c:v>896</c:v>
                </c:pt>
                <c:pt idx="12">
                  <c:v>899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289</c:v>
                </c:pt>
                <c:pt idx="3">
                  <c:v>259</c:v>
                </c:pt>
                <c:pt idx="6">
                  <c:v>281</c:v>
                </c:pt>
                <c:pt idx="9">
                  <c:v>326</c:v>
                </c:pt>
                <c:pt idx="12">
                  <c:v>303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2173</c:v>
                </c:pt>
                <c:pt idx="3">
                  <c:v>2093</c:v>
                </c:pt>
                <c:pt idx="6">
                  <c:v>1977</c:v>
                </c:pt>
                <c:pt idx="9">
                  <c:v>1844</c:v>
                </c:pt>
                <c:pt idx="12">
                  <c:v>1707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c:v>
                </c:pt>
                <c:pt idx="3">
                  <c:v>3</c:v>
                </c:pt>
                <c:pt idx="6">
                  <c:v>2</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2976</c:v>
                </c:pt>
                <c:pt idx="3">
                  <c:v>2614</c:v>
                </c:pt>
                <c:pt idx="6">
                  <c:v>2221</c:v>
                </c:pt>
                <c:pt idx="9">
                  <c:v>1837</c:v>
                </c:pt>
                <c:pt idx="12">
                  <c:v>1494</c:v>
                </c:pt>
              </c:numCache>
            </c:numRef>
          </c:val>
        </c:ser>
        <c:dLbls>
          <c:showLegendKey val="0"/>
          <c:showVal val="0"/>
          <c:showCatName val="0"/>
          <c:showSerName val="0"/>
          <c:showPercent val="0"/>
          <c:showBubbleSize val="0"/>
        </c:dLbls>
        <c:gapWidth val="100"/>
        <c:overlap val="100"/>
        <c:axId val="84535936"/>
        <c:axId val="10551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535936"/>
        <c:axId val="105513728"/>
      </c:lineChart>
      <c:catAx>
        <c:axId val="8453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13728"/>
        <c:crosses val="autoZero"/>
        <c:auto val="1"/>
        <c:lblAlgn val="ctr"/>
        <c:lblOffset val="100"/>
        <c:tickLblSkip val="1"/>
        <c:tickMarkSkip val="1"/>
        <c:noMultiLvlLbl val="0"/>
      </c:catAx>
      <c:valAx>
        <c:axId val="10551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3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5602048"/>
        <c:axId val="113321088"/>
      </c:scatterChart>
      <c:valAx>
        <c:axId val="1056020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321088"/>
        <c:crosses val="autoZero"/>
        <c:crossBetween val="midCat"/>
      </c:valAx>
      <c:valAx>
        <c:axId val="113321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602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8.8000000000000007</c:v>
                </c:pt>
                <c:pt idx="1">
                  <c:v>7.8</c:v>
                </c:pt>
                <c:pt idx="2">
                  <c:v>7.3</c:v>
                </c:pt>
                <c:pt idx="3">
                  <c:v>7.5</c:v>
                </c:pt>
                <c:pt idx="4">
                  <c:v>7.3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13367296"/>
        <c:axId val="113377664"/>
      </c:scatterChart>
      <c:valAx>
        <c:axId val="11336729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377664"/>
        <c:crosses val="autoZero"/>
        <c:crossBetween val="midCat"/>
      </c:valAx>
      <c:valAx>
        <c:axId val="11337766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36729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地方債の発行を抑制しており、元利償還金の額は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年度をピークに減少、</a:t>
          </a:r>
          <a:r>
            <a:rPr kumimoji="1" lang="ja-JP" altLang="ja-JP" sz="1300">
              <a:solidFill>
                <a:schemeClr val="dk1"/>
              </a:solidFill>
              <a:effectLst/>
              <a:latin typeface="+mn-lt"/>
              <a:ea typeface="+mn-ea"/>
              <a:cs typeface="+mn-cs"/>
            </a:rPr>
            <a:t>順調に地方債残高</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圧縮</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下水道事業の布設延長工事計画が平成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年度で終了したため、公営企業債の元利償還金に対する繰入金は横ばいで推移する。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近年新たな起債発行を行っていないことにより、</a:t>
          </a:r>
          <a:r>
            <a:rPr kumimoji="1" lang="ja-JP" altLang="ja-JP" sz="1300">
              <a:solidFill>
                <a:schemeClr val="dk1"/>
              </a:solidFill>
              <a:effectLst/>
              <a:latin typeface="+mn-lt"/>
              <a:ea typeface="+mn-ea"/>
              <a:cs typeface="+mn-cs"/>
            </a:rPr>
            <a:t>地方債現在高は順調に減少し、将来負担額全体でも圧縮傾向にある。</a:t>
          </a:r>
          <a:endParaRPr lang="ja-JP" altLang="ja-JP" sz="1300">
            <a:effectLst/>
          </a:endParaRPr>
        </a:p>
        <a:p>
          <a:r>
            <a:rPr kumimoji="1" lang="ja-JP" altLang="ja-JP" sz="1300">
              <a:solidFill>
                <a:schemeClr val="dk1"/>
              </a:solidFill>
              <a:effectLst/>
              <a:latin typeface="+mn-lt"/>
              <a:ea typeface="+mn-ea"/>
              <a:cs typeface="+mn-cs"/>
            </a:rPr>
            <a:t>充当可能財源等では、充当可能基金の積立が進んでおり、平成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年度以降将来負担比率の分子でもマイナスとなっている。</a:t>
          </a:r>
          <a:endParaRPr lang="ja-JP" altLang="ja-JP" sz="1300">
            <a:effectLst/>
          </a:endParaRPr>
        </a:p>
        <a:p>
          <a:r>
            <a:rPr kumimoji="1" lang="ja-JP" altLang="ja-JP" sz="1300">
              <a:solidFill>
                <a:schemeClr val="dk1"/>
              </a:solidFill>
              <a:effectLst/>
              <a:latin typeface="+mn-lt"/>
              <a:ea typeface="+mn-ea"/>
              <a:cs typeface="+mn-cs"/>
            </a:rPr>
            <a:t>今後も基金の積立等を行い、また、将来負担額を圧縮することで、より一層の財政健全化を図る。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5,420
5,412
145.96
4,566,717
4,290,400
245,216
2,869,785
1,494,116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5,420
5,412
145.96
4,566,717
4,290,400
245,216
2,869,785
1,494,116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5,420
5,412
145.96
4,566,717
4,290,400
245,216
2,869,785
1,494,116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5,420
5,412
145.96
4,566,717
4,290,400
245,216
2,869,785
1,494,116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九州電力小丸川発電所の大規模償却資産等により類似団体平均を大きく上回る税収があるため、財政力指数は</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となっている。しかしながら、元々高齢化率が高く（約</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％）、町内に中心となる産業がないこと、また、固定資産税</a:t>
          </a:r>
          <a:r>
            <a:rPr kumimoji="1" lang="ja-JP" altLang="en-US" sz="1100">
              <a:solidFill>
                <a:schemeClr val="dk1"/>
              </a:solidFill>
              <a:effectLst/>
              <a:latin typeface="+mn-lt"/>
              <a:ea typeface="+mn-ea"/>
              <a:cs typeface="+mn-cs"/>
            </a:rPr>
            <a:t>等の地方税が</a:t>
          </a:r>
          <a:r>
            <a:rPr kumimoji="1" lang="ja-JP" altLang="ja-JP" sz="1100">
              <a:solidFill>
                <a:schemeClr val="dk1"/>
              </a:solidFill>
              <a:effectLst/>
              <a:latin typeface="+mn-lt"/>
              <a:ea typeface="+mn-ea"/>
              <a:cs typeface="+mn-cs"/>
            </a:rPr>
            <a:t>減少傾向にあるため、税の徴収強化等による税収増加、歳入の確保に努める。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87993</xdr:rowOff>
    </xdr:from>
    <xdr:to>
      <xdr:col>7</xdr:col>
      <xdr:colOff>152400</xdr:colOff>
      <xdr:row>35</xdr:row>
      <xdr:rowOff>139700</xdr:rowOff>
    </xdr:to>
    <xdr:cxnSp macro="">
      <xdr:nvCxnSpPr>
        <xdr:cNvPr id="69" name="直線コネクタ 68"/>
        <xdr:cNvCxnSpPr/>
      </xdr:nvCxnSpPr>
      <xdr:spPr>
        <a:xfrm>
          <a:off x="4114800" y="60887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19050</xdr:rowOff>
    </xdr:from>
    <xdr:to>
      <xdr:col>6</xdr:col>
      <xdr:colOff>0</xdr:colOff>
      <xdr:row>35</xdr:row>
      <xdr:rowOff>87993</xdr:rowOff>
    </xdr:to>
    <xdr:cxnSp macro="">
      <xdr:nvCxnSpPr>
        <xdr:cNvPr id="72" name="直線コネクタ 71"/>
        <xdr:cNvCxnSpPr/>
      </xdr:nvCxnSpPr>
      <xdr:spPr>
        <a:xfrm>
          <a:off x="3225800" y="60198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19050</xdr:rowOff>
    </xdr:from>
    <xdr:to>
      <xdr:col>4</xdr:col>
      <xdr:colOff>482600</xdr:colOff>
      <xdr:row>35</xdr:row>
      <xdr:rowOff>19050</xdr:rowOff>
    </xdr:to>
    <xdr:cxnSp macro="">
      <xdr:nvCxnSpPr>
        <xdr:cNvPr id="75" name="直線コネクタ 74"/>
        <xdr:cNvCxnSpPr/>
      </xdr:nvCxnSpPr>
      <xdr:spPr>
        <a:xfrm>
          <a:off x="23368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19050</xdr:rowOff>
    </xdr:from>
    <xdr:to>
      <xdr:col>3</xdr:col>
      <xdr:colOff>279400</xdr:colOff>
      <xdr:row>35</xdr:row>
      <xdr:rowOff>53522</xdr:rowOff>
    </xdr:to>
    <xdr:cxnSp macro="">
      <xdr:nvCxnSpPr>
        <xdr:cNvPr id="78" name="直線コネクタ 77"/>
        <xdr:cNvCxnSpPr/>
      </xdr:nvCxnSpPr>
      <xdr:spPr>
        <a:xfrm flipV="1">
          <a:off x="1447800" y="60198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88900</xdr:rowOff>
    </xdr:from>
    <xdr:to>
      <xdr:col>7</xdr:col>
      <xdr:colOff>203200</xdr:colOff>
      <xdr:row>36</xdr:row>
      <xdr:rowOff>19050</xdr:rowOff>
    </xdr:to>
    <xdr:sp macro="" textlink="">
      <xdr:nvSpPr>
        <xdr:cNvPr id="88" name="円/楕円 87"/>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10177</xdr:rowOff>
    </xdr:from>
    <xdr:ext cx="762000" cy="259045"/>
    <xdr:sp macro="" textlink="">
      <xdr:nvSpPr>
        <xdr:cNvPr id="89" name="財政力該当値テキスト"/>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37193</xdr:rowOff>
    </xdr:from>
    <xdr:to>
      <xdr:col>6</xdr:col>
      <xdr:colOff>50800</xdr:colOff>
      <xdr:row>35</xdr:row>
      <xdr:rowOff>138793</xdr:rowOff>
    </xdr:to>
    <xdr:sp macro="" textlink="">
      <xdr:nvSpPr>
        <xdr:cNvPr id="90" name="円/楕円 89"/>
        <xdr:cNvSpPr/>
      </xdr:nvSpPr>
      <xdr:spPr>
        <a:xfrm>
          <a:off x="4064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33</xdr:row>
      <xdr:rowOff>148970</xdr:rowOff>
    </xdr:from>
    <xdr:ext cx="736600" cy="259045"/>
    <xdr:sp macro="" textlink="">
      <xdr:nvSpPr>
        <xdr:cNvPr id="91" name="テキスト ボックス 90"/>
        <xdr:cNvSpPr txBox="1"/>
      </xdr:nvSpPr>
      <xdr:spPr>
        <a:xfrm>
          <a:off x="3733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431800</xdr:colOff>
      <xdr:row>34</xdr:row>
      <xdr:rowOff>139700</xdr:rowOff>
    </xdr:from>
    <xdr:to>
      <xdr:col>4</xdr:col>
      <xdr:colOff>533400</xdr:colOff>
      <xdr:row>35</xdr:row>
      <xdr:rowOff>69850</xdr:rowOff>
    </xdr:to>
    <xdr:sp macro="" textlink="">
      <xdr:nvSpPr>
        <xdr:cNvPr id="92" name="円/楕円 91"/>
        <xdr:cNvSpPr/>
      </xdr:nvSpPr>
      <xdr:spPr>
        <a:xfrm>
          <a:off x="3175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33</xdr:row>
      <xdr:rowOff>80027</xdr:rowOff>
    </xdr:from>
    <xdr:ext cx="762000" cy="259045"/>
    <xdr:sp macro="" textlink="">
      <xdr:nvSpPr>
        <xdr:cNvPr id="93" name="テキスト ボックス 92"/>
        <xdr:cNvSpPr txBox="1"/>
      </xdr:nvSpPr>
      <xdr:spPr>
        <a:xfrm>
          <a:off x="2844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228600</xdr:colOff>
      <xdr:row>34</xdr:row>
      <xdr:rowOff>139700</xdr:rowOff>
    </xdr:from>
    <xdr:to>
      <xdr:col>3</xdr:col>
      <xdr:colOff>330200</xdr:colOff>
      <xdr:row>35</xdr:row>
      <xdr:rowOff>69850</xdr:rowOff>
    </xdr:to>
    <xdr:sp macro="" textlink="">
      <xdr:nvSpPr>
        <xdr:cNvPr id="94" name="円/楕円 93"/>
        <xdr:cNvSpPr/>
      </xdr:nvSpPr>
      <xdr:spPr>
        <a:xfrm>
          <a:off x="2286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33</xdr:row>
      <xdr:rowOff>80027</xdr:rowOff>
    </xdr:from>
    <xdr:ext cx="762000" cy="259045"/>
    <xdr:sp macro="" textlink="">
      <xdr:nvSpPr>
        <xdr:cNvPr id="95" name="テキスト ボックス 94"/>
        <xdr:cNvSpPr txBox="1"/>
      </xdr:nvSpPr>
      <xdr:spPr>
        <a:xfrm>
          <a:off x="1955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2722</xdr:rowOff>
    </xdr:from>
    <xdr:to>
      <xdr:col>2</xdr:col>
      <xdr:colOff>127000</xdr:colOff>
      <xdr:row>35</xdr:row>
      <xdr:rowOff>104322</xdr:rowOff>
    </xdr:to>
    <xdr:sp macro="" textlink="">
      <xdr:nvSpPr>
        <xdr:cNvPr id="96" name="円/楕円 95"/>
        <xdr:cNvSpPr/>
      </xdr:nvSpPr>
      <xdr:spPr>
        <a:xfrm>
          <a:off x="139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114499</xdr:rowOff>
    </xdr:from>
    <xdr:ext cx="762000" cy="259045"/>
    <xdr:sp macro="" textlink="">
      <xdr:nvSpPr>
        <xdr:cNvPr id="97" name="テキスト ボックス 96"/>
        <xdr:cNvSpPr txBox="1"/>
      </xdr:nvSpPr>
      <xdr:spPr>
        <a:xfrm>
          <a:off x="1066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年度以降収入が増え、起債は必要最低限で行っており、平成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年度以降起債は発行していない。そのため、類似団体平均を下回っている。平成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年度は地方消費税交付金</a:t>
          </a:r>
          <a:r>
            <a:rPr kumimoji="1" lang="en-US" altLang="ja-JP" sz="1100">
              <a:solidFill>
                <a:schemeClr val="dk1"/>
              </a:solidFill>
              <a:effectLst/>
              <a:latin typeface="+mn-lt"/>
              <a:ea typeface="+mn-ea"/>
              <a:cs typeface="+mn-cs"/>
            </a:rPr>
            <a:t>42,370</a:t>
          </a:r>
          <a:r>
            <a:rPr kumimoji="1" lang="ja-JP" altLang="ja-JP" sz="1100">
              <a:solidFill>
                <a:schemeClr val="dk1"/>
              </a:solidFill>
              <a:effectLst/>
              <a:latin typeface="+mn-lt"/>
              <a:ea typeface="+mn-ea"/>
              <a:cs typeface="+mn-cs"/>
            </a:rPr>
            <a:t>千円、地方交付税</a:t>
          </a:r>
          <a:r>
            <a:rPr kumimoji="1" lang="en-US" altLang="ja-JP" sz="1100">
              <a:solidFill>
                <a:schemeClr val="dk1"/>
              </a:solidFill>
              <a:effectLst/>
              <a:latin typeface="+mn-lt"/>
              <a:ea typeface="+mn-ea"/>
              <a:cs typeface="+mn-cs"/>
            </a:rPr>
            <a:t>8,574</a:t>
          </a:r>
          <a:r>
            <a:rPr kumimoji="1" lang="ja-JP" altLang="ja-JP" sz="1100">
              <a:solidFill>
                <a:schemeClr val="dk1"/>
              </a:solidFill>
              <a:effectLst/>
              <a:latin typeface="+mn-lt"/>
              <a:ea typeface="+mn-ea"/>
              <a:cs typeface="+mn-cs"/>
            </a:rPr>
            <a:t>千円増加したものの、固定資産税（大規模償却資産）の減少により地方税</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58,553</a:t>
          </a:r>
          <a:r>
            <a:rPr kumimoji="1" lang="ja-JP" altLang="ja-JP" sz="1100">
              <a:solidFill>
                <a:schemeClr val="dk1"/>
              </a:solidFill>
              <a:effectLst/>
              <a:latin typeface="+mn-lt"/>
              <a:ea typeface="+mn-ea"/>
              <a:cs typeface="+mn-cs"/>
            </a:rPr>
            <a:t>千円減少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、経常一般財源は</a:t>
          </a:r>
          <a:r>
            <a:rPr kumimoji="1" lang="en-US" altLang="ja-JP" sz="1100">
              <a:solidFill>
                <a:schemeClr val="dk1"/>
              </a:solidFill>
              <a:effectLst/>
              <a:latin typeface="+mn-lt"/>
              <a:ea typeface="+mn-ea"/>
              <a:cs typeface="+mn-cs"/>
            </a:rPr>
            <a:t>4,546</a:t>
          </a:r>
          <a:r>
            <a:rPr kumimoji="1" lang="ja-JP" altLang="ja-JP" sz="1100">
              <a:solidFill>
                <a:schemeClr val="dk1"/>
              </a:solidFill>
              <a:effectLst/>
              <a:latin typeface="+mn-lt"/>
              <a:ea typeface="+mn-ea"/>
              <a:cs typeface="+mn-cs"/>
            </a:rPr>
            <a:t>千円減少となった。また、経常物件費</a:t>
          </a:r>
          <a:r>
            <a:rPr kumimoji="1" lang="en-US" altLang="ja-JP" sz="1100">
              <a:solidFill>
                <a:schemeClr val="dk1"/>
              </a:solidFill>
              <a:effectLst/>
              <a:latin typeface="+mn-lt"/>
              <a:ea typeface="+mn-ea"/>
              <a:cs typeface="+mn-cs"/>
            </a:rPr>
            <a:t>37,763</a:t>
          </a:r>
          <a:r>
            <a:rPr kumimoji="1" lang="ja-JP" altLang="ja-JP" sz="1100">
              <a:solidFill>
                <a:schemeClr val="dk1"/>
              </a:solidFill>
              <a:effectLst/>
              <a:latin typeface="+mn-lt"/>
              <a:ea typeface="+mn-ea"/>
              <a:cs typeface="+mn-cs"/>
            </a:rPr>
            <a:t>千円、扶助費</a:t>
          </a:r>
          <a:r>
            <a:rPr kumimoji="1" lang="en-US" altLang="ja-JP" sz="1100">
              <a:solidFill>
                <a:schemeClr val="dk1"/>
              </a:solidFill>
              <a:effectLst/>
              <a:latin typeface="+mn-lt"/>
              <a:ea typeface="+mn-ea"/>
              <a:cs typeface="+mn-cs"/>
            </a:rPr>
            <a:t>10,042</a:t>
          </a:r>
          <a:r>
            <a:rPr kumimoji="1" lang="ja-JP" altLang="ja-JP" sz="1100">
              <a:solidFill>
                <a:schemeClr val="dk1"/>
              </a:solidFill>
              <a:effectLst/>
              <a:latin typeface="+mn-lt"/>
              <a:ea typeface="+mn-ea"/>
              <a:cs typeface="+mn-cs"/>
            </a:rPr>
            <a:t>千円増加したものの公債費が</a:t>
          </a:r>
          <a:r>
            <a:rPr kumimoji="1" lang="en-US" altLang="ja-JP" sz="1100">
              <a:solidFill>
                <a:schemeClr val="dk1"/>
              </a:solidFill>
              <a:effectLst/>
              <a:latin typeface="+mn-lt"/>
              <a:ea typeface="+mn-ea"/>
              <a:cs typeface="+mn-cs"/>
            </a:rPr>
            <a:t>46,001</a:t>
          </a:r>
          <a:r>
            <a:rPr kumimoji="1" lang="ja-JP" altLang="ja-JP" sz="1100">
              <a:solidFill>
                <a:schemeClr val="dk1"/>
              </a:solidFill>
              <a:effectLst/>
              <a:latin typeface="+mn-lt"/>
              <a:ea typeface="+mn-ea"/>
              <a:cs typeface="+mn-cs"/>
            </a:rPr>
            <a:t>千円減少、歳出（経常経費充当一般財源）は</a:t>
          </a:r>
          <a:r>
            <a:rPr kumimoji="1" lang="en-US" altLang="ja-JP" sz="1100">
              <a:solidFill>
                <a:schemeClr val="dk1"/>
              </a:solidFill>
              <a:effectLst/>
              <a:latin typeface="+mn-lt"/>
              <a:ea typeface="+mn-ea"/>
              <a:cs typeface="+mn-cs"/>
            </a:rPr>
            <a:t>2,794</a:t>
          </a:r>
          <a:r>
            <a:rPr kumimoji="1" lang="ja-JP" altLang="ja-JP" sz="1100">
              <a:solidFill>
                <a:schemeClr val="dk1"/>
              </a:solidFill>
              <a:effectLst/>
              <a:latin typeface="+mn-lt"/>
              <a:ea typeface="+mn-ea"/>
              <a:cs typeface="+mn-cs"/>
            </a:rPr>
            <a:t>千円増加したことにより、経常収支比率は</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の減少となった。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65617</xdr:rowOff>
    </xdr:from>
    <xdr:to>
      <xdr:col>7</xdr:col>
      <xdr:colOff>152400</xdr:colOff>
      <xdr:row>66</xdr:row>
      <xdr:rowOff>110702</xdr:rowOff>
    </xdr:to>
    <xdr:cxnSp macro="">
      <xdr:nvCxnSpPr>
        <xdr:cNvPr id="127" name="直線コネクタ 126"/>
        <xdr:cNvCxnSpPr/>
      </xdr:nvCxnSpPr>
      <xdr:spPr>
        <a:xfrm flipV="1">
          <a:off x="4953000" y="10352617"/>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82779</xdr:rowOff>
    </xdr:from>
    <xdr:ext cx="762000" cy="259045"/>
    <xdr:sp macro="" textlink="">
      <xdr:nvSpPr>
        <xdr:cNvPr id="128" name="財政構造の弾力性最小値テキスト"/>
        <xdr:cNvSpPr txBox="1"/>
      </xdr:nvSpPr>
      <xdr:spPr>
        <a:xfrm>
          <a:off x="5041900" y="1139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110702</xdr:rowOff>
    </xdr:from>
    <xdr:to>
      <xdr:col>7</xdr:col>
      <xdr:colOff>241300</xdr:colOff>
      <xdr:row>66</xdr:row>
      <xdr:rowOff>110702</xdr:rowOff>
    </xdr:to>
    <xdr:cxnSp macro="">
      <xdr:nvCxnSpPr>
        <xdr:cNvPr id="129" name="直線コネクタ 128"/>
        <xdr:cNvCxnSpPr/>
      </xdr:nvCxnSpPr>
      <xdr:spPr>
        <a:xfrm>
          <a:off x="4864100" y="1142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151994</xdr:rowOff>
    </xdr:from>
    <xdr:ext cx="762000" cy="259045"/>
    <xdr:sp macro="" textlink="">
      <xdr:nvSpPr>
        <xdr:cNvPr id="130" name="財政構造の弾力性最大値テキスト"/>
        <xdr:cNvSpPr txBox="1"/>
      </xdr:nvSpPr>
      <xdr:spPr>
        <a:xfrm>
          <a:off x="5041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60</xdr:row>
      <xdr:rowOff>65617</xdr:rowOff>
    </xdr:from>
    <xdr:to>
      <xdr:col>7</xdr:col>
      <xdr:colOff>241300</xdr:colOff>
      <xdr:row>60</xdr:row>
      <xdr:rowOff>65617</xdr:rowOff>
    </xdr:to>
    <xdr:cxnSp macro="">
      <xdr:nvCxnSpPr>
        <xdr:cNvPr id="131" name="直線コネクタ 130"/>
        <xdr:cNvCxnSpPr/>
      </xdr:nvCxnSpPr>
      <xdr:spPr>
        <a:xfrm>
          <a:off x="4864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109855</xdr:rowOff>
    </xdr:from>
    <xdr:to>
      <xdr:col>7</xdr:col>
      <xdr:colOff>152400</xdr:colOff>
      <xdr:row>60</xdr:row>
      <xdr:rowOff>113877</xdr:rowOff>
    </xdr:to>
    <xdr:cxnSp macro="">
      <xdr:nvCxnSpPr>
        <xdr:cNvPr id="132" name="直線コネクタ 131"/>
        <xdr:cNvCxnSpPr/>
      </xdr:nvCxnSpPr>
      <xdr:spPr>
        <a:xfrm flipV="1">
          <a:off x="4114800" y="1039685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7425</xdr:rowOff>
    </xdr:from>
    <xdr:ext cx="762000" cy="259045"/>
    <xdr:sp macro="" textlink="">
      <xdr:nvSpPr>
        <xdr:cNvPr id="133" name="財政構造の弾力性平均値テキスト"/>
        <xdr:cNvSpPr txBox="1"/>
      </xdr:nvSpPr>
      <xdr:spPr>
        <a:xfrm>
          <a:off x="5041900" y="10808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34" name="フローチャート : 判断 133"/>
        <xdr:cNvSpPr/>
      </xdr:nvSpPr>
      <xdr:spPr>
        <a:xfrm>
          <a:off x="49022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120438</xdr:rowOff>
    </xdr:from>
    <xdr:to>
      <xdr:col>6</xdr:col>
      <xdr:colOff>0</xdr:colOff>
      <xdr:row>60</xdr:row>
      <xdr:rowOff>113877</xdr:rowOff>
    </xdr:to>
    <xdr:cxnSp macro="">
      <xdr:nvCxnSpPr>
        <xdr:cNvPr id="135" name="直線コネクタ 134"/>
        <xdr:cNvCxnSpPr/>
      </xdr:nvCxnSpPr>
      <xdr:spPr>
        <a:xfrm>
          <a:off x="3225800" y="10235988"/>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143087</xdr:rowOff>
    </xdr:from>
    <xdr:to>
      <xdr:col>4</xdr:col>
      <xdr:colOff>482600</xdr:colOff>
      <xdr:row>59</xdr:row>
      <xdr:rowOff>120438</xdr:rowOff>
    </xdr:to>
    <xdr:cxnSp macro="">
      <xdr:nvCxnSpPr>
        <xdr:cNvPr id="138" name="直線コネクタ 137"/>
        <xdr:cNvCxnSpPr/>
      </xdr:nvCxnSpPr>
      <xdr:spPr>
        <a:xfrm>
          <a:off x="2336800" y="10087187"/>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143087</xdr:rowOff>
    </xdr:from>
    <xdr:to>
      <xdr:col>3</xdr:col>
      <xdr:colOff>279400</xdr:colOff>
      <xdr:row>59</xdr:row>
      <xdr:rowOff>104352</xdr:rowOff>
    </xdr:to>
    <xdr:cxnSp macro="">
      <xdr:nvCxnSpPr>
        <xdr:cNvPr id="141" name="直線コネクタ 140"/>
        <xdr:cNvCxnSpPr/>
      </xdr:nvCxnSpPr>
      <xdr:spPr>
        <a:xfrm flipV="1">
          <a:off x="1447800" y="1008718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59055</xdr:rowOff>
    </xdr:from>
    <xdr:to>
      <xdr:col>7</xdr:col>
      <xdr:colOff>203200</xdr:colOff>
      <xdr:row>60</xdr:row>
      <xdr:rowOff>160655</xdr:rowOff>
    </xdr:to>
    <xdr:sp macro="" textlink="">
      <xdr:nvSpPr>
        <xdr:cNvPr id="151" name="円/楕円 150"/>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151782</xdr:rowOff>
    </xdr:from>
    <xdr:ext cx="762000" cy="259045"/>
    <xdr:sp macro="" textlink="">
      <xdr:nvSpPr>
        <xdr:cNvPr id="152" name="財政構造の弾力性該当値テキスト"/>
        <xdr:cNvSpPr txBox="1"/>
      </xdr:nvSpPr>
      <xdr:spPr>
        <a:xfrm>
          <a:off x="5041900" y="1026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63077</xdr:rowOff>
    </xdr:from>
    <xdr:to>
      <xdr:col>6</xdr:col>
      <xdr:colOff>50800</xdr:colOff>
      <xdr:row>60</xdr:row>
      <xdr:rowOff>164677</xdr:rowOff>
    </xdr:to>
    <xdr:sp macro="" textlink="">
      <xdr:nvSpPr>
        <xdr:cNvPr id="153" name="円/楕円 152"/>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3404</xdr:rowOff>
    </xdr:from>
    <xdr:ext cx="736600" cy="259045"/>
    <xdr:sp macro="" textlink="">
      <xdr:nvSpPr>
        <xdr:cNvPr id="154" name="テキスト ボックス 153"/>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69638</xdr:rowOff>
    </xdr:from>
    <xdr:to>
      <xdr:col>4</xdr:col>
      <xdr:colOff>533400</xdr:colOff>
      <xdr:row>59</xdr:row>
      <xdr:rowOff>171238</xdr:rowOff>
    </xdr:to>
    <xdr:sp macro="" textlink="">
      <xdr:nvSpPr>
        <xdr:cNvPr id="155" name="円/楕円 154"/>
        <xdr:cNvSpPr/>
      </xdr:nvSpPr>
      <xdr:spPr>
        <a:xfrm>
          <a:off x="3175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9965</xdr:rowOff>
    </xdr:from>
    <xdr:ext cx="762000" cy="259045"/>
    <xdr:sp macro="" textlink="">
      <xdr:nvSpPr>
        <xdr:cNvPr id="156" name="テキスト ボックス 155"/>
        <xdr:cNvSpPr txBox="1"/>
      </xdr:nvSpPr>
      <xdr:spPr>
        <a:xfrm>
          <a:off x="2844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92287</xdr:rowOff>
    </xdr:from>
    <xdr:to>
      <xdr:col>3</xdr:col>
      <xdr:colOff>330200</xdr:colOff>
      <xdr:row>59</xdr:row>
      <xdr:rowOff>22437</xdr:rowOff>
    </xdr:to>
    <xdr:sp macro="" textlink="">
      <xdr:nvSpPr>
        <xdr:cNvPr id="157" name="円/楕円 156"/>
        <xdr:cNvSpPr/>
      </xdr:nvSpPr>
      <xdr:spPr>
        <a:xfrm>
          <a:off x="2286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32614</xdr:rowOff>
    </xdr:from>
    <xdr:ext cx="762000" cy="259045"/>
    <xdr:sp macro="" textlink="">
      <xdr:nvSpPr>
        <xdr:cNvPr id="158" name="テキスト ボックス 157"/>
        <xdr:cNvSpPr txBox="1"/>
      </xdr:nvSpPr>
      <xdr:spPr>
        <a:xfrm>
          <a:off x="1955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53552</xdr:rowOff>
    </xdr:from>
    <xdr:to>
      <xdr:col>2</xdr:col>
      <xdr:colOff>127000</xdr:colOff>
      <xdr:row>59</xdr:row>
      <xdr:rowOff>155152</xdr:rowOff>
    </xdr:to>
    <xdr:sp macro="" textlink="">
      <xdr:nvSpPr>
        <xdr:cNvPr id="159" name="円/楕円 158"/>
        <xdr:cNvSpPr/>
      </xdr:nvSpPr>
      <xdr:spPr>
        <a:xfrm>
          <a:off x="1397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165329</xdr:rowOff>
    </xdr:from>
    <xdr:ext cx="762000" cy="259045"/>
    <xdr:sp macro="" textlink="">
      <xdr:nvSpPr>
        <xdr:cNvPr id="160" name="テキスト ボックス 159"/>
        <xdr:cNvSpPr txBox="1"/>
      </xdr:nvSpPr>
      <xdr:spPr>
        <a:xfrm>
          <a:off x="1066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[251,423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人当たりの金額は、類似団体平均をやや下回っている。人件費は、職員の年齢構成が下がったことにより減少したものの、物件費は、マイナンバー制度に伴うプログラム改修委託</a:t>
          </a:r>
          <a:r>
            <a:rPr kumimoji="1" lang="en-US" altLang="ja-JP" sz="1100">
              <a:solidFill>
                <a:schemeClr val="dk1"/>
              </a:solidFill>
              <a:effectLst/>
              <a:latin typeface="+mn-lt"/>
              <a:ea typeface="+mn-ea"/>
              <a:cs typeface="+mn-cs"/>
            </a:rPr>
            <a:t>12,948</a:t>
          </a:r>
          <a:r>
            <a:rPr kumimoji="1" lang="ja-JP" altLang="ja-JP" sz="1100">
              <a:solidFill>
                <a:schemeClr val="dk1"/>
              </a:solidFill>
              <a:effectLst/>
              <a:latin typeface="+mn-lt"/>
              <a:ea typeface="+mn-ea"/>
              <a:cs typeface="+mn-cs"/>
            </a:rPr>
            <a:t>千円、町有財産評価業務委託</a:t>
          </a:r>
          <a:r>
            <a:rPr kumimoji="1" lang="en-US" altLang="ja-JP" sz="1100">
              <a:solidFill>
                <a:schemeClr val="dk1"/>
              </a:solidFill>
              <a:effectLst/>
              <a:latin typeface="+mn-lt"/>
              <a:ea typeface="+mn-ea"/>
              <a:cs typeface="+mn-cs"/>
            </a:rPr>
            <a:t>7,439</a:t>
          </a:r>
          <a:r>
            <a:rPr kumimoji="1" lang="ja-JP" altLang="ja-JP" sz="1100">
              <a:solidFill>
                <a:schemeClr val="dk1"/>
              </a:solidFill>
              <a:effectLst/>
              <a:latin typeface="+mn-lt"/>
              <a:ea typeface="+mn-ea"/>
              <a:cs typeface="+mn-cs"/>
            </a:rPr>
            <a:t>千円、地方版総合戦略策定業務委託</a:t>
          </a:r>
          <a:r>
            <a:rPr kumimoji="1" lang="en-US" altLang="ja-JP" sz="1100">
              <a:solidFill>
                <a:schemeClr val="dk1"/>
              </a:solidFill>
              <a:effectLst/>
              <a:latin typeface="+mn-lt"/>
              <a:ea typeface="+mn-ea"/>
              <a:cs typeface="+mn-cs"/>
            </a:rPr>
            <a:t>6,461</a:t>
          </a:r>
          <a:r>
            <a:rPr kumimoji="1" lang="ja-JP" altLang="ja-JP" sz="1100">
              <a:solidFill>
                <a:schemeClr val="dk1"/>
              </a:solidFill>
              <a:effectLst/>
              <a:latin typeface="+mn-lt"/>
              <a:ea typeface="+mn-ea"/>
              <a:cs typeface="+mn-cs"/>
            </a:rPr>
            <a:t>千円等の増加により、人口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4,295</a:t>
          </a:r>
          <a:r>
            <a:rPr kumimoji="1" lang="ja-JP" altLang="ja-JP" sz="1100">
              <a:solidFill>
                <a:schemeClr val="dk1"/>
              </a:solidFill>
              <a:effectLst/>
              <a:latin typeface="+mn-lt"/>
              <a:ea typeface="+mn-ea"/>
              <a:cs typeface="+mn-cs"/>
            </a:rPr>
            <a:t>円の増加となった。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90" name="直線コネクタ 189"/>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91"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2" name="直線コネクタ 191"/>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3"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4" name="直線コネクタ 193"/>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162016</xdr:rowOff>
    </xdr:from>
    <xdr:to>
      <xdr:col>7</xdr:col>
      <xdr:colOff>152400</xdr:colOff>
      <xdr:row>84</xdr:row>
      <xdr:rowOff>7840</xdr:rowOff>
    </xdr:to>
    <xdr:cxnSp macro="">
      <xdr:nvCxnSpPr>
        <xdr:cNvPr id="195" name="直線コネクタ 194"/>
        <xdr:cNvCxnSpPr/>
      </xdr:nvCxnSpPr>
      <xdr:spPr>
        <a:xfrm>
          <a:off x="4114800" y="14392366"/>
          <a:ext cx="8382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6"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7" name="フローチャート : 判断 196"/>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107148</xdr:rowOff>
    </xdr:from>
    <xdr:to>
      <xdr:col>6</xdr:col>
      <xdr:colOff>0</xdr:colOff>
      <xdr:row>83</xdr:row>
      <xdr:rowOff>162016</xdr:rowOff>
    </xdr:to>
    <xdr:cxnSp macro="">
      <xdr:nvCxnSpPr>
        <xdr:cNvPr id="198" name="直線コネクタ 197"/>
        <xdr:cNvCxnSpPr/>
      </xdr:nvCxnSpPr>
      <xdr:spPr>
        <a:xfrm>
          <a:off x="3225800" y="14337498"/>
          <a:ext cx="889000" cy="5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9" name="フローチャート : 判断 198"/>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200" name="テキスト ボックス 199"/>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91774</xdr:rowOff>
    </xdr:from>
    <xdr:to>
      <xdr:col>4</xdr:col>
      <xdr:colOff>482600</xdr:colOff>
      <xdr:row>83</xdr:row>
      <xdr:rowOff>107148</xdr:rowOff>
    </xdr:to>
    <xdr:cxnSp macro="">
      <xdr:nvCxnSpPr>
        <xdr:cNvPr id="201" name="直線コネクタ 200"/>
        <xdr:cNvCxnSpPr/>
      </xdr:nvCxnSpPr>
      <xdr:spPr>
        <a:xfrm>
          <a:off x="2336800" y="14322124"/>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2" name="フローチャート : 判断 201"/>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3" name="テキスト ボックス 202"/>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91774</xdr:rowOff>
    </xdr:from>
    <xdr:to>
      <xdr:col>3</xdr:col>
      <xdr:colOff>279400</xdr:colOff>
      <xdr:row>83</xdr:row>
      <xdr:rowOff>96346</xdr:rowOff>
    </xdr:to>
    <xdr:cxnSp macro="">
      <xdr:nvCxnSpPr>
        <xdr:cNvPr id="204" name="直線コネクタ 203"/>
        <xdr:cNvCxnSpPr/>
      </xdr:nvCxnSpPr>
      <xdr:spPr>
        <a:xfrm flipV="1">
          <a:off x="1447800" y="14322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5" name="フローチャート : 判断 204"/>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6" name="テキスト ボックス 205"/>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7" name="フローチャート : 判断 206"/>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8" name="テキスト ボックス 207"/>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128490</xdr:rowOff>
    </xdr:from>
    <xdr:to>
      <xdr:col>7</xdr:col>
      <xdr:colOff>203200</xdr:colOff>
      <xdr:row>84</xdr:row>
      <xdr:rowOff>58640</xdr:rowOff>
    </xdr:to>
    <xdr:sp macro="" textlink="">
      <xdr:nvSpPr>
        <xdr:cNvPr id="214" name="円/楕円 213"/>
        <xdr:cNvSpPr/>
      </xdr:nvSpPr>
      <xdr:spPr>
        <a:xfrm>
          <a:off x="4902200" y="143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145017</xdr:rowOff>
    </xdr:from>
    <xdr:ext cx="762000" cy="259045"/>
    <xdr:sp macro="" textlink="">
      <xdr:nvSpPr>
        <xdr:cNvPr id="215" name="人件費・物件費等の状況該当値テキスト"/>
        <xdr:cNvSpPr txBox="1"/>
      </xdr:nvSpPr>
      <xdr:spPr>
        <a:xfrm>
          <a:off x="5041900" y="142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251,423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111216</xdr:rowOff>
    </xdr:from>
    <xdr:to>
      <xdr:col>6</xdr:col>
      <xdr:colOff>50800</xdr:colOff>
      <xdr:row>84</xdr:row>
      <xdr:rowOff>41366</xdr:rowOff>
    </xdr:to>
    <xdr:sp macro="" textlink="">
      <xdr:nvSpPr>
        <xdr:cNvPr id="216" name="円/楕円 215"/>
        <xdr:cNvSpPr/>
      </xdr:nvSpPr>
      <xdr:spPr>
        <a:xfrm>
          <a:off x="4064000" y="143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51543</xdr:rowOff>
    </xdr:from>
    <xdr:ext cx="736600" cy="259045"/>
    <xdr:sp macro="" textlink="">
      <xdr:nvSpPr>
        <xdr:cNvPr id="217" name="テキスト ボックス 216"/>
        <xdr:cNvSpPr txBox="1"/>
      </xdr:nvSpPr>
      <xdr:spPr>
        <a:xfrm>
          <a:off x="3733800" y="1411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247,128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56348</xdr:rowOff>
    </xdr:from>
    <xdr:to>
      <xdr:col>4</xdr:col>
      <xdr:colOff>533400</xdr:colOff>
      <xdr:row>83</xdr:row>
      <xdr:rowOff>157948</xdr:rowOff>
    </xdr:to>
    <xdr:sp macro="" textlink="">
      <xdr:nvSpPr>
        <xdr:cNvPr id="218" name="円/楕円 217"/>
        <xdr:cNvSpPr/>
      </xdr:nvSpPr>
      <xdr:spPr>
        <a:xfrm>
          <a:off x="3175000" y="142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168125</xdr:rowOff>
    </xdr:from>
    <xdr:ext cx="762000" cy="259045"/>
    <xdr:sp macro="" textlink="">
      <xdr:nvSpPr>
        <xdr:cNvPr id="219" name="テキスト ボックス 218"/>
        <xdr:cNvSpPr txBox="1"/>
      </xdr:nvSpPr>
      <xdr:spPr>
        <a:xfrm>
          <a:off x="2844800" y="1405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40974</xdr:rowOff>
    </xdr:from>
    <xdr:to>
      <xdr:col>3</xdr:col>
      <xdr:colOff>330200</xdr:colOff>
      <xdr:row>83</xdr:row>
      <xdr:rowOff>142574</xdr:rowOff>
    </xdr:to>
    <xdr:sp macro="" textlink="">
      <xdr:nvSpPr>
        <xdr:cNvPr id="220" name="円/楕円 219"/>
        <xdr:cNvSpPr/>
      </xdr:nvSpPr>
      <xdr:spPr>
        <a:xfrm>
          <a:off x="2286000" y="142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152751</xdr:rowOff>
    </xdr:from>
    <xdr:ext cx="762000" cy="259045"/>
    <xdr:sp macro="" textlink="">
      <xdr:nvSpPr>
        <xdr:cNvPr id="221" name="テキスト ボックス 220"/>
        <xdr:cNvSpPr txBox="1"/>
      </xdr:nvSpPr>
      <xdr:spPr>
        <a:xfrm>
          <a:off x="1955800" y="1404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229,662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45546</xdr:rowOff>
    </xdr:from>
    <xdr:to>
      <xdr:col>2</xdr:col>
      <xdr:colOff>127000</xdr:colOff>
      <xdr:row>83</xdr:row>
      <xdr:rowOff>147146</xdr:rowOff>
    </xdr:to>
    <xdr:sp macro="" textlink="">
      <xdr:nvSpPr>
        <xdr:cNvPr id="222" name="円/楕円 221"/>
        <xdr:cNvSpPr/>
      </xdr:nvSpPr>
      <xdr:spPr>
        <a:xfrm>
          <a:off x="1397000" y="1427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157323</xdr:rowOff>
    </xdr:from>
    <xdr:ext cx="762000" cy="259045"/>
    <xdr:sp macro="" textlink="">
      <xdr:nvSpPr>
        <xdr:cNvPr id="223" name="テキスト ボックス 222"/>
        <xdr:cNvSpPr txBox="1"/>
      </xdr:nvSpPr>
      <xdr:spPr>
        <a:xfrm>
          <a:off x="1066800" y="1404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ラスパイレス指数は、類似団体平均及び全国町村平均と比較してほぼ平均水準である。能力及び実績に基づく人事管理を行うため、平成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年度より人事評価制度を導入し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、給与の適正化及び人事管理に努める。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2" name="直線コネクタ 251"/>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3"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4" name="直線コネクタ 253"/>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152400</xdr:rowOff>
    </xdr:to>
    <xdr:cxnSp macro="">
      <xdr:nvCxnSpPr>
        <xdr:cNvPr id="257" name="直線コネクタ 256"/>
        <xdr:cNvCxnSpPr/>
      </xdr:nvCxnSpPr>
      <xdr:spPr>
        <a:xfrm flipV="1">
          <a:off x="16179800" y="147176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8"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9" name="フローチャート : 判断 258"/>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152400</xdr:rowOff>
    </xdr:to>
    <xdr:cxnSp macro="">
      <xdr:nvCxnSpPr>
        <xdr:cNvPr id="260" name="直線コネクタ 259"/>
        <xdr:cNvCxnSpPr/>
      </xdr:nvCxnSpPr>
      <xdr:spPr>
        <a:xfrm>
          <a:off x="15290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61" name="フローチャート : 判断 260"/>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62" name="テキスト ボックス 261"/>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53763</xdr:rowOff>
    </xdr:to>
    <xdr:cxnSp macro="">
      <xdr:nvCxnSpPr>
        <xdr:cNvPr id="263" name="直線コネクタ 262"/>
        <xdr:cNvCxnSpPr/>
      </xdr:nvCxnSpPr>
      <xdr:spPr>
        <a:xfrm flipV="1">
          <a:off x="14401800" y="1469347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4" name="フローチャート : 判断 263"/>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5" name="テキスト ボックス 264"/>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37677</xdr:rowOff>
    </xdr:from>
    <xdr:to>
      <xdr:col>21</xdr:col>
      <xdr:colOff>0</xdr:colOff>
      <xdr:row>89</xdr:row>
      <xdr:rowOff>53763</xdr:rowOff>
    </xdr:to>
    <xdr:cxnSp macro="">
      <xdr:nvCxnSpPr>
        <xdr:cNvPr id="266" name="直線コネクタ 265"/>
        <xdr:cNvCxnSpPr/>
      </xdr:nvCxnSpPr>
      <xdr:spPr>
        <a:xfrm>
          <a:off x="13512800" y="152967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7" name="フローチャート : 判断 266"/>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74523</xdr:rowOff>
    </xdr:from>
    <xdr:ext cx="762000" cy="259045"/>
    <xdr:sp macro="" textlink="">
      <xdr:nvSpPr>
        <xdr:cNvPr id="268" name="テキスト ボックス 267"/>
        <xdr:cNvSpPr txBox="1"/>
      </xdr:nvSpPr>
      <xdr:spPr>
        <a:xfrm>
          <a:off x="14020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9" name="フローチャート : 判断 268"/>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70" name="テキスト ボックス 269"/>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7"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8" name="円/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80" name="円/楕円 279"/>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81" name="テキスト ボックス 280"/>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82" name="円/楕円 281"/>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83" name="テキスト ボックス 282"/>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4" name="円/楕円 283"/>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5" name="テキスト ボックス 284"/>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観光施設管理などの指定管理者制度導入による民間委託等の推進を行っている。平成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年度と比較してもほぼ同水準であり、類似団体平均をやや下回っている。第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次木城町行政改革大綱（平成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年度）の推進により、組織・機構や事務事業の見直し等の進捗状況も踏まえ、今後も適正な人員管理に努める。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7" name="直線コネクタ 316"/>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8"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9" name="直線コネクタ 318"/>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20"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21" name="直線コネクタ 320"/>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135237</xdr:rowOff>
    </xdr:from>
    <xdr:to>
      <xdr:col>24</xdr:col>
      <xdr:colOff>558800</xdr:colOff>
      <xdr:row>61</xdr:row>
      <xdr:rowOff>136616</xdr:rowOff>
    </xdr:to>
    <xdr:cxnSp macro="">
      <xdr:nvCxnSpPr>
        <xdr:cNvPr id="322" name="直線コネクタ 321"/>
        <xdr:cNvCxnSpPr/>
      </xdr:nvCxnSpPr>
      <xdr:spPr>
        <a:xfrm flipV="1">
          <a:off x="16179800" y="10593687"/>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3"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4" name="フローチャート : 判断 323"/>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136616</xdr:rowOff>
    </xdr:from>
    <xdr:to>
      <xdr:col>23</xdr:col>
      <xdr:colOff>406400</xdr:colOff>
      <xdr:row>61</xdr:row>
      <xdr:rowOff>137995</xdr:rowOff>
    </xdr:to>
    <xdr:cxnSp macro="">
      <xdr:nvCxnSpPr>
        <xdr:cNvPr id="325" name="直線コネクタ 324"/>
        <xdr:cNvCxnSpPr/>
      </xdr:nvCxnSpPr>
      <xdr:spPr>
        <a:xfrm flipV="1">
          <a:off x="15290800" y="1059506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6" name="フローチャート : 判断 325"/>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7" name="テキスト ボックス 326"/>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137995</xdr:rowOff>
    </xdr:from>
    <xdr:to>
      <xdr:col>22</xdr:col>
      <xdr:colOff>203200</xdr:colOff>
      <xdr:row>61</xdr:row>
      <xdr:rowOff>146957</xdr:rowOff>
    </xdr:to>
    <xdr:cxnSp macro="">
      <xdr:nvCxnSpPr>
        <xdr:cNvPr id="328" name="直線コネクタ 327"/>
        <xdr:cNvCxnSpPr/>
      </xdr:nvCxnSpPr>
      <xdr:spPr>
        <a:xfrm flipV="1">
          <a:off x="14401800" y="10596445"/>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9" name="フローチャート : 判断 328"/>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30" name="テキスト ボックス 329"/>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132480</xdr:rowOff>
    </xdr:from>
    <xdr:to>
      <xdr:col>21</xdr:col>
      <xdr:colOff>0</xdr:colOff>
      <xdr:row>61</xdr:row>
      <xdr:rowOff>146957</xdr:rowOff>
    </xdr:to>
    <xdr:cxnSp macro="">
      <xdr:nvCxnSpPr>
        <xdr:cNvPr id="331" name="直線コネクタ 330"/>
        <xdr:cNvCxnSpPr/>
      </xdr:nvCxnSpPr>
      <xdr:spPr>
        <a:xfrm>
          <a:off x="13512800" y="10590930"/>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2" name="フローチャート : 判断 331"/>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3" name="テキスト ボックス 332"/>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4" name="フローチャート : 判断 333"/>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5" name="テキスト ボックス 334"/>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84437</xdr:rowOff>
    </xdr:from>
    <xdr:to>
      <xdr:col>24</xdr:col>
      <xdr:colOff>609600</xdr:colOff>
      <xdr:row>62</xdr:row>
      <xdr:rowOff>14587</xdr:rowOff>
    </xdr:to>
    <xdr:sp macro="" textlink="">
      <xdr:nvSpPr>
        <xdr:cNvPr id="341" name="円/楕円 340"/>
        <xdr:cNvSpPr/>
      </xdr:nvSpPr>
      <xdr:spPr>
        <a:xfrm>
          <a:off x="16967200" y="105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100964</xdr:rowOff>
    </xdr:from>
    <xdr:ext cx="762000" cy="259045"/>
    <xdr:sp macro="" textlink="">
      <xdr:nvSpPr>
        <xdr:cNvPr id="342" name="定員管理の状況該当値テキスト"/>
        <xdr:cNvSpPr txBox="1"/>
      </xdr:nvSpPr>
      <xdr:spPr>
        <a:xfrm>
          <a:off x="17106900" y="103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85816</xdr:rowOff>
    </xdr:from>
    <xdr:to>
      <xdr:col>23</xdr:col>
      <xdr:colOff>457200</xdr:colOff>
      <xdr:row>62</xdr:row>
      <xdr:rowOff>15966</xdr:rowOff>
    </xdr:to>
    <xdr:sp macro="" textlink="">
      <xdr:nvSpPr>
        <xdr:cNvPr id="343" name="円/楕円 342"/>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26143</xdr:rowOff>
    </xdr:from>
    <xdr:ext cx="736600" cy="259045"/>
    <xdr:sp macro="" textlink="">
      <xdr:nvSpPr>
        <xdr:cNvPr id="344" name="テキスト ボックス 343"/>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87195</xdr:rowOff>
    </xdr:from>
    <xdr:to>
      <xdr:col>22</xdr:col>
      <xdr:colOff>254000</xdr:colOff>
      <xdr:row>62</xdr:row>
      <xdr:rowOff>17345</xdr:rowOff>
    </xdr:to>
    <xdr:sp macro="" textlink="">
      <xdr:nvSpPr>
        <xdr:cNvPr id="345" name="円/楕円 344"/>
        <xdr:cNvSpPr/>
      </xdr:nvSpPr>
      <xdr:spPr>
        <a:xfrm>
          <a:off x="15240000" y="105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27522</xdr:rowOff>
    </xdr:from>
    <xdr:ext cx="762000" cy="259045"/>
    <xdr:sp macro="" textlink="">
      <xdr:nvSpPr>
        <xdr:cNvPr id="346" name="テキスト ボックス 345"/>
        <xdr:cNvSpPr txBox="1"/>
      </xdr:nvSpPr>
      <xdr:spPr>
        <a:xfrm>
          <a:off x="14909800" y="1031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96157</xdr:rowOff>
    </xdr:from>
    <xdr:to>
      <xdr:col>21</xdr:col>
      <xdr:colOff>50800</xdr:colOff>
      <xdr:row>62</xdr:row>
      <xdr:rowOff>26307</xdr:rowOff>
    </xdr:to>
    <xdr:sp macro="" textlink="">
      <xdr:nvSpPr>
        <xdr:cNvPr id="347" name="円/楕円 346"/>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36484</xdr:rowOff>
    </xdr:from>
    <xdr:ext cx="762000" cy="259045"/>
    <xdr:sp macro="" textlink="">
      <xdr:nvSpPr>
        <xdr:cNvPr id="348" name="テキスト ボックス 347"/>
        <xdr:cNvSpPr txBox="1"/>
      </xdr:nvSpPr>
      <xdr:spPr>
        <a:xfrm>
          <a:off x="14020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81680</xdr:rowOff>
    </xdr:from>
    <xdr:to>
      <xdr:col>19</xdr:col>
      <xdr:colOff>533400</xdr:colOff>
      <xdr:row>62</xdr:row>
      <xdr:rowOff>11830</xdr:rowOff>
    </xdr:to>
    <xdr:sp macro="" textlink="">
      <xdr:nvSpPr>
        <xdr:cNvPr id="349" name="円/楕円 348"/>
        <xdr:cNvSpPr/>
      </xdr:nvSpPr>
      <xdr:spPr>
        <a:xfrm>
          <a:off x="13462000" y="105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22007</xdr:rowOff>
    </xdr:from>
    <xdr:ext cx="762000" cy="259045"/>
    <xdr:sp macro="" textlink="">
      <xdr:nvSpPr>
        <xdr:cNvPr id="350" name="テキスト ボックス 349"/>
        <xdr:cNvSpPr txBox="1"/>
      </xdr:nvSpPr>
      <xdr:spPr>
        <a:xfrm>
          <a:off x="13131800" y="103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新たな起債発行を行っていないことにより、地方債現在高、元利償還金が減少している。今後、固定資産税（大規模償却資産）の経年減価償却により標準税収入額等が減少し、それに伴い普通交付税及び臨時財政対策債発行可能額は増加、基準財政需要額算入額は減少することが予想されるため、実質公債比率は徐々に増加することが見込まれる。そのため、今後も計画的な地方債償還を行うことにより、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6" name="直線コネクタ 375"/>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7"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8" name="直線コネクタ 377"/>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9"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80" name="直線コネクタ 379"/>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66548</xdr:rowOff>
    </xdr:from>
    <xdr:to>
      <xdr:col>24</xdr:col>
      <xdr:colOff>558800</xdr:colOff>
      <xdr:row>41</xdr:row>
      <xdr:rowOff>76200</xdr:rowOff>
    </xdr:to>
    <xdr:cxnSp macro="">
      <xdr:nvCxnSpPr>
        <xdr:cNvPr id="381" name="直線コネクタ 380"/>
        <xdr:cNvCxnSpPr/>
      </xdr:nvCxnSpPr>
      <xdr:spPr>
        <a:xfrm flipV="1">
          <a:off x="16179800" y="70959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2"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3" name="フローチャート : 判断 382"/>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76200</xdr:rowOff>
    </xdr:to>
    <xdr:cxnSp macro="">
      <xdr:nvCxnSpPr>
        <xdr:cNvPr id="384" name="直線コネクタ 383"/>
        <xdr:cNvCxnSpPr/>
      </xdr:nvCxnSpPr>
      <xdr:spPr>
        <a:xfrm>
          <a:off x="15290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5" name="フローチャート : 判断 384"/>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6" name="テキスト ボックス 385"/>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66548</xdr:rowOff>
    </xdr:from>
    <xdr:to>
      <xdr:col>22</xdr:col>
      <xdr:colOff>203200</xdr:colOff>
      <xdr:row>41</xdr:row>
      <xdr:rowOff>90678</xdr:rowOff>
    </xdr:to>
    <xdr:cxnSp macro="">
      <xdr:nvCxnSpPr>
        <xdr:cNvPr id="387" name="直線コネクタ 386"/>
        <xdr:cNvCxnSpPr/>
      </xdr:nvCxnSpPr>
      <xdr:spPr>
        <a:xfrm flipV="1">
          <a:off x="14401800" y="709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8" name="フローチャート : 判断 387"/>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9" name="テキスト ボックス 388"/>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138938</xdr:rowOff>
    </xdr:to>
    <xdr:cxnSp macro="">
      <xdr:nvCxnSpPr>
        <xdr:cNvPr id="390" name="直線コネクタ 389"/>
        <xdr:cNvCxnSpPr/>
      </xdr:nvCxnSpPr>
      <xdr:spPr>
        <a:xfrm flipV="1">
          <a:off x="13512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91" name="フローチャート : 判断 390"/>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2" name="テキスト ボックス 391"/>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3" name="フローチャート : 判断 392"/>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4" name="テキスト ボックス 393"/>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15748</xdr:rowOff>
    </xdr:from>
    <xdr:to>
      <xdr:col>24</xdr:col>
      <xdr:colOff>609600</xdr:colOff>
      <xdr:row>41</xdr:row>
      <xdr:rowOff>117348</xdr:rowOff>
    </xdr:to>
    <xdr:sp macro="" textlink="">
      <xdr:nvSpPr>
        <xdr:cNvPr id="400" name="円/楕円 399"/>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32275</xdr:rowOff>
    </xdr:from>
    <xdr:ext cx="762000" cy="259045"/>
    <xdr:sp macro="" textlink="">
      <xdr:nvSpPr>
        <xdr:cNvPr id="401" name="公債費負担の状況該当値テキスト"/>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2" name="円/楕円 401"/>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403" name="テキスト ボックス 402"/>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15748</xdr:rowOff>
    </xdr:from>
    <xdr:to>
      <xdr:col>22</xdr:col>
      <xdr:colOff>254000</xdr:colOff>
      <xdr:row>41</xdr:row>
      <xdr:rowOff>117348</xdr:rowOff>
    </xdr:to>
    <xdr:sp macro="" textlink="">
      <xdr:nvSpPr>
        <xdr:cNvPr id="404" name="円/楕円 403"/>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127525</xdr:rowOff>
    </xdr:from>
    <xdr:ext cx="762000" cy="259045"/>
    <xdr:sp macro="" textlink="">
      <xdr:nvSpPr>
        <xdr:cNvPr id="405" name="テキスト ボックス 404"/>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6" name="円/楕円 405"/>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7" name="テキスト ボックス 406"/>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8" name="円/楕円 407"/>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28465</xdr:rowOff>
    </xdr:from>
    <xdr:ext cx="762000" cy="259045"/>
    <xdr:sp macro="" textlink="">
      <xdr:nvSpPr>
        <xdr:cNvPr id="409" name="テキスト ボックス 408"/>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ついては発生していない。理由として、起債抑制による地方債残高の減、財政調整基金等の積立による充当額可能基金の増額等が上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4" name="直線コネクタ 433"/>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5"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6" name="直線コネクタ 435"/>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7"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9"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40" name="フローチャート : 判断 439"/>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3" name="フローチャート : 判断 442"/>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4" name="テキスト ボックス 443"/>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5,420
5,412
145.96
4,566,717
4,290,400
245,216
2,869,785
1,494,116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類似団体平均を下回っており、予算内での構成割合が前年度より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減少している。職員の年齢構成が下がったことによる給与及び共済費の減少、時間外手当の減少により</a:t>
          </a:r>
          <a:r>
            <a:rPr kumimoji="1" lang="en-US" altLang="ja-JP" sz="1100">
              <a:solidFill>
                <a:schemeClr val="dk1"/>
              </a:solidFill>
              <a:effectLst/>
              <a:latin typeface="+mn-lt"/>
              <a:ea typeface="+mn-ea"/>
              <a:cs typeface="+mn-cs"/>
            </a:rPr>
            <a:t>7,401</a:t>
          </a:r>
          <a:r>
            <a:rPr kumimoji="1" lang="ja-JP" altLang="ja-JP" sz="1100">
              <a:solidFill>
                <a:schemeClr val="dk1"/>
              </a:solidFill>
              <a:effectLst/>
              <a:latin typeface="+mn-lt"/>
              <a:ea typeface="+mn-ea"/>
              <a:cs typeface="+mn-cs"/>
            </a:rPr>
            <a:t>千円の減額となった。民間でも実施可能な部分については、指定管理者制度の導入などを進めており、今後も行政改革の取組を通じて適正化を図る。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146050</xdr:rowOff>
    </xdr:to>
    <xdr:cxnSp macro="">
      <xdr:nvCxnSpPr>
        <xdr:cNvPr id="66" name="直線コネクタ 65"/>
        <xdr:cNvCxnSpPr/>
      </xdr:nvCxnSpPr>
      <xdr:spPr>
        <a:xfrm flipV="1">
          <a:off x="3987800" y="612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146050</xdr:rowOff>
    </xdr:to>
    <xdr:cxnSp macro="">
      <xdr:nvCxnSpPr>
        <xdr:cNvPr id="69" name="直線コネクタ 68"/>
        <xdr:cNvCxnSpPr/>
      </xdr:nvCxnSpPr>
      <xdr:spPr>
        <a:xfrm>
          <a:off x="3098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69850</xdr:rowOff>
    </xdr:to>
    <xdr:cxnSp macro="">
      <xdr:nvCxnSpPr>
        <xdr:cNvPr id="72" name="直線コネクタ 71"/>
        <xdr:cNvCxnSpPr/>
      </xdr:nvCxnSpPr>
      <xdr:spPr>
        <a:xfrm>
          <a:off x="2209800" y="600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24130</xdr:rowOff>
    </xdr:to>
    <xdr:cxnSp macro="">
      <xdr:nvCxnSpPr>
        <xdr:cNvPr id="75" name="直線コネクタ 74"/>
        <xdr:cNvCxnSpPr/>
      </xdr:nvCxnSpPr>
      <xdr:spPr>
        <a:xfrm flipV="1">
          <a:off x="1320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91" name="円/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マイナンバー制度に伴うプログラム改修委託</a:t>
          </a:r>
          <a:r>
            <a:rPr kumimoji="1" lang="en-US" altLang="ja-JP" sz="1100">
              <a:solidFill>
                <a:schemeClr val="dk1"/>
              </a:solidFill>
              <a:effectLst/>
              <a:latin typeface="+mn-lt"/>
              <a:ea typeface="+mn-ea"/>
              <a:cs typeface="+mn-cs"/>
            </a:rPr>
            <a:t>12,948</a:t>
          </a:r>
          <a:r>
            <a:rPr kumimoji="1" lang="ja-JP" altLang="ja-JP" sz="1100">
              <a:solidFill>
                <a:schemeClr val="dk1"/>
              </a:solidFill>
              <a:effectLst/>
              <a:latin typeface="+mn-lt"/>
              <a:ea typeface="+mn-ea"/>
              <a:cs typeface="+mn-cs"/>
            </a:rPr>
            <a:t>千円、町有財産評価業務委託</a:t>
          </a:r>
          <a:r>
            <a:rPr kumimoji="1" lang="en-US" altLang="ja-JP" sz="1100">
              <a:solidFill>
                <a:schemeClr val="dk1"/>
              </a:solidFill>
              <a:effectLst/>
              <a:latin typeface="+mn-lt"/>
              <a:ea typeface="+mn-ea"/>
              <a:cs typeface="+mn-cs"/>
            </a:rPr>
            <a:t>7,439</a:t>
          </a:r>
          <a:r>
            <a:rPr kumimoji="1" lang="ja-JP" altLang="ja-JP" sz="1100">
              <a:solidFill>
                <a:schemeClr val="dk1"/>
              </a:solidFill>
              <a:effectLst/>
              <a:latin typeface="+mn-lt"/>
              <a:ea typeface="+mn-ea"/>
              <a:cs typeface="+mn-cs"/>
            </a:rPr>
            <a:t>千円、地方総合戦略策定業務委託</a:t>
          </a:r>
          <a:r>
            <a:rPr kumimoji="1" lang="en-US" altLang="ja-JP" sz="1100">
              <a:solidFill>
                <a:schemeClr val="dk1"/>
              </a:solidFill>
              <a:effectLst/>
              <a:latin typeface="+mn-lt"/>
              <a:ea typeface="+mn-ea"/>
              <a:cs typeface="+mn-cs"/>
            </a:rPr>
            <a:t>6,461</a:t>
          </a:r>
          <a:r>
            <a:rPr kumimoji="1" lang="ja-JP" altLang="ja-JP" sz="1100">
              <a:solidFill>
                <a:schemeClr val="dk1"/>
              </a:solidFill>
              <a:effectLst/>
              <a:latin typeface="+mn-lt"/>
              <a:ea typeface="+mn-ea"/>
              <a:cs typeface="+mn-cs"/>
            </a:rPr>
            <a:t>千円等の委託料増加により前年度と比較し</a:t>
          </a:r>
          <a:r>
            <a:rPr kumimoji="1" lang="en-US" altLang="ja-JP" sz="1100">
              <a:solidFill>
                <a:schemeClr val="dk1"/>
              </a:solidFill>
              <a:effectLst/>
              <a:latin typeface="+mn-lt"/>
              <a:ea typeface="+mn-ea"/>
              <a:cs typeface="+mn-cs"/>
            </a:rPr>
            <a:t>24,217</a:t>
          </a:r>
          <a:r>
            <a:rPr kumimoji="1" lang="ja-JP" altLang="ja-JP" sz="1100">
              <a:solidFill>
                <a:schemeClr val="dk1"/>
              </a:solidFill>
              <a:effectLst/>
              <a:latin typeface="+mn-lt"/>
              <a:ea typeface="+mn-ea"/>
              <a:cs typeface="+mn-cs"/>
            </a:rPr>
            <a:t>千円の増加となった。増加傾向にあるため、現行水準を維持するよう努める。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10414</xdr:rowOff>
    </xdr:to>
    <xdr:cxnSp macro="">
      <xdr:nvCxnSpPr>
        <xdr:cNvPr id="124" name="直線コネクタ 123"/>
        <xdr:cNvCxnSpPr/>
      </xdr:nvCxnSpPr>
      <xdr:spPr>
        <a:xfrm>
          <a:off x="15671800" y="28702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62992</xdr:rowOff>
    </xdr:from>
    <xdr:to>
      <xdr:col>22</xdr:col>
      <xdr:colOff>565150</xdr:colOff>
      <xdr:row>16</xdr:row>
      <xdr:rowOff>127000</xdr:rowOff>
    </xdr:to>
    <xdr:cxnSp macro="">
      <xdr:nvCxnSpPr>
        <xdr:cNvPr id="127" name="直線コネクタ 126"/>
        <xdr:cNvCxnSpPr/>
      </xdr:nvCxnSpPr>
      <xdr:spPr>
        <a:xfrm>
          <a:off x="14782800" y="2806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62992</xdr:rowOff>
    </xdr:to>
    <xdr:cxnSp macro="">
      <xdr:nvCxnSpPr>
        <xdr:cNvPr id="130" name="直線コネクタ 129"/>
        <xdr:cNvCxnSpPr/>
      </xdr:nvCxnSpPr>
      <xdr:spPr>
        <a:xfrm>
          <a:off x="13893800" y="2778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53848</xdr:rowOff>
    </xdr:to>
    <xdr:cxnSp macro="">
      <xdr:nvCxnSpPr>
        <xdr:cNvPr id="133" name="直線コネクタ 132"/>
        <xdr:cNvCxnSpPr/>
      </xdr:nvCxnSpPr>
      <xdr:spPr>
        <a:xfrm flipV="1">
          <a:off x="13004800" y="2778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131064</xdr:rowOff>
    </xdr:from>
    <xdr:to>
      <xdr:col>24</xdr:col>
      <xdr:colOff>82550</xdr:colOff>
      <xdr:row>17</xdr:row>
      <xdr:rowOff>61214</xdr:rowOff>
    </xdr:to>
    <xdr:sp macro="" textlink="">
      <xdr:nvSpPr>
        <xdr:cNvPr id="143" name="円/楕円 142"/>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103141</xdr:rowOff>
    </xdr:from>
    <xdr:ext cx="762000" cy="259045"/>
    <xdr:sp macro="" textlink="">
      <xdr:nvSpPr>
        <xdr:cNvPr id="144"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6" name="テキスト ボックス 145"/>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xdr:rowOff>
    </xdr:from>
    <xdr:to>
      <xdr:col>21</xdr:col>
      <xdr:colOff>412750</xdr:colOff>
      <xdr:row>16</xdr:row>
      <xdr:rowOff>113792</xdr:rowOff>
    </xdr:to>
    <xdr:sp macro="" textlink="">
      <xdr:nvSpPr>
        <xdr:cNvPr id="147" name="円/楕円 146"/>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123969</xdr:rowOff>
    </xdr:from>
    <xdr:ext cx="762000" cy="259045"/>
    <xdr:sp macro="" textlink="">
      <xdr:nvSpPr>
        <xdr:cNvPr id="148" name="テキスト ボックス 147"/>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9" name="円/楕円 148"/>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0" name="テキスト ボックス 149"/>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51" name="円/楕円 150"/>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52" name="テキスト ボックス 151"/>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社会福祉費の臨時福祉給付金及び子育て世帯臨時</a:t>
          </a:r>
          <a:r>
            <a:rPr kumimoji="1" lang="ja-JP" altLang="en-US" sz="1100">
              <a:solidFill>
                <a:schemeClr val="dk1"/>
              </a:solidFill>
              <a:effectLst/>
              <a:latin typeface="+mn-lt"/>
              <a:ea typeface="+mn-ea"/>
              <a:cs typeface="+mn-cs"/>
            </a:rPr>
            <a:t>特例給付</a:t>
          </a:r>
          <a:r>
            <a:rPr kumimoji="1" lang="ja-JP" altLang="ja-JP" sz="1100">
              <a:solidFill>
                <a:schemeClr val="dk1"/>
              </a:solidFill>
              <a:effectLst/>
              <a:latin typeface="+mn-lt"/>
              <a:ea typeface="+mn-ea"/>
              <a:cs typeface="+mn-cs"/>
            </a:rPr>
            <a:t>金が減額（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人当たり給付金）したものの、保育所運営に係る措置単価の増加、入所児童数の増加による児童福祉費が増加したことにより、扶助費が</a:t>
          </a:r>
          <a:r>
            <a:rPr kumimoji="1" lang="en-US" altLang="ja-JP" sz="1100">
              <a:solidFill>
                <a:schemeClr val="dk1"/>
              </a:solidFill>
              <a:effectLst/>
              <a:latin typeface="+mn-lt"/>
              <a:ea typeface="+mn-ea"/>
              <a:cs typeface="+mn-cs"/>
            </a:rPr>
            <a:t>17,916</a:t>
          </a:r>
          <a:r>
            <a:rPr kumimoji="1" lang="ja-JP" altLang="ja-JP" sz="1100">
              <a:solidFill>
                <a:schemeClr val="dk1"/>
              </a:solidFill>
              <a:effectLst/>
              <a:latin typeface="+mn-lt"/>
              <a:ea typeface="+mn-ea"/>
              <a:cs typeface="+mn-cs"/>
            </a:rPr>
            <a:t>千円増加した。やや上昇傾向にあるため、さらに適正化を進め、上昇傾向を抑える。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29028</xdr:rowOff>
    </xdr:to>
    <xdr:cxnSp macro="">
      <xdr:nvCxnSpPr>
        <xdr:cNvPr id="186" name="直線コネクタ 185"/>
        <xdr:cNvCxnSpPr/>
      </xdr:nvCxnSpPr>
      <xdr:spPr>
        <a:xfrm>
          <a:off x="3987800" y="99241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57</xdr:row>
      <xdr:rowOff>151493</xdr:rowOff>
    </xdr:to>
    <xdr:cxnSp macro="">
      <xdr:nvCxnSpPr>
        <xdr:cNvPr id="189" name="直線コネクタ 188"/>
        <xdr:cNvCxnSpPr/>
      </xdr:nvCxnSpPr>
      <xdr:spPr>
        <a:xfrm>
          <a:off x="3098800" y="9858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86178</xdr:rowOff>
    </xdr:to>
    <xdr:cxnSp macro="">
      <xdr:nvCxnSpPr>
        <xdr:cNvPr id="192" name="直線コネクタ 191"/>
        <xdr:cNvCxnSpPr/>
      </xdr:nvCxnSpPr>
      <xdr:spPr>
        <a:xfrm>
          <a:off x="2209800" y="9744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56</xdr:row>
      <xdr:rowOff>159657</xdr:rowOff>
    </xdr:to>
    <xdr:cxnSp macro="">
      <xdr:nvCxnSpPr>
        <xdr:cNvPr id="195" name="直線コネクタ 194"/>
        <xdr:cNvCxnSpPr/>
      </xdr:nvCxnSpPr>
      <xdr:spPr>
        <a:xfrm flipV="1">
          <a:off x="1320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5" name="円/楕円 204"/>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06"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07" name="円/楕円 206"/>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08" name="テキスト ボックス 207"/>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09" name="円/楕円 208"/>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10" name="テキスト ボックス 20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1" name="円/楕円 210"/>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2" name="テキスト ボックス 211"/>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3" name="円/楕円 212"/>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4" name="テキスト ボックス 213"/>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その他に係る経常収支比率が類似団体平均を下回ったものの、前年度と比較し簡易水道事業特別会計への繰出金</a:t>
          </a:r>
          <a:r>
            <a:rPr kumimoji="1" lang="en-US" altLang="ja-JP" sz="1100">
              <a:latin typeface="ＭＳ Ｐゴシック"/>
            </a:rPr>
            <a:t>6,616</a:t>
          </a:r>
          <a:r>
            <a:rPr kumimoji="1" lang="ja-JP" altLang="en-US" sz="1100">
              <a:latin typeface="ＭＳ Ｐゴシック"/>
            </a:rPr>
            <a:t>千円増加、下水道事業特別会計への繰出金</a:t>
          </a:r>
          <a:r>
            <a:rPr kumimoji="1" lang="en-US" altLang="ja-JP" sz="1100">
              <a:latin typeface="ＭＳ Ｐゴシック"/>
            </a:rPr>
            <a:t>6,618</a:t>
          </a:r>
          <a:r>
            <a:rPr kumimoji="1" lang="ja-JP" altLang="en-US" sz="1100">
              <a:latin typeface="ＭＳ Ｐゴシック"/>
            </a:rPr>
            <a:t>千円増加、介護保険特別会計への繰出金</a:t>
          </a:r>
          <a:r>
            <a:rPr kumimoji="1" lang="en-US" altLang="ja-JP" sz="1100">
              <a:latin typeface="ＭＳ Ｐゴシック"/>
            </a:rPr>
            <a:t>2,189</a:t>
          </a:r>
          <a:r>
            <a:rPr kumimoji="1" lang="ja-JP" altLang="en-US" sz="1100">
              <a:latin typeface="ＭＳ Ｐゴシック"/>
            </a:rPr>
            <a:t>千円減額、国民健康保険事業特別会計への繰出金</a:t>
          </a:r>
          <a:r>
            <a:rPr kumimoji="1" lang="en-US" altLang="ja-JP" sz="1100">
              <a:latin typeface="ＭＳ Ｐゴシック"/>
            </a:rPr>
            <a:t>8,987</a:t>
          </a:r>
          <a:r>
            <a:rPr kumimoji="1" lang="ja-JP" altLang="en-US" sz="1100">
              <a:latin typeface="ＭＳ Ｐゴシック"/>
            </a:rPr>
            <a:t>千円増加と近年増加傾向にある。特別会計の独立採算を目指し、料金等の適正化に努める。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62230</xdr:rowOff>
    </xdr:to>
    <xdr:cxnSp macro="">
      <xdr:nvCxnSpPr>
        <xdr:cNvPr id="246" name="直線コネクタ 245"/>
        <xdr:cNvCxnSpPr/>
      </xdr:nvCxnSpPr>
      <xdr:spPr>
        <a:xfrm flipV="1">
          <a:off x="15671800" y="9819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62230</xdr:rowOff>
    </xdr:to>
    <xdr:cxnSp macro="">
      <xdr:nvCxnSpPr>
        <xdr:cNvPr id="249" name="直線コネクタ 248"/>
        <xdr:cNvCxnSpPr/>
      </xdr:nvCxnSpPr>
      <xdr:spPr>
        <a:xfrm>
          <a:off x="14782800" y="978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8890</xdr:rowOff>
    </xdr:to>
    <xdr:cxnSp macro="">
      <xdr:nvCxnSpPr>
        <xdr:cNvPr id="252" name="直線コネクタ 251"/>
        <xdr:cNvCxnSpPr/>
      </xdr:nvCxnSpPr>
      <xdr:spPr>
        <a:xfrm>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100330</xdr:rowOff>
    </xdr:to>
    <xdr:cxnSp macro="">
      <xdr:nvCxnSpPr>
        <xdr:cNvPr id="255" name="直線コネクタ 254"/>
        <xdr:cNvCxnSpPr/>
      </xdr:nvCxnSpPr>
      <xdr:spPr>
        <a:xfrm flipV="1">
          <a:off x="13004800" y="9751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5" name="円/楕円 264"/>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66"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7" name="円/楕円 266"/>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68" name="テキスト ボックス 26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69" name="円/楕円 268"/>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0" name="テキスト ボックス 269"/>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1" name="円/楕円 270"/>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2" name="テキスト ボックス 27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3" name="円/楕円 272"/>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161307</xdr:rowOff>
    </xdr:from>
    <xdr:ext cx="762000" cy="259045"/>
    <xdr:sp macro="" textlink="">
      <xdr:nvSpPr>
        <xdr:cNvPr id="274" name="テキスト ボックス 27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前年度と比較し、ふるさと納税に係る報償費、多面的機能支払事業交付金、プレミアム商品券発行助成事業等の増加により</a:t>
          </a:r>
          <a:r>
            <a:rPr kumimoji="1" lang="en-US" altLang="ja-JP" sz="1100">
              <a:latin typeface="ＭＳ Ｐゴシック"/>
            </a:rPr>
            <a:t>214,688</a:t>
          </a:r>
          <a:r>
            <a:rPr kumimoji="1" lang="ja-JP" altLang="en-US" sz="1100">
              <a:latin typeface="ＭＳ Ｐゴシック"/>
            </a:rPr>
            <a:t>千円増加している。</a:t>
          </a:r>
          <a:r>
            <a:rPr kumimoji="1" lang="ja-JP" altLang="ja-JP" sz="1100">
              <a:solidFill>
                <a:schemeClr val="dk1"/>
              </a:solidFill>
              <a:effectLst/>
              <a:latin typeface="+mn-lt"/>
              <a:ea typeface="+mn-ea"/>
              <a:cs typeface="+mn-cs"/>
            </a:rPr>
            <a:t>補助費等その他に係る経常収支比率は類似団体平均を下回っているものの、近年増加傾向にある</a:t>
          </a:r>
          <a:r>
            <a:rPr kumimoji="1" lang="ja-JP" altLang="en-US" sz="1100">
              <a:solidFill>
                <a:schemeClr val="dk1"/>
              </a:solidFill>
              <a:effectLst/>
              <a:latin typeface="+mn-lt"/>
              <a:ea typeface="+mn-ea"/>
              <a:cs typeface="+mn-cs"/>
            </a:rPr>
            <a:t>ため、</a:t>
          </a:r>
          <a:r>
            <a:rPr kumimoji="1" lang="ja-JP" altLang="en-US" sz="1100">
              <a:latin typeface="ＭＳ Ｐゴシック"/>
            </a:rPr>
            <a:t>今後、行政評価等による補助事業の適正化を図る。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144961</xdr:rowOff>
    </xdr:from>
    <xdr:to>
      <xdr:col>24</xdr:col>
      <xdr:colOff>31750</xdr:colOff>
      <xdr:row>35</xdr:row>
      <xdr:rowOff>171087</xdr:rowOff>
    </xdr:to>
    <xdr:cxnSp macro="">
      <xdr:nvCxnSpPr>
        <xdr:cNvPr id="308" name="直線コネクタ 307"/>
        <xdr:cNvCxnSpPr/>
      </xdr:nvCxnSpPr>
      <xdr:spPr>
        <a:xfrm>
          <a:off x="15671800" y="614571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112304</xdr:rowOff>
    </xdr:from>
    <xdr:to>
      <xdr:col>22</xdr:col>
      <xdr:colOff>565150</xdr:colOff>
      <xdr:row>35</xdr:row>
      <xdr:rowOff>144961</xdr:rowOff>
    </xdr:to>
    <xdr:cxnSp macro="">
      <xdr:nvCxnSpPr>
        <xdr:cNvPr id="311" name="直線コネクタ 310"/>
        <xdr:cNvCxnSpPr/>
      </xdr:nvCxnSpPr>
      <xdr:spPr>
        <a:xfrm>
          <a:off x="14782800" y="61130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112304</xdr:rowOff>
    </xdr:from>
    <xdr:to>
      <xdr:col>21</xdr:col>
      <xdr:colOff>361950</xdr:colOff>
      <xdr:row>35</xdr:row>
      <xdr:rowOff>118836</xdr:rowOff>
    </xdr:to>
    <xdr:cxnSp macro="">
      <xdr:nvCxnSpPr>
        <xdr:cNvPr id="314" name="直線コネクタ 313"/>
        <xdr:cNvCxnSpPr/>
      </xdr:nvCxnSpPr>
      <xdr:spPr>
        <a:xfrm flipV="1">
          <a:off x="13893800" y="61130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118836</xdr:rowOff>
    </xdr:from>
    <xdr:to>
      <xdr:col>20</xdr:col>
      <xdr:colOff>158750</xdr:colOff>
      <xdr:row>35</xdr:row>
      <xdr:rowOff>144961</xdr:rowOff>
    </xdr:to>
    <xdr:cxnSp macro="">
      <xdr:nvCxnSpPr>
        <xdr:cNvPr id="317" name="直線コネクタ 316"/>
        <xdr:cNvCxnSpPr/>
      </xdr:nvCxnSpPr>
      <xdr:spPr>
        <a:xfrm flipV="1">
          <a:off x="13004800" y="611958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120287</xdr:rowOff>
    </xdr:from>
    <xdr:to>
      <xdr:col>24</xdr:col>
      <xdr:colOff>82550</xdr:colOff>
      <xdr:row>36</xdr:row>
      <xdr:rowOff>50437</xdr:rowOff>
    </xdr:to>
    <xdr:sp macro="" textlink="">
      <xdr:nvSpPr>
        <xdr:cNvPr id="327" name="円/楕円 326"/>
        <xdr:cNvSpPr/>
      </xdr:nvSpPr>
      <xdr:spPr>
        <a:xfrm>
          <a:off x="16459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136814</xdr:rowOff>
    </xdr:from>
    <xdr:ext cx="762000" cy="259045"/>
    <xdr:sp macro="" textlink="">
      <xdr:nvSpPr>
        <xdr:cNvPr id="328" name="補助費等該当値テキスト"/>
        <xdr:cNvSpPr txBox="1"/>
      </xdr:nvSpPr>
      <xdr:spPr>
        <a:xfrm>
          <a:off x="16598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94161</xdr:rowOff>
    </xdr:from>
    <xdr:to>
      <xdr:col>22</xdr:col>
      <xdr:colOff>615950</xdr:colOff>
      <xdr:row>36</xdr:row>
      <xdr:rowOff>24311</xdr:rowOff>
    </xdr:to>
    <xdr:sp macro="" textlink="">
      <xdr:nvSpPr>
        <xdr:cNvPr id="329" name="円/楕円 328"/>
        <xdr:cNvSpPr/>
      </xdr:nvSpPr>
      <xdr:spPr>
        <a:xfrm>
          <a:off x="15621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34488</xdr:rowOff>
    </xdr:from>
    <xdr:ext cx="736600" cy="259045"/>
    <xdr:sp macro="" textlink="">
      <xdr:nvSpPr>
        <xdr:cNvPr id="330" name="テキスト ボックス 329"/>
        <xdr:cNvSpPr txBox="1"/>
      </xdr:nvSpPr>
      <xdr:spPr>
        <a:xfrm>
          <a:off x="15290800" y="586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61504</xdr:rowOff>
    </xdr:from>
    <xdr:to>
      <xdr:col>21</xdr:col>
      <xdr:colOff>412750</xdr:colOff>
      <xdr:row>35</xdr:row>
      <xdr:rowOff>163104</xdr:rowOff>
    </xdr:to>
    <xdr:sp macro="" textlink="">
      <xdr:nvSpPr>
        <xdr:cNvPr id="331" name="円/楕円 330"/>
        <xdr:cNvSpPr/>
      </xdr:nvSpPr>
      <xdr:spPr>
        <a:xfrm>
          <a:off x="14732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1831</xdr:rowOff>
    </xdr:from>
    <xdr:ext cx="762000" cy="259045"/>
    <xdr:sp macro="" textlink="">
      <xdr:nvSpPr>
        <xdr:cNvPr id="332" name="テキスト ボックス 331"/>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68036</xdr:rowOff>
    </xdr:from>
    <xdr:to>
      <xdr:col>20</xdr:col>
      <xdr:colOff>209550</xdr:colOff>
      <xdr:row>35</xdr:row>
      <xdr:rowOff>169636</xdr:rowOff>
    </xdr:to>
    <xdr:sp macro="" textlink="">
      <xdr:nvSpPr>
        <xdr:cNvPr id="333" name="円/楕円 332"/>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8363</xdr:rowOff>
    </xdr:from>
    <xdr:ext cx="762000" cy="259045"/>
    <xdr:sp macro="" textlink="">
      <xdr:nvSpPr>
        <xdr:cNvPr id="334" name="テキスト ボックス 333"/>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94161</xdr:rowOff>
    </xdr:from>
    <xdr:to>
      <xdr:col>19</xdr:col>
      <xdr:colOff>6350</xdr:colOff>
      <xdr:row>36</xdr:row>
      <xdr:rowOff>24311</xdr:rowOff>
    </xdr:to>
    <xdr:sp macro="" textlink="">
      <xdr:nvSpPr>
        <xdr:cNvPr id="335" name="円/楕円 334"/>
        <xdr:cNvSpPr/>
      </xdr:nvSpPr>
      <xdr:spPr>
        <a:xfrm>
          <a:off x="12954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34488</xdr:rowOff>
    </xdr:from>
    <xdr:ext cx="762000" cy="259045"/>
    <xdr:sp macro="" textlink="">
      <xdr:nvSpPr>
        <xdr:cNvPr id="336" name="テキスト ボックス 335"/>
        <xdr:cNvSpPr txBox="1"/>
      </xdr:nvSpPr>
      <xdr:spPr>
        <a:xfrm>
          <a:off x="12623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近年は、大型公共事業以外における起債を抑制していることから、地方債現在高は前年度と比較し</a:t>
          </a:r>
          <a:r>
            <a:rPr kumimoji="1" lang="en-US" altLang="ja-JP" sz="1100">
              <a:solidFill>
                <a:schemeClr val="dk1"/>
              </a:solidFill>
              <a:effectLst/>
              <a:latin typeface="+mn-lt"/>
              <a:ea typeface="+mn-ea"/>
              <a:cs typeface="+mn-cs"/>
            </a:rPr>
            <a:t>343,071</a:t>
          </a:r>
          <a:r>
            <a:rPr kumimoji="1" lang="ja-JP" altLang="ja-JP" sz="1100">
              <a:solidFill>
                <a:schemeClr val="dk1"/>
              </a:solidFill>
              <a:effectLst/>
              <a:latin typeface="+mn-lt"/>
              <a:ea typeface="+mn-ea"/>
              <a:cs typeface="+mn-cs"/>
            </a:rPr>
            <a:t>千円減少している。元利償還金においても平成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年度をピークに減少しており、類似団体平均を下回っている。今後も計画的な償還を行っていく。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122428</xdr:rowOff>
    </xdr:to>
    <xdr:cxnSp macro="">
      <xdr:nvCxnSpPr>
        <xdr:cNvPr id="366" name="直線コネクタ 365"/>
        <xdr:cNvCxnSpPr/>
      </xdr:nvCxnSpPr>
      <xdr:spPr>
        <a:xfrm flipV="1">
          <a:off x="3987800" y="130840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122428</xdr:rowOff>
    </xdr:to>
    <xdr:cxnSp macro="">
      <xdr:nvCxnSpPr>
        <xdr:cNvPr id="369" name="直線コネクタ 368"/>
        <xdr:cNvCxnSpPr/>
      </xdr:nvCxnSpPr>
      <xdr:spPr>
        <a:xfrm>
          <a:off x="3098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117856</xdr:rowOff>
    </xdr:to>
    <xdr:cxnSp macro="">
      <xdr:nvCxnSpPr>
        <xdr:cNvPr id="372" name="直線コネクタ 371"/>
        <xdr:cNvCxnSpPr/>
      </xdr:nvCxnSpPr>
      <xdr:spPr>
        <a:xfrm>
          <a:off x="2209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85852</xdr:rowOff>
    </xdr:to>
    <xdr:cxnSp macro="">
      <xdr:nvCxnSpPr>
        <xdr:cNvPr id="375" name="直線コネクタ 374"/>
        <xdr:cNvCxnSpPr/>
      </xdr:nvCxnSpPr>
      <xdr:spPr>
        <a:xfrm flipV="1">
          <a:off x="1320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3048</xdr:rowOff>
    </xdr:from>
    <xdr:to>
      <xdr:col>7</xdr:col>
      <xdr:colOff>66675</xdr:colOff>
      <xdr:row>76</xdr:row>
      <xdr:rowOff>104648</xdr:rowOff>
    </xdr:to>
    <xdr:sp macro="" textlink="">
      <xdr:nvSpPr>
        <xdr:cNvPr id="385" name="円/楕円 384"/>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19575</xdr:rowOff>
    </xdr:from>
    <xdr:ext cx="762000" cy="259045"/>
    <xdr:sp macro="" textlink="">
      <xdr:nvSpPr>
        <xdr:cNvPr id="386"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7" name="円/楕円 386"/>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8" name="テキスト ボックス 387"/>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9" name="円/楕円 388"/>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90" name="テキスト ボックス 389"/>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91" name="円/楕円 390"/>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123969</xdr:rowOff>
    </xdr:from>
    <xdr:ext cx="762000" cy="259045"/>
    <xdr:sp macro="" textlink="">
      <xdr:nvSpPr>
        <xdr:cNvPr id="392" name="テキスト ボックス 391"/>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3" name="円/楕円 392"/>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4" name="テキスト ボックス 393"/>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年度から小丸川揚水発電所の大規模償却資産により歳入総額が大きくなり、相対的に低くなった。今後も財政規模に合わせた運営に努め、現行水準の維持を図る。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119380</xdr:rowOff>
    </xdr:from>
    <xdr:to>
      <xdr:col>24</xdr:col>
      <xdr:colOff>31750</xdr:colOff>
      <xdr:row>75</xdr:row>
      <xdr:rowOff>1270</xdr:rowOff>
    </xdr:to>
    <xdr:cxnSp macro="">
      <xdr:nvCxnSpPr>
        <xdr:cNvPr id="427" name="直線コネクタ 426"/>
        <xdr:cNvCxnSpPr/>
      </xdr:nvCxnSpPr>
      <xdr:spPr>
        <a:xfrm>
          <a:off x="15671800" y="12806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138430</xdr:rowOff>
    </xdr:from>
    <xdr:to>
      <xdr:col>22</xdr:col>
      <xdr:colOff>565150</xdr:colOff>
      <xdr:row>74</xdr:row>
      <xdr:rowOff>119380</xdr:rowOff>
    </xdr:to>
    <xdr:cxnSp macro="">
      <xdr:nvCxnSpPr>
        <xdr:cNvPr id="430" name="直線コネクタ 429"/>
        <xdr:cNvCxnSpPr/>
      </xdr:nvCxnSpPr>
      <xdr:spPr>
        <a:xfrm>
          <a:off x="14782800" y="12654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43180</xdr:rowOff>
    </xdr:from>
    <xdr:to>
      <xdr:col>21</xdr:col>
      <xdr:colOff>361950</xdr:colOff>
      <xdr:row>73</xdr:row>
      <xdr:rowOff>138430</xdr:rowOff>
    </xdr:to>
    <xdr:cxnSp macro="">
      <xdr:nvCxnSpPr>
        <xdr:cNvPr id="433" name="直線コネクタ 432"/>
        <xdr:cNvCxnSpPr/>
      </xdr:nvCxnSpPr>
      <xdr:spPr>
        <a:xfrm>
          <a:off x="13893800" y="125590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43180</xdr:rowOff>
    </xdr:from>
    <xdr:to>
      <xdr:col>20</xdr:col>
      <xdr:colOff>158750</xdr:colOff>
      <xdr:row>73</xdr:row>
      <xdr:rowOff>149860</xdr:rowOff>
    </xdr:to>
    <xdr:cxnSp macro="">
      <xdr:nvCxnSpPr>
        <xdr:cNvPr id="436" name="直線コネクタ 435"/>
        <xdr:cNvCxnSpPr/>
      </xdr:nvCxnSpPr>
      <xdr:spPr>
        <a:xfrm flipV="1">
          <a:off x="13004800" y="125590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6" name="円/楕円 445"/>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47"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68580</xdr:rowOff>
    </xdr:from>
    <xdr:to>
      <xdr:col>22</xdr:col>
      <xdr:colOff>615950</xdr:colOff>
      <xdr:row>74</xdr:row>
      <xdr:rowOff>170180</xdr:rowOff>
    </xdr:to>
    <xdr:sp macro="" textlink="">
      <xdr:nvSpPr>
        <xdr:cNvPr id="448" name="円/楕円 447"/>
        <xdr:cNvSpPr/>
      </xdr:nvSpPr>
      <xdr:spPr>
        <a:xfrm>
          <a:off x="15621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8907</xdr:rowOff>
    </xdr:from>
    <xdr:ext cx="736600" cy="259045"/>
    <xdr:sp macro="" textlink="">
      <xdr:nvSpPr>
        <xdr:cNvPr id="449" name="テキスト ボックス 448"/>
        <xdr:cNvSpPr txBox="1"/>
      </xdr:nvSpPr>
      <xdr:spPr>
        <a:xfrm>
          <a:off x="15290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87630</xdr:rowOff>
    </xdr:from>
    <xdr:to>
      <xdr:col>21</xdr:col>
      <xdr:colOff>412750</xdr:colOff>
      <xdr:row>74</xdr:row>
      <xdr:rowOff>17780</xdr:rowOff>
    </xdr:to>
    <xdr:sp macro="" textlink="">
      <xdr:nvSpPr>
        <xdr:cNvPr id="450" name="円/楕円 449"/>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27957</xdr:rowOff>
    </xdr:from>
    <xdr:ext cx="762000" cy="259045"/>
    <xdr:sp macro="" textlink="">
      <xdr:nvSpPr>
        <xdr:cNvPr id="451" name="テキスト ボックス 450"/>
        <xdr:cNvSpPr txBox="1"/>
      </xdr:nvSpPr>
      <xdr:spPr>
        <a:xfrm>
          <a:off x="14401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163830</xdr:rowOff>
    </xdr:from>
    <xdr:to>
      <xdr:col>20</xdr:col>
      <xdr:colOff>209550</xdr:colOff>
      <xdr:row>73</xdr:row>
      <xdr:rowOff>93980</xdr:rowOff>
    </xdr:to>
    <xdr:sp macro="" textlink="">
      <xdr:nvSpPr>
        <xdr:cNvPr id="452" name="円/楕円 451"/>
        <xdr:cNvSpPr/>
      </xdr:nvSpPr>
      <xdr:spPr>
        <a:xfrm>
          <a:off x="13843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104157</xdr:rowOff>
    </xdr:from>
    <xdr:ext cx="762000" cy="259045"/>
    <xdr:sp macro="" textlink="">
      <xdr:nvSpPr>
        <xdr:cNvPr id="453" name="テキスト ボックス 452"/>
        <xdr:cNvSpPr txBox="1"/>
      </xdr:nvSpPr>
      <xdr:spPr>
        <a:xfrm>
          <a:off x="13512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99060</xdr:rowOff>
    </xdr:from>
    <xdr:to>
      <xdr:col>19</xdr:col>
      <xdr:colOff>6350</xdr:colOff>
      <xdr:row>74</xdr:row>
      <xdr:rowOff>29210</xdr:rowOff>
    </xdr:to>
    <xdr:sp macro="" textlink="">
      <xdr:nvSpPr>
        <xdr:cNvPr id="454" name="円/楕円 453"/>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39387</xdr:rowOff>
    </xdr:from>
    <xdr:ext cx="762000" cy="259045"/>
    <xdr:sp macro="" textlink="">
      <xdr:nvSpPr>
        <xdr:cNvPr id="455" name="テキスト ボックス 454"/>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宮崎県木城町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135912</xdr:rowOff>
    </xdr:from>
    <xdr:to>
      <xdr:col>4</xdr:col>
      <xdr:colOff>1117600</xdr:colOff>
      <xdr:row>17</xdr:row>
      <xdr:rowOff>154788</xdr:rowOff>
    </xdr:to>
    <xdr:cxnSp macro="">
      <xdr:nvCxnSpPr>
        <xdr:cNvPr id="46" name="直線コネクタ 45"/>
        <xdr:cNvCxnSpPr/>
      </xdr:nvCxnSpPr>
      <xdr:spPr bwMode="auto">
        <a:xfrm flipV="1">
          <a:off x="5003800" y="3098187"/>
          <a:ext cx="6477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154788</xdr:rowOff>
    </xdr:from>
    <xdr:to>
      <xdr:col>4</xdr:col>
      <xdr:colOff>469900</xdr:colOff>
      <xdr:row>17</xdr:row>
      <xdr:rowOff>156023</xdr:rowOff>
    </xdr:to>
    <xdr:cxnSp macro="">
      <xdr:nvCxnSpPr>
        <xdr:cNvPr id="49" name="直線コネクタ 48"/>
        <xdr:cNvCxnSpPr/>
      </xdr:nvCxnSpPr>
      <xdr:spPr bwMode="auto">
        <a:xfrm flipV="1">
          <a:off x="4305300" y="3117063"/>
          <a:ext cx="6985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131094</xdr:rowOff>
    </xdr:from>
    <xdr:to>
      <xdr:col>3</xdr:col>
      <xdr:colOff>904875</xdr:colOff>
      <xdr:row>17</xdr:row>
      <xdr:rowOff>156023</xdr:rowOff>
    </xdr:to>
    <xdr:cxnSp macro="">
      <xdr:nvCxnSpPr>
        <xdr:cNvPr id="52" name="直線コネクタ 51"/>
        <xdr:cNvCxnSpPr/>
      </xdr:nvCxnSpPr>
      <xdr:spPr bwMode="auto">
        <a:xfrm>
          <a:off x="3606800" y="3093369"/>
          <a:ext cx="698500" cy="2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119664</xdr:rowOff>
    </xdr:from>
    <xdr:to>
      <xdr:col>3</xdr:col>
      <xdr:colOff>206375</xdr:colOff>
      <xdr:row>17</xdr:row>
      <xdr:rowOff>131094</xdr:rowOff>
    </xdr:to>
    <xdr:cxnSp macro="">
      <xdr:nvCxnSpPr>
        <xdr:cNvPr id="55" name="直線コネクタ 54"/>
        <xdr:cNvCxnSpPr/>
      </xdr:nvCxnSpPr>
      <xdr:spPr bwMode="auto">
        <a:xfrm>
          <a:off x="2908300" y="3081939"/>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85112</xdr:rowOff>
    </xdr:from>
    <xdr:to>
      <xdr:col>5</xdr:col>
      <xdr:colOff>34925</xdr:colOff>
      <xdr:row>18</xdr:row>
      <xdr:rowOff>15262</xdr:rowOff>
    </xdr:to>
    <xdr:sp macro="" textlink="">
      <xdr:nvSpPr>
        <xdr:cNvPr id="65" name="円/楕円 64"/>
        <xdr:cNvSpPr/>
      </xdr:nvSpPr>
      <xdr:spPr bwMode="auto">
        <a:xfrm>
          <a:off x="56007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57189</xdr:rowOff>
    </xdr:from>
    <xdr:ext cx="762000" cy="259045"/>
    <xdr:sp macro="" textlink="">
      <xdr:nvSpPr>
        <xdr:cNvPr id="66" name="人口1人当たり決算額の推移該当値テキスト130"/>
        <xdr:cNvSpPr txBox="1"/>
      </xdr:nvSpPr>
      <xdr:spPr>
        <a:xfrm>
          <a:off x="5740400" y="301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146,774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103988</xdr:rowOff>
    </xdr:from>
    <xdr:to>
      <xdr:col>4</xdr:col>
      <xdr:colOff>520700</xdr:colOff>
      <xdr:row>18</xdr:row>
      <xdr:rowOff>34138</xdr:rowOff>
    </xdr:to>
    <xdr:sp macro="" textlink="">
      <xdr:nvSpPr>
        <xdr:cNvPr id="67" name="円/楕円 66"/>
        <xdr:cNvSpPr/>
      </xdr:nvSpPr>
      <xdr:spPr bwMode="auto">
        <a:xfrm>
          <a:off x="4953000" y="30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18915</xdr:rowOff>
    </xdr:from>
    <xdr:ext cx="736600" cy="259045"/>
    <xdr:sp macro="" textlink="">
      <xdr:nvSpPr>
        <xdr:cNvPr id="68" name="テキスト ボックス 67"/>
        <xdr:cNvSpPr txBox="1"/>
      </xdr:nvSpPr>
      <xdr:spPr>
        <a:xfrm>
          <a:off x="4622800" y="315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105223</xdr:rowOff>
    </xdr:from>
    <xdr:to>
      <xdr:col>3</xdr:col>
      <xdr:colOff>955675</xdr:colOff>
      <xdr:row>18</xdr:row>
      <xdr:rowOff>35373</xdr:rowOff>
    </xdr:to>
    <xdr:sp macro="" textlink="">
      <xdr:nvSpPr>
        <xdr:cNvPr id="69" name="円/楕円 68"/>
        <xdr:cNvSpPr/>
      </xdr:nvSpPr>
      <xdr:spPr bwMode="auto">
        <a:xfrm>
          <a:off x="4254500" y="306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20150</xdr:rowOff>
    </xdr:from>
    <xdr:ext cx="762000" cy="259045"/>
    <xdr:sp macro="" textlink="">
      <xdr:nvSpPr>
        <xdr:cNvPr id="70" name="テキスト ボックス 69"/>
        <xdr:cNvSpPr txBox="1"/>
      </xdr:nvSpPr>
      <xdr:spPr>
        <a:xfrm>
          <a:off x="3924300" y="31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80294</xdr:rowOff>
    </xdr:from>
    <xdr:to>
      <xdr:col>3</xdr:col>
      <xdr:colOff>257175</xdr:colOff>
      <xdr:row>18</xdr:row>
      <xdr:rowOff>10444</xdr:rowOff>
    </xdr:to>
    <xdr:sp macro="" textlink="">
      <xdr:nvSpPr>
        <xdr:cNvPr id="71" name="円/楕円 70"/>
        <xdr:cNvSpPr/>
      </xdr:nvSpPr>
      <xdr:spPr bwMode="auto">
        <a:xfrm>
          <a:off x="3556000" y="304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166671</xdr:rowOff>
    </xdr:from>
    <xdr:ext cx="762000" cy="259045"/>
    <xdr:sp macro="" textlink="">
      <xdr:nvSpPr>
        <xdr:cNvPr id="72" name="テキスト ボックス 71"/>
        <xdr:cNvSpPr txBox="1"/>
      </xdr:nvSpPr>
      <xdr:spPr>
        <a:xfrm>
          <a:off x="3225800" y="312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68864</xdr:rowOff>
    </xdr:from>
    <xdr:to>
      <xdr:col>2</xdr:col>
      <xdr:colOff>692150</xdr:colOff>
      <xdr:row>17</xdr:row>
      <xdr:rowOff>170464</xdr:rowOff>
    </xdr:to>
    <xdr:sp macro="" textlink="">
      <xdr:nvSpPr>
        <xdr:cNvPr id="73" name="円/楕円 72"/>
        <xdr:cNvSpPr/>
      </xdr:nvSpPr>
      <xdr:spPr bwMode="auto">
        <a:xfrm>
          <a:off x="2857500" y="303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155241</xdr:rowOff>
    </xdr:from>
    <xdr:ext cx="762000" cy="259045"/>
    <xdr:sp macro="" textlink="">
      <xdr:nvSpPr>
        <xdr:cNvPr id="74" name="テキスト ボックス 73"/>
        <xdr:cNvSpPr txBox="1"/>
      </xdr:nvSpPr>
      <xdr:spPr>
        <a:xfrm>
          <a:off x="2527300" y="31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269918</xdr:rowOff>
    </xdr:from>
    <xdr:to>
      <xdr:col>4</xdr:col>
      <xdr:colOff>1117600</xdr:colOff>
      <xdr:row>36</xdr:row>
      <xdr:rowOff>12221</xdr:rowOff>
    </xdr:to>
    <xdr:cxnSp macro="">
      <xdr:nvCxnSpPr>
        <xdr:cNvPr id="109" name="直線コネクタ 108"/>
        <xdr:cNvCxnSpPr/>
      </xdr:nvCxnSpPr>
      <xdr:spPr bwMode="auto">
        <a:xfrm>
          <a:off x="5003800" y="6880268"/>
          <a:ext cx="647700" cy="85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269918</xdr:rowOff>
    </xdr:from>
    <xdr:to>
      <xdr:col>4</xdr:col>
      <xdr:colOff>469900</xdr:colOff>
      <xdr:row>35</xdr:row>
      <xdr:rowOff>288794</xdr:rowOff>
    </xdr:to>
    <xdr:cxnSp macro="">
      <xdr:nvCxnSpPr>
        <xdr:cNvPr id="112" name="直線コネクタ 111"/>
        <xdr:cNvCxnSpPr/>
      </xdr:nvCxnSpPr>
      <xdr:spPr bwMode="auto">
        <a:xfrm flipV="1">
          <a:off x="4305300" y="6880268"/>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285507</xdr:rowOff>
    </xdr:from>
    <xdr:to>
      <xdr:col>3</xdr:col>
      <xdr:colOff>904875</xdr:colOff>
      <xdr:row>35</xdr:row>
      <xdr:rowOff>288794</xdr:rowOff>
    </xdr:to>
    <xdr:cxnSp macro="">
      <xdr:nvCxnSpPr>
        <xdr:cNvPr id="115" name="直線コネクタ 114"/>
        <xdr:cNvCxnSpPr/>
      </xdr:nvCxnSpPr>
      <xdr:spPr bwMode="auto">
        <a:xfrm>
          <a:off x="3606800" y="6895857"/>
          <a:ext cx="698500" cy="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250978</xdr:rowOff>
    </xdr:from>
    <xdr:to>
      <xdr:col>3</xdr:col>
      <xdr:colOff>206375</xdr:colOff>
      <xdr:row>35</xdr:row>
      <xdr:rowOff>285507</xdr:rowOff>
    </xdr:to>
    <xdr:cxnSp macro="">
      <xdr:nvCxnSpPr>
        <xdr:cNvPr id="118" name="直線コネクタ 117"/>
        <xdr:cNvCxnSpPr/>
      </xdr:nvCxnSpPr>
      <xdr:spPr bwMode="auto">
        <a:xfrm>
          <a:off x="2908300" y="6861328"/>
          <a:ext cx="698500" cy="3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304321</xdr:rowOff>
    </xdr:from>
    <xdr:to>
      <xdr:col>5</xdr:col>
      <xdr:colOff>34925</xdr:colOff>
      <xdr:row>36</xdr:row>
      <xdr:rowOff>63021</xdr:rowOff>
    </xdr:to>
    <xdr:sp macro="" textlink="">
      <xdr:nvSpPr>
        <xdr:cNvPr id="128" name="円/楕円 127"/>
        <xdr:cNvSpPr/>
      </xdr:nvSpPr>
      <xdr:spPr bwMode="auto">
        <a:xfrm>
          <a:off x="5600700" y="691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276398</xdr:rowOff>
    </xdr:from>
    <xdr:ext cx="762000" cy="259045"/>
    <xdr:sp macro="" textlink="">
      <xdr:nvSpPr>
        <xdr:cNvPr id="129" name="人口1人当たり決算額の推移該当値テキスト445"/>
        <xdr:cNvSpPr txBox="1"/>
      </xdr:nvSpPr>
      <xdr:spPr>
        <a:xfrm>
          <a:off x="5740400" y="688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219118</xdr:rowOff>
    </xdr:from>
    <xdr:to>
      <xdr:col>4</xdr:col>
      <xdr:colOff>520700</xdr:colOff>
      <xdr:row>35</xdr:row>
      <xdr:rowOff>320718</xdr:rowOff>
    </xdr:to>
    <xdr:sp macro="" textlink="">
      <xdr:nvSpPr>
        <xdr:cNvPr id="130" name="円/楕円 129"/>
        <xdr:cNvSpPr/>
      </xdr:nvSpPr>
      <xdr:spPr bwMode="auto">
        <a:xfrm>
          <a:off x="4953000" y="682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330895</xdr:rowOff>
    </xdr:from>
    <xdr:ext cx="736600" cy="259045"/>
    <xdr:sp macro="" textlink="">
      <xdr:nvSpPr>
        <xdr:cNvPr id="131" name="テキスト ボックス 130"/>
        <xdr:cNvSpPr txBox="1"/>
      </xdr:nvSpPr>
      <xdr:spPr>
        <a:xfrm>
          <a:off x="4622800" y="659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237994</xdr:rowOff>
    </xdr:from>
    <xdr:to>
      <xdr:col>3</xdr:col>
      <xdr:colOff>955675</xdr:colOff>
      <xdr:row>35</xdr:row>
      <xdr:rowOff>339594</xdr:rowOff>
    </xdr:to>
    <xdr:sp macro="" textlink="">
      <xdr:nvSpPr>
        <xdr:cNvPr id="132" name="円/楕円 131"/>
        <xdr:cNvSpPr/>
      </xdr:nvSpPr>
      <xdr:spPr bwMode="auto">
        <a:xfrm>
          <a:off x="4254500" y="684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324371</xdr:rowOff>
    </xdr:from>
    <xdr:ext cx="762000" cy="259045"/>
    <xdr:sp macro="" textlink="">
      <xdr:nvSpPr>
        <xdr:cNvPr id="133" name="テキスト ボックス 132"/>
        <xdr:cNvSpPr txBox="1"/>
      </xdr:nvSpPr>
      <xdr:spPr>
        <a:xfrm>
          <a:off x="3924300" y="693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234707</xdr:rowOff>
    </xdr:from>
    <xdr:to>
      <xdr:col>3</xdr:col>
      <xdr:colOff>257175</xdr:colOff>
      <xdr:row>35</xdr:row>
      <xdr:rowOff>336307</xdr:rowOff>
    </xdr:to>
    <xdr:sp macro="" textlink="">
      <xdr:nvSpPr>
        <xdr:cNvPr id="134" name="円/楕円 133"/>
        <xdr:cNvSpPr/>
      </xdr:nvSpPr>
      <xdr:spPr bwMode="auto">
        <a:xfrm>
          <a:off x="3556000" y="684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321084</xdr:rowOff>
    </xdr:from>
    <xdr:ext cx="762000" cy="259045"/>
    <xdr:sp macro="" textlink="">
      <xdr:nvSpPr>
        <xdr:cNvPr id="135" name="テキスト ボックス 134"/>
        <xdr:cNvSpPr txBox="1"/>
      </xdr:nvSpPr>
      <xdr:spPr>
        <a:xfrm>
          <a:off x="3225800" y="69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200178</xdr:rowOff>
    </xdr:from>
    <xdr:to>
      <xdr:col>2</xdr:col>
      <xdr:colOff>692150</xdr:colOff>
      <xdr:row>35</xdr:row>
      <xdr:rowOff>301778</xdr:rowOff>
    </xdr:to>
    <xdr:sp macro="" textlink="">
      <xdr:nvSpPr>
        <xdr:cNvPr id="136" name="円/楕円 135"/>
        <xdr:cNvSpPr/>
      </xdr:nvSpPr>
      <xdr:spPr bwMode="auto">
        <a:xfrm>
          <a:off x="2857500" y="681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286555</xdr:rowOff>
    </xdr:from>
    <xdr:ext cx="762000" cy="259045"/>
    <xdr:sp macro="" textlink="">
      <xdr:nvSpPr>
        <xdr:cNvPr id="137" name="テキスト ボックス 136"/>
        <xdr:cNvSpPr txBox="1"/>
      </xdr:nvSpPr>
      <xdr:spPr>
        <a:xfrm>
          <a:off x="2527300" y="68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5,420
5,412
145.96
4,566,717
4,290,400
245,216
2,869,785
1,494,116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116017</xdr:rowOff>
    </xdr:from>
    <xdr:to>
      <xdr:col>6</xdr:col>
      <xdr:colOff>511175</xdr:colOff>
      <xdr:row>35</xdr:row>
      <xdr:rowOff>127889</xdr:rowOff>
    </xdr:to>
    <xdr:cxnSp macro="">
      <xdr:nvCxnSpPr>
        <xdr:cNvPr id="61" name="直線コネクタ 60"/>
        <xdr:cNvCxnSpPr/>
      </xdr:nvCxnSpPr>
      <xdr:spPr>
        <a:xfrm>
          <a:off x="3797300" y="6116767"/>
          <a:ext cx="8382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116017</xdr:rowOff>
    </xdr:from>
    <xdr:to>
      <xdr:col>5</xdr:col>
      <xdr:colOff>358775</xdr:colOff>
      <xdr:row>35</xdr:row>
      <xdr:rowOff>131432</xdr:rowOff>
    </xdr:to>
    <xdr:cxnSp macro="">
      <xdr:nvCxnSpPr>
        <xdr:cNvPr id="64" name="直線コネクタ 63"/>
        <xdr:cNvCxnSpPr/>
      </xdr:nvCxnSpPr>
      <xdr:spPr>
        <a:xfrm flipV="1">
          <a:off x="2908300" y="6116767"/>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124894</xdr:rowOff>
    </xdr:from>
    <xdr:to>
      <xdr:col>4</xdr:col>
      <xdr:colOff>155575</xdr:colOff>
      <xdr:row>35</xdr:row>
      <xdr:rowOff>131432</xdr:rowOff>
    </xdr:to>
    <xdr:cxnSp macro="">
      <xdr:nvCxnSpPr>
        <xdr:cNvPr id="67" name="直線コネクタ 66"/>
        <xdr:cNvCxnSpPr/>
      </xdr:nvCxnSpPr>
      <xdr:spPr>
        <a:xfrm>
          <a:off x="2019300" y="6125644"/>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124894</xdr:rowOff>
    </xdr:from>
    <xdr:to>
      <xdr:col>2</xdr:col>
      <xdr:colOff>638175</xdr:colOff>
      <xdr:row>35</xdr:row>
      <xdr:rowOff>130792</xdr:rowOff>
    </xdr:to>
    <xdr:cxnSp macro="">
      <xdr:nvCxnSpPr>
        <xdr:cNvPr id="70" name="直線コネクタ 69"/>
        <xdr:cNvCxnSpPr/>
      </xdr:nvCxnSpPr>
      <xdr:spPr>
        <a:xfrm flipV="1">
          <a:off x="1130300" y="6125644"/>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77089</xdr:rowOff>
    </xdr:from>
    <xdr:to>
      <xdr:col>6</xdr:col>
      <xdr:colOff>561975</xdr:colOff>
      <xdr:row>36</xdr:row>
      <xdr:rowOff>7239</xdr:rowOff>
    </xdr:to>
    <xdr:sp macro="" textlink="">
      <xdr:nvSpPr>
        <xdr:cNvPr id="80" name="円/楕円 79"/>
        <xdr:cNvSpPr/>
      </xdr:nvSpPr>
      <xdr:spPr>
        <a:xfrm>
          <a:off x="45847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55516</xdr:rowOff>
    </xdr:from>
    <xdr:ext cx="599010" cy="259045"/>
    <xdr:sp macro="" textlink="">
      <xdr:nvSpPr>
        <xdr:cNvPr id="81" name="人件費該当値テキスト"/>
        <xdr:cNvSpPr txBox="1"/>
      </xdr:nvSpPr>
      <xdr:spPr>
        <a:xfrm>
          <a:off x="4686300" y="605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65217</xdr:rowOff>
    </xdr:from>
    <xdr:to>
      <xdr:col>5</xdr:col>
      <xdr:colOff>409575</xdr:colOff>
      <xdr:row>35</xdr:row>
      <xdr:rowOff>166817</xdr:rowOff>
    </xdr:to>
    <xdr:sp macro="" textlink="">
      <xdr:nvSpPr>
        <xdr:cNvPr id="82" name="円/楕円 81"/>
        <xdr:cNvSpPr/>
      </xdr:nvSpPr>
      <xdr:spPr>
        <a:xfrm>
          <a:off x="3746500" y="60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157944</xdr:rowOff>
    </xdr:from>
    <xdr:ext cx="599010" cy="259045"/>
    <xdr:sp macro="" textlink="">
      <xdr:nvSpPr>
        <xdr:cNvPr id="83" name="テキスト ボックス 82"/>
        <xdr:cNvSpPr txBox="1"/>
      </xdr:nvSpPr>
      <xdr:spPr>
        <a:xfrm>
          <a:off x="3497794" y="61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80632</xdr:rowOff>
    </xdr:from>
    <xdr:to>
      <xdr:col>4</xdr:col>
      <xdr:colOff>206375</xdr:colOff>
      <xdr:row>36</xdr:row>
      <xdr:rowOff>10782</xdr:rowOff>
    </xdr:to>
    <xdr:sp macro="" textlink="">
      <xdr:nvSpPr>
        <xdr:cNvPr id="84" name="円/楕円 83"/>
        <xdr:cNvSpPr/>
      </xdr:nvSpPr>
      <xdr:spPr>
        <a:xfrm>
          <a:off x="2857500" y="6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1909</xdr:rowOff>
    </xdr:from>
    <xdr:ext cx="599010" cy="259045"/>
    <xdr:sp macro="" textlink="">
      <xdr:nvSpPr>
        <xdr:cNvPr id="85" name="テキスト ボックス 84"/>
        <xdr:cNvSpPr txBox="1"/>
      </xdr:nvSpPr>
      <xdr:spPr>
        <a:xfrm>
          <a:off x="2608794" y="617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74094</xdr:rowOff>
    </xdr:from>
    <xdr:to>
      <xdr:col>3</xdr:col>
      <xdr:colOff>3175</xdr:colOff>
      <xdr:row>36</xdr:row>
      <xdr:rowOff>4244</xdr:rowOff>
    </xdr:to>
    <xdr:sp macro="" textlink="">
      <xdr:nvSpPr>
        <xdr:cNvPr id="86" name="円/楕円 85"/>
        <xdr:cNvSpPr/>
      </xdr:nvSpPr>
      <xdr:spPr>
        <a:xfrm>
          <a:off x="1968500" y="60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166821</xdr:rowOff>
    </xdr:from>
    <xdr:ext cx="599010" cy="259045"/>
    <xdr:sp macro="" textlink="">
      <xdr:nvSpPr>
        <xdr:cNvPr id="87" name="テキスト ボックス 86"/>
        <xdr:cNvSpPr txBox="1"/>
      </xdr:nvSpPr>
      <xdr:spPr>
        <a:xfrm>
          <a:off x="1719794" y="61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79992</xdr:rowOff>
    </xdr:from>
    <xdr:to>
      <xdr:col>1</xdr:col>
      <xdr:colOff>485775</xdr:colOff>
      <xdr:row>36</xdr:row>
      <xdr:rowOff>10142</xdr:rowOff>
    </xdr:to>
    <xdr:sp macro="" textlink="">
      <xdr:nvSpPr>
        <xdr:cNvPr id="88" name="円/楕円 87"/>
        <xdr:cNvSpPr/>
      </xdr:nvSpPr>
      <xdr:spPr>
        <a:xfrm>
          <a:off x="1079500" y="60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1269</xdr:rowOff>
    </xdr:from>
    <xdr:ext cx="599010" cy="259045"/>
    <xdr:sp macro="" textlink="">
      <xdr:nvSpPr>
        <xdr:cNvPr id="89" name="テキスト ボックス 88"/>
        <xdr:cNvSpPr txBox="1"/>
      </xdr:nvSpPr>
      <xdr:spPr>
        <a:xfrm>
          <a:off x="830794" y="617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166805</xdr:rowOff>
    </xdr:from>
    <xdr:to>
      <xdr:col>6</xdr:col>
      <xdr:colOff>511175</xdr:colOff>
      <xdr:row>56</xdr:row>
      <xdr:rowOff>28060</xdr:rowOff>
    </xdr:to>
    <xdr:cxnSp macro="">
      <xdr:nvCxnSpPr>
        <xdr:cNvPr id="119" name="直線コネクタ 118"/>
        <xdr:cNvCxnSpPr/>
      </xdr:nvCxnSpPr>
      <xdr:spPr>
        <a:xfrm flipV="1">
          <a:off x="3797300" y="9596555"/>
          <a:ext cx="8382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28060</xdr:rowOff>
    </xdr:from>
    <xdr:to>
      <xdr:col>5</xdr:col>
      <xdr:colOff>358775</xdr:colOff>
      <xdr:row>56</xdr:row>
      <xdr:rowOff>111278</xdr:rowOff>
    </xdr:to>
    <xdr:cxnSp macro="">
      <xdr:nvCxnSpPr>
        <xdr:cNvPr id="122" name="直線コネクタ 121"/>
        <xdr:cNvCxnSpPr/>
      </xdr:nvCxnSpPr>
      <xdr:spPr>
        <a:xfrm flipV="1">
          <a:off x="2908300" y="9629260"/>
          <a:ext cx="889000" cy="8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111278</xdr:rowOff>
    </xdr:from>
    <xdr:to>
      <xdr:col>4</xdr:col>
      <xdr:colOff>155575</xdr:colOff>
      <xdr:row>56</xdr:row>
      <xdr:rowOff>146093</xdr:rowOff>
    </xdr:to>
    <xdr:cxnSp macro="">
      <xdr:nvCxnSpPr>
        <xdr:cNvPr id="125" name="直線コネクタ 124"/>
        <xdr:cNvCxnSpPr/>
      </xdr:nvCxnSpPr>
      <xdr:spPr>
        <a:xfrm flipV="1">
          <a:off x="2019300" y="9712478"/>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133376</xdr:rowOff>
    </xdr:from>
    <xdr:to>
      <xdr:col>2</xdr:col>
      <xdr:colOff>638175</xdr:colOff>
      <xdr:row>56</xdr:row>
      <xdr:rowOff>146093</xdr:rowOff>
    </xdr:to>
    <xdr:cxnSp macro="">
      <xdr:nvCxnSpPr>
        <xdr:cNvPr id="128" name="直線コネクタ 127"/>
        <xdr:cNvCxnSpPr/>
      </xdr:nvCxnSpPr>
      <xdr:spPr>
        <a:xfrm>
          <a:off x="1130300" y="9734576"/>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116005</xdr:rowOff>
    </xdr:from>
    <xdr:to>
      <xdr:col>6</xdr:col>
      <xdr:colOff>561975</xdr:colOff>
      <xdr:row>56</xdr:row>
      <xdr:rowOff>46155</xdr:rowOff>
    </xdr:to>
    <xdr:sp macro="" textlink="">
      <xdr:nvSpPr>
        <xdr:cNvPr id="138" name="円/楕円 137"/>
        <xdr:cNvSpPr/>
      </xdr:nvSpPr>
      <xdr:spPr>
        <a:xfrm>
          <a:off x="4584700" y="95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138882</xdr:rowOff>
    </xdr:from>
    <xdr:ext cx="599010" cy="259045"/>
    <xdr:sp macro="" textlink="">
      <xdr:nvSpPr>
        <xdr:cNvPr id="139" name="物件費該当値テキスト"/>
        <xdr:cNvSpPr txBox="1"/>
      </xdr:nvSpPr>
      <xdr:spPr>
        <a:xfrm>
          <a:off x="4686300" y="9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123,943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148710</xdr:rowOff>
    </xdr:from>
    <xdr:to>
      <xdr:col>5</xdr:col>
      <xdr:colOff>409575</xdr:colOff>
      <xdr:row>56</xdr:row>
      <xdr:rowOff>78860</xdr:rowOff>
    </xdr:to>
    <xdr:sp macro="" textlink="">
      <xdr:nvSpPr>
        <xdr:cNvPr id="140" name="円/楕円 139"/>
        <xdr:cNvSpPr/>
      </xdr:nvSpPr>
      <xdr:spPr>
        <a:xfrm>
          <a:off x="3746500" y="95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69987</xdr:rowOff>
    </xdr:from>
    <xdr:ext cx="599010" cy="259045"/>
    <xdr:sp macro="" textlink="">
      <xdr:nvSpPr>
        <xdr:cNvPr id="141" name="テキスト ボックス 140"/>
        <xdr:cNvSpPr txBox="1"/>
      </xdr:nvSpPr>
      <xdr:spPr>
        <a:xfrm>
          <a:off x="3497794" y="967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60478</xdr:rowOff>
    </xdr:from>
    <xdr:to>
      <xdr:col>4</xdr:col>
      <xdr:colOff>206375</xdr:colOff>
      <xdr:row>56</xdr:row>
      <xdr:rowOff>162078</xdr:rowOff>
    </xdr:to>
    <xdr:sp macro="" textlink="">
      <xdr:nvSpPr>
        <xdr:cNvPr id="142" name="円/楕円 141"/>
        <xdr:cNvSpPr/>
      </xdr:nvSpPr>
      <xdr:spPr>
        <a:xfrm>
          <a:off x="2857500" y="96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153205</xdr:rowOff>
    </xdr:from>
    <xdr:ext cx="599010" cy="259045"/>
    <xdr:sp macro="" textlink="">
      <xdr:nvSpPr>
        <xdr:cNvPr id="143" name="テキスト ボックス 142"/>
        <xdr:cNvSpPr txBox="1"/>
      </xdr:nvSpPr>
      <xdr:spPr>
        <a:xfrm>
          <a:off x="2608794" y="975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95293</xdr:rowOff>
    </xdr:from>
    <xdr:to>
      <xdr:col>3</xdr:col>
      <xdr:colOff>3175</xdr:colOff>
      <xdr:row>57</xdr:row>
      <xdr:rowOff>25443</xdr:rowOff>
    </xdr:to>
    <xdr:sp macro="" textlink="">
      <xdr:nvSpPr>
        <xdr:cNvPr id="144" name="円/楕円 143"/>
        <xdr:cNvSpPr/>
      </xdr:nvSpPr>
      <xdr:spPr>
        <a:xfrm>
          <a:off x="1968500" y="96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16570</xdr:rowOff>
    </xdr:from>
    <xdr:ext cx="599010" cy="259045"/>
    <xdr:sp macro="" textlink="">
      <xdr:nvSpPr>
        <xdr:cNvPr id="145" name="テキスト ボックス 144"/>
        <xdr:cNvSpPr txBox="1"/>
      </xdr:nvSpPr>
      <xdr:spPr>
        <a:xfrm>
          <a:off x="1719794" y="978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82576</xdr:rowOff>
    </xdr:from>
    <xdr:to>
      <xdr:col>1</xdr:col>
      <xdr:colOff>485775</xdr:colOff>
      <xdr:row>57</xdr:row>
      <xdr:rowOff>12726</xdr:rowOff>
    </xdr:to>
    <xdr:sp macro="" textlink="">
      <xdr:nvSpPr>
        <xdr:cNvPr id="146" name="円/楕円 145"/>
        <xdr:cNvSpPr/>
      </xdr:nvSpPr>
      <xdr:spPr>
        <a:xfrm>
          <a:off x="10795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29253</xdr:rowOff>
    </xdr:from>
    <xdr:ext cx="599010" cy="259045"/>
    <xdr:sp macro="" textlink="">
      <xdr:nvSpPr>
        <xdr:cNvPr id="147" name="テキスト ボックス 146"/>
        <xdr:cNvSpPr txBox="1"/>
      </xdr:nvSpPr>
      <xdr:spPr>
        <a:xfrm>
          <a:off x="830794" y="945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168275</xdr:rowOff>
    </xdr:from>
    <xdr:to>
      <xdr:col>6</xdr:col>
      <xdr:colOff>511175</xdr:colOff>
      <xdr:row>78</xdr:row>
      <xdr:rowOff>58089</xdr:rowOff>
    </xdr:to>
    <xdr:cxnSp macro="">
      <xdr:nvCxnSpPr>
        <xdr:cNvPr id="176" name="直線コネクタ 175"/>
        <xdr:cNvCxnSpPr/>
      </xdr:nvCxnSpPr>
      <xdr:spPr>
        <a:xfrm flipV="1">
          <a:off x="3797300" y="13369925"/>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58089</xdr:rowOff>
    </xdr:from>
    <xdr:to>
      <xdr:col>5</xdr:col>
      <xdr:colOff>358775</xdr:colOff>
      <xdr:row>78</xdr:row>
      <xdr:rowOff>80835</xdr:rowOff>
    </xdr:to>
    <xdr:cxnSp macro="">
      <xdr:nvCxnSpPr>
        <xdr:cNvPr id="179" name="直線コネクタ 178"/>
        <xdr:cNvCxnSpPr/>
      </xdr:nvCxnSpPr>
      <xdr:spPr>
        <a:xfrm flipV="1">
          <a:off x="2908300" y="13431189"/>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80835</xdr:rowOff>
    </xdr:from>
    <xdr:to>
      <xdr:col>4</xdr:col>
      <xdr:colOff>155575</xdr:colOff>
      <xdr:row>78</xdr:row>
      <xdr:rowOff>81102</xdr:rowOff>
    </xdr:to>
    <xdr:cxnSp macro="">
      <xdr:nvCxnSpPr>
        <xdr:cNvPr id="182" name="直線コネクタ 181"/>
        <xdr:cNvCxnSpPr/>
      </xdr:nvCxnSpPr>
      <xdr:spPr>
        <a:xfrm flipV="1">
          <a:off x="2019300" y="1345393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81102</xdr:rowOff>
    </xdr:from>
    <xdr:to>
      <xdr:col>2</xdr:col>
      <xdr:colOff>638175</xdr:colOff>
      <xdr:row>78</xdr:row>
      <xdr:rowOff>111582</xdr:rowOff>
    </xdr:to>
    <xdr:cxnSp macro="">
      <xdr:nvCxnSpPr>
        <xdr:cNvPr id="185" name="直線コネクタ 184"/>
        <xdr:cNvCxnSpPr/>
      </xdr:nvCxnSpPr>
      <xdr:spPr>
        <a:xfrm flipV="1">
          <a:off x="1130300" y="1345420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117475</xdr:rowOff>
    </xdr:from>
    <xdr:to>
      <xdr:col>6</xdr:col>
      <xdr:colOff>561975</xdr:colOff>
      <xdr:row>78</xdr:row>
      <xdr:rowOff>47625</xdr:rowOff>
    </xdr:to>
    <xdr:sp macro="" textlink="">
      <xdr:nvSpPr>
        <xdr:cNvPr id="195" name="円/楕円 194"/>
        <xdr:cNvSpPr/>
      </xdr:nvSpPr>
      <xdr:spPr>
        <a:xfrm>
          <a:off x="45847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95902</xdr:rowOff>
    </xdr:from>
    <xdr:ext cx="469744" cy="259045"/>
    <xdr:sp macro="" textlink="">
      <xdr:nvSpPr>
        <xdr:cNvPr id="196" name="維持補修費該当値テキスト"/>
        <xdr:cNvSpPr txBox="1"/>
      </xdr:nvSpPr>
      <xdr:spPr>
        <a:xfrm>
          <a:off x="4686300"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7289</xdr:rowOff>
    </xdr:from>
    <xdr:to>
      <xdr:col>5</xdr:col>
      <xdr:colOff>409575</xdr:colOff>
      <xdr:row>78</xdr:row>
      <xdr:rowOff>108889</xdr:rowOff>
    </xdr:to>
    <xdr:sp macro="" textlink="">
      <xdr:nvSpPr>
        <xdr:cNvPr id="197" name="円/楕円 196"/>
        <xdr:cNvSpPr/>
      </xdr:nvSpPr>
      <xdr:spPr>
        <a:xfrm>
          <a:off x="3746500" y="133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100016</xdr:rowOff>
    </xdr:from>
    <xdr:ext cx="469744" cy="259045"/>
    <xdr:sp macro="" textlink="">
      <xdr:nvSpPr>
        <xdr:cNvPr id="198" name="テキスト ボックス 197"/>
        <xdr:cNvSpPr txBox="1"/>
      </xdr:nvSpPr>
      <xdr:spPr>
        <a:xfrm>
          <a:off x="3562427" y="134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30035</xdr:rowOff>
    </xdr:from>
    <xdr:to>
      <xdr:col>4</xdr:col>
      <xdr:colOff>206375</xdr:colOff>
      <xdr:row>78</xdr:row>
      <xdr:rowOff>131635</xdr:rowOff>
    </xdr:to>
    <xdr:sp macro="" textlink="">
      <xdr:nvSpPr>
        <xdr:cNvPr id="199" name="円/楕円 198"/>
        <xdr:cNvSpPr/>
      </xdr:nvSpPr>
      <xdr:spPr>
        <a:xfrm>
          <a:off x="2857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122762</xdr:rowOff>
    </xdr:from>
    <xdr:ext cx="469744" cy="259045"/>
    <xdr:sp macro="" textlink="">
      <xdr:nvSpPr>
        <xdr:cNvPr id="200" name="テキスト ボックス 199"/>
        <xdr:cNvSpPr txBox="1"/>
      </xdr:nvSpPr>
      <xdr:spPr>
        <a:xfrm>
          <a:off x="2673427" y="134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30302</xdr:rowOff>
    </xdr:from>
    <xdr:to>
      <xdr:col>3</xdr:col>
      <xdr:colOff>3175</xdr:colOff>
      <xdr:row>78</xdr:row>
      <xdr:rowOff>131902</xdr:rowOff>
    </xdr:to>
    <xdr:sp macro="" textlink="">
      <xdr:nvSpPr>
        <xdr:cNvPr id="201" name="円/楕円 200"/>
        <xdr:cNvSpPr/>
      </xdr:nvSpPr>
      <xdr:spPr>
        <a:xfrm>
          <a:off x="1968500" y="134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123029</xdr:rowOff>
    </xdr:from>
    <xdr:ext cx="469744" cy="259045"/>
    <xdr:sp macro="" textlink="">
      <xdr:nvSpPr>
        <xdr:cNvPr id="202" name="テキスト ボックス 201"/>
        <xdr:cNvSpPr txBox="1"/>
      </xdr:nvSpPr>
      <xdr:spPr>
        <a:xfrm>
          <a:off x="1784427" y="134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60782</xdr:rowOff>
    </xdr:from>
    <xdr:to>
      <xdr:col>1</xdr:col>
      <xdr:colOff>485775</xdr:colOff>
      <xdr:row>78</xdr:row>
      <xdr:rowOff>162382</xdr:rowOff>
    </xdr:to>
    <xdr:sp macro="" textlink="">
      <xdr:nvSpPr>
        <xdr:cNvPr id="203" name="円/楕円 202"/>
        <xdr:cNvSpPr/>
      </xdr:nvSpPr>
      <xdr:spPr>
        <a:xfrm>
          <a:off x="10795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153509</xdr:rowOff>
    </xdr:from>
    <xdr:ext cx="469744" cy="259045"/>
    <xdr:sp macro="" textlink="">
      <xdr:nvSpPr>
        <xdr:cNvPr id="204" name="テキスト ボックス 203"/>
        <xdr:cNvSpPr txBox="1"/>
      </xdr:nvSpPr>
      <xdr:spPr>
        <a:xfrm>
          <a:off x="895427" y="1352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84341</xdr:rowOff>
    </xdr:from>
    <xdr:to>
      <xdr:col>6</xdr:col>
      <xdr:colOff>511175</xdr:colOff>
      <xdr:row>92</xdr:row>
      <xdr:rowOff>144577</xdr:rowOff>
    </xdr:to>
    <xdr:cxnSp macro="">
      <xdr:nvCxnSpPr>
        <xdr:cNvPr id="234" name="直線コネクタ 233"/>
        <xdr:cNvCxnSpPr/>
      </xdr:nvCxnSpPr>
      <xdr:spPr>
        <a:xfrm flipV="1">
          <a:off x="3797300" y="15857741"/>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144577</xdr:rowOff>
    </xdr:from>
    <xdr:to>
      <xdr:col>5</xdr:col>
      <xdr:colOff>358775</xdr:colOff>
      <xdr:row>93</xdr:row>
      <xdr:rowOff>155587</xdr:rowOff>
    </xdr:to>
    <xdr:cxnSp macro="">
      <xdr:nvCxnSpPr>
        <xdr:cNvPr id="237" name="直線コネクタ 236"/>
        <xdr:cNvCxnSpPr/>
      </xdr:nvCxnSpPr>
      <xdr:spPr>
        <a:xfrm flipV="1">
          <a:off x="2908300" y="15917977"/>
          <a:ext cx="889000" cy="1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155587</xdr:rowOff>
    </xdr:from>
    <xdr:to>
      <xdr:col>4</xdr:col>
      <xdr:colOff>155575</xdr:colOff>
      <xdr:row>94</xdr:row>
      <xdr:rowOff>82017</xdr:rowOff>
    </xdr:to>
    <xdr:cxnSp macro="">
      <xdr:nvCxnSpPr>
        <xdr:cNvPr id="240" name="直線コネクタ 239"/>
        <xdr:cNvCxnSpPr/>
      </xdr:nvCxnSpPr>
      <xdr:spPr>
        <a:xfrm flipV="1">
          <a:off x="2019300" y="16100437"/>
          <a:ext cx="889000" cy="9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82017</xdr:rowOff>
    </xdr:from>
    <xdr:to>
      <xdr:col>2</xdr:col>
      <xdr:colOff>638175</xdr:colOff>
      <xdr:row>94</xdr:row>
      <xdr:rowOff>110973</xdr:rowOff>
    </xdr:to>
    <xdr:cxnSp macro="">
      <xdr:nvCxnSpPr>
        <xdr:cNvPr id="243" name="直線コネクタ 242"/>
        <xdr:cNvCxnSpPr/>
      </xdr:nvCxnSpPr>
      <xdr:spPr>
        <a:xfrm flipV="1">
          <a:off x="1130300" y="1619831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33541</xdr:rowOff>
    </xdr:from>
    <xdr:to>
      <xdr:col>6</xdr:col>
      <xdr:colOff>561975</xdr:colOff>
      <xdr:row>92</xdr:row>
      <xdr:rowOff>135141</xdr:rowOff>
    </xdr:to>
    <xdr:sp macro="" textlink="">
      <xdr:nvSpPr>
        <xdr:cNvPr id="253" name="円/楕円 252"/>
        <xdr:cNvSpPr/>
      </xdr:nvSpPr>
      <xdr:spPr>
        <a:xfrm>
          <a:off x="4584700" y="158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56418</xdr:rowOff>
    </xdr:from>
    <xdr:ext cx="599010" cy="259045"/>
    <xdr:sp macro="" textlink="">
      <xdr:nvSpPr>
        <xdr:cNvPr id="254" name="扶助費該当値テキスト"/>
        <xdr:cNvSpPr txBox="1"/>
      </xdr:nvSpPr>
      <xdr:spPr>
        <a:xfrm>
          <a:off x="4686300" y="156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100,906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93777</xdr:rowOff>
    </xdr:from>
    <xdr:to>
      <xdr:col>5</xdr:col>
      <xdr:colOff>409575</xdr:colOff>
      <xdr:row>93</xdr:row>
      <xdr:rowOff>23927</xdr:rowOff>
    </xdr:to>
    <xdr:sp macro="" textlink="">
      <xdr:nvSpPr>
        <xdr:cNvPr id="255" name="円/楕円 254"/>
        <xdr:cNvSpPr/>
      </xdr:nvSpPr>
      <xdr:spPr>
        <a:xfrm>
          <a:off x="3746500" y="158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40454</xdr:rowOff>
    </xdr:from>
    <xdr:ext cx="534377" cy="259045"/>
    <xdr:sp macro="" textlink="">
      <xdr:nvSpPr>
        <xdr:cNvPr id="256" name="テキスト ボックス 255"/>
        <xdr:cNvSpPr txBox="1"/>
      </xdr:nvSpPr>
      <xdr:spPr>
        <a:xfrm>
          <a:off x="3530111" y="156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104787</xdr:rowOff>
    </xdr:from>
    <xdr:to>
      <xdr:col>4</xdr:col>
      <xdr:colOff>206375</xdr:colOff>
      <xdr:row>94</xdr:row>
      <xdr:rowOff>34937</xdr:rowOff>
    </xdr:to>
    <xdr:sp macro="" textlink="">
      <xdr:nvSpPr>
        <xdr:cNvPr id="257" name="円/楕円 256"/>
        <xdr:cNvSpPr/>
      </xdr:nvSpPr>
      <xdr:spPr>
        <a:xfrm>
          <a:off x="2857500" y="160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51464</xdr:rowOff>
    </xdr:from>
    <xdr:ext cx="534377" cy="259045"/>
    <xdr:sp macro="" textlink="">
      <xdr:nvSpPr>
        <xdr:cNvPr id="258" name="テキスト ボックス 257"/>
        <xdr:cNvSpPr txBox="1"/>
      </xdr:nvSpPr>
      <xdr:spPr>
        <a:xfrm>
          <a:off x="2641111" y="158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31217</xdr:rowOff>
    </xdr:from>
    <xdr:to>
      <xdr:col>3</xdr:col>
      <xdr:colOff>3175</xdr:colOff>
      <xdr:row>94</xdr:row>
      <xdr:rowOff>132817</xdr:rowOff>
    </xdr:to>
    <xdr:sp macro="" textlink="">
      <xdr:nvSpPr>
        <xdr:cNvPr id="259" name="円/楕円 258"/>
        <xdr:cNvSpPr/>
      </xdr:nvSpPr>
      <xdr:spPr>
        <a:xfrm>
          <a:off x="1968500" y="161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149344</xdr:rowOff>
    </xdr:from>
    <xdr:ext cx="534377" cy="259045"/>
    <xdr:sp macro="" textlink="">
      <xdr:nvSpPr>
        <xdr:cNvPr id="260" name="テキスト ボックス 259"/>
        <xdr:cNvSpPr txBox="1"/>
      </xdr:nvSpPr>
      <xdr:spPr>
        <a:xfrm>
          <a:off x="1752111" y="1592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60173</xdr:rowOff>
    </xdr:from>
    <xdr:to>
      <xdr:col>1</xdr:col>
      <xdr:colOff>485775</xdr:colOff>
      <xdr:row>94</xdr:row>
      <xdr:rowOff>161773</xdr:rowOff>
    </xdr:to>
    <xdr:sp macro="" textlink="">
      <xdr:nvSpPr>
        <xdr:cNvPr id="261" name="円/楕円 260"/>
        <xdr:cNvSpPr/>
      </xdr:nvSpPr>
      <xdr:spPr>
        <a:xfrm>
          <a:off x="1079500" y="161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6850</xdr:rowOff>
    </xdr:from>
    <xdr:ext cx="534377" cy="259045"/>
    <xdr:sp macro="" textlink="">
      <xdr:nvSpPr>
        <xdr:cNvPr id="262" name="テキスト ボックス 261"/>
        <xdr:cNvSpPr txBox="1"/>
      </xdr:nvSpPr>
      <xdr:spPr>
        <a:xfrm>
          <a:off x="863111" y="159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23800</xdr:rowOff>
    </xdr:from>
    <xdr:to>
      <xdr:col>15</xdr:col>
      <xdr:colOff>180975</xdr:colOff>
      <xdr:row>37</xdr:row>
      <xdr:rowOff>152730</xdr:rowOff>
    </xdr:to>
    <xdr:cxnSp macro="">
      <xdr:nvCxnSpPr>
        <xdr:cNvPr id="293" name="直線コネクタ 292"/>
        <xdr:cNvCxnSpPr/>
      </xdr:nvCxnSpPr>
      <xdr:spPr>
        <a:xfrm flipV="1">
          <a:off x="9639300" y="6367450"/>
          <a:ext cx="8382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152730</xdr:rowOff>
    </xdr:from>
    <xdr:to>
      <xdr:col>14</xdr:col>
      <xdr:colOff>28575</xdr:colOff>
      <xdr:row>37</xdr:row>
      <xdr:rowOff>153060</xdr:rowOff>
    </xdr:to>
    <xdr:cxnSp macro="">
      <xdr:nvCxnSpPr>
        <xdr:cNvPr id="296" name="直線コネクタ 295"/>
        <xdr:cNvCxnSpPr/>
      </xdr:nvCxnSpPr>
      <xdr:spPr>
        <a:xfrm flipV="1">
          <a:off x="8750300" y="649638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130200</xdr:rowOff>
    </xdr:from>
    <xdr:to>
      <xdr:col>12</xdr:col>
      <xdr:colOff>511175</xdr:colOff>
      <xdr:row>37</xdr:row>
      <xdr:rowOff>153060</xdr:rowOff>
    </xdr:to>
    <xdr:cxnSp macro="">
      <xdr:nvCxnSpPr>
        <xdr:cNvPr id="299" name="直線コネクタ 298"/>
        <xdr:cNvCxnSpPr/>
      </xdr:nvCxnSpPr>
      <xdr:spPr>
        <a:xfrm>
          <a:off x="7861300" y="6473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130200</xdr:rowOff>
    </xdr:from>
    <xdr:to>
      <xdr:col>11</xdr:col>
      <xdr:colOff>307975</xdr:colOff>
      <xdr:row>37</xdr:row>
      <xdr:rowOff>137888</xdr:rowOff>
    </xdr:to>
    <xdr:cxnSp macro="">
      <xdr:nvCxnSpPr>
        <xdr:cNvPr id="302" name="直線コネクタ 301"/>
        <xdr:cNvCxnSpPr/>
      </xdr:nvCxnSpPr>
      <xdr:spPr>
        <a:xfrm flipV="1">
          <a:off x="6972300" y="6473850"/>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144450</xdr:rowOff>
    </xdr:from>
    <xdr:to>
      <xdr:col>15</xdr:col>
      <xdr:colOff>231775</xdr:colOff>
      <xdr:row>37</xdr:row>
      <xdr:rowOff>74600</xdr:rowOff>
    </xdr:to>
    <xdr:sp macro="" textlink="">
      <xdr:nvSpPr>
        <xdr:cNvPr id="312" name="円/楕円 311"/>
        <xdr:cNvSpPr/>
      </xdr:nvSpPr>
      <xdr:spPr>
        <a:xfrm>
          <a:off x="10426700" y="63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122877</xdr:rowOff>
    </xdr:from>
    <xdr:ext cx="599010" cy="259045"/>
    <xdr:sp macro="" textlink="">
      <xdr:nvSpPr>
        <xdr:cNvPr id="313" name="補助費等該当値テキスト"/>
        <xdr:cNvSpPr txBox="1"/>
      </xdr:nvSpPr>
      <xdr:spPr>
        <a:xfrm>
          <a:off x="10528300" y="629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127,990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101930</xdr:rowOff>
    </xdr:from>
    <xdr:to>
      <xdr:col>14</xdr:col>
      <xdr:colOff>79375</xdr:colOff>
      <xdr:row>38</xdr:row>
      <xdr:rowOff>32080</xdr:rowOff>
    </xdr:to>
    <xdr:sp macro="" textlink="">
      <xdr:nvSpPr>
        <xdr:cNvPr id="314" name="円/楕円 313"/>
        <xdr:cNvSpPr/>
      </xdr:nvSpPr>
      <xdr:spPr>
        <a:xfrm>
          <a:off x="9588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23207</xdr:rowOff>
    </xdr:from>
    <xdr:ext cx="534377" cy="259045"/>
    <xdr:sp macro="" textlink="">
      <xdr:nvSpPr>
        <xdr:cNvPr id="315" name="テキスト ボックス 314"/>
        <xdr:cNvSpPr txBox="1"/>
      </xdr:nvSpPr>
      <xdr:spPr>
        <a:xfrm>
          <a:off x="9372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102260</xdr:rowOff>
    </xdr:from>
    <xdr:to>
      <xdr:col>12</xdr:col>
      <xdr:colOff>561975</xdr:colOff>
      <xdr:row>38</xdr:row>
      <xdr:rowOff>32410</xdr:rowOff>
    </xdr:to>
    <xdr:sp macro="" textlink="">
      <xdr:nvSpPr>
        <xdr:cNvPr id="316" name="円/楕円 315"/>
        <xdr:cNvSpPr/>
      </xdr:nvSpPr>
      <xdr:spPr>
        <a:xfrm>
          <a:off x="8699500" y="64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23537</xdr:rowOff>
    </xdr:from>
    <xdr:ext cx="534377" cy="259045"/>
    <xdr:sp macro="" textlink="">
      <xdr:nvSpPr>
        <xdr:cNvPr id="317" name="テキスト ボックス 316"/>
        <xdr:cNvSpPr txBox="1"/>
      </xdr:nvSpPr>
      <xdr:spPr>
        <a:xfrm>
          <a:off x="8483111" y="65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79400</xdr:rowOff>
    </xdr:from>
    <xdr:to>
      <xdr:col>11</xdr:col>
      <xdr:colOff>358775</xdr:colOff>
      <xdr:row>38</xdr:row>
      <xdr:rowOff>9550</xdr:rowOff>
    </xdr:to>
    <xdr:sp macro="" textlink="">
      <xdr:nvSpPr>
        <xdr:cNvPr id="318" name="円/楕円 317"/>
        <xdr:cNvSpPr/>
      </xdr:nvSpPr>
      <xdr:spPr>
        <a:xfrm>
          <a:off x="7810500" y="64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677</xdr:rowOff>
    </xdr:from>
    <xdr:ext cx="534377" cy="259045"/>
    <xdr:sp macro="" textlink="">
      <xdr:nvSpPr>
        <xdr:cNvPr id="319" name="テキスト ボックス 318"/>
        <xdr:cNvSpPr txBox="1"/>
      </xdr:nvSpPr>
      <xdr:spPr>
        <a:xfrm>
          <a:off x="7594111" y="65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87088</xdr:rowOff>
    </xdr:from>
    <xdr:to>
      <xdr:col>10</xdr:col>
      <xdr:colOff>155575</xdr:colOff>
      <xdr:row>38</xdr:row>
      <xdr:rowOff>17238</xdr:rowOff>
    </xdr:to>
    <xdr:sp macro="" textlink="">
      <xdr:nvSpPr>
        <xdr:cNvPr id="320" name="円/楕円 319"/>
        <xdr:cNvSpPr/>
      </xdr:nvSpPr>
      <xdr:spPr>
        <a:xfrm>
          <a:off x="6921500" y="64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8365</xdr:rowOff>
    </xdr:from>
    <xdr:ext cx="534377" cy="259045"/>
    <xdr:sp macro="" textlink="">
      <xdr:nvSpPr>
        <xdr:cNvPr id="321" name="テキスト ボックス 320"/>
        <xdr:cNvSpPr txBox="1"/>
      </xdr:nvSpPr>
      <xdr:spPr>
        <a:xfrm>
          <a:off x="6705111" y="65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2540</xdr:rowOff>
    </xdr:from>
    <xdr:to>
      <xdr:col>15</xdr:col>
      <xdr:colOff>180975</xdr:colOff>
      <xdr:row>58</xdr:row>
      <xdr:rowOff>123930</xdr:rowOff>
    </xdr:to>
    <xdr:cxnSp macro="">
      <xdr:nvCxnSpPr>
        <xdr:cNvPr id="352" name="直線コネクタ 351"/>
        <xdr:cNvCxnSpPr/>
      </xdr:nvCxnSpPr>
      <xdr:spPr>
        <a:xfrm>
          <a:off x="9639300" y="9775190"/>
          <a:ext cx="838200" cy="29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159170</xdr:rowOff>
    </xdr:from>
    <xdr:to>
      <xdr:col>14</xdr:col>
      <xdr:colOff>28575</xdr:colOff>
      <xdr:row>57</xdr:row>
      <xdr:rowOff>2540</xdr:rowOff>
    </xdr:to>
    <xdr:cxnSp macro="">
      <xdr:nvCxnSpPr>
        <xdr:cNvPr id="355" name="直線コネクタ 354"/>
        <xdr:cNvCxnSpPr/>
      </xdr:nvCxnSpPr>
      <xdr:spPr>
        <a:xfrm>
          <a:off x="8750300" y="9760370"/>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108075</xdr:rowOff>
    </xdr:from>
    <xdr:to>
      <xdr:col>12</xdr:col>
      <xdr:colOff>511175</xdr:colOff>
      <xdr:row>56</xdr:row>
      <xdr:rowOff>159170</xdr:rowOff>
    </xdr:to>
    <xdr:cxnSp macro="">
      <xdr:nvCxnSpPr>
        <xdr:cNvPr id="358" name="直線コネクタ 357"/>
        <xdr:cNvCxnSpPr/>
      </xdr:nvCxnSpPr>
      <xdr:spPr>
        <a:xfrm>
          <a:off x="7861300" y="9709275"/>
          <a:ext cx="889000" cy="5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108075</xdr:rowOff>
    </xdr:from>
    <xdr:to>
      <xdr:col>11</xdr:col>
      <xdr:colOff>307975</xdr:colOff>
      <xdr:row>58</xdr:row>
      <xdr:rowOff>88017</xdr:rowOff>
    </xdr:to>
    <xdr:cxnSp macro="">
      <xdr:nvCxnSpPr>
        <xdr:cNvPr id="361" name="直線コネクタ 360"/>
        <xdr:cNvCxnSpPr/>
      </xdr:nvCxnSpPr>
      <xdr:spPr>
        <a:xfrm flipV="1">
          <a:off x="6972300" y="9709275"/>
          <a:ext cx="889000" cy="3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73130</xdr:rowOff>
    </xdr:from>
    <xdr:to>
      <xdr:col>15</xdr:col>
      <xdr:colOff>231775</xdr:colOff>
      <xdr:row>59</xdr:row>
      <xdr:rowOff>3280</xdr:rowOff>
    </xdr:to>
    <xdr:sp macro="" textlink="">
      <xdr:nvSpPr>
        <xdr:cNvPr id="371" name="円/楕円 370"/>
        <xdr:cNvSpPr/>
      </xdr:nvSpPr>
      <xdr:spPr>
        <a:xfrm>
          <a:off x="10426700" y="10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159507</xdr:rowOff>
    </xdr:from>
    <xdr:ext cx="534377" cy="259045"/>
    <xdr:sp macro="" textlink="">
      <xdr:nvSpPr>
        <xdr:cNvPr id="372" name="普通建設事業費該当値テキスト"/>
        <xdr:cNvSpPr txBox="1"/>
      </xdr:nvSpPr>
      <xdr:spPr>
        <a:xfrm>
          <a:off x="10528300" y="99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123190</xdr:rowOff>
    </xdr:from>
    <xdr:to>
      <xdr:col>14</xdr:col>
      <xdr:colOff>79375</xdr:colOff>
      <xdr:row>57</xdr:row>
      <xdr:rowOff>53340</xdr:rowOff>
    </xdr:to>
    <xdr:sp macro="" textlink="">
      <xdr:nvSpPr>
        <xdr:cNvPr id="373" name="円/楕円 372"/>
        <xdr:cNvSpPr/>
      </xdr:nvSpPr>
      <xdr:spPr>
        <a:xfrm>
          <a:off x="9588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44467</xdr:rowOff>
    </xdr:from>
    <xdr:ext cx="599010" cy="259045"/>
    <xdr:sp macro="" textlink="">
      <xdr:nvSpPr>
        <xdr:cNvPr id="374" name="テキスト ボックス 373"/>
        <xdr:cNvSpPr txBox="1"/>
      </xdr:nvSpPr>
      <xdr:spPr>
        <a:xfrm>
          <a:off x="9339794" y="981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108370</xdr:rowOff>
    </xdr:from>
    <xdr:to>
      <xdr:col>12</xdr:col>
      <xdr:colOff>561975</xdr:colOff>
      <xdr:row>57</xdr:row>
      <xdr:rowOff>38520</xdr:rowOff>
    </xdr:to>
    <xdr:sp macro="" textlink="">
      <xdr:nvSpPr>
        <xdr:cNvPr id="375" name="円/楕円 374"/>
        <xdr:cNvSpPr/>
      </xdr:nvSpPr>
      <xdr:spPr>
        <a:xfrm>
          <a:off x="8699500" y="97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29647</xdr:rowOff>
    </xdr:from>
    <xdr:ext cx="599010" cy="259045"/>
    <xdr:sp macro="" textlink="">
      <xdr:nvSpPr>
        <xdr:cNvPr id="376" name="テキスト ボックス 375"/>
        <xdr:cNvSpPr txBox="1"/>
      </xdr:nvSpPr>
      <xdr:spPr>
        <a:xfrm>
          <a:off x="8450794" y="980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57275</xdr:rowOff>
    </xdr:from>
    <xdr:to>
      <xdr:col>11</xdr:col>
      <xdr:colOff>358775</xdr:colOff>
      <xdr:row>56</xdr:row>
      <xdr:rowOff>158875</xdr:rowOff>
    </xdr:to>
    <xdr:sp macro="" textlink="">
      <xdr:nvSpPr>
        <xdr:cNvPr id="377" name="円/楕円 376"/>
        <xdr:cNvSpPr/>
      </xdr:nvSpPr>
      <xdr:spPr>
        <a:xfrm>
          <a:off x="7810500" y="96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3952</xdr:rowOff>
    </xdr:from>
    <xdr:ext cx="599010" cy="259045"/>
    <xdr:sp macro="" textlink="">
      <xdr:nvSpPr>
        <xdr:cNvPr id="378" name="テキスト ボックス 377"/>
        <xdr:cNvSpPr txBox="1"/>
      </xdr:nvSpPr>
      <xdr:spPr>
        <a:xfrm>
          <a:off x="7561794" y="943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37217</xdr:rowOff>
    </xdr:from>
    <xdr:to>
      <xdr:col>10</xdr:col>
      <xdr:colOff>155575</xdr:colOff>
      <xdr:row>58</xdr:row>
      <xdr:rowOff>138817</xdr:rowOff>
    </xdr:to>
    <xdr:sp macro="" textlink="">
      <xdr:nvSpPr>
        <xdr:cNvPr id="379" name="円/楕円 378"/>
        <xdr:cNvSpPr/>
      </xdr:nvSpPr>
      <xdr:spPr>
        <a:xfrm>
          <a:off x="6921500" y="99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129944</xdr:rowOff>
    </xdr:from>
    <xdr:ext cx="534377" cy="259045"/>
    <xdr:sp macro="" textlink="">
      <xdr:nvSpPr>
        <xdr:cNvPr id="380" name="テキスト ボックス 379"/>
        <xdr:cNvSpPr txBox="1"/>
      </xdr:nvSpPr>
      <xdr:spPr>
        <a:xfrm>
          <a:off x="6705111" y="100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169867</xdr:rowOff>
    </xdr:from>
    <xdr:to>
      <xdr:col>15</xdr:col>
      <xdr:colOff>180975</xdr:colOff>
      <xdr:row>79</xdr:row>
      <xdr:rowOff>43193</xdr:rowOff>
    </xdr:to>
    <xdr:cxnSp macro="">
      <xdr:nvCxnSpPr>
        <xdr:cNvPr id="409" name="直線コネクタ 408"/>
        <xdr:cNvCxnSpPr/>
      </xdr:nvCxnSpPr>
      <xdr:spPr>
        <a:xfrm>
          <a:off x="9639300" y="13371517"/>
          <a:ext cx="838200" cy="2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163843</xdr:rowOff>
    </xdr:from>
    <xdr:to>
      <xdr:col>15</xdr:col>
      <xdr:colOff>231775</xdr:colOff>
      <xdr:row>79</xdr:row>
      <xdr:rowOff>93993</xdr:rowOff>
    </xdr:to>
    <xdr:sp macro="" textlink="">
      <xdr:nvSpPr>
        <xdr:cNvPr id="419" name="円/楕円 418"/>
        <xdr:cNvSpPr/>
      </xdr:nvSpPr>
      <xdr:spPr>
        <a:xfrm>
          <a:off x="104267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78770</xdr:rowOff>
    </xdr:from>
    <xdr:ext cx="378565" cy="259045"/>
    <xdr:sp macro="" textlink="">
      <xdr:nvSpPr>
        <xdr:cNvPr id="420" name="普通建設事業費 （ うち新規整備　）該当値テキスト"/>
        <xdr:cNvSpPr txBox="1"/>
      </xdr:nvSpPr>
      <xdr:spPr>
        <a:xfrm>
          <a:off x="10528300" y="13451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119067</xdr:rowOff>
    </xdr:from>
    <xdr:to>
      <xdr:col>14</xdr:col>
      <xdr:colOff>79375</xdr:colOff>
      <xdr:row>78</xdr:row>
      <xdr:rowOff>49217</xdr:rowOff>
    </xdr:to>
    <xdr:sp macro="" textlink="">
      <xdr:nvSpPr>
        <xdr:cNvPr id="421" name="円/楕円 420"/>
        <xdr:cNvSpPr/>
      </xdr:nvSpPr>
      <xdr:spPr>
        <a:xfrm>
          <a:off x="9588500" y="133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40344</xdr:rowOff>
    </xdr:from>
    <xdr:ext cx="534377" cy="259045"/>
    <xdr:sp macro="" textlink="">
      <xdr:nvSpPr>
        <xdr:cNvPr id="422" name="テキスト ボックス 421"/>
        <xdr:cNvSpPr txBox="1"/>
      </xdr:nvSpPr>
      <xdr:spPr>
        <a:xfrm>
          <a:off x="9372111" y="13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28963</xdr:rowOff>
    </xdr:from>
    <xdr:to>
      <xdr:col>15</xdr:col>
      <xdr:colOff>180975</xdr:colOff>
      <xdr:row>98</xdr:row>
      <xdr:rowOff>75090</xdr:rowOff>
    </xdr:to>
    <xdr:cxnSp macro="">
      <xdr:nvCxnSpPr>
        <xdr:cNvPr id="451" name="直線コネクタ 450"/>
        <xdr:cNvCxnSpPr/>
      </xdr:nvCxnSpPr>
      <xdr:spPr>
        <a:xfrm>
          <a:off x="9639300" y="16831063"/>
          <a:ext cx="8382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24290</xdr:rowOff>
    </xdr:from>
    <xdr:to>
      <xdr:col>15</xdr:col>
      <xdr:colOff>231775</xdr:colOff>
      <xdr:row>98</xdr:row>
      <xdr:rowOff>125890</xdr:rowOff>
    </xdr:to>
    <xdr:sp macro="" textlink="">
      <xdr:nvSpPr>
        <xdr:cNvPr id="461" name="円/楕円 460"/>
        <xdr:cNvSpPr/>
      </xdr:nvSpPr>
      <xdr:spPr>
        <a:xfrm>
          <a:off x="10426700" y="168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110667</xdr:rowOff>
    </xdr:from>
    <xdr:ext cx="534377" cy="259045"/>
    <xdr:sp macro="" textlink="">
      <xdr:nvSpPr>
        <xdr:cNvPr id="462" name="普通建設事業費 （ うち更新整備　）該当値テキスト"/>
        <xdr:cNvSpPr txBox="1"/>
      </xdr:nvSpPr>
      <xdr:spPr>
        <a:xfrm>
          <a:off x="10528300" y="167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149613</xdr:rowOff>
    </xdr:from>
    <xdr:to>
      <xdr:col>14</xdr:col>
      <xdr:colOff>79375</xdr:colOff>
      <xdr:row>98</xdr:row>
      <xdr:rowOff>79763</xdr:rowOff>
    </xdr:to>
    <xdr:sp macro="" textlink="">
      <xdr:nvSpPr>
        <xdr:cNvPr id="463" name="円/楕円 462"/>
        <xdr:cNvSpPr/>
      </xdr:nvSpPr>
      <xdr:spPr>
        <a:xfrm>
          <a:off x="9588500" y="16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70890</xdr:rowOff>
    </xdr:from>
    <xdr:ext cx="534377" cy="259045"/>
    <xdr:sp macro="" textlink="">
      <xdr:nvSpPr>
        <xdr:cNvPr id="464" name="テキスト ボックス 463"/>
        <xdr:cNvSpPr txBox="1"/>
      </xdr:nvSpPr>
      <xdr:spPr>
        <a:xfrm>
          <a:off x="9372111" y="1687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93573</xdr:rowOff>
    </xdr:from>
    <xdr:to>
      <xdr:col>23</xdr:col>
      <xdr:colOff>517525</xdr:colOff>
      <xdr:row>38</xdr:row>
      <xdr:rowOff>126020</xdr:rowOff>
    </xdr:to>
    <xdr:cxnSp macro="">
      <xdr:nvCxnSpPr>
        <xdr:cNvPr id="491" name="直線コネクタ 490"/>
        <xdr:cNvCxnSpPr/>
      </xdr:nvCxnSpPr>
      <xdr:spPr>
        <a:xfrm>
          <a:off x="15481300" y="6608673"/>
          <a:ext cx="8382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93573</xdr:rowOff>
    </xdr:from>
    <xdr:to>
      <xdr:col>22</xdr:col>
      <xdr:colOff>365125</xdr:colOff>
      <xdr:row>38</xdr:row>
      <xdr:rowOff>117151</xdr:rowOff>
    </xdr:to>
    <xdr:cxnSp macro="">
      <xdr:nvCxnSpPr>
        <xdr:cNvPr id="494" name="直線コネクタ 493"/>
        <xdr:cNvCxnSpPr/>
      </xdr:nvCxnSpPr>
      <xdr:spPr>
        <a:xfrm flipV="1">
          <a:off x="14592300" y="660867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117151</xdr:rowOff>
    </xdr:from>
    <xdr:to>
      <xdr:col>21</xdr:col>
      <xdr:colOff>161925</xdr:colOff>
      <xdr:row>38</xdr:row>
      <xdr:rowOff>129029</xdr:rowOff>
    </xdr:to>
    <xdr:cxnSp macro="">
      <xdr:nvCxnSpPr>
        <xdr:cNvPr id="497" name="直線コネクタ 496"/>
        <xdr:cNvCxnSpPr/>
      </xdr:nvCxnSpPr>
      <xdr:spPr>
        <a:xfrm flipV="1">
          <a:off x="13703300" y="6632251"/>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128846</xdr:rowOff>
    </xdr:from>
    <xdr:to>
      <xdr:col>19</xdr:col>
      <xdr:colOff>644525</xdr:colOff>
      <xdr:row>38</xdr:row>
      <xdr:rowOff>129029</xdr:rowOff>
    </xdr:to>
    <xdr:cxnSp macro="">
      <xdr:nvCxnSpPr>
        <xdr:cNvPr id="500" name="直線コネクタ 499"/>
        <xdr:cNvCxnSpPr/>
      </xdr:nvCxnSpPr>
      <xdr:spPr>
        <a:xfrm>
          <a:off x="12814300" y="664394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75220</xdr:rowOff>
    </xdr:from>
    <xdr:to>
      <xdr:col>23</xdr:col>
      <xdr:colOff>568325</xdr:colOff>
      <xdr:row>39</xdr:row>
      <xdr:rowOff>5370</xdr:rowOff>
    </xdr:to>
    <xdr:sp macro="" textlink="">
      <xdr:nvSpPr>
        <xdr:cNvPr id="510" name="円/楕円 509"/>
        <xdr:cNvSpPr/>
      </xdr:nvSpPr>
      <xdr:spPr>
        <a:xfrm>
          <a:off x="16268700" y="65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42773</xdr:rowOff>
    </xdr:from>
    <xdr:to>
      <xdr:col>22</xdr:col>
      <xdr:colOff>415925</xdr:colOff>
      <xdr:row>38</xdr:row>
      <xdr:rowOff>144373</xdr:rowOff>
    </xdr:to>
    <xdr:sp macro="" textlink="">
      <xdr:nvSpPr>
        <xdr:cNvPr id="512" name="円/楕円 511"/>
        <xdr:cNvSpPr/>
      </xdr:nvSpPr>
      <xdr:spPr>
        <a:xfrm>
          <a:off x="15430500" y="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160900</xdr:rowOff>
    </xdr:from>
    <xdr:ext cx="534377" cy="259045"/>
    <xdr:sp macro="" textlink="">
      <xdr:nvSpPr>
        <xdr:cNvPr id="513" name="テキスト ボックス 512"/>
        <xdr:cNvSpPr txBox="1"/>
      </xdr:nvSpPr>
      <xdr:spPr>
        <a:xfrm>
          <a:off x="15214111" y="63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66351</xdr:rowOff>
    </xdr:from>
    <xdr:to>
      <xdr:col>21</xdr:col>
      <xdr:colOff>212725</xdr:colOff>
      <xdr:row>38</xdr:row>
      <xdr:rowOff>167951</xdr:rowOff>
    </xdr:to>
    <xdr:sp macro="" textlink="">
      <xdr:nvSpPr>
        <xdr:cNvPr id="514" name="円/楕円 513"/>
        <xdr:cNvSpPr/>
      </xdr:nvSpPr>
      <xdr:spPr>
        <a:xfrm>
          <a:off x="14541500" y="65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159078</xdr:rowOff>
    </xdr:from>
    <xdr:ext cx="469744" cy="259045"/>
    <xdr:sp macro="" textlink="">
      <xdr:nvSpPr>
        <xdr:cNvPr id="515" name="テキスト ボックス 514"/>
        <xdr:cNvSpPr txBox="1"/>
      </xdr:nvSpPr>
      <xdr:spPr>
        <a:xfrm>
          <a:off x="14357427" y="66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78229</xdr:rowOff>
    </xdr:from>
    <xdr:to>
      <xdr:col>20</xdr:col>
      <xdr:colOff>9525</xdr:colOff>
      <xdr:row>39</xdr:row>
      <xdr:rowOff>8379</xdr:rowOff>
    </xdr:to>
    <xdr:sp macro="" textlink="">
      <xdr:nvSpPr>
        <xdr:cNvPr id="516" name="円/楕円 515"/>
        <xdr:cNvSpPr/>
      </xdr:nvSpPr>
      <xdr:spPr>
        <a:xfrm>
          <a:off x="13652500" y="659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170956</xdr:rowOff>
    </xdr:from>
    <xdr:ext cx="469744" cy="259045"/>
    <xdr:sp macro="" textlink="">
      <xdr:nvSpPr>
        <xdr:cNvPr id="517" name="テキスト ボックス 516"/>
        <xdr:cNvSpPr txBox="1"/>
      </xdr:nvSpPr>
      <xdr:spPr>
        <a:xfrm>
          <a:off x="13468427" y="668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78046</xdr:rowOff>
    </xdr:from>
    <xdr:to>
      <xdr:col>18</xdr:col>
      <xdr:colOff>492125</xdr:colOff>
      <xdr:row>39</xdr:row>
      <xdr:rowOff>8196</xdr:rowOff>
    </xdr:to>
    <xdr:sp macro="" textlink="">
      <xdr:nvSpPr>
        <xdr:cNvPr id="518" name="円/楕円 517"/>
        <xdr:cNvSpPr/>
      </xdr:nvSpPr>
      <xdr:spPr>
        <a:xfrm>
          <a:off x="12763500" y="6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170773</xdr:rowOff>
    </xdr:from>
    <xdr:ext cx="469744" cy="259045"/>
    <xdr:sp macro="" textlink="">
      <xdr:nvSpPr>
        <xdr:cNvPr id="519" name="テキスト ボックス 518"/>
        <xdr:cNvSpPr txBox="1"/>
      </xdr:nvSpPr>
      <xdr:spPr>
        <a:xfrm>
          <a:off x="12579427" y="66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133519</xdr:rowOff>
    </xdr:from>
    <xdr:to>
      <xdr:col>23</xdr:col>
      <xdr:colOff>517525</xdr:colOff>
      <xdr:row>77</xdr:row>
      <xdr:rowOff>1388</xdr:rowOff>
    </xdr:to>
    <xdr:cxnSp macro="">
      <xdr:nvCxnSpPr>
        <xdr:cNvPr id="601" name="直線コネクタ 600"/>
        <xdr:cNvCxnSpPr/>
      </xdr:nvCxnSpPr>
      <xdr:spPr>
        <a:xfrm>
          <a:off x="15481300" y="13163719"/>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120283</xdr:rowOff>
    </xdr:from>
    <xdr:to>
      <xdr:col>22</xdr:col>
      <xdr:colOff>365125</xdr:colOff>
      <xdr:row>76</xdr:row>
      <xdr:rowOff>133519</xdr:rowOff>
    </xdr:to>
    <xdr:cxnSp macro="">
      <xdr:nvCxnSpPr>
        <xdr:cNvPr id="604" name="直線コネクタ 603"/>
        <xdr:cNvCxnSpPr/>
      </xdr:nvCxnSpPr>
      <xdr:spPr>
        <a:xfrm>
          <a:off x="14592300" y="13150483"/>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120283</xdr:rowOff>
    </xdr:from>
    <xdr:to>
      <xdr:col>21</xdr:col>
      <xdr:colOff>161925</xdr:colOff>
      <xdr:row>76</xdr:row>
      <xdr:rowOff>139564</xdr:rowOff>
    </xdr:to>
    <xdr:cxnSp macro="">
      <xdr:nvCxnSpPr>
        <xdr:cNvPr id="607" name="直線コネクタ 606"/>
        <xdr:cNvCxnSpPr/>
      </xdr:nvCxnSpPr>
      <xdr:spPr>
        <a:xfrm flipV="1">
          <a:off x="13703300" y="13150483"/>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131288</xdr:rowOff>
    </xdr:from>
    <xdr:to>
      <xdr:col>19</xdr:col>
      <xdr:colOff>644525</xdr:colOff>
      <xdr:row>76</xdr:row>
      <xdr:rowOff>139564</xdr:rowOff>
    </xdr:to>
    <xdr:cxnSp macro="">
      <xdr:nvCxnSpPr>
        <xdr:cNvPr id="610" name="直線コネクタ 609"/>
        <xdr:cNvCxnSpPr/>
      </xdr:nvCxnSpPr>
      <xdr:spPr>
        <a:xfrm>
          <a:off x="12814300" y="13161488"/>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122038</xdr:rowOff>
    </xdr:from>
    <xdr:to>
      <xdr:col>23</xdr:col>
      <xdr:colOff>568325</xdr:colOff>
      <xdr:row>77</xdr:row>
      <xdr:rowOff>52188</xdr:rowOff>
    </xdr:to>
    <xdr:sp macro="" textlink="">
      <xdr:nvSpPr>
        <xdr:cNvPr id="620" name="円/楕円 619"/>
        <xdr:cNvSpPr/>
      </xdr:nvSpPr>
      <xdr:spPr>
        <a:xfrm>
          <a:off x="162687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100465</xdr:rowOff>
    </xdr:from>
    <xdr:ext cx="534377" cy="259045"/>
    <xdr:sp macro="" textlink="">
      <xdr:nvSpPr>
        <xdr:cNvPr id="621" name="公債費該当値テキスト"/>
        <xdr:cNvSpPr txBox="1"/>
      </xdr:nvSpPr>
      <xdr:spPr>
        <a:xfrm>
          <a:off x="16370300" y="131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82719</xdr:rowOff>
    </xdr:from>
    <xdr:to>
      <xdr:col>22</xdr:col>
      <xdr:colOff>415925</xdr:colOff>
      <xdr:row>77</xdr:row>
      <xdr:rowOff>12869</xdr:rowOff>
    </xdr:to>
    <xdr:sp macro="" textlink="">
      <xdr:nvSpPr>
        <xdr:cNvPr id="622" name="円/楕円 621"/>
        <xdr:cNvSpPr/>
      </xdr:nvSpPr>
      <xdr:spPr>
        <a:xfrm>
          <a:off x="15430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3996</xdr:rowOff>
    </xdr:from>
    <xdr:ext cx="534377" cy="259045"/>
    <xdr:sp macro="" textlink="">
      <xdr:nvSpPr>
        <xdr:cNvPr id="623" name="テキスト ボックス 622"/>
        <xdr:cNvSpPr txBox="1"/>
      </xdr:nvSpPr>
      <xdr:spPr>
        <a:xfrm>
          <a:off x="15214111" y="132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69483</xdr:rowOff>
    </xdr:from>
    <xdr:to>
      <xdr:col>21</xdr:col>
      <xdr:colOff>212725</xdr:colOff>
      <xdr:row>76</xdr:row>
      <xdr:rowOff>171083</xdr:rowOff>
    </xdr:to>
    <xdr:sp macro="" textlink="">
      <xdr:nvSpPr>
        <xdr:cNvPr id="624" name="円/楕円 623"/>
        <xdr:cNvSpPr/>
      </xdr:nvSpPr>
      <xdr:spPr>
        <a:xfrm>
          <a:off x="14541500" y="13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162210</xdr:rowOff>
    </xdr:from>
    <xdr:ext cx="534377" cy="259045"/>
    <xdr:sp macro="" textlink="">
      <xdr:nvSpPr>
        <xdr:cNvPr id="625" name="テキスト ボックス 624"/>
        <xdr:cNvSpPr txBox="1"/>
      </xdr:nvSpPr>
      <xdr:spPr>
        <a:xfrm>
          <a:off x="14325111" y="131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88764</xdr:rowOff>
    </xdr:from>
    <xdr:to>
      <xdr:col>20</xdr:col>
      <xdr:colOff>9525</xdr:colOff>
      <xdr:row>77</xdr:row>
      <xdr:rowOff>18914</xdr:rowOff>
    </xdr:to>
    <xdr:sp macro="" textlink="">
      <xdr:nvSpPr>
        <xdr:cNvPr id="626" name="円/楕円 625"/>
        <xdr:cNvSpPr/>
      </xdr:nvSpPr>
      <xdr:spPr>
        <a:xfrm>
          <a:off x="13652500" y="13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10041</xdr:rowOff>
    </xdr:from>
    <xdr:ext cx="534377" cy="259045"/>
    <xdr:sp macro="" textlink="">
      <xdr:nvSpPr>
        <xdr:cNvPr id="627" name="テキスト ボックス 626"/>
        <xdr:cNvSpPr txBox="1"/>
      </xdr:nvSpPr>
      <xdr:spPr>
        <a:xfrm>
          <a:off x="13436111" y="132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80488</xdr:rowOff>
    </xdr:from>
    <xdr:to>
      <xdr:col>18</xdr:col>
      <xdr:colOff>492125</xdr:colOff>
      <xdr:row>77</xdr:row>
      <xdr:rowOff>10638</xdr:rowOff>
    </xdr:to>
    <xdr:sp macro="" textlink="">
      <xdr:nvSpPr>
        <xdr:cNvPr id="628" name="円/楕円 627"/>
        <xdr:cNvSpPr/>
      </xdr:nvSpPr>
      <xdr:spPr>
        <a:xfrm>
          <a:off x="12763500" y="1311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1765</xdr:rowOff>
    </xdr:from>
    <xdr:ext cx="534377" cy="259045"/>
    <xdr:sp macro="" textlink="">
      <xdr:nvSpPr>
        <xdr:cNvPr id="629" name="テキスト ボックス 628"/>
        <xdr:cNvSpPr txBox="1"/>
      </xdr:nvSpPr>
      <xdr:spPr>
        <a:xfrm>
          <a:off x="12547111" y="132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170315</xdr:rowOff>
    </xdr:from>
    <xdr:to>
      <xdr:col>23</xdr:col>
      <xdr:colOff>517525</xdr:colOff>
      <xdr:row>97</xdr:row>
      <xdr:rowOff>90694</xdr:rowOff>
    </xdr:to>
    <xdr:cxnSp macro="">
      <xdr:nvCxnSpPr>
        <xdr:cNvPr id="654" name="直線コネクタ 653"/>
        <xdr:cNvCxnSpPr/>
      </xdr:nvCxnSpPr>
      <xdr:spPr>
        <a:xfrm flipV="1">
          <a:off x="15481300" y="16286615"/>
          <a:ext cx="838200" cy="4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92883</xdr:rowOff>
    </xdr:from>
    <xdr:to>
      <xdr:col>22</xdr:col>
      <xdr:colOff>365125</xdr:colOff>
      <xdr:row>97</xdr:row>
      <xdr:rowOff>90694</xdr:rowOff>
    </xdr:to>
    <xdr:cxnSp macro="">
      <xdr:nvCxnSpPr>
        <xdr:cNvPr id="657" name="直線コネクタ 656"/>
        <xdr:cNvCxnSpPr/>
      </xdr:nvCxnSpPr>
      <xdr:spPr>
        <a:xfrm>
          <a:off x="14592300" y="16552083"/>
          <a:ext cx="889000" cy="16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88036</xdr:rowOff>
    </xdr:from>
    <xdr:to>
      <xdr:col>21</xdr:col>
      <xdr:colOff>161925</xdr:colOff>
      <xdr:row>96</xdr:row>
      <xdr:rowOff>92883</xdr:rowOff>
    </xdr:to>
    <xdr:cxnSp macro="">
      <xdr:nvCxnSpPr>
        <xdr:cNvPr id="660" name="直線コネクタ 659"/>
        <xdr:cNvCxnSpPr/>
      </xdr:nvCxnSpPr>
      <xdr:spPr>
        <a:xfrm>
          <a:off x="13703300" y="16547236"/>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128229</xdr:rowOff>
    </xdr:from>
    <xdr:to>
      <xdr:col>19</xdr:col>
      <xdr:colOff>644525</xdr:colOff>
      <xdr:row>96</xdr:row>
      <xdr:rowOff>88036</xdr:rowOff>
    </xdr:to>
    <xdr:cxnSp macro="">
      <xdr:nvCxnSpPr>
        <xdr:cNvPr id="663" name="直線コネクタ 662"/>
        <xdr:cNvCxnSpPr/>
      </xdr:nvCxnSpPr>
      <xdr:spPr>
        <a:xfrm>
          <a:off x="12814300" y="16073079"/>
          <a:ext cx="889000" cy="47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119515</xdr:rowOff>
    </xdr:from>
    <xdr:to>
      <xdr:col>23</xdr:col>
      <xdr:colOff>568325</xdr:colOff>
      <xdr:row>95</xdr:row>
      <xdr:rowOff>49665</xdr:rowOff>
    </xdr:to>
    <xdr:sp macro="" textlink="">
      <xdr:nvSpPr>
        <xdr:cNvPr id="673" name="円/楕円 672"/>
        <xdr:cNvSpPr/>
      </xdr:nvSpPr>
      <xdr:spPr>
        <a:xfrm>
          <a:off x="16268700" y="162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142392</xdr:rowOff>
    </xdr:from>
    <xdr:ext cx="534377" cy="259045"/>
    <xdr:sp macro="" textlink="">
      <xdr:nvSpPr>
        <xdr:cNvPr id="674" name="積立金該当値テキスト"/>
        <xdr:cNvSpPr txBox="1"/>
      </xdr:nvSpPr>
      <xdr:spPr>
        <a:xfrm>
          <a:off x="16370300" y="1608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39894</xdr:rowOff>
    </xdr:from>
    <xdr:to>
      <xdr:col>22</xdr:col>
      <xdr:colOff>415925</xdr:colOff>
      <xdr:row>97</xdr:row>
      <xdr:rowOff>141494</xdr:rowOff>
    </xdr:to>
    <xdr:sp macro="" textlink="">
      <xdr:nvSpPr>
        <xdr:cNvPr id="675" name="円/楕円 674"/>
        <xdr:cNvSpPr/>
      </xdr:nvSpPr>
      <xdr:spPr>
        <a:xfrm>
          <a:off x="15430500" y="166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132621</xdr:rowOff>
    </xdr:from>
    <xdr:ext cx="534377" cy="259045"/>
    <xdr:sp macro="" textlink="">
      <xdr:nvSpPr>
        <xdr:cNvPr id="676" name="テキスト ボックス 675"/>
        <xdr:cNvSpPr txBox="1"/>
      </xdr:nvSpPr>
      <xdr:spPr>
        <a:xfrm>
          <a:off x="15214111" y="1676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42083</xdr:rowOff>
    </xdr:from>
    <xdr:to>
      <xdr:col>21</xdr:col>
      <xdr:colOff>212725</xdr:colOff>
      <xdr:row>96</xdr:row>
      <xdr:rowOff>143683</xdr:rowOff>
    </xdr:to>
    <xdr:sp macro="" textlink="">
      <xdr:nvSpPr>
        <xdr:cNvPr id="677" name="円/楕円 676"/>
        <xdr:cNvSpPr/>
      </xdr:nvSpPr>
      <xdr:spPr>
        <a:xfrm>
          <a:off x="14541500" y="165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134810</xdr:rowOff>
    </xdr:from>
    <xdr:ext cx="534377" cy="259045"/>
    <xdr:sp macro="" textlink="">
      <xdr:nvSpPr>
        <xdr:cNvPr id="678" name="テキスト ボックス 677"/>
        <xdr:cNvSpPr txBox="1"/>
      </xdr:nvSpPr>
      <xdr:spPr>
        <a:xfrm>
          <a:off x="14325111" y="165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37236</xdr:rowOff>
    </xdr:from>
    <xdr:to>
      <xdr:col>20</xdr:col>
      <xdr:colOff>9525</xdr:colOff>
      <xdr:row>96</xdr:row>
      <xdr:rowOff>138836</xdr:rowOff>
    </xdr:to>
    <xdr:sp macro="" textlink="">
      <xdr:nvSpPr>
        <xdr:cNvPr id="679" name="円/楕円 678"/>
        <xdr:cNvSpPr/>
      </xdr:nvSpPr>
      <xdr:spPr>
        <a:xfrm>
          <a:off x="136525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129963</xdr:rowOff>
    </xdr:from>
    <xdr:ext cx="534377" cy="259045"/>
    <xdr:sp macro="" textlink="">
      <xdr:nvSpPr>
        <xdr:cNvPr id="680" name="テキスト ボックス 679"/>
        <xdr:cNvSpPr txBox="1"/>
      </xdr:nvSpPr>
      <xdr:spPr>
        <a:xfrm>
          <a:off x="13436111" y="165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77429</xdr:rowOff>
    </xdr:from>
    <xdr:to>
      <xdr:col>18</xdr:col>
      <xdr:colOff>492125</xdr:colOff>
      <xdr:row>94</xdr:row>
      <xdr:rowOff>7579</xdr:rowOff>
    </xdr:to>
    <xdr:sp macro="" textlink="">
      <xdr:nvSpPr>
        <xdr:cNvPr id="681" name="円/楕円 680"/>
        <xdr:cNvSpPr/>
      </xdr:nvSpPr>
      <xdr:spPr>
        <a:xfrm>
          <a:off x="12763500" y="160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24106</xdr:rowOff>
    </xdr:from>
    <xdr:ext cx="599010" cy="259045"/>
    <xdr:sp macro="" textlink="">
      <xdr:nvSpPr>
        <xdr:cNvPr id="682" name="テキスト ボックス 681"/>
        <xdr:cNvSpPr txBox="1"/>
      </xdr:nvSpPr>
      <xdr:spPr>
        <a:xfrm>
          <a:off x="12514794" y="1579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26337</xdr:rowOff>
    </xdr:from>
    <xdr:to>
      <xdr:col>32</xdr:col>
      <xdr:colOff>187325</xdr:colOff>
      <xdr:row>58</xdr:row>
      <xdr:rowOff>27023</xdr:rowOff>
    </xdr:to>
    <xdr:cxnSp macro="">
      <xdr:nvCxnSpPr>
        <xdr:cNvPr id="768" name="直線コネクタ 767"/>
        <xdr:cNvCxnSpPr/>
      </xdr:nvCxnSpPr>
      <xdr:spPr>
        <a:xfrm>
          <a:off x="21323300" y="997043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22062</xdr:rowOff>
    </xdr:from>
    <xdr:to>
      <xdr:col>31</xdr:col>
      <xdr:colOff>34925</xdr:colOff>
      <xdr:row>58</xdr:row>
      <xdr:rowOff>26337</xdr:rowOff>
    </xdr:to>
    <xdr:cxnSp macro="">
      <xdr:nvCxnSpPr>
        <xdr:cNvPr id="771" name="直線コネクタ 770"/>
        <xdr:cNvCxnSpPr/>
      </xdr:nvCxnSpPr>
      <xdr:spPr>
        <a:xfrm>
          <a:off x="20434300" y="9966162"/>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22062</xdr:rowOff>
    </xdr:from>
    <xdr:to>
      <xdr:col>29</xdr:col>
      <xdr:colOff>517525</xdr:colOff>
      <xdr:row>58</xdr:row>
      <xdr:rowOff>25674</xdr:rowOff>
    </xdr:to>
    <xdr:cxnSp macro="">
      <xdr:nvCxnSpPr>
        <xdr:cNvPr id="774" name="直線コネクタ 773"/>
        <xdr:cNvCxnSpPr/>
      </xdr:nvCxnSpPr>
      <xdr:spPr>
        <a:xfrm flipV="1">
          <a:off x="19545300" y="996616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25674</xdr:rowOff>
    </xdr:from>
    <xdr:to>
      <xdr:col>28</xdr:col>
      <xdr:colOff>314325</xdr:colOff>
      <xdr:row>58</xdr:row>
      <xdr:rowOff>39962</xdr:rowOff>
    </xdr:to>
    <xdr:cxnSp macro="">
      <xdr:nvCxnSpPr>
        <xdr:cNvPr id="777" name="直線コネクタ 776"/>
        <xdr:cNvCxnSpPr/>
      </xdr:nvCxnSpPr>
      <xdr:spPr>
        <a:xfrm flipV="1">
          <a:off x="18656300" y="996977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147673</xdr:rowOff>
    </xdr:from>
    <xdr:to>
      <xdr:col>32</xdr:col>
      <xdr:colOff>238125</xdr:colOff>
      <xdr:row>58</xdr:row>
      <xdr:rowOff>77823</xdr:rowOff>
    </xdr:to>
    <xdr:sp macro="" textlink="">
      <xdr:nvSpPr>
        <xdr:cNvPr id="787" name="円/楕円 786"/>
        <xdr:cNvSpPr/>
      </xdr:nvSpPr>
      <xdr:spPr>
        <a:xfrm>
          <a:off x="22110700" y="99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115699</xdr:rowOff>
    </xdr:from>
    <xdr:ext cx="469744" cy="259045"/>
    <xdr:sp macro="" textlink="">
      <xdr:nvSpPr>
        <xdr:cNvPr id="788" name="貸付金該当値テキスト"/>
        <xdr:cNvSpPr txBox="1"/>
      </xdr:nvSpPr>
      <xdr:spPr>
        <a:xfrm>
          <a:off x="22212300" y="98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146987</xdr:rowOff>
    </xdr:from>
    <xdr:to>
      <xdr:col>31</xdr:col>
      <xdr:colOff>85725</xdr:colOff>
      <xdr:row>58</xdr:row>
      <xdr:rowOff>77137</xdr:rowOff>
    </xdr:to>
    <xdr:sp macro="" textlink="">
      <xdr:nvSpPr>
        <xdr:cNvPr id="789" name="円/楕円 788"/>
        <xdr:cNvSpPr/>
      </xdr:nvSpPr>
      <xdr:spPr>
        <a:xfrm>
          <a:off x="21272500" y="99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68264</xdr:rowOff>
    </xdr:from>
    <xdr:ext cx="469744" cy="259045"/>
    <xdr:sp macro="" textlink="">
      <xdr:nvSpPr>
        <xdr:cNvPr id="790" name="テキスト ボックス 789"/>
        <xdr:cNvSpPr txBox="1"/>
      </xdr:nvSpPr>
      <xdr:spPr>
        <a:xfrm>
          <a:off x="21088427" y="1001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142712</xdr:rowOff>
    </xdr:from>
    <xdr:to>
      <xdr:col>29</xdr:col>
      <xdr:colOff>568325</xdr:colOff>
      <xdr:row>58</xdr:row>
      <xdr:rowOff>72862</xdr:rowOff>
    </xdr:to>
    <xdr:sp macro="" textlink="">
      <xdr:nvSpPr>
        <xdr:cNvPr id="791" name="円/楕円 790"/>
        <xdr:cNvSpPr/>
      </xdr:nvSpPr>
      <xdr:spPr>
        <a:xfrm>
          <a:off x="20383500" y="991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63989</xdr:rowOff>
    </xdr:from>
    <xdr:ext cx="469744" cy="259045"/>
    <xdr:sp macro="" textlink="">
      <xdr:nvSpPr>
        <xdr:cNvPr id="792" name="テキスト ボックス 791"/>
        <xdr:cNvSpPr txBox="1"/>
      </xdr:nvSpPr>
      <xdr:spPr>
        <a:xfrm>
          <a:off x="20199427" y="1000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146324</xdr:rowOff>
    </xdr:from>
    <xdr:to>
      <xdr:col>28</xdr:col>
      <xdr:colOff>365125</xdr:colOff>
      <xdr:row>58</xdr:row>
      <xdr:rowOff>76474</xdr:rowOff>
    </xdr:to>
    <xdr:sp macro="" textlink="">
      <xdr:nvSpPr>
        <xdr:cNvPr id="793" name="円/楕円 792"/>
        <xdr:cNvSpPr/>
      </xdr:nvSpPr>
      <xdr:spPr>
        <a:xfrm>
          <a:off x="194945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67601</xdr:rowOff>
    </xdr:from>
    <xdr:ext cx="469744" cy="259045"/>
    <xdr:sp macro="" textlink="">
      <xdr:nvSpPr>
        <xdr:cNvPr id="794" name="テキスト ボックス 793"/>
        <xdr:cNvSpPr txBox="1"/>
      </xdr:nvSpPr>
      <xdr:spPr>
        <a:xfrm>
          <a:off x="19310427" y="1001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160612</xdr:rowOff>
    </xdr:from>
    <xdr:to>
      <xdr:col>27</xdr:col>
      <xdr:colOff>161925</xdr:colOff>
      <xdr:row>58</xdr:row>
      <xdr:rowOff>90762</xdr:rowOff>
    </xdr:to>
    <xdr:sp macro="" textlink="">
      <xdr:nvSpPr>
        <xdr:cNvPr id="795" name="円/楕円 794"/>
        <xdr:cNvSpPr/>
      </xdr:nvSpPr>
      <xdr:spPr>
        <a:xfrm>
          <a:off x="18605500" y="99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81889</xdr:rowOff>
    </xdr:from>
    <xdr:ext cx="469744" cy="259045"/>
    <xdr:sp macro="" textlink="">
      <xdr:nvSpPr>
        <xdr:cNvPr id="796" name="テキスト ボックス 795"/>
        <xdr:cNvSpPr txBox="1"/>
      </xdr:nvSpPr>
      <xdr:spPr>
        <a:xfrm>
          <a:off x="18421427" y="100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146215</xdr:rowOff>
    </xdr:from>
    <xdr:to>
      <xdr:col>32</xdr:col>
      <xdr:colOff>187325</xdr:colOff>
      <xdr:row>74</xdr:row>
      <xdr:rowOff>151092</xdr:rowOff>
    </xdr:to>
    <xdr:cxnSp macro="">
      <xdr:nvCxnSpPr>
        <xdr:cNvPr id="829" name="直線コネクタ 828"/>
        <xdr:cNvCxnSpPr/>
      </xdr:nvCxnSpPr>
      <xdr:spPr>
        <a:xfrm>
          <a:off x="21323300" y="12833515"/>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146215</xdr:rowOff>
    </xdr:from>
    <xdr:to>
      <xdr:col>31</xdr:col>
      <xdr:colOff>34925</xdr:colOff>
      <xdr:row>75</xdr:row>
      <xdr:rowOff>61757</xdr:rowOff>
    </xdr:to>
    <xdr:cxnSp macro="">
      <xdr:nvCxnSpPr>
        <xdr:cNvPr id="832" name="直線コネクタ 831"/>
        <xdr:cNvCxnSpPr/>
      </xdr:nvCxnSpPr>
      <xdr:spPr>
        <a:xfrm flipV="1">
          <a:off x="20434300" y="12833515"/>
          <a:ext cx="8890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61538</xdr:rowOff>
    </xdr:from>
    <xdr:to>
      <xdr:col>29</xdr:col>
      <xdr:colOff>517525</xdr:colOff>
      <xdr:row>75</xdr:row>
      <xdr:rowOff>61757</xdr:rowOff>
    </xdr:to>
    <xdr:cxnSp macro="">
      <xdr:nvCxnSpPr>
        <xdr:cNvPr id="835" name="直線コネクタ 834"/>
        <xdr:cNvCxnSpPr/>
      </xdr:nvCxnSpPr>
      <xdr:spPr>
        <a:xfrm>
          <a:off x="19545300" y="12920288"/>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46717</xdr:rowOff>
    </xdr:from>
    <xdr:to>
      <xdr:col>28</xdr:col>
      <xdr:colOff>314325</xdr:colOff>
      <xdr:row>75</xdr:row>
      <xdr:rowOff>61538</xdr:rowOff>
    </xdr:to>
    <xdr:cxnSp macro="">
      <xdr:nvCxnSpPr>
        <xdr:cNvPr id="838" name="直線コネクタ 837"/>
        <xdr:cNvCxnSpPr/>
      </xdr:nvCxnSpPr>
      <xdr:spPr>
        <a:xfrm>
          <a:off x="18656300" y="12905467"/>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100292</xdr:rowOff>
    </xdr:from>
    <xdr:to>
      <xdr:col>32</xdr:col>
      <xdr:colOff>238125</xdr:colOff>
      <xdr:row>75</xdr:row>
      <xdr:rowOff>30442</xdr:rowOff>
    </xdr:to>
    <xdr:sp macro="" textlink="">
      <xdr:nvSpPr>
        <xdr:cNvPr id="848" name="円/楕円 847"/>
        <xdr:cNvSpPr/>
      </xdr:nvSpPr>
      <xdr:spPr>
        <a:xfrm>
          <a:off x="22110700" y="127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123169</xdr:rowOff>
    </xdr:from>
    <xdr:ext cx="534377" cy="259045"/>
    <xdr:sp macro="" textlink="">
      <xdr:nvSpPr>
        <xdr:cNvPr id="849" name="繰出金該当値テキスト"/>
        <xdr:cNvSpPr txBox="1"/>
      </xdr:nvSpPr>
      <xdr:spPr>
        <a:xfrm>
          <a:off x="22212300" y="126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95415</xdr:rowOff>
    </xdr:from>
    <xdr:to>
      <xdr:col>31</xdr:col>
      <xdr:colOff>85725</xdr:colOff>
      <xdr:row>75</xdr:row>
      <xdr:rowOff>25565</xdr:rowOff>
    </xdr:to>
    <xdr:sp macro="" textlink="">
      <xdr:nvSpPr>
        <xdr:cNvPr id="850" name="円/楕円 849"/>
        <xdr:cNvSpPr/>
      </xdr:nvSpPr>
      <xdr:spPr>
        <a:xfrm>
          <a:off x="21272500" y="127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42092</xdr:rowOff>
    </xdr:from>
    <xdr:ext cx="534377" cy="259045"/>
    <xdr:sp macro="" textlink="">
      <xdr:nvSpPr>
        <xdr:cNvPr id="851" name="テキスト ボックス 850"/>
        <xdr:cNvSpPr txBox="1"/>
      </xdr:nvSpPr>
      <xdr:spPr>
        <a:xfrm>
          <a:off x="21056111" y="125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10957</xdr:rowOff>
    </xdr:from>
    <xdr:to>
      <xdr:col>29</xdr:col>
      <xdr:colOff>568325</xdr:colOff>
      <xdr:row>75</xdr:row>
      <xdr:rowOff>112557</xdr:rowOff>
    </xdr:to>
    <xdr:sp macro="" textlink="">
      <xdr:nvSpPr>
        <xdr:cNvPr id="852" name="円/楕円 851"/>
        <xdr:cNvSpPr/>
      </xdr:nvSpPr>
      <xdr:spPr>
        <a:xfrm>
          <a:off x="20383500" y="128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129084</xdr:rowOff>
    </xdr:from>
    <xdr:ext cx="534377" cy="259045"/>
    <xdr:sp macro="" textlink="">
      <xdr:nvSpPr>
        <xdr:cNvPr id="853" name="テキスト ボックス 852"/>
        <xdr:cNvSpPr txBox="1"/>
      </xdr:nvSpPr>
      <xdr:spPr>
        <a:xfrm>
          <a:off x="20167111" y="126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10738</xdr:rowOff>
    </xdr:from>
    <xdr:to>
      <xdr:col>28</xdr:col>
      <xdr:colOff>365125</xdr:colOff>
      <xdr:row>75</xdr:row>
      <xdr:rowOff>112338</xdr:rowOff>
    </xdr:to>
    <xdr:sp macro="" textlink="">
      <xdr:nvSpPr>
        <xdr:cNvPr id="854" name="円/楕円 853"/>
        <xdr:cNvSpPr/>
      </xdr:nvSpPr>
      <xdr:spPr>
        <a:xfrm>
          <a:off x="19494500" y="12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128865</xdr:rowOff>
    </xdr:from>
    <xdr:ext cx="534377" cy="259045"/>
    <xdr:sp macro="" textlink="">
      <xdr:nvSpPr>
        <xdr:cNvPr id="855" name="テキスト ボックス 854"/>
        <xdr:cNvSpPr txBox="1"/>
      </xdr:nvSpPr>
      <xdr:spPr>
        <a:xfrm>
          <a:off x="19278111" y="126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167367</xdr:rowOff>
    </xdr:from>
    <xdr:to>
      <xdr:col>27</xdr:col>
      <xdr:colOff>161925</xdr:colOff>
      <xdr:row>75</xdr:row>
      <xdr:rowOff>97517</xdr:rowOff>
    </xdr:to>
    <xdr:sp macro="" textlink="">
      <xdr:nvSpPr>
        <xdr:cNvPr id="856" name="円/楕円 855"/>
        <xdr:cNvSpPr/>
      </xdr:nvSpPr>
      <xdr:spPr>
        <a:xfrm>
          <a:off x="18605500" y="128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114044</xdr:rowOff>
    </xdr:from>
    <xdr:ext cx="534377" cy="259045"/>
    <xdr:sp macro="" textlink="">
      <xdr:nvSpPr>
        <xdr:cNvPr id="857" name="テキスト ボックス 856"/>
        <xdr:cNvSpPr txBox="1"/>
      </xdr:nvSpPr>
      <xdr:spPr>
        <a:xfrm>
          <a:off x="18389111" y="1262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年度庁舎別館建設等の施設整備事業終了により、住民一人当たり普通建設事業費は前年度より</a:t>
          </a:r>
          <a:r>
            <a:rPr kumimoji="1" lang="en-US" altLang="ja-JP" sz="1300">
              <a:latin typeface="ＭＳ Ｐゴシック"/>
            </a:rPr>
            <a:t>89,671</a:t>
          </a:r>
          <a:r>
            <a:rPr kumimoji="1" lang="ja-JP" altLang="en-US" sz="1300">
              <a:latin typeface="ＭＳ Ｐゴシック"/>
            </a:rPr>
            <a:t>円減少、類似団体平均を下回っている。町債の計画的な償還により、住民一人当たり公債費は前年度より</a:t>
          </a:r>
          <a:r>
            <a:rPr kumimoji="1" lang="en-US" altLang="ja-JP" sz="1300">
              <a:latin typeface="ＭＳ Ｐゴシック"/>
            </a:rPr>
            <a:t>8,600</a:t>
          </a:r>
          <a:r>
            <a:rPr kumimoji="1" lang="ja-JP" altLang="en-US" sz="1300">
              <a:latin typeface="ＭＳ Ｐゴシック"/>
            </a:rPr>
            <a:t>円減少、類似団体平均を下回っている。将来負担額の軽減として、</a:t>
          </a:r>
          <a:r>
            <a:rPr kumimoji="1" lang="ja-JP" altLang="ja-JP" sz="1300">
              <a:solidFill>
                <a:schemeClr val="dk1"/>
              </a:solidFill>
              <a:effectLst/>
              <a:latin typeface="+mn-lt"/>
              <a:ea typeface="+mn-ea"/>
              <a:cs typeface="+mn-cs"/>
            </a:rPr>
            <a:t>新たに木城町災害対策基金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設置</a:t>
          </a:r>
          <a:r>
            <a:rPr kumimoji="1" lang="ja-JP" altLang="en-US" sz="1300">
              <a:solidFill>
                <a:schemeClr val="dk1"/>
              </a:solidFill>
              <a:effectLst/>
              <a:latin typeface="+mn-lt"/>
              <a:ea typeface="+mn-ea"/>
              <a:cs typeface="+mn-cs"/>
            </a:rPr>
            <a:t>や財政調整基金などへ基金積立を行うことで、</a:t>
          </a:r>
          <a:r>
            <a:rPr kumimoji="1" lang="ja-JP" altLang="en-US" sz="1300">
              <a:latin typeface="ＭＳ Ｐゴシック"/>
            </a:rPr>
            <a:t>住民一人当たり積立金は前年度より</a:t>
          </a:r>
          <a:r>
            <a:rPr kumimoji="1" lang="en-US" altLang="ja-JP" sz="1300">
              <a:latin typeface="ＭＳ Ｐゴシック"/>
            </a:rPr>
            <a:t>76,068</a:t>
          </a:r>
          <a:r>
            <a:rPr kumimoji="1" lang="ja-JP" altLang="en-US" sz="1300">
              <a:latin typeface="ＭＳ Ｐゴシック"/>
            </a:rPr>
            <a:t>円増加、類似団体平均を上回っている。定住促進策の推進により、住民一人当たり扶助費は前年度より</a:t>
          </a:r>
          <a:r>
            <a:rPr kumimoji="1" lang="en-US" altLang="ja-JP" sz="1300">
              <a:latin typeface="ＭＳ Ｐゴシック"/>
            </a:rPr>
            <a:t>3,162</a:t>
          </a:r>
          <a:r>
            <a:rPr kumimoji="1" lang="ja-JP" altLang="en-US" sz="1300">
              <a:latin typeface="ＭＳ Ｐゴシック"/>
            </a:rPr>
            <a:t>円増加、類似団体平均を上回っている。今後も定住促進事業として子どもと家庭に対するきめ細やかな取組を推進する。</a:t>
          </a:r>
          <a:r>
            <a:rPr kumimoji="1" lang="ja-JP" altLang="ja-JP" sz="1300">
              <a:solidFill>
                <a:schemeClr val="dk1"/>
              </a:solidFill>
              <a:effectLst/>
              <a:latin typeface="+mn-lt"/>
              <a:ea typeface="+mn-ea"/>
              <a:cs typeface="+mn-cs"/>
            </a:rPr>
            <a:t>小中学校の老朽化による給排水施設及び空調施設の修繕等により</a:t>
          </a:r>
          <a:r>
            <a:rPr kumimoji="1" lang="ja-JP" altLang="en-US" sz="1300">
              <a:solidFill>
                <a:schemeClr val="dk1"/>
              </a:solidFill>
              <a:effectLst/>
              <a:latin typeface="+mn-lt"/>
              <a:ea typeface="+mn-ea"/>
              <a:cs typeface="+mn-cs"/>
            </a:rPr>
            <a:t>、</a:t>
          </a:r>
          <a:r>
            <a:rPr kumimoji="1" lang="ja-JP" altLang="en-US" sz="1300">
              <a:latin typeface="ＭＳ Ｐゴシック"/>
            </a:rPr>
            <a:t>住民一人当たり維持補修費は</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1,608</a:t>
          </a:r>
          <a:r>
            <a:rPr kumimoji="1" lang="ja-JP" altLang="ja-JP" sz="1300">
              <a:solidFill>
                <a:schemeClr val="dk1"/>
              </a:solidFill>
              <a:effectLst/>
              <a:latin typeface="+mn-lt"/>
              <a:ea typeface="+mn-ea"/>
              <a:cs typeface="+mn-cs"/>
            </a:rPr>
            <a:t>円増加</a:t>
          </a:r>
          <a:r>
            <a:rPr kumimoji="1" lang="ja-JP" altLang="en-US" sz="1300">
              <a:solidFill>
                <a:schemeClr val="dk1"/>
              </a:solidFill>
              <a:effectLst/>
              <a:latin typeface="+mn-lt"/>
              <a:ea typeface="+mn-ea"/>
              <a:cs typeface="+mn-cs"/>
            </a:rPr>
            <a:t>、</a:t>
          </a:r>
          <a:r>
            <a:rPr kumimoji="1" lang="ja-JP" altLang="en-US" sz="1300">
              <a:latin typeface="ＭＳ Ｐゴシック"/>
            </a:rPr>
            <a:t>近年増加傾向にある。公共施設等総合管理計画の策定（</a:t>
          </a:r>
          <a:r>
            <a:rPr kumimoji="1" lang="en-US" altLang="ja-JP" sz="1300">
              <a:latin typeface="ＭＳ Ｐゴシック"/>
            </a:rPr>
            <a:t>H28</a:t>
          </a:r>
          <a:r>
            <a:rPr kumimoji="1" lang="ja-JP" altLang="en-US" sz="1300">
              <a:latin typeface="ＭＳ Ｐゴシック"/>
            </a:rPr>
            <a:t>予定）を指針とした全庁的な施設管理を行っていく。</a:t>
          </a:r>
          <a:r>
            <a:rPr kumimoji="1" lang="ja-JP" altLang="ja-JP" sz="1300">
              <a:solidFill>
                <a:schemeClr val="dk1"/>
              </a:solidFill>
              <a:effectLst/>
              <a:latin typeface="+mn-lt"/>
              <a:ea typeface="+mn-ea"/>
              <a:cs typeface="+mn-cs"/>
            </a:rPr>
            <a:t>ふるさと納税報償費、多面的機能支払事業交付金等により</a:t>
          </a:r>
          <a:r>
            <a:rPr kumimoji="1" lang="ja-JP" altLang="en-US" sz="1300">
              <a:solidFill>
                <a:schemeClr val="dk1"/>
              </a:solidFill>
              <a:effectLst/>
              <a:latin typeface="+mn-lt"/>
              <a:ea typeface="+mn-ea"/>
              <a:cs typeface="+mn-cs"/>
            </a:rPr>
            <a:t>、</a:t>
          </a:r>
          <a:r>
            <a:rPr kumimoji="1" lang="ja-JP" altLang="en-US" sz="1300">
              <a:latin typeface="ＭＳ Ｐゴシック"/>
            </a:rPr>
            <a:t>住民一人当たり補助費等は前年度より</a:t>
          </a:r>
          <a:r>
            <a:rPr kumimoji="1" lang="en-US" altLang="ja-JP" sz="1300">
              <a:latin typeface="ＭＳ Ｐゴシック"/>
            </a:rPr>
            <a:t>39,480</a:t>
          </a:r>
          <a:r>
            <a:rPr kumimoji="1" lang="ja-JP" altLang="en-US" sz="1300">
              <a:latin typeface="ＭＳ Ｐゴシック"/>
            </a:rPr>
            <a:t>円増加したものの、類似団体平均を下回っている。住民一人当たり人件費は前年度より</a:t>
          </a:r>
          <a:r>
            <a:rPr kumimoji="1" lang="en-US" altLang="ja-JP" sz="1300">
              <a:latin typeface="ＭＳ Ｐゴシック"/>
            </a:rPr>
            <a:t>1,558</a:t>
          </a:r>
          <a:r>
            <a:rPr kumimoji="1" lang="ja-JP" altLang="en-US" sz="1300">
              <a:latin typeface="ＭＳ Ｐゴシック"/>
            </a:rPr>
            <a:t>円減少、行政改革の取組を通じて適正化を図る。</a:t>
          </a:r>
          <a:r>
            <a:rPr kumimoji="1" lang="ja-JP" altLang="ja-JP" sz="1300">
              <a:solidFill>
                <a:schemeClr val="dk1"/>
              </a:solidFill>
              <a:effectLst/>
              <a:latin typeface="+mn-lt"/>
              <a:ea typeface="+mn-ea"/>
              <a:cs typeface="+mn-cs"/>
            </a:rPr>
            <a:t>マイナ</a:t>
          </a:r>
          <a:r>
            <a:rPr kumimoji="1" lang="ja-JP" altLang="en-US" sz="1300">
              <a:solidFill>
                <a:schemeClr val="dk1"/>
              </a:solidFill>
              <a:effectLst/>
              <a:latin typeface="+mn-lt"/>
              <a:ea typeface="+mn-ea"/>
              <a:cs typeface="+mn-cs"/>
            </a:rPr>
            <a:t>ン</a:t>
          </a:r>
          <a:r>
            <a:rPr kumimoji="1" lang="ja-JP" altLang="ja-JP" sz="1300">
              <a:solidFill>
                <a:schemeClr val="dk1"/>
              </a:solidFill>
              <a:effectLst/>
              <a:latin typeface="+mn-lt"/>
              <a:ea typeface="+mn-ea"/>
              <a:cs typeface="+mn-cs"/>
            </a:rPr>
            <a:t>バー制度に伴うプログラム改修委託など</a:t>
          </a:r>
          <a:r>
            <a:rPr kumimoji="1" lang="ja-JP" altLang="en-US" sz="1300">
              <a:solidFill>
                <a:schemeClr val="dk1"/>
              </a:solidFill>
              <a:effectLst/>
              <a:latin typeface="+mn-lt"/>
              <a:ea typeface="+mn-ea"/>
              <a:cs typeface="+mn-cs"/>
            </a:rPr>
            <a:t>により、</a:t>
          </a:r>
          <a:r>
            <a:rPr kumimoji="1" lang="ja-JP" altLang="en-US" sz="1300">
              <a:latin typeface="ＭＳ Ｐゴシック"/>
            </a:rPr>
            <a:t>住民一人当たり物件費は前年度より</a:t>
          </a:r>
          <a:r>
            <a:rPr kumimoji="1" lang="en-US" altLang="ja-JP" sz="1300">
              <a:latin typeface="ＭＳ Ｐゴシック"/>
            </a:rPr>
            <a:t>4,016</a:t>
          </a:r>
          <a:r>
            <a:rPr kumimoji="1" lang="ja-JP" altLang="en-US" sz="1300">
              <a:latin typeface="ＭＳ Ｐゴシック"/>
            </a:rPr>
            <a:t>円増加、増加傾向にあるため、現行水準を維持するよう努める。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5,420
5,412
145.96
4,566,717
4,290,400
245,216
2,869,785
1,494,116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58547</xdr:rowOff>
    </xdr:from>
    <xdr:to>
      <xdr:col>6</xdr:col>
      <xdr:colOff>511175</xdr:colOff>
      <xdr:row>33</xdr:row>
      <xdr:rowOff>103505</xdr:rowOff>
    </xdr:to>
    <xdr:cxnSp macro="">
      <xdr:nvCxnSpPr>
        <xdr:cNvPr id="61" name="直線コネクタ 60"/>
        <xdr:cNvCxnSpPr/>
      </xdr:nvCxnSpPr>
      <xdr:spPr>
        <a:xfrm flipV="1">
          <a:off x="3797300" y="5716397"/>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103505</xdr:rowOff>
    </xdr:from>
    <xdr:to>
      <xdr:col>5</xdr:col>
      <xdr:colOff>358775</xdr:colOff>
      <xdr:row>33</xdr:row>
      <xdr:rowOff>112014</xdr:rowOff>
    </xdr:to>
    <xdr:cxnSp macro="">
      <xdr:nvCxnSpPr>
        <xdr:cNvPr id="64" name="直線コネクタ 63"/>
        <xdr:cNvCxnSpPr/>
      </xdr:nvCxnSpPr>
      <xdr:spPr>
        <a:xfrm flipV="1">
          <a:off x="2908300" y="576135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56134</xdr:rowOff>
    </xdr:from>
    <xdr:to>
      <xdr:col>4</xdr:col>
      <xdr:colOff>155575</xdr:colOff>
      <xdr:row>33</xdr:row>
      <xdr:rowOff>112014</xdr:rowOff>
    </xdr:to>
    <xdr:cxnSp macro="">
      <xdr:nvCxnSpPr>
        <xdr:cNvPr id="67" name="直線コネクタ 66"/>
        <xdr:cNvCxnSpPr/>
      </xdr:nvCxnSpPr>
      <xdr:spPr>
        <a:xfrm>
          <a:off x="2019300" y="5713984"/>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68961</xdr:rowOff>
    </xdr:from>
    <xdr:to>
      <xdr:col>2</xdr:col>
      <xdr:colOff>638175</xdr:colOff>
      <xdr:row>33</xdr:row>
      <xdr:rowOff>56134</xdr:rowOff>
    </xdr:to>
    <xdr:cxnSp macro="">
      <xdr:nvCxnSpPr>
        <xdr:cNvPr id="70" name="直線コネクタ 69"/>
        <xdr:cNvCxnSpPr/>
      </xdr:nvCxnSpPr>
      <xdr:spPr>
        <a:xfrm>
          <a:off x="1130300" y="5555361"/>
          <a:ext cx="889000" cy="1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7747</xdr:rowOff>
    </xdr:from>
    <xdr:to>
      <xdr:col>6</xdr:col>
      <xdr:colOff>561975</xdr:colOff>
      <xdr:row>33</xdr:row>
      <xdr:rowOff>109347</xdr:rowOff>
    </xdr:to>
    <xdr:sp macro="" textlink="">
      <xdr:nvSpPr>
        <xdr:cNvPr id="80" name="円/楕円 79"/>
        <xdr:cNvSpPr/>
      </xdr:nvSpPr>
      <xdr:spPr>
        <a:xfrm>
          <a:off x="45847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30624</xdr:rowOff>
    </xdr:from>
    <xdr:ext cx="534377" cy="259045"/>
    <xdr:sp macro="" textlink="">
      <xdr:nvSpPr>
        <xdr:cNvPr id="81" name="議会費該当値テキスト"/>
        <xdr:cNvSpPr txBox="1"/>
      </xdr:nvSpPr>
      <xdr:spPr>
        <a:xfrm>
          <a:off x="4686300" y="551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52705</xdr:rowOff>
    </xdr:from>
    <xdr:to>
      <xdr:col>5</xdr:col>
      <xdr:colOff>409575</xdr:colOff>
      <xdr:row>33</xdr:row>
      <xdr:rowOff>154305</xdr:rowOff>
    </xdr:to>
    <xdr:sp macro="" textlink="">
      <xdr:nvSpPr>
        <xdr:cNvPr id="82" name="円/楕円 81"/>
        <xdr:cNvSpPr/>
      </xdr:nvSpPr>
      <xdr:spPr>
        <a:xfrm>
          <a:off x="3746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170832</xdr:rowOff>
    </xdr:from>
    <xdr:ext cx="534377" cy="259045"/>
    <xdr:sp macro="" textlink="">
      <xdr:nvSpPr>
        <xdr:cNvPr id="83" name="テキスト ボックス 82"/>
        <xdr:cNvSpPr txBox="1"/>
      </xdr:nvSpPr>
      <xdr:spPr>
        <a:xfrm>
          <a:off x="3530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61214</xdr:rowOff>
    </xdr:from>
    <xdr:to>
      <xdr:col>4</xdr:col>
      <xdr:colOff>206375</xdr:colOff>
      <xdr:row>33</xdr:row>
      <xdr:rowOff>162814</xdr:rowOff>
    </xdr:to>
    <xdr:sp macro="" textlink="">
      <xdr:nvSpPr>
        <xdr:cNvPr id="84" name="円/楕円 83"/>
        <xdr:cNvSpPr/>
      </xdr:nvSpPr>
      <xdr:spPr>
        <a:xfrm>
          <a:off x="2857500" y="57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7891</xdr:rowOff>
    </xdr:from>
    <xdr:ext cx="534377" cy="259045"/>
    <xdr:sp macro="" textlink="">
      <xdr:nvSpPr>
        <xdr:cNvPr id="85" name="テキスト ボックス 84"/>
        <xdr:cNvSpPr txBox="1"/>
      </xdr:nvSpPr>
      <xdr:spPr>
        <a:xfrm>
          <a:off x="2641111" y="549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5334</xdr:rowOff>
    </xdr:from>
    <xdr:to>
      <xdr:col>3</xdr:col>
      <xdr:colOff>3175</xdr:colOff>
      <xdr:row>33</xdr:row>
      <xdr:rowOff>106934</xdr:rowOff>
    </xdr:to>
    <xdr:sp macro="" textlink="">
      <xdr:nvSpPr>
        <xdr:cNvPr id="86" name="円/楕円 85"/>
        <xdr:cNvSpPr/>
      </xdr:nvSpPr>
      <xdr:spPr>
        <a:xfrm>
          <a:off x="19685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123461</xdr:rowOff>
    </xdr:from>
    <xdr:ext cx="534377" cy="259045"/>
    <xdr:sp macro="" textlink="">
      <xdr:nvSpPr>
        <xdr:cNvPr id="87" name="テキスト ボックス 86"/>
        <xdr:cNvSpPr txBox="1"/>
      </xdr:nvSpPr>
      <xdr:spPr>
        <a:xfrm>
          <a:off x="1752111" y="54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18161</xdr:rowOff>
    </xdr:from>
    <xdr:to>
      <xdr:col>1</xdr:col>
      <xdr:colOff>485775</xdr:colOff>
      <xdr:row>32</xdr:row>
      <xdr:rowOff>119761</xdr:rowOff>
    </xdr:to>
    <xdr:sp macro="" textlink="">
      <xdr:nvSpPr>
        <xdr:cNvPr id="88" name="円/楕円 87"/>
        <xdr:cNvSpPr/>
      </xdr:nvSpPr>
      <xdr:spPr>
        <a:xfrm>
          <a:off x="1079500" y="55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136288</xdr:rowOff>
    </xdr:from>
    <xdr:ext cx="534377" cy="259045"/>
    <xdr:sp macro="" textlink="">
      <xdr:nvSpPr>
        <xdr:cNvPr id="89" name="テキスト ボックス 88"/>
        <xdr:cNvSpPr txBox="1"/>
      </xdr:nvSpPr>
      <xdr:spPr>
        <a:xfrm>
          <a:off x="863111" y="527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160882</xdr:rowOff>
    </xdr:from>
    <xdr:to>
      <xdr:col>6</xdr:col>
      <xdr:colOff>511175</xdr:colOff>
      <xdr:row>56</xdr:row>
      <xdr:rowOff>18202</xdr:rowOff>
    </xdr:to>
    <xdr:cxnSp macro="">
      <xdr:nvCxnSpPr>
        <xdr:cNvPr id="120" name="直線コネクタ 119"/>
        <xdr:cNvCxnSpPr/>
      </xdr:nvCxnSpPr>
      <xdr:spPr>
        <a:xfrm flipV="1">
          <a:off x="3797300" y="9419182"/>
          <a:ext cx="838200" cy="20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18202</xdr:rowOff>
    </xdr:from>
    <xdr:to>
      <xdr:col>5</xdr:col>
      <xdr:colOff>358775</xdr:colOff>
      <xdr:row>56</xdr:row>
      <xdr:rowOff>100789</xdr:rowOff>
    </xdr:to>
    <xdr:cxnSp macro="">
      <xdr:nvCxnSpPr>
        <xdr:cNvPr id="123" name="直線コネクタ 122"/>
        <xdr:cNvCxnSpPr/>
      </xdr:nvCxnSpPr>
      <xdr:spPr>
        <a:xfrm flipV="1">
          <a:off x="2908300" y="9619402"/>
          <a:ext cx="889000" cy="8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74258</xdr:rowOff>
    </xdr:from>
    <xdr:to>
      <xdr:col>4</xdr:col>
      <xdr:colOff>155575</xdr:colOff>
      <xdr:row>56</xdr:row>
      <xdr:rowOff>100789</xdr:rowOff>
    </xdr:to>
    <xdr:cxnSp macro="">
      <xdr:nvCxnSpPr>
        <xdr:cNvPr id="126" name="直線コネクタ 125"/>
        <xdr:cNvCxnSpPr/>
      </xdr:nvCxnSpPr>
      <xdr:spPr>
        <a:xfrm>
          <a:off x="2019300" y="9675458"/>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42425</xdr:rowOff>
    </xdr:from>
    <xdr:to>
      <xdr:col>2</xdr:col>
      <xdr:colOff>638175</xdr:colOff>
      <xdr:row>56</xdr:row>
      <xdr:rowOff>74258</xdr:rowOff>
    </xdr:to>
    <xdr:cxnSp macro="">
      <xdr:nvCxnSpPr>
        <xdr:cNvPr id="129" name="直線コネクタ 128"/>
        <xdr:cNvCxnSpPr/>
      </xdr:nvCxnSpPr>
      <xdr:spPr>
        <a:xfrm>
          <a:off x="1130300" y="9472175"/>
          <a:ext cx="889000" cy="2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110082</xdr:rowOff>
    </xdr:from>
    <xdr:to>
      <xdr:col>6</xdr:col>
      <xdr:colOff>561975</xdr:colOff>
      <xdr:row>55</xdr:row>
      <xdr:rowOff>40232</xdr:rowOff>
    </xdr:to>
    <xdr:sp macro="" textlink="">
      <xdr:nvSpPr>
        <xdr:cNvPr id="139" name="円/楕円 138"/>
        <xdr:cNvSpPr/>
      </xdr:nvSpPr>
      <xdr:spPr>
        <a:xfrm>
          <a:off x="4584700" y="93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132959</xdr:rowOff>
    </xdr:from>
    <xdr:ext cx="599010" cy="259045"/>
    <xdr:sp macro="" textlink="">
      <xdr:nvSpPr>
        <xdr:cNvPr id="140" name="総務費該当値テキスト"/>
        <xdr:cNvSpPr txBox="1"/>
      </xdr:nvSpPr>
      <xdr:spPr>
        <a:xfrm>
          <a:off x="4686300" y="921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243,514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138852</xdr:rowOff>
    </xdr:from>
    <xdr:to>
      <xdr:col>5</xdr:col>
      <xdr:colOff>409575</xdr:colOff>
      <xdr:row>56</xdr:row>
      <xdr:rowOff>69002</xdr:rowOff>
    </xdr:to>
    <xdr:sp macro="" textlink="">
      <xdr:nvSpPr>
        <xdr:cNvPr id="141" name="円/楕円 140"/>
        <xdr:cNvSpPr/>
      </xdr:nvSpPr>
      <xdr:spPr>
        <a:xfrm>
          <a:off x="3746500" y="95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85529</xdr:rowOff>
    </xdr:from>
    <xdr:ext cx="599010" cy="259045"/>
    <xdr:sp macro="" textlink="">
      <xdr:nvSpPr>
        <xdr:cNvPr id="142" name="テキスト ボックス 141"/>
        <xdr:cNvSpPr txBox="1"/>
      </xdr:nvSpPr>
      <xdr:spPr>
        <a:xfrm>
          <a:off x="3497794" y="934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49989</xdr:rowOff>
    </xdr:from>
    <xdr:to>
      <xdr:col>4</xdr:col>
      <xdr:colOff>206375</xdr:colOff>
      <xdr:row>56</xdr:row>
      <xdr:rowOff>151589</xdr:rowOff>
    </xdr:to>
    <xdr:sp macro="" textlink="">
      <xdr:nvSpPr>
        <xdr:cNvPr id="143" name="円/楕円 142"/>
        <xdr:cNvSpPr/>
      </xdr:nvSpPr>
      <xdr:spPr>
        <a:xfrm>
          <a:off x="2857500" y="965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142716</xdr:rowOff>
    </xdr:from>
    <xdr:ext cx="599010" cy="259045"/>
    <xdr:sp macro="" textlink="">
      <xdr:nvSpPr>
        <xdr:cNvPr id="144" name="テキスト ボックス 143"/>
        <xdr:cNvSpPr txBox="1"/>
      </xdr:nvSpPr>
      <xdr:spPr>
        <a:xfrm>
          <a:off x="2608794" y="97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23458</xdr:rowOff>
    </xdr:from>
    <xdr:to>
      <xdr:col>3</xdr:col>
      <xdr:colOff>3175</xdr:colOff>
      <xdr:row>56</xdr:row>
      <xdr:rowOff>125058</xdr:rowOff>
    </xdr:to>
    <xdr:sp macro="" textlink="">
      <xdr:nvSpPr>
        <xdr:cNvPr id="145" name="円/楕円 144"/>
        <xdr:cNvSpPr/>
      </xdr:nvSpPr>
      <xdr:spPr>
        <a:xfrm>
          <a:off x="1968500" y="96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141585</xdr:rowOff>
    </xdr:from>
    <xdr:ext cx="599010" cy="259045"/>
    <xdr:sp macro="" textlink="">
      <xdr:nvSpPr>
        <xdr:cNvPr id="146" name="テキスト ボックス 145"/>
        <xdr:cNvSpPr txBox="1"/>
      </xdr:nvSpPr>
      <xdr:spPr>
        <a:xfrm>
          <a:off x="1719794" y="939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165,039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163075</xdr:rowOff>
    </xdr:from>
    <xdr:to>
      <xdr:col>1</xdr:col>
      <xdr:colOff>485775</xdr:colOff>
      <xdr:row>55</xdr:row>
      <xdr:rowOff>93225</xdr:rowOff>
    </xdr:to>
    <xdr:sp macro="" textlink="">
      <xdr:nvSpPr>
        <xdr:cNvPr id="147" name="円/楕円 146"/>
        <xdr:cNvSpPr/>
      </xdr:nvSpPr>
      <xdr:spPr>
        <a:xfrm>
          <a:off x="1079500" y="94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109752</xdr:rowOff>
    </xdr:from>
    <xdr:ext cx="599010" cy="259045"/>
    <xdr:sp macro="" textlink="">
      <xdr:nvSpPr>
        <xdr:cNvPr id="148" name="テキスト ボックス 147"/>
        <xdr:cNvSpPr txBox="1"/>
      </xdr:nvSpPr>
      <xdr:spPr>
        <a:xfrm>
          <a:off x="830794" y="91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38646</xdr:rowOff>
    </xdr:from>
    <xdr:to>
      <xdr:col>6</xdr:col>
      <xdr:colOff>511175</xdr:colOff>
      <xdr:row>76</xdr:row>
      <xdr:rowOff>49828</xdr:rowOff>
    </xdr:to>
    <xdr:cxnSp macro="">
      <xdr:nvCxnSpPr>
        <xdr:cNvPr id="176" name="直線コネクタ 175"/>
        <xdr:cNvCxnSpPr/>
      </xdr:nvCxnSpPr>
      <xdr:spPr>
        <a:xfrm flipV="1">
          <a:off x="3797300" y="13068846"/>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42070</xdr:rowOff>
    </xdr:from>
    <xdr:to>
      <xdr:col>5</xdr:col>
      <xdr:colOff>358775</xdr:colOff>
      <xdr:row>76</xdr:row>
      <xdr:rowOff>49828</xdr:rowOff>
    </xdr:to>
    <xdr:cxnSp macro="">
      <xdr:nvCxnSpPr>
        <xdr:cNvPr id="179" name="直線コネクタ 178"/>
        <xdr:cNvCxnSpPr/>
      </xdr:nvCxnSpPr>
      <xdr:spPr>
        <a:xfrm>
          <a:off x="2908300" y="12900820"/>
          <a:ext cx="889000" cy="17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42070</xdr:rowOff>
    </xdr:from>
    <xdr:to>
      <xdr:col>4</xdr:col>
      <xdr:colOff>155575</xdr:colOff>
      <xdr:row>75</xdr:row>
      <xdr:rowOff>167433</xdr:rowOff>
    </xdr:to>
    <xdr:cxnSp macro="">
      <xdr:nvCxnSpPr>
        <xdr:cNvPr id="182" name="直線コネクタ 181"/>
        <xdr:cNvCxnSpPr/>
      </xdr:nvCxnSpPr>
      <xdr:spPr>
        <a:xfrm flipV="1">
          <a:off x="2019300" y="12900820"/>
          <a:ext cx="889000" cy="1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167433</xdr:rowOff>
    </xdr:from>
    <xdr:to>
      <xdr:col>2</xdr:col>
      <xdr:colOff>638175</xdr:colOff>
      <xdr:row>76</xdr:row>
      <xdr:rowOff>121974</xdr:rowOff>
    </xdr:to>
    <xdr:cxnSp macro="">
      <xdr:nvCxnSpPr>
        <xdr:cNvPr id="185" name="直線コネクタ 184"/>
        <xdr:cNvCxnSpPr/>
      </xdr:nvCxnSpPr>
      <xdr:spPr>
        <a:xfrm flipV="1">
          <a:off x="1130300" y="13026183"/>
          <a:ext cx="889000" cy="1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159296</xdr:rowOff>
    </xdr:from>
    <xdr:to>
      <xdr:col>6</xdr:col>
      <xdr:colOff>561975</xdr:colOff>
      <xdr:row>76</xdr:row>
      <xdr:rowOff>89446</xdr:rowOff>
    </xdr:to>
    <xdr:sp macro="" textlink="">
      <xdr:nvSpPr>
        <xdr:cNvPr id="195" name="円/楕円 194"/>
        <xdr:cNvSpPr/>
      </xdr:nvSpPr>
      <xdr:spPr>
        <a:xfrm>
          <a:off x="4584700" y="130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10722</xdr:rowOff>
    </xdr:from>
    <xdr:ext cx="599010" cy="259045"/>
    <xdr:sp macro="" textlink="">
      <xdr:nvSpPr>
        <xdr:cNvPr id="196" name="民生費該当値テキスト"/>
        <xdr:cNvSpPr txBox="1"/>
      </xdr:nvSpPr>
      <xdr:spPr>
        <a:xfrm>
          <a:off x="4686300" y="1286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197,103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170478</xdr:rowOff>
    </xdr:from>
    <xdr:to>
      <xdr:col>5</xdr:col>
      <xdr:colOff>409575</xdr:colOff>
      <xdr:row>76</xdr:row>
      <xdr:rowOff>100628</xdr:rowOff>
    </xdr:to>
    <xdr:sp macro="" textlink="">
      <xdr:nvSpPr>
        <xdr:cNvPr id="197" name="円/楕円 196"/>
        <xdr:cNvSpPr/>
      </xdr:nvSpPr>
      <xdr:spPr>
        <a:xfrm>
          <a:off x="3746500" y="13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117155</xdr:rowOff>
    </xdr:from>
    <xdr:ext cx="599010" cy="259045"/>
    <xdr:sp macro="" textlink="">
      <xdr:nvSpPr>
        <xdr:cNvPr id="198" name="テキスト ボックス 197"/>
        <xdr:cNvSpPr txBox="1"/>
      </xdr:nvSpPr>
      <xdr:spPr>
        <a:xfrm>
          <a:off x="3497794" y="1280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194,657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162720</xdr:rowOff>
    </xdr:from>
    <xdr:to>
      <xdr:col>4</xdr:col>
      <xdr:colOff>206375</xdr:colOff>
      <xdr:row>75</xdr:row>
      <xdr:rowOff>92870</xdr:rowOff>
    </xdr:to>
    <xdr:sp macro="" textlink="">
      <xdr:nvSpPr>
        <xdr:cNvPr id="199" name="円/楕円 198"/>
        <xdr:cNvSpPr/>
      </xdr:nvSpPr>
      <xdr:spPr>
        <a:xfrm>
          <a:off x="2857500" y="128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109397</xdr:rowOff>
    </xdr:from>
    <xdr:ext cx="599010" cy="259045"/>
    <xdr:sp macro="" textlink="">
      <xdr:nvSpPr>
        <xdr:cNvPr id="200" name="テキスト ボックス 199"/>
        <xdr:cNvSpPr txBox="1"/>
      </xdr:nvSpPr>
      <xdr:spPr>
        <a:xfrm>
          <a:off x="2608794" y="126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233,854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116634</xdr:rowOff>
    </xdr:from>
    <xdr:to>
      <xdr:col>3</xdr:col>
      <xdr:colOff>3175</xdr:colOff>
      <xdr:row>76</xdr:row>
      <xdr:rowOff>46785</xdr:rowOff>
    </xdr:to>
    <xdr:sp macro="" textlink="">
      <xdr:nvSpPr>
        <xdr:cNvPr id="201" name="円/楕円 200"/>
        <xdr:cNvSpPr/>
      </xdr:nvSpPr>
      <xdr:spPr>
        <a:xfrm>
          <a:off x="1968500" y="12975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63311</xdr:rowOff>
    </xdr:from>
    <xdr:ext cx="599010" cy="259045"/>
    <xdr:sp macro="" textlink="">
      <xdr:nvSpPr>
        <xdr:cNvPr id="202" name="テキスト ボックス 201"/>
        <xdr:cNvSpPr txBox="1"/>
      </xdr:nvSpPr>
      <xdr:spPr>
        <a:xfrm>
          <a:off x="1719794" y="1275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71174</xdr:rowOff>
    </xdr:from>
    <xdr:to>
      <xdr:col>1</xdr:col>
      <xdr:colOff>485775</xdr:colOff>
      <xdr:row>77</xdr:row>
      <xdr:rowOff>1324</xdr:rowOff>
    </xdr:to>
    <xdr:sp macro="" textlink="">
      <xdr:nvSpPr>
        <xdr:cNvPr id="203" name="円/楕円 202"/>
        <xdr:cNvSpPr/>
      </xdr:nvSpPr>
      <xdr:spPr>
        <a:xfrm>
          <a:off x="1079500" y="131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17852</xdr:rowOff>
    </xdr:from>
    <xdr:ext cx="599010" cy="259045"/>
    <xdr:sp macro="" textlink="">
      <xdr:nvSpPr>
        <xdr:cNvPr id="204" name="テキスト ボックス 203"/>
        <xdr:cNvSpPr txBox="1"/>
      </xdr:nvSpPr>
      <xdr:spPr>
        <a:xfrm>
          <a:off x="830794" y="1287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95498</xdr:rowOff>
    </xdr:from>
    <xdr:to>
      <xdr:col>6</xdr:col>
      <xdr:colOff>511175</xdr:colOff>
      <xdr:row>97</xdr:row>
      <xdr:rowOff>120027</xdr:rowOff>
    </xdr:to>
    <xdr:cxnSp macro="">
      <xdr:nvCxnSpPr>
        <xdr:cNvPr id="231" name="直線コネクタ 230"/>
        <xdr:cNvCxnSpPr/>
      </xdr:nvCxnSpPr>
      <xdr:spPr>
        <a:xfrm flipV="1">
          <a:off x="3797300" y="16726148"/>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115884</xdr:rowOff>
    </xdr:from>
    <xdr:to>
      <xdr:col>5</xdr:col>
      <xdr:colOff>358775</xdr:colOff>
      <xdr:row>97</xdr:row>
      <xdr:rowOff>120027</xdr:rowOff>
    </xdr:to>
    <xdr:cxnSp macro="">
      <xdr:nvCxnSpPr>
        <xdr:cNvPr id="234" name="直線コネクタ 233"/>
        <xdr:cNvCxnSpPr/>
      </xdr:nvCxnSpPr>
      <xdr:spPr>
        <a:xfrm>
          <a:off x="2908300" y="1674653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99183</xdr:rowOff>
    </xdr:from>
    <xdr:to>
      <xdr:col>4</xdr:col>
      <xdr:colOff>155575</xdr:colOff>
      <xdr:row>97</xdr:row>
      <xdr:rowOff>115884</xdr:rowOff>
    </xdr:to>
    <xdr:cxnSp macro="">
      <xdr:nvCxnSpPr>
        <xdr:cNvPr id="237" name="直線コネクタ 236"/>
        <xdr:cNvCxnSpPr/>
      </xdr:nvCxnSpPr>
      <xdr:spPr>
        <a:xfrm>
          <a:off x="2019300" y="16729833"/>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98859</xdr:rowOff>
    </xdr:from>
    <xdr:to>
      <xdr:col>2</xdr:col>
      <xdr:colOff>638175</xdr:colOff>
      <xdr:row>97</xdr:row>
      <xdr:rowOff>99183</xdr:rowOff>
    </xdr:to>
    <xdr:cxnSp macro="">
      <xdr:nvCxnSpPr>
        <xdr:cNvPr id="240" name="直線コネクタ 239"/>
        <xdr:cNvCxnSpPr/>
      </xdr:nvCxnSpPr>
      <xdr:spPr>
        <a:xfrm>
          <a:off x="1130300" y="1672950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44698</xdr:rowOff>
    </xdr:from>
    <xdr:to>
      <xdr:col>6</xdr:col>
      <xdr:colOff>561975</xdr:colOff>
      <xdr:row>97</xdr:row>
      <xdr:rowOff>146298</xdr:rowOff>
    </xdr:to>
    <xdr:sp macro="" textlink="">
      <xdr:nvSpPr>
        <xdr:cNvPr id="250" name="円/楕円 249"/>
        <xdr:cNvSpPr/>
      </xdr:nvSpPr>
      <xdr:spPr>
        <a:xfrm>
          <a:off x="4584700" y="166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131075</xdr:rowOff>
    </xdr:from>
    <xdr:ext cx="534377" cy="259045"/>
    <xdr:sp macro="" textlink="">
      <xdr:nvSpPr>
        <xdr:cNvPr id="251" name="衛生費該当値テキスト"/>
        <xdr:cNvSpPr txBox="1"/>
      </xdr:nvSpPr>
      <xdr:spPr>
        <a:xfrm>
          <a:off x="4686300" y="165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69227</xdr:rowOff>
    </xdr:from>
    <xdr:to>
      <xdr:col>5</xdr:col>
      <xdr:colOff>409575</xdr:colOff>
      <xdr:row>97</xdr:row>
      <xdr:rowOff>170827</xdr:rowOff>
    </xdr:to>
    <xdr:sp macro="" textlink="">
      <xdr:nvSpPr>
        <xdr:cNvPr id="252" name="円/楕円 251"/>
        <xdr:cNvSpPr/>
      </xdr:nvSpPr>
      <xdr:spPr>
        <a:xfrm>
          <a:off x="3746500" y="166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161954</xdr:rowOff>
    </xdr:from>
    <xdr:ext cx="534377" cy="259045"/>
    <xdr:sp macro="" textlink="">
      <xdr:nvSpPr>
        <xdr:cNvPr id="253" name="テキスト ボックス 252"/>
        <xdr:cNvSpPr txBox="1"/>
      </xdr:nvSpPr>
      <xdr:spPr>
        <a:xfrm>
          <a:off x="3530111" y="167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65084</xdr:rowOff>
    </xdr:from>
    <xdr:to>
      <xdr:col>4</xdr:col>
      <xdr:colOff>206375</xdr:colOff>
      <xdr:row>97</xdr:row>
      <xdr:rowOff>166684</xdr:rowOff>
    </xdr:to>
    <xdr:sp macro="" textlink="">
      <xdr:nvSpPr>
        <xdr:cNvPr id="254" name="円/楕円 253"/>
        <xdr:cNvSpPr/>
      </xdr:nvSpPr>
      <xdr:spPr>
        <a:xfrm>
          <a:off x="2857500" y="166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157811</xdr:rowOff>
    </xdr:from>
    <xdr:ext cx="534377" cy="259045"/>
    <xdr:sp macro="" textlink="">
      <xdr:nvSpPr>
        <xdr:cNvPr id="255" name="テキスト ボックス 254"/>
        <xdr:cNvSpPr txBox="1"/>
      </xdr:nvSpPr>
      <xdr:spPr>
        <a:xfrm>
          <a:off x="2641111" y="167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48383</xdr:rowOff>
    </xdr:from>
    <xdr:to>
      <xdr:col>3</xdr:col>
      <xdr:colOff>3175</xdr:colOff>
      <xdr:row>97</xdr:row>
      <xdr:rowOff>149983</xdr:rowOff>
    </xdr:to>
    <xdr:sp macro="" textlink="">
      <xdr:nvSpPr>
        <xdr:cNvPr id="256" name="円/楕円 255"/>
        <xdr:cNvSpPr/>
      </xdr:nvSpPr>
      <xdr:spPr>
        <a:xfrm>
          <a:off x="1968500" y="166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141110</xdr:rowOff>
    </xdr:from>
    <xdr:ext cx="534377" cy="259045"/>
    <xdr:sp macro="" textlink="">
      <xdr:nvSpPr>
        <xdr:cNvPr id="257" name="テキスト ボックス 256"/>
        <xdr:cNvSpPr txBox="1"/>
      </xdr:nvSpPr>
      <xdr:spPr>
        <a:xfrm>
          <a:off x="1752111" y="167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48059</xdr:rowOff>
    </xdr:from>
    <xdr:to>
      <xdr:col>1</xdr:col>
      <xdr:colOff>485775</xdr:colOff>
      <xdr:row>97</xdr:row>
      <xdr:rowOff>149659</xdr:rowOff>
    </xdr:to>
    <xdr:sp macro="" textlink="">
      <xdr:nvSpPr>
        <xdr:cNvPr id="258" name="円/楕円 257"/>
        <xdr:cNvSpPr/>
      </xdr:nvSpPr>
      <xdr:spPr>
        <a:xfrm>
          <a:off x="1079500" y="166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140786</xdr:rowOff>
    </xdr:from>
    <xdr:ext cx="534377" cy="259045"/>
    <xdr:sp macro="" textlink="">
      <xdr:nvSpPr>
        <xdr:cNvPr id="259" name="テキスト ボックス 258"/>
        <xdr:cNvSpPr txBox="1"/>
      </xdr:nvSpPr>
      <xdr:spPr>
        <a:xfrm>
          <a:off x="863111" y="167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78553</xdr:rowOff>
    </xdr:from>
    <xdr:to>
      <xdr:col>15</xdr:col>
      <xdr:colOff>180975</xdr:colOff>
      <xdr:row>57</xdr:row>
      <xdr:rowOff>161543</xdr:rowOff>
    </xdr:to>
    <xdr:cxnSp macro="">
      <xdr:nvCxnSpPr>
        <xdr:cNvPr id="343" name="直線コネクタ 342"/>
        <xdr:cNvCxnSpPr/>
      </xdr:nvCxnSpPr>
      <xdr:spPr>
        <a:xfrm>
          <a:off x="9639300" y="9851203"/>
          <a:ext cx="838200" cy="8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78553</xdr:rowOff>
    </xdr:from>
    <xdr:to>
      <xdr:col>14</xdr:col>
      <xdr:colOff>28575</xdr:colOff>
      <xdr:row>57</xdr:row>
      <xdr:rowOff>142630</xdr:rowOff>
    </xdr:to>
    <xdr:cxnSp macro="">
      <xdr:nvCxnSpPr>
        <xdr:cNvPr id="346" name="直線コネクタ 345"/>
        <xdr:cNvCxnSpPr/>
      </xdr:nvCxnSpPr>
      <xdr:spPr>
        <a:xfrm flipV="1">
          <a:off x="8750300" y="9851203"/>
          <a:ext cx="889000" cy="6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142630</xdr:rowOff>
    </xdr:from>
    <xdr:to>
      <xdr:col>12</xdr:col>
      <xdr:colOff>511175</xdr:colOff>
      <xdr:row>58</xdr:row>
      <xdr:rowOff>35146</xdr:rowOff>
    </xdr:to>
    <xdr:cxnSp macro="">
      <xdr:nvCxnSpPr>
        <xdr:cNvPr id="349" name="直線コネクタ 348"/>
        <xdr:cNvCxnSpPr/>
      </xdr:nvCxnSpPr>
      <xdr:spPr>
        <a:xfrm flipV="1">
          <a:off x="7861300" y="9915280"/>
          <a:ext cx="889000" cy="6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35146</xdr:rowOff>
    </xdr:from>
    <xdr:to>
      <xdr:col>11</xdr:col>
      <xdr:colOff>307975</xdr:colOff>
      <xdr:row>58</xdr:row>
      <xdr:rowOff>50675</xdr:rowOff>
    </xdr:to>
    <xdr:cxnSp macro="">
      <xdr:nvCxnSpPr>
        <xdr:cNvPr id="352" name="直線コネクタ 351"/>
        <xdr:cNvCxnSpPr/>
      </xdr:nvCxnSpPr>
      <xdr:spPr>
        <a:xfrm flipV="1">
          <a:off x="6972300" y="9979246"/>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110743</xdr:rowOff>
    </xdr:from>
    <xdr:to>
      <xdr:col>15</xdr:col>
      <xdr:colOff>231775</xdr:colOff>
      <xdr:row>58</xdr:row>
      <xdr:rowOff>40893</xdr:rowOff>
    </xdr:to>
    <xdr:sp macro="" textlink="">
      <xdr:nvSpPr>
        <xdr:cNvPr id="362" name="円/楕円 361"/>
        <xdr:cNvSpPr/>
      </xdr:nvSpPr>
      <xdr:spPr>
        <a:xfrm>
          <a:off x="10426700" y="98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89170</xdr:rowOff>
    </xdr:from>
    <xdr:ext cx="534377" cy="259045"/>
    <xdr:sp macro="" textlink="">
      <xdr:nvSpPr>
        <xdr:cNvPr id="363" name="農林水産業費該当値テキスト"/>
        <xdr:cNvSpPr txBox="1"/>
      </xdr:nvSpPr>
      <xdr:spPr>
        <a:xfrm>
          <a:off x="10528300" y="98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27753</xdr:rowOff>
    </xdr:from>
    <xdr:to>
      <xdr:col>14</xdr:col>
      <xdr:colOff>79375</xdr:colOff>
      <xdr:row>57</xdr:row>
      <xdr:rowOff>129353</xdr:rowOff>
    </xdr:to>
    <xdr:sp macro="" textlink="">
      <xdr:nvSpPr>
        <xdr:cNvPr id="364" name="円/楕円 363"/>
        <xdr:cNvSpPr/>
      </xdr:nvSpPr>
      <xdr:spPr>
        <a:xfrm>
          <a:off x="9588500" y="98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120480</xdr:rowOff>
    </xdr:from>
    <xdr:ext cx="534377" cy="259045"/>
    <xdr:sp macro="" textlink="">
      <xdr:nvSpPr>
        <xdr:cNvPr id="365" name="テキスト ボックス 364"/>
        <xdr:cNvSpPr txBox="1"/>
      </xdr:nvSpPr>
      <xdr:spPr>
        <a:xfrm>
          <a:off x="9372111" y="9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91830</xdr:rowOff>
    </xdr:from>
    <xdr:to>
      <xdr:col>12</xdr:col>
      <xdr:colOff>561975</xdr:colOff>
      <xdr:row>58</xdr:row>
      <xdr:rowOff>21980</xdr:rowOff>
    </xdr:to>
    <xdr:sp macro="" textlink="">
      <xdr:nvSpPr>
        <xdr:cNvPr id="366" name="円/楕円 365"/>
        <xdr:cNvSpPr/>
      </xdr:nvSpPr>
      <xdr:spPr>
        <a:xfrm>
          <a:off x="8699500" y="98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13107</xdr:rowOff>
    </xdr:from>
    <xdr:ext cx="534377" cy="259045"/>
    <xdr:sp macro="" textlink="">
      <xdr:nvSpPr>
        <xdr:cNvPr id="367" name="テキスト ボックス 366"/>
        <xdr:cNvSpPr txBox="1"/>
      </xdr:nvSpPr>
      <xdr:spPr>
        <a:xfrm>
          <a:off x="8483111" y="995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155796</xdr:rowOff>
    </xdr:from>
    <xdr:to>
      <xdr:col>11</xdr:col>
      <xdr:colOff>358775</xdr:colOff>
      <xdr:row>58</xdr:row>
      <xdr:rowOff>85946</xdr:rowOff>
    </xdr:to>
    <xdr:sp macro="" textlink="">
      <xdr:nvSpPr>
        <xdr:cNvPr id="368" name="円/楕円 367"/>
        <xdr:cNvSpPr/>
      </xdr:nvSpPr>
      <xdr:spPr>
        <a:xfrm>
          <a:off x="7810500" y="99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77073</xdr:rowOff>
    </xdr:from>
    <xdr:ext cx="534377" cy="259045"/>
    <xdr:sp macro="" textlink="">
      <xdr:nvSpPr>
        <xdr:cNvPr id="369" name="テキスト ボックス 368"/>
        <xdr:cNvSpPr txBox="1"/>
      </xdr:nvSpPr>
      <xdr:spPr>
        <a:xfrm>
          <a:off x="7594111" y="100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171325</xdr:rowOff>
    </xdr:from>
    <xdr:to>
      <xdr:col>10</xdr:col>
      <xdr:colOff>155575</xdr:colOff>
      <xdr:row>58</xdr:row>
      <xdr:rowOff>101475</xdr:rowOff>
    </xdr:to>
    <xdr:sp macro="" textlink="">
      <xdr:nvSpPr>
        <xdr:cNvPr id="370" name="円/楕円 369"/>
        <xdr:cNvSpPr/>
      </xdr:nvSpPr>
      <xdr:spPr>
        <a:xfrm>
          <a:off x="6921500" y="99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92602</xdr:rowOff>
    </xdr:from>
    <xdr:ext cx="534377" cy="259045"/>
    <xdr:sp macro="" textlink="">
      <xdr:nvSpPr>
        <xdr:cNvPr id="371" name="テキスト ボックス 370"/>
        <xdr:cNvSpPr txBox="1"/>
      </xdr:nvSpPr>
      <xdr:spPr>
        <a:xfrm>
          <a:off x="6705111" y="100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156896</xdr:rowOff>
    </xdr:from>
    <xdr:to>
      <xdr:col>15</xdr:col>
      <xdr:colOff>180975</xdr:colOff>
      <xdr:row>77</xdr:row>
      <xdr:rowOff>23685</xdr:rowOff>
    </xdr:to>
    <xdr:cxnSp macro="">
      <xdr:nvCxnSpPr>
        <xdr:cNvPr id="400" name="直線コネクタ 399"/>
        <xdr:cNvCxnSpPr/>
      </xdr:nvCxnSpPr>
      <xdr:spPr>
        <a:xfrm>
          <a:off x="9639300" y="13015646"/>
          <a:ext cx="838200" cy="2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142773</xdr:rowOff>
    </xdr:from>
    <xdr:to>
      <xdr:col>14</xdr:col>
      <xdr:colOff>28575</xdr:colOff>
      <xdr:row>75</xdr:row>
      <xdr:rowOff>156896</xdr:rowOff>
    </xdr:to>
    <xdr:cxnSp macro="">
      <xdr:nvCxnSpPr>
        <xdr:cNvPr id="403" name="直線コネクタ 402"/>
        <xdr:cNvCxnSpPr/>
      </xdr:nvCxnSpPr>
      <xdr:spPr>
        <a:xfrm>
          <a:off x="8750300" y="1300152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6858</xdr:rowOff>
    </xdr:from>
    <xdr:to>
      <xdr:col>12</xdr:col>
      <xdr:colOff>511175</xdr:colOff>
      <xdr:row>75</xdr:row>
      <xdr:rowOff>142773</xdr:rowOff>
    </xdr:to>
    <xdr:cxnSp macro="">
      <xdr:nvCxnSpPr>
        <xdr:cNvPr id="406" name="直線コネクタ 405"/>
        <xdr:cNvCxnSpPr/>
      </xdr:nvCxnSpPr>
      <xdr:spPr>
        <a:xfrm>
          <a:off x="7861300" y="12351258"/>
          <a:ext cx="889000" cy="65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6858</xdr:rowOff>
    </xdr:from>
    <xdr:to>
      <xdr:col>11</xdr:col>
      <xdr:colOff>307975</xdr:colOff>
      <xdr:row>75</xdr:row>
      <xdr:rowOff>110744</xdr:rowOff>
    </xdr:to>
    <xdr:cxnSp macro="">
      <xdr:nvCxnSpPr>
        <xdr:cNvPr id="409" name="直線コネクタ 408"/>
        <xdr:cNvCxnSpPr/>
      </xdr:nvCxnSpPr>
      <xdr:spPr>
        <a:xfrm flipV="1">
          <a:off x="6972300" y="12351258"/>
          <a:ext cx="889000" cy="6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144335</xdr:rowOff>
    </xdr:from>
    <xdr:to>
      <xdr:col>15</xdr:col>
      <xdr:colOff>231775</xdr:colOff>
      <xdr:row>77</xdr:row>
      <xdr:rowOff>74485</xdr:rowOff>
    </xdr:to>
    <xdr:sp macro="" textlink="">
      <xdr:nvSpPr>
        <xdr:cNvPr id="419" name="円/楕円 418"/>
        <xdr:cNvSpPr/>
      </xdr:nvSpPr>
      <xdr:spPr>
        <a:xfrm>
          <a:off x="104267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167212</xdr:rowOff>
    </xdr:from>
    <xdr:ext cx="534377" cy="259045"/>
    <xdr:sp macro="" textlink="">
      <xdr:nvSpPr>
        <xdr:cNvPr id="420" name="商工費該当値テキスト"/>
        <xdr:cNvSpPr txBox="1"/>
      </xdr:nvSpPr>
      <xdr:spPr>
        <a:xfrm>
          <a:off x="10528300" y="1302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106096</xdr:rowOff>
    </xdr:from>
    <xdr:to>
      <xdr:col>14</xdr:col>
      <xdr:colOff>79375</xdr:colOff>
      <xdr:row>76</xdr:row>
      <xdr:rowOff>36246</xdr:rowOff>
    </xdr:to>
    <xdr:sp macro="" textlink="">
      <xdr:nvSpPr>
        <xdr:cNvPr id="421" name="円/楕円 420"/>
        <xdr:cNvSpPr/>
      </xdr:nvSpPr>
      <xdr:spPr>
        <a:xfrm>
          <a:off x="9588500" y="129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52773</xdr:rowOff>
    </xdr:from>
    <xdr:ext cx="534377" cy="259045"/>
    <xdr:sp macro="" textlink="">
      <xdr:nvSpPr>
        <xdr:cNvPr id="422" name="テキスト ボックス 421"/>
        <xdr:cNvSpPr txBox="1"/>
      </xdr:nvSpPr>
      <xdr:spPr>
        <a:xfrm>
          <a:off x="9372111" y="127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91973</xdr:rowOff>
    </xdr:from>
    <xdr:to>
      <xdr:col>12</xdr:col>
      <xdr:colOff>561975</xdr:colOff>
      <xdr:row>76</xdr:row>
      <xdr:rowOff>22123</xdr:rowOff>
    </xdr:to>
    <xdr:sp macro="" textlink="">
      <xdr:nvSpPr>
        <xdr:cNvPr id="423" name="円/楕円 422"/>
        <xdr:cNvSpPr/>
      </xdr:nvSpPr>
      <xdr:spPr>
        <a:xfrm>
          <a:off x="8699500" y="129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38650</xdr:rowOff>
    </xdr:from>
    <xdr:ext cx="534377" cy="259045"/>
    <xdr:sp macro="" textlink="">
      <xdr:nvSpPr>
        <xdr:cNvPr id="424" name="テキスト ボックス 423"/>
        <xdr:cNvSpPr txBox="1"/>
      </xdr:nvSpPr>
      <xdr:spPr>
        <a:xfrm>
          <a:off x="8483111" y="127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127508</xdr:rowOff>
    </xdr:from>
    <xdr:to>
      <xdr:col>11</xdr:col>
      <xdr:colOff>358775</xdr:colOff>
      <xdr:row>72</xdr:row>
      <xdr:rowOff>57658</xdr:rowOff>
    </xdr:to>
    <xdr:sp macro="" textlink="">
      <xdr:nvSpPr>
        <xdr:cNvPr id="425" name="円/楕円 424"/>
        <xdr:cNvSpPr/>
      </xdr:nvSpPr>
      <xdr:spPr>
        <a:xfrm>
          <a:off x="7810500" y="123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74185</xdr:rowOff>
    </xdr:from>
    <xdr:ext cx="534377" cy="259045"/>
    <xdr:sp macro="" textlink="">
      <xdr:nvSpPr>
        <xdr:cNvPr id="426" name="テキスト ボックス 425"/>
        <xdr:cNvSpPr txBox="1"/>
      </xdr:nvSpPr>
      <xdr:spPr>
        <a:xfrm>
          <a:off x="7594111" y="120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59944</xdr:rowOff>
    </xdr:from>
    <xdr:to>
      <xdr:col>10</xdr:col>
      <xdr:colOff>155575</xdr:colOff>
      <xdr:row>75</xdr:row>
      <xdr:rowOff>161544</xdr:rowOff>
    </xdr:to>
    <xdr:sp macro="" textlink="">
      <xdr:nvSpPr>
        <xdr:cNvPr id="427" name="円/楕円 426"/>
        <xdr:cNvSpPr/>
      </xdr:nvSpPr>
      <xdr:spPr>
        <a:xfrm>
          <a:off x="6921500" y="129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6621</xdr:rowOff>
    </xdr:from>
    <xdr:ext cx="534377" cy="259045"/>
    <xdr:sp macro="" textlink="">
      <xdr:nvSpPr>
        <xdr:cNvPr id="428" name="テキスト ボックス 427"/>
        <xdr:cNvSpPr txBox="1"/>
      </xdr:nvSpPr>
      <xdr:spPr>
        <a:xfrm>
          <a:off x="6705111" y="126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106347</xdr:rowOff>
    </xdr:from>
    <xdr:to>
      <xdr:col>15</xdr:col>
      <xdr:colOff>180975</xdr:colOff>
      <xdr:row>96</xdr:row>
      <xdr:rowOff>137779</xdr:rowOff>
    </xdr:to>
    <xdr:cxnSp macro="">
      <xdr:nvCxnSpPr>
        <xdr:cNvPr id="457" name="直線コネクタ 456"/>
        <xdr:cNvCxnSpPr/>
      </xdr:nvCxnSpPr>
      <xdr:spPr>
        <a:xfrm>
          <a:off x="9639300" y="16565547"/>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85316</xdr:rowOff>
    </xdr:from>
    <xdr:to>
      <xdr:col>14</xdr:col>
      <xdr:colOff>28575</xdr:colOff>
      <xdr:row>96</xdr:row>
      <xdr:rowOff>106347</xdr:rowOff>
    </xdr:to>
    <xdr:cxnSp macro="">
      <xdr:nvCxnSpPr>
        <xdr:cNvPr id="460" name="直線コネクタ 459"/>
        <xdr:cNvCxnSpPr/>
      </xdr:nvCxnSpPr>
      <xdr:spPr>
        <a:xfrm>
          <a:off x="8750300" y="1654451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85316</xdr:rowOff>
    </xdr:from>
    <xdr:to>
      <xdr:col>12</xdr:col>
      <xdr:colOff>511175</xdr:colOff>
      <xdr:row>96</xdr:row>
      <xdr:rowOff>145568</xdr:rowOff>
    </xdr:to>
    <xdr:cxnSp macro="">
      <xdr:nvCxnSpPr>
        <xdr:cNvPr id="463" name="直線コネクタ 462"/>
        <xdr:cNvCxnSpPr/>
      </xdr:nvCxnSpPr>
      <xdr:spPr>
        <a:xfrm flipV="1">
          <a:off x="7861300" y="16544516"/>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144058</xdr:rowOff>
    </xdr:from>
    <xdr:to>
      <xdr:col>11</xdr:col>
      <xdr:colOff>307975</xdr:colOff>
      <xdr:row>96</xdr:row>
      <xdr:rowOff>145568</xdr:rowOff>
    </xdr:to>
    <xdr:cxnSp macro="">
      <xdr:nvCxnSpPr>
        <xdr:cNvPr id="466" name="直線コネクタ 465"/>
        <xdr:cNvCxnSpPr/>
      </xdr:nvCxnSpPr>
      <xdr:spPr>
        <a:xfrm>
          <a:off x="6972300" y="16603258"/>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86979</xdr:rowOff>
    </xdr:from>
    <xdr:to>
      <xdr:col>15</xdr:col>
      <xdr:colOff>231775</xdr:colOff>
      <xdr:row>97</xdr:row>
      <xdr:rowOff>17129</xdr:rowOff>
    </xdr:to>
    <xdr:sp macro="" textlink="">
      <xdr:nvSpPr>
        <xdr:cNvPr id="476" name="円/楕円 475"/>
        <xdr:cNvSpPr/>
      </xdr:nvSpPr>
      <xdr:spPr>
        <a:xfrm>
          <a:off x="10426700" y="16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65406</xdr:rowOff>
    </xdr:from>
    <xdr:ext cx="534377" cy="259045"/>
    <xdr:sp macro="" textlink="">
      <xdr:nvSpPr>
        <xdr:cNvPr id="477" name="土木費該当値テキスト"/>
        <xdr:cNvSpPr txBox="1"/>
      </xdr:nvSpPr>
      <xdr:spPr>
        <a:xfrm>
          <a:off x="10528300" y="1652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55,252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55547</xdr:rowOff>
    </xdr:from>
    <xdr:to>
      <xdr:col>14</xdr:col>
      <xdr:colOff>79375</xdr:colOff>
      <xdr:row>96</xdr:row>
      <xdr:rowOff>157147</xdr:rowOff>
    </xdr:to>
    <xdr:sp macro="" textlink="">
      <xdr:nvSpPr>
        <xdr:cNvPr id="478" name="円/楕円 477"/>
        <xdr:cNvSpPr/>
      </xdr:nvSpPr>
      <xdr:spPr>
        <a:xfrm>
          <a:off x="9588500" y="165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148274</xdr:rowOff>
    </xdr:from>
    <xdr:ext cx="534377" cy="259045"/>
    <xdr:sp macro="" textlink="">
      <xdr:nvSpPr>
        <xdr:cNvPr id="479" name="テキスト ボックス 478"/>
        <xdr:cNvSpPr txBox="1"/>
      </xdr:nvSpPr>
      <xdr:spPr>
        <a:xfrm>
          <a:off x="9372111" y="166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34516</xdr:rowOff>
    </xdr:from>
    <xdr:to>
      <xdr:col>12</xdr:col>
      <xdr:colOff>561975</xdr:colOff>
      <xdr:row>96</xdr:row>
      <xdr:rowOff>136116</xdr:rowOff>
    </xdr:to>
    <xdr:sp macro="" textlink="">
      <xdr:nvSpPr>
        <xdr:cNvPr id="480" name="円/楕円 479"/>
        <xdr:cNvSpPr/>
      </xdr:nvSpPr>
      <xdr:spPr>
        <a:xfrm>
          <a:off x="8699500" y="164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127243</xdr:rowOff>
    </xdr:from>
    <xdr:ext cx="534377" cy="259045"/>
    <xdr:sp macro="" textlink="">
      <xdr:nvSpPr>
        <xdr:cNvPr id="481" name="テキスト ボックス 480"/>
        <xdr:cNvSpPr txBox="1"/>
      </xdr:nvSpPr>
      <xdr:spPr>
        <a:xfrm>
          <a:off x="8483111" y="1658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94768</xdr:rowOff>
    </xdr:from>
    <xdr:to>
      <xdr:col>11</xdr:col>
      <xdr:colOff>358775</xdr:colOff>
      <xdr:row>97</xdr:row>
      <xdr:rowOff>24918</xdr:rowOff>
    </xdr:to>
    <xdr:sp macro="" textlink="">
      <xdr:nvSpPr>
        <xdr:cNvPr id="482" name="円/楕円 481"/>
        <xdr:cNvSpPr/>
      </xdr:nvSpPr>
      <xdr:spPr>
        <a:xfrm>
          <a:off x="7810500" y="165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16045</xdr:rowOff>
    </xdr:from>
    <xdr:ext cx="534377" cy="259045"/>
    <xdr:sp macro="" textlink="">
      <xdr:nvSpPr>
        <xdr:cNvPr id="483" name="テキスト ボックス 482"/>
        <xdr:cNvSpPr txBox="1"/>
      </xdr:nvSpPr>
      <xdr:spPr>
        <a:xfrm>
          <a:off x="7594111" y="166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93258</xdr:rowOff>
    </xdr:from>
    <xdr:to>
      <xdr:col>10</xdr:col>
      <xdr:colOff>155575</xdr:colOff>
      <xdr:row>97</xdr:row>
      <xdr:rowOff>23408</xdr:rowOff>
    </xdr:to>
    <xdr:sp macro="" textlink="">
      <xdr:nvSpPr>
        <xdr:cNvPr id="484" name="円/楕円 483"/>
        <xdr:cNvSpPr/>
      </xdr:nvSpPr>
      <xdr:spPr>
        <a:xfrm>
          <a:off x="6921500" y="165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14535</xdr:rowOff>
    </xdr:from>
    <xdr:ext cx="534377" cy="259045"/>
    <xdr:sp macro="" textlink="">
      <xdr:nvSpPr>
        <xdr:cNvPr id="485" name="テキスト ボックス 484"/>
        <xdr:cNvSpPr txBox="1"/>
      </xdr:nvSpPr>
      <xdr:spPr>
        <a:xfrm>
          <a:off x="6705111" y="166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15060</xdr:rowOff>
    </xdr:from>
    <xdr:to>
      <xdr:col>23</xdr:col>
      <xdr:colOff>517525</xdr:colOff>
      <xdr:row>38</xdr:row>
      <xdr:rowOff>21369</xdr:rowOff>
    </xdr:to>
    <xdr:cxnSp macro="">
      <xdr:nvCxnSpPr>
        <xdr:cNvPr id="514" name="直線コネクタ 513"/>
        <xdr:cNvCxnSpPr/>
      </xdr:nvCxnSpPr>
      <xdr:spPr>
        <a:xfrm>
          <a:off x="15481300" y="6530160"/>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167970</xdr:rowOff>
    </xdr:from>
    <xdr:to>
      <xdr:col>22</xdr:col>
      <xdr:colOff>365125</xdr:colOff>
      <xdr:row>38</xdr:row>
      <xdr:rowOff>15060</xdr:rowOff>
    </xdr:to>
    <xdr:cxnSp macro="">
      <xdr:nvCxnSpPr>
        <xdr:cNvPr id="517" name="直線コネクタ 516"/>
        <xdr:cNvCxnSpPr/>
      </xdr:nvCxnSpPr>
      <xdr:spPr>
        <a:xfrm>
          <a:off x="14592300" y="6511620"/>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167970</xdr:rowOff>
    </xdr:from>
    <xdr:to>
      <xdr:col>21</xdr:col>
      <xdr:colOff>161925</xdr:colOff>
      <xdr:row>38</xdr:row>
      <xdr:rowOff>24425</xdr:rowOff>
    </xdr:to>
    <xdr:cxnSp macro="">
      <xdr:nvCxnSpPr>
        <xdr:cNvPr id="520" name="直線コネクタ 519"/>
        <xdr:cNvCxnSpPr/>
      </xdr:nvCxnSpPr>
      <xdr:spPr>
        <a:xfrm flipV="1">
          <a:off x="13703300" y="6511620"/>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13581</xdr:rowOff>
    </xdr:from>
    <xdr:to>
      <xdr:col>19</xdr:col>
      <xdr:colOff>644525</xdr:colOff>
      <xdr:row>38</xdr:row>
      <xdr:rowOff>24425</xdr:rowOff>
    </xdr:to>
    <xdr:cxnSp macro="">
      <xdr:nvCxnSpPr>
        <xdr:cNvPr id="523" name="直線コネクタ 522"/>
        <xdr:cNvCxnSpPr/>
      </xdr:nvCxnSpPr>
      <xdr:spPr>
        <a:xfrm>
          <a:off x="12814300" y="6528681"/>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142019</xdr:rowOff>
    </xdr:from>
    <xdr:to>
      <xdr:col>23</xdr:col>
      <xdr:colOff>568325</xdr:colOff>
      <xdr:row>38</xdr:row>
      <xdr:rowOff>72169</xdr:rowOff>
    </xdr:to>
    <xdr:sp macro="" textlink="">
      <xdr:nvSpPr>
        <xdr:cNvPr id="533" name="円/楕円 532"/>
        <xdr:cNvSpPr/>
      </xdr:nvSpPr>
      <xdr:spPr>
        <a:xfrm>
          <a:off x="16268700" y="64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56946</xdr:rowOff>
    </xdr:from>
    <xdr:ext cx="534377" cy="259045"/>
    <xdr:sp macro="" textlink="">
      <xdr:nvSpPr>
        <xdr:cNvPr id="534" name="消防費該当値テキスト"/>
        <xdr:cNvSpPr txBox="1"/>
      </xdr:nvSpPr>
      <xdr:spPr>
        <a:xfrm>
          <a:off x="16370300" y="64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135710</xdr:rowOff>
    </xdr:from>
    <xdr:to>
      <xdr:col>22</xdr:col>
      <xdr:colOff>415925</xdr:colOff>
      <xdr:row>38</xdr:row>
      <xdr:rowOff>65860</xdr:rowOff>
    </xdr:to>
    <xdr:sp macro="" textlink="">
      <xdr:nvSpPr>
        <xdr:cNvPr id="535" name="円/楕円 534"/>
        <xdr:cNvSpPr/>
      </xdr:nvSpPr>
      <xdr:spPr>
        <a:xfrm>
          <a:off x="15430500" y="64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56987</xdr:rowOff>
    </xdr:from>
    <xdr:ext cx="534377" cy="259045"/>
    <xdr:sp macro="" textlink="">
      <xdr:nvSpPr>
        <xdr:cNvPr id="536" name="テキスト ボックス 535"/>
        <xdr:cNvSpPr txBox="1"/>
      </xdr:nvSpPr>
      <xdr:spPr>
        <a:xfrm>
          <a:off x="15214111" y="65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117170</xdr:rowOff>
    </xdr:from>
    <xdr:to>
      <xdr:col>21</xdr:col>
      <xdr:colOff>212725</xdr:colOff>
      <xdr:row>38</xdr:row>
      <xdr:rowOff>47320</xdr:rowOff>
    </xdr:to>
    <xdr:sp macro="" textlink="">
      <xdr:nvSpPr>
        <xdr:cNvPr id="537" name="円/楕円 536"/>
        <xdr:cNvSpPr/>
      </xdr:nvSpPr>
      <xdr:spPr>
        <a:xfrm>
          <a:off x="14541500" y="64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38447</xdr:rowOff>
    </xdr:from>
    <xdr:ext cx="534377" cy="259045"/>
    <xdr:sp macro="" textlink="">
      <xdr:nvSpPr>
        <xdr:cNvPr id="538" name="テキスト ボックス 537"/>
        <xdr:cNvSpPr txBox="1"/>
      </xdr:nvSpPr>
      <xdr:spPr>
        <a:xfrm>
          <a:off x="14325111" y="6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145074</xdr:rowOff>
    </xdr:from>
    <xdr:to>
      <xdr:col>20</xdr:col>
      <xdr:colOff>9525</xdr:colOff>
      <xdr:row>38</xdr:row>
      <xdr:rowOff>75225</xdr:rowOff>
    </xdr:to>
    <xdr:sp macro="" textlink="">
      <xdr:nvSpPr>
        <xdr:cNvPr id="539" name="円/楕円 538"/>
        <xdr:cNvSpPr/>
      </xdr:nvSpPr>
      <xdr:spPr>
        <a:xfrm>
          <a:off x="13652500" y="6488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66352</xdr:rowOff>
    </xdr:from>
    <xdr:ext cx="534377" cy="259045"/>
    <xdr:sp macro="" textlink="">
      <xdr:nvSpPr>
        <xdr:cNvPr id="540" name="テキスト ボックス 539"/>
        <xdr:cNvSpPr txBox="1"/>
      </xdr:nvSpPr>
      <xdr:spPr>
        <a:xfrm>
          <a:off x="13436111" y="65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134231</xdr:rowOff>
    </xdr:from>
    <xdr:to>
      <xdr:col>18</xdr:col>
      <xdr:colOff>492125</xdr:colOff>
      <xdr:row>38</xdr:row>
      <xdr:rowOff>64381</xdr:rowOff>
    </xdr:to>
    <xdr:sp macro="" textlink="">
      <xdr:nvSpPr>
        <xdr:cNvPr id="541" name="円/楕円 540"/>
        <xdr:cNvSpPr/>
      </xdr:nvSpPr>
      <xdr:spPr>
        <a:xfrm>
          <a:off x="12763500" y="64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55508</xdr:rowOff>
    </xdr:from>
    <xdr:ext cx="534377" cy="259045"/>
    <xdr:sp macro="" textlink="">
      <xdr:nvSpPr>
        <xdr:cNvPr id="542" name="テキスト ボックス 541"/>
        <xdr:cNvSpPr txBox="1"/>
      </xdr:nvSpPr>
      <xdr:spPr>
        <a:xfrm>
          <a:off x="12547111" y="65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80790</xdr:rowOff>
    </xdr:from>
    <xdr:to>
      <xdr:col>23</xdr:col>
      <xdr:colOff>517525</xdr:colOff>
      <xdr:row>57</xdr:row>
      <xdr:rowOff>111011</xdr:rowOff>
    </xdr:to>
    <xdr:cxnSp macro="">
      <xdr:nvCxnSpPr>
        <xdr:cNvPr id="569" name="直線コネクタ 568"/>
        <xdr:cNvCxnSpPr/>
      </xdr:nvCxnSpPr>
      <xdr:spPr>
        <a:xfrm flipV="1">
          <a:off x="15481300" y="9853440"/>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111011</xdr:rowOff>
    </xdr:from>
    <xdr:to>
      <xdr:col>22</xdr:col>
      <xdr:colOff>365125</xdr:colOff>
      <xdr:row>57</xdr:row>
      <xdr:rowOff>121265</xdr:rowOff>
    </xdr:to>
    <xdr:cxnSp macro="">
      <xdr:nvCxnSpPr>
        <xdr:cNvPr id="572" name="直線コネクタ 571"/>
        <xdr:cNvCxnSpPr/>
      </xdr:nvCxnSpPr>
      <xdr:spPr>
        <a:xfrm flipV="1">
          <a:off x="14592300" y="9883661"/>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89901</xdr:rowOff>
    </xdr:from>
    <xdr:to>
      <xdr:col>21</xdr:col>
      <xdr:colOff>161925</xdr:colOff>
      <xdr:row>57</xdr:row>
      <xdr:rowOff>121265</xdr:rowOff>
    </xdr:to>
    <xdr:cxnSp macro="">
      <xdr:nvCxnSpPr>
        <xdr:cNvPr id="575" name="直線コネクタ 574"/>
        <xdr:cNvCxnSpPr/>
      </xdr:nvCxnSpPr>
      <xdr:spPr>
        <a:xfrm>
          <a:off x="13703300" y="9862551"/>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89901</xdr:rowOff>
    </xdr:from>
    <xdr:to>
      <xdr:col>19</xdr:col>
      <xdr:colOff>644525</xdr:colOff>
      <xdr:row>57</xdr:row>
      <xdr:rowOff>106434</xdr:rowOff>
    </xdr:to>
    <xdr:cxnSp macro="">
      <xdr:nvCxnSpPr>
        <xdr:cNvPr id="578" name="直線コネクタ 577"/>
        <xdr:cNvCxnSpPr/>
      </xdr:nvCxnSpPr>
      <xdr:spPr>
        <a:xfrm flipV="1">
          <a:off x="12814300" y="9862551"/>
          <a:ext cx="889000" cy="1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29990</xdr:rowOff>
    </xdr:from>
    <xdr:to>
      <xdr:col>23</xdr:col>
      <xdr:colOff>568325</xdr:colOff>
      <xdr:row>57</xdr:row>
      <xdr:rowOff>131590</xdr:rowOff>
    </xdr:to>
    <xdr:sp macro="" textlink="">
      <xdr:nvSpPr>
        <xdr:cNvPr id="588" name="円/楕円 587"/>
        <xdr:cNvSpPr/>
      </xdr:nvSpPr>
      <xdr:spPr>
        <a:xfrm>
          <a:off x="16268700" y="98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116367</xdr:rowOff>
    </xdr:from>
    <xdr:ext cx="534377" cy="259045"/>
    <xdr:sp macro="" textlink="">
      <xdr:nvSpPr>
        <xdr:cNvPr id="589" name="教育費該当値テキスト"/>
        <xdr:cNvSpPr txBox="1"/>
      </xdr:nvSpPr>
      <xdr:spPr>
        <a:xfrm>
          <a:off x="16370300" y="971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60211</xdr:rowOff>
    </xdr:from>
    <xdr:to>
      <xdr:col>22</xdr:col>
      <xdr:colOff>415925</xdr:colOff>
      <xdr:row>57</xdr:row>
      <xdr:rowOff>161811</xdr:rowOff>
    </xdr:to>
    <xdr:sp macro="" textlink="">
      <xdr:nvSpPr>
        <xdr:cNvPr id="590" name="円/楕円 589"/>
        <xdr:cNvSpPr/>
      </xdr:nvSpPr>
      <xdr:spPr>
        <a:xfrm>
          <a:off x="15430500" y="98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152938</xdr:rowOff>
    </xdr:from>
    <xdr:ext cx="534377" cy="259045"/>
    <xdr:sp macro="" textlink="">
      <xdr:nvSpPr>
        <xdr:cNvPr id="591" name="テキスト ボックス 590"/>
        <xdr:cNvSpPr txBox="1"/>
      </xdr:nvSpPr>
      <xdr:spPr>
        <a:xfrm>
          <a:off x="15214111" y="99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70465</xdr:rowOff>
    </xdr:from>
    <xdr:to>
      <xdr:col>21</xdr:col>
      <xdr:colOff>212725</xdr:colOff>
      <xdr:row>58</xdr:row>
      <xdr:rowOff>615</xdr:rowOff>
    </xdr:to>
    <xdr:sp macro="" textlink="">
      <xdr:nvSpPr>
        <xdr:cNvPr id="592" name="円/楕円 591"/>
        <xdr:cNvSpPr/>
      </xdr:nvSpPr>
      <xdr:spPr>
        <a:xfrm>
          <a:off x="14541500" y="98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163192</xdr:rowOff>
    </xdr:from>
    <xdr:ext cx="534377" cy="259045"/>
    <xdr:sp macro="" textlink="">
      <xdr:nvSpPr>
        <xdr:cNvPr id="593" name="テキスト ボックス 592"/>
        <xdr:cNvSpPr txBox="1"/>
      </xdr:nvSpPr>
      <xdr:spPr>
        <a:xfrm>
          <a:off x="14325111" y="99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39101</xdr:rowOff>
    </xdr:from>
    <xdr:to>
      <xdr:col>20</xdr:col>
      <xdr:colOff>9525</xdr:colOff>
      <xdr:row>57</xdr:row>
      <xdr:rowOff>140701</xdr:rowOff>
    </xdr:to>
    <xdr:sp macro="" textlink="">
      <xdr:nvSpPr>
        <xdr:cNvPr id="594" name="円/楕円 593"/>
        <xdr:cNvSpPr/>
      </xdr:nvSpPr>
      <xdr:spPr>
        <a:xfrm>
          <a:off x="13652500" y="981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131828</xdr:rowOff>
    </xdr:from>
    <xdr:ext cx="534377" cy="259045"/>
    <xdr:sp macro="" textlink="">
      <xdr:nvSpPr>
        <xdr:cNvPr id="595" name="テキスト ボックス 594"/>
        <xdr:cNvSpPr txBox="1"/>
      </xdr:nvSpPr>
      <xdr:spPr>
        <a:xfrm>
          <a:off x="13436111" y="990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55634</xdr:rowOff>
    </xdr:from>
    <xdr:to>
      <xdr:col>18</xdr:col>
      <xdr:colOff>492125</xdr:colOff>
      <xdr:row>57</xdr:row>
      <xdr:rowOff>157234</xdr:rowOff>
    </xdr:to>
    <xdr:sp macro="" textlink="">
      <xdr:nvSpPr>
        <xdr:cNvPr id="596" name="円/楕円 595"/>
        <xdr:cNvSpPr/>
      </xdr:nvSpPr>
      <xdr:spPr>
        <a:xfrm>
          <a:off x="12763500" y="98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148361</xdr:rowOff>
    </xdr:from>
    <xdr:ext cx="534377" cy="259045"/>
    <xdr:sp macro="" textlink="">
      <xdr:nvSpPr>
        <xdr:cNvPr id="597" name="テキスト ボックス 596"/>
        <xdr:cNvSpPr txBox="1"/>
      </xdr:nvSpPr>
      <xdr:spPr>
        <a:xfrm>
          <a:off x="12547111" y="99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93573</xdr:rowOff>
    </xdr:from>
    <xdr:to>
      <xdr:col>23</xdr:col>
      <xdr:colOff>517525</xdr:colOff>
      <xdr:row>78</xdr:row>
      <xdr:rowOff>126020</xdr:rowOff>
    </xdr:to>
    <xdr:cxnSp macro="">
      <xdr:nvCxnSpPr>
        <xdr:cNvPr id="624" name="直線コネクタ 623"/>
        <xdr:cNvCxnSpPr/>
      </xdr:nvCxnSpPr>
      <xdr:spPr>
        <a:xfrm>
          <a:off x="15481300" y="13466673"/>
          <a:ext cx="8382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93573</xdr:rowOff>
    </xdr:from>
    <xdr:to>
      <xdr:col>22</xdr:col>
      <xdr:colOff>365125</xdr:colOff>
      <xdr:row>78</xdr:row>
      <xdr:rowOff>117151</xdr:rowOff>
    </xdr:to>
    <xdr:cxnSp macro="">
      <xdr:nvCxnSpPr>
        <xdr:cNvPr id="627" name="直線コネクタ 626"/>
        <xdr:cNvCxnSpPr/>
      </xdr:nvCxnSpPr>
      <xdr:spPr>
        <a:xfrm flipV="1">
          <a:off x="14592300" y="1346667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117151</xdr:rowOff>
    </xdr:from>
    <xdr:to>
      <xdr:col>21</xdr:col>
      <xdr:colOff>161925</xdr:colOff>
      <xdr:row>78</xdr:row>
      <xdr:rowOff>129029</xdr:rowOff>
    </xdr:to>
    <xdr:cxnSp macro="">
      <xdr:nvCxnSpPr>
        <xdr:cNvPr id="630" name="直線コネクタ 629"/>
        <xdr:cNvCxnSpPr/>
      </xdr:nvCxnSpPr>
      <xdr:spPr>
        <a:xfrm flipV="1">
          <a:off x="13703300" y="13490251"/>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128846</xdr:rowOff>
    </xdr:from>
    <xdr:to>
      <xdr:col>19</xdr:col>
      <xdr:colOff>644525</xdr:colOff>
      <xdr:row>78</xdr:row>
      <xdr:rowOff>129029</xdr:rowOff>
    </xdr:to>
    <xdr:cxnSp macro="">
      <xdr:nvCxnSpPr>
        <xdr:cNvPr id="633" name="直線コネクタ 632"/>
        <xdr:cNvCxnSpPr/>
      </xdr:nvCxnSpPr>
      <xdr:spPr>
        <a:xfrm>
          <a:off x="12814300" y="1350194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75220</xdr:rowOff>
    </xdr:from>
    <xdr:to>
      <xdr:col>23</xdr:col>
      <xdr:colOff>568325</xdr:colOff>
      <xdr:row>79</xdr:row>
      <xdr:rowOff>5370</xdr:rowOff>
    </xdr:to>
    <xdr:sp macro="" textlink="">
      <xdr:nvSpPr>
        <xdr:cNvPr id="643" name="円/楕円 642"/>
        <xdr:cNvSpPr/>
      </xdr:nvSpPr>
      <xdr:spPr>
        <a:xfrm>
          <a:off x="16268700" y="134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42773</xdr:rowOff>
    </xdr:from>
    <xdr:to>
      <xdr:col>22</xdr:col>
      <xdr:colOff>415925</xdr:colOff>
      <xdr:row>78</xdr:row>
      <xdr:rowOff>144373</xdr:rowOff>
    </xdr:to>
    <xdr:sp macro="" textlink="">
      <xdr:nvSpPr>
        <xdr:cNvPr id="645" name="円/楕円 644"/>
        <xdr:cNvSpPr/>
      </xdr:nvSpPr>
      <xdr:spPr>
        <a:xfrm>
          <a:off x="15430500" y="134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160900</xdr:rowOff>
    </xdr:from>
    <xdr:ext cx="534377" cy="259045"/>
    <xdr:sp macro="" textlink="">
      <xdr:nvSpPr>
        <xdr:cNvPr id="646" name="テキスト ボックス 645"/>
        <xdr:cNvSpPr txBox="1"/>
      </xdr:nvSpPr>
      <xdr:spPr>
        <a:xfrm>
          <a:off x="15214111" y="131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66351</xdr:rowOff>
    </xdr:from>
    <xdr:to>
      <xdr:col>21</xdr:col>
      <xdr:colOff>212725</xdr:colOff>
      <xdr:row>78</xdr:row>
      <xdr:rowOff>167951</xdr:rowOff>
    </xdr:to>
    <xdr:sp macro="" textlink="">
      <xdr:nvSpPr>
        <xdr:cNvPr id="647" name="円/楕円 646"/>
        <xdr:cNvSpPr/>
      </xdr:nvSpPr>
      <xdr:spPr>
        <a:xfrm>
          <a:off x="14541500" y="134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159078</xdr:rowOff>
    </xdr:from>
    <xdr:ext cx="469744" cy="259045"/>
    <xdr:sp macro="" textlink="">
      <xdr:nvSpPr>
        <xdr:cNvPr id="648" name="テキスト ボックス 647"/>
        <xdr:cNvSpPr txBox="1"/>
      </xdr:nvSpPr>
      <xdr:spPr>
        <a:xfrm>
          <a:off x="14357427" y="1353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78229</xdr:rowOff>
    </xdr:from>
    <xdr:to>
      <xdr:col>20</xdr:col>
      <xdr:colOff>9525</xdr:colOff>
      <xdr:row>79</xdr:row>
      <xdr:rowOff>8379</xdr:rowOff>
    </xdr:to>
    <xdr:sp macro="" textlink="">
      <xdr:nvSpPr>
        <xdr:cNvPr id="649" name="円/楕円 648"/>
        <xdr:cNvSpPr/>
      </xdr:nvSpPr>
      <xdr:spPr>
        <a:xfrm>
          <a:off x="13652500" y="134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170956</xdr:rowOff>
    </xdr:from>
    <xdr:ext cx="469744" cy="259045"/>
    <xdr:sp macro="" textlink="">
      <xdr:nvSpPr>
        <xdr:cNvPr id="650" name="テキスト ボックス 649"/>
        <xdr:cNvSpPr txBox="1"/>
      </xdr:nvSpPr>
      <xdr:spPr>
        <a:xfrm>
          <a:off x="13468427" y="135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78046</xdr:rowOff>
    </xdr:from>
    <xdr:to>
      <xdr:col>18</xdr:col>
      <xdr:colOff>492125</xdr:colOff>
      <xdr:row>79</xdr:row>
      <xdr:rowOff>8196</xdr:rowOff>
    </xdr:to>
    <xdr:sp macro="" textlink="">
      <xdr:nvSpPr>
        <xdr:cNvPr id="651" name="円/楕円 650"/>
        <xdr:cNvSpPr/>
      </xdr:nvSpPr>
      <xdr:spPr>
        <a:xfrm>
          <a:off x="12763500" y="134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170773</xdr:rowOff>
    </xdr:from>
    <xdr:ext cx="469744" cy="259045"/>
    <xdr:sp macro="" textlink="">
      <xdr:nvSpPr>
        <xdr:cNvPr id="652" name="テキスト ボックス 651"/>
        <xdr:cNvSpPr txBox="1"/>
      </xdr:nvSpPr>
      <xdr:spPr>
        <a:xfrm>
          <a:off x="12579427" y="1354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133505</xdr:rowOff>
    </xdr:from>
    <xdr:to>
      <xdr:col>23</xdr:col>
      <xdr:colOff>517525</xdr:colOff>
      <xdr:row>97</xdr:row>
      <xdr:rowOff>1388</xdr:rowOff>
    </xdr:to>
    <xdr:cxnSp macro="">
      <xdr:nvCxnSpPr>
        <xdr:cNvPr id="679" name="直線コネクタ 678"/>
        <xdr:cNvCxnSpPr/>
      </xdr:nvCxnSpPr>
      <xdr:spPr>
        <a:xfrm>
          <a:off x="15481300" y="16592705"/>
          <a:ext cx="8382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120278</xdr:rowOff>
    </xdr:from>
    <xdr:to>
      <xdr:col>22</xdr:col>
      <xdr:colOff>365125</xdr:colOff>
      <xdr:row>96</xdr:row>
      <xdr:rowOff>133505</xdr:rowOff>
    </xdr:to>
    <xdr:cxnSp macro="">
      <xdr:nvCxnSpPr>
        <xdr:cNvPr id="682" name="直線コネクタ 681"/>
        <xdr:cNvCxnSpPr/>
      </xdr:nvCxnSpPr>
      <xdr:spPr>
        <a:xfrm>
          <a:off x="14592300" y="16579478"/>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120278</xdr:rowOff>
    </xdr:from>
    <xdr:to>
      <xdr:col>21</xdr:col>
      <xdr:colOff>161925</xdr:colOff>
      <xdr:row>96</xdr:row>
      <xdr:rowOff>139550</xdr:rowOff>
    </xdr:to>
    <xdr:cxnSp macro="">
      <xdr:nvCxnSpPr>
        <xdr:cNvPr id="685" name="直線コネクタ 684"/>
        <xdr:cNvCxnSpPr/>
      </xdr:nvCxnSpPr>
      <xdr:spPr>
        <a:xfrm flipV="1">
          <a:off x="13703300" y="16579478"/>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131279</xdr:rowOff>
    </xdr:from>
    <xdr:to>
      <xdr:col>19</xdr:col>
      <xdr:colOff>644525</xdr:colOff>
      <xdr:row>96</xdr:row>
      <xdr:rowOff>139550</xdr:rowOff>
    </xdr:to>
    <xdr:cxnSp macro="">
      <xdr:nvCxnSpPr>
        <xdr:cNvPr id="688" name="直線コネクタ 687"/>
        <xdr:cNvCxnSpPr/>
      </xdr:nvCxnSpPr>
      <xdr:spPr>
        <a:xfrm>
          <a:off x="12814300" y="16590479"/>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122038</xdr:rowOff>
    </xdr:from>
    <xdr:to>
      <xdr:col>23</xdr:col>
      <xdr:colOff>568325</xdr:colOff>
      <xdr:row>97</xdr:row>
      <xdr:rowOff>52188</xdr:rowOff>
    </xdr:to>
    <xdr:sp macro="" textlink="">
      <xdr:nvSpPr>
        <xdr:cNvPr id="698" name="円/楕円 697"/>
        <xdr:cNvSpPr/>
      </xdr:nvSpPr>
      <xdr:spPr>
        <a:xfrm>
          <a:off x="162687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100465</xdr:rowOff>
    </xdr:from>
    <xdr:ext cx="534377" cy="259045"/>
    <xdr:sp macro="" textlink="">
      <xdr:nvSpPr>
        <xdr:cNvPr id="699" name="公債費該当値テキスト"/>
        <xdr:cNvSpPr txBox="1"/>
      </xdr:nvSpPr>
      <xdr:spPr>
        <a:xfrm>
          <a:off x="16370300" y="165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82705</xdr:rowOff>
    </xdr:from>
    <xdr:to>
      <xdr:col>22</xdr:col>
      <xdr:colOff>415925</xdr:colOff>
      <xdr:row>97</xdr:row>
      <xdr:rowOff>12855</xdr:rowOff>
    </xdr:to>
    <xdr:sp macro="" textlink="">
      <xdr:nvSpPr>
        <xdr:cNvPr id="700" name="円/楕円 699"/>
        <xdr:cNvSpPr/>
      </xdr:nvSpPr>
      <xdr:spPr>
        <a:xfrm>
          <a:off x="15430500" y="16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3982</xdr:rowOff>
    </xdr:from>
    <xdr:ext cx="534377" cy="259045"/>
    <xdr:sp macro="" textlink="">
      <xdr:nvSpPr>
        <xdr:cNvPr id="701" name="テキスト ボックス 700"/>
        <xdr:cNvSpPr txBox="1"/>
      </xdr:nvSpPr>
      <xdr:spPr>
        <a:xfrm>
          <a:off x="15214111" y="166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69478</xdr:rowOff>
    </xdr:from>
    <xdr:to>
      <xdr:col>21</xdr:col>
      <xdr:colOff>212725</xdr:colOff>
      <xdr:row>96</xdr:row>
      <xdr:rowOff>171078</xdr:rowOff>
    </xdr:to>
    <xdr:sp macro="" textlink="">
      <xdr:nvSpPr>
        <xdr:cNvPr id="702" name="円/楕円 701"/>
        <xdr:cNvSpPr/>
      </xdr:nvSpPr>
      <xdr:spPr>
        <a:xfrm>
          <a:off x="14541500" y="165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162205</xdr:rowOff>
    </xdr:from>
    <xdr:ext cx="534377" cy="259045"/>
    <xdr:sp macro="" textlink="">
      <xdr:nvSpPr>
        <xdr:cNvPr id="703" name="テキスト ボックス 702"/>
        <xdr:cNvSpPr txBox="1"/>
      </xdr:nvSpPr>
      <xdr:spPr>
        <a:xfrm>
          <a:off x="14325111" y="166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88750</xdr:rowOff>
    </xdr:from>
    <xdr:to>
      <xdr:col>20</xdr:col>
      <xdr:colOff>9525</xdr:colOff>
      <xdr:row>97</xdr:row>
      <xdr:rowOff>18900</xdr:rowOff>
    </xdr:to>
    <xdr:sp macro="" textlink="">
      <xdr:nvSpPr>
        <xdr:cNvPr id="704" name="円/楕円 703"/>
        <xdr:cNvSpPr/>
      </xdr:nvSpPr>
      <xdr:spPr>
        <a:xfrm>
          <a:off x="13652500" y="165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10027</xdr:rowOff>
    </xdr:from>
    <xdr:ext cx="534377" cy="259045"/>
    <xdr:sp macro="" textlink="">
      <xdr:nvSpPr>
        <xdr:cNvPr id="705" name="テキスト ボックス 704"/>
        <xdr:cNvSpPr txBox="1"/>
      </xdr:nvSpPr>
      <xdr:spPr>
        <a:xfrm>
          <a:off x="13436111" y="166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80479</xdr:rowOff>
    </xdr:from>
    <xdr:to>
      <xdr:col>18</xdr:col>
      <xdr:colOff>492125</xdr:colOff>
      <xdr:row>97</xdr:row>
      <xdr:rowOff>10629</xdr:rowOff>
    </xdr:to>
    <xdr:sp macro="" textlink="">
      <xdr:nvSpPr>
        <xdr:cNvPr id="706" name="円/楕円 705"/>
        <xdr:cNvSpPr/>
      </xdr:nvSpPr>
      <xdr:spPr>
        <a:xfrm>
          <a:off x="12763500" y="165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1756</xdr:rowOff>
    </xdr:from>
    <xdr:ext cx="534377" cy="259045"/>
    <xdr:sp macro="" textlink="">
      <xdr:nvSpPr>
        <xdr:cNvPr id="707" name="テキスト ボックス 706"/>
        <xdr:cNvSpPr txBox="1"/>
      </xdr:nvSpPr>
      <xdr:spPr>
        <a:xfrm>
          <a:off x="12547111" y="166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243,514</a:t>
          </a:r>
          <a:r>
            <a:rPr kumimoji="1" lang="ja-JP" altLang="en-US" sz="1300">
              <a:latin typeface="ＭＳ Ｐゴシック"/>
            </a:rPr>
            <a:t>円となっており、類似団体平均を上回っている。主にふるさと納税制度を本格実施したことによる報償費等の増加である。民生費は類似団体平均を上回っている。措置単価及び保育所等の入所児童数増加による児童措置費の増加によるものであり、定住促進策として、子育て支援の充実を推進している。衛生費は、中之又地区水道施設改良工事等により増加しているものの、類似団体平均を下回っている。農林水産業費は、森林整備加速化・林業再生事業が平成</a:t>
          </a:r>
          <a:r>
            <a:rPr kumimoji="1" lang="en-US" altLang="ja-JP" sz="1300">
              <a:latin typeface="ＭＳ Ｐゴシック"/>
            </a:rPr>
            <a:t>26</a:t>
          </a:r>
          <a:r>
            <a:rPr kumimoji="1" lang="ja-JP" altLang="en-US" sz="1300">
              <a:latin typeface="ＭＳ Ｐゴシック"/>
            </a:rPr>
            <a:t>年度完了したこと等により減額しており、類似団体平均も下回っている。商工費は、木城温泉館湯らら屋外施設整備事業が平成</a:t>
          </a:r>
          <a:r>
            <a:rPr kumimoji="1" lang="en-US" altLang="ja-JP" sz="1300">
              <a:latin typeface="ＭＳ Ｐゴシック"/>
            </a:rPr>
            <a:t>26</a:t>
          </a:r>
          <a:r>
            <a:rPr kumimoji="1" lang="ja-JP" altLang="en-US" sz="1300">
              <a:latin typeface="ＭＳ Ｐゴシック"/>
            </a:rPr>
            <a:t>年度</a:t>
          </a:r>
          <a:r>
            <a:rPr kumimoji="1" lang="ja-JP" altLang="ja-JP" sz="1300">
              <a:solidFill>
                <a:schemeClr val="dk1"/>
              </a:solidFill>
              <a:effectLst/>
              <a:latin typeface="+mn-lt"/>
              <a:ea typeface="+mn-ea"/>
              <a:cs typeface="+mn-cs"/>
            </a:rPr>
            <a:t>完了したこと等により減額して</a:t>
          </a:r>
          <a:r>
            <a:rPr kumimoji="1" lang="ja-JP" altLang="en-US" sz="1300">
              <a:solidFill>
                <a:schemeClr val="dk1"/>
              </a:solidFill>
              <a:effectLst/>
              <a:latin typeface="+mn-lt"/>
              <a:ea typeface="+mn-ea"/>
              <a:cs typeface="+mn-cs"/>
            </a:rPr>
            <a:t>いるものの</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を上</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土木費は、町営住宅</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棟建設が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年度完了したこと等により減額して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も下</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消防費は、新入団員減少による消耗品の減額等で、類似団体平均を下回っている。教育費は、給食センター空調設置工事等により増額しているものの、類似団体平均を下回っている。公債費は、新たな起債を行っていないことから元利償還金によるの減額であり、類似団体平均を下回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小丸川揚水発電所の大規模償却資産が減少したため町税が</a:t>
          </a:r>
          <a:r>
            <a:rPr kumimoji="1" lang="en-US" altLang="ja-JP" sz="1400">
              <a:latin typeface="ＭＳ ゴシック" pitchFamily="49" charset="-128"/>
              <a:ea typeface="ＭＳ ゴシック" pitchFamily="49" charset="-128"/>
            </a:rPr>
            <a:t>58,554</a:t>
          </a:r>
          <a:r>
            <a:rPr kumimoji="1" lang="ja-JP" altLang="en-US" sz="1400">
              <a:latin typeface="ＭＳ ゴシック" pitchFamily="49" charset="-128"/>
              <a:ea typeface="ＭＳ ゴシック" pitchFamily="49" charset="-128"/>
            </a:rPr>
            <a:t>千円減少、普通交付税は</a:t>
          </a:r>
          <a:r>
            <a:rPr kumimoji="1" lang="en-US" altLang="ja-JP" sz="1400">
              <a:latin typeface="ＭＳ ゴシック" pitchFamily="49" charset="-128"/>
              <a:ea typeface="ＭＳ ゴシック" pitchFamily="49" charset="-128"/>
            </a:rPr>
            <a:t>8,574</a:t>
          </a:r>
          <a:r>
            <a:rPr kumimoji="1" lang="ja-JP" altLang="en-US" sz="1400">
              <a:latin typeface="ＭＳ ゴシック" pitchFamily="49" charset="-128"/>
              <a:ea typeface="ＭＳ ゴシック" pitchFamily="49" charset="-128"/>
            </a:rPr>
            <a:t>千円増加、また、寄附金が</a:t>
          </a:r>
          <a:r>
            <a:rPr kumimoji="1" lang="en-US" altLang="ja-JP" sz="1400">
              <a:latin typeface="ＭＳ ゴシック" pitchFamily="49" charset="-128"/>
              <a:ea typeface="ＭＳ ゴシック" pitchFamily="49" charset="-128"/>
            </a:rPr>
            <a:t>363,340</a:t>
          </a:r>
          <a:r>
            <a:rPr kumimoji="1" lang="ja-JP" altLang="en-US" sz="1400">
              <a:latin typeface="ＭＳ ゴシック" pitchFamily="49" charset="-128"/>
              <a:ea typeface="ＭＳ ゴシック" pitchFamily="49" charset="-128"/>
            </a:rPr>
            <a:t>千円増加し歳入総額は</a:t>
          </a:r>
          <a:r>
            <a:rPr kumimoji="1" lang="en-US" altLang="ja-JP" sz="1400">
              <a:latin typeface="ＭＳ ゴシック" pitchFamily="49" charset="-128"/>
              <a:ea typeface="ＭＳ ゴシック" pitchFamily="49" charset="-128"/>
            </a:rPr>
            <a:t>179,883</a:t>
          </a:r>
          <a:r>
            <a:rPr kumimoji="1" lang="ja-JP" altLang="en-US" sz="1400">
              <a:latin typeface="ＭＳ ゴシック" pitchFamily="49" charset="-128"/>
              <a:ea typeface="ＭＳ ゴシック" pitchFamily="49" charset="-128"/>
            </a:rPr>
            <a:t>千円増加した。歳出は、庁舎附属棟建設等の建設事業が完了したが、ふるさと納税報償費等</a:t>
          </a:r>
          <a:r>
            <a:rPr kumimoji="1" lang="en-US" altLang="ja-JP" sz="1400">
              <a:latin typeface="ＭＳ ゴシック" pitchFamily="49" charset="-128"/>
              <a:ea typeface="ＭＳ ゴシック" pitchFamily="49" charset="-128"/>
            </a:rPr>
            <a:t>199,073</a:t>
          </a:r>
          <a:r>
            <a:rPr kumimoji="1" lang="ja-JP" altLang="en-US" sz="1400">
              <a:latin typeface="ＭＳ ゴシック" pitchFamily="49" charset="-128"/>
              <a:ea typeface="ＭＳ ゴシック" pitchFamily="49" charset="-128"/>
            </a:rPr>
            <a:t>千円、町災害対策基金</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千円により歳出総額</a:t>
          </a:r>
          <a:r>
            <a:rPr kumimoji="1" lang="en-US" altLang="ja-JP" sz="1400">
              <a:latin typeface="ＭＳ ゴシック" pitchFamily="49" charset="-128"/>
              <a:ea typeface="ＭＳ ゴシック" pitchFamily="49" charset="-128"/>
            </a:rPr>
            <a:t>99,094</a:t>
          </a:r>
          <a:r>
            <a:rPr kumimoji="1" lang="ja-JP" altLang="en-US" sz="1400">
              <a:latin typeface="ＭＳ ゴシック" pitchFamily="49" charset="-128"/>
              <a:ea typeface="ＭＳ ゴシック" pitchFamily="49" charset="-128"/>
            </a:rPr>
            <a:t>千円の増となった。実質単年度収支は、財政調整基金積立を行い、</a:t>
          </a:r>
          <a:r>
            <a:rPr kumimoji="1" lang="en-US" altLang="ja-JP" sz="1400">
              <a:latin typeface="ＭＳ ゴシック" pitchFamily="49" charset="-128"/>
              <a:ea typeface="ＭＳ ゴシック" pitchFamily="49" charset="-128"/>
            </a:rPr>
            <a:t>222,137</a:t>
          </a:r>
          <a:r>
            <a:rPr kumimoji="1" lang="ja-JP" altLang="en-US" sz="14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国民健康保険事業特別会計については、保険財政共同安定化事業の制度改正による共同事業交付金の増加等により、歳入歳出総額及び実質収支黒字額が増加した。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保険事業勘定分において、保険給付費の増加及び新に認知症対策に係る地域支援事業費が増加したため、歳入歳出総額、実質収支黒字額が増加した。また、介護サービス事業勘定分においては、委託料が減額したため、歳入歳出総額が減少し、実質収支黒字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後期高齢者医療特別会計については、被保険者数の増加等により、歳入歳出総額は増加したものの、実質収支黒字額は減少した。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簡易水道事業特別会計及び下水道事業特別会計については、実質収支黒字額は増加しているものの、今後、施設設備等の老朽化に対応するための更新計画を平成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年度に策定予定。</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一般会計及び特別会計を併せた連結実質収支額は、前年度より</a:t>
          </a:r>
          <a:r>
            <a:rPr kumimoji="1" lang="en-US" altLang="ja-JP" sz="1400">
              <a:latin typeface="ＭＳ ゴシック" pitchFamily="49" charset="-128"/>
              <a:ea typeface="ＭＳ ゴシック" pitchFamily="49" charset="-128"/>
            </a:rPr>
            <a:t>78,744</a:t>
          </a:r>
          <a:r>
            <a:rPr kumimoji="1" lang="ja-JP" altLang="en-US" sz="1400">
              <a:latin typeface="ＭＳ ゴシック" pitchFamily="49" charset="-128"/>
              <a:ea typeface="ＭＳ ゴシック" pitchFamily="49" charset="-128"/>
            </a:rPr>
            <a:t>千円増加しており、健全化が図れている。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4566717</v>
      </c>
      <c r="BO4" s="379"/>
      <c r="BP4" s="379"/>
      <c r="BQ4" s="379"/>
      <c r="BR4" s="379"/>
      <c r="BS4" s="379"/>
      <c r="BT4" s="379"/>
      <c r="BU4" s="380"/>
      <c r="BV4" s="378">
        <v>4386834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8.5</v>
      </c>
      <c r="CU4" s="385"/>
      <c r="CV4" s="385"/>
      <c r="CW4" s="385"/>
      <c r="CX4" s="385"/>
      <c r="CY4" s="385"/>
      <c r="CZ4" s="385"/>
      <c r="DA4" s="386"/>
      <c r="DB4" s="384">
        <v>6.4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4290400</v>
      </c>
      <c r="BO5" s="416"/>
      <c r="BP5" s="416"/>
      <c r="BQ5" s="416"/>
      <c r="BR5" s="416"/>
      <c r="BS5" s="416"/>
      <c r="BT5" s="416"/>
      <c r="BU5" s="417"/>
      <c r="BV5" s="415">
        <v>4191306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70.099999999999994</v>
      </c>
      <c r="CU5" s="413"/>
      <c r="CV5" s="413"/>
      <c r="CW5" s="413"/>
      <c r="CX5" s="413"/>
      <c r="CY5" s="413"/>
      <c r="CZ5" s="413"/>
      <c r="DA5" s="414"/>
      <c r="DB5" s="412">
        <v>70.2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276317</v>
      </c>
      <c r="BO6" s="416"/>
      <c r="BP6" s="416"/>
      <c r="BQ6" s="416"/>
      <c r="BR6" s="416"/>
      <c r="BS6" s="416"/>
      <c r="BT6" s="416"/>
      <c r="BU6" s="417"/>
      <c r="BV6" s="415">
        <v>195528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70.099999999999994</v>
      </c>
      <c r="CU6" s="453"/>
      <c r="CV6" s="453"/>
      <c r="CW6" s="453"/>
      <c r="CX6" s="453"/>
      <c r="CY6" s="453"/>
      <c r="CZ6" s="453"/>
      <c r="DA6" s="454"/>
      <c r="DB6" s="452">
        <v>70.2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31101</v>
      </c>
      <c r="BO7" s="416"/>
      <c r="BP7" s="416"/>
      <c r="BQ7" s="416"/>
      <c r="BR7" s="416"/>
      <c r="BS7" s="416"/>
      <c r="BT7" s="416"/>
      <c r="BU7" s="417"/>
      <c r="BV7" s="415">
        <v>12449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2869785</v>
      </c>
      <c r="CU7" s="416"/>
      <c r="CV7" s="416"/>
      <c r="CW7" s="416"/>
      <c r="CX7" s="416"/>
      <c r="CY7" s="416"/>
      <c r="CZ7" s="416"/>
      <c r="DA7" s="417"/>
      <c r="DB7" s="415">
        <v>2858570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245216</v>
      </c>
      <c r="BO8" s="416"/>
      <c r="BP8" s="416"/>
      <c r="BQ8" s="416"/>
      <c r="BR8" s="416"/>
      <c r="BS8" s="416"/>
      <c r="BT8" s="416"/>
      <c r="BU8" s="417"/>
      <c r="BV8" s="415">
        <v>183079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0.99</v>
      </c>
      <c r="CU8" s="456"/>
      <c r="CV8" s="456"/>
      <c r="CW8" s="456"/>
      <c r="CX8" s="456"/>
      <c r="CY8" s="456"/>
      <c r="CZ8" s="456"/>
      <c r="DA8" s="457"/>
      <c r="DB8" s="455">
        <v>1.02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5231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62137</v>
      </c>
      <c r="BO9" s="416"/>
      <c r="BP9" s="416"/>
      <c r="BQ9" s="416"/>
      <c r="BR9" s="416"/>
      <c r="BS9" s="416"/>
      <c r="BT9" s="416"/>
      <c r="BU9" s="417"/>
      <c r="BV9" s="415">
        <v>-58859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9.1999999999999993</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5177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160000</v>
      </c>
      <c r="BO10" s="416"/>
      <c r="BP10" s="416"/>
      <c r="BQ10" s="416"/>
      <c r="BR10" s="416"/>
      <c r="BS10" s="416"/>
      <c r="BT10" s="416"/>
      <c r="BU10" s="417"/>
      <c r="BV10" s="415">
        <v>100000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5420</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5412</v>
      </c>
      <c r="S13" s="497"/>
      <c r="T13" s="497"/>
      <c r="U13" s="497"/>
      <c r="V13" s="498"/>
      <c r="W13" s="431" t="s">
        <v>122</v>
      </c>
      <c r="X13" s="432"/>
      <c r="Y13" s="432"/>
      <c r="Z13" s="432"/>
      <c r="AA13" s="432"/>
      <c r="AB13" s="422"/>
      <c r="AC13" s="466">
        <v>599</v>
      </c>
      <c r="AD13" s="467"/>
      <c r="AE13" s="467"/>
      <c r="AF13" s="467"/>
      <c r="AG13" s="506"/>
      <c r="AH13" s="466">
        <v>668</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222137</v>
      </c>
      <c r="BO13" s="416"/>
      <c r="BP13" s="416"/>
      <c r="BQ13" s="416"/>
      <c r="BR13" s="416"/>
      <c r="BS13" s="416"/>
      <c r="BT13" s="416"/>
      <c r="BU13" s="417"/>
      <c r="BV13" s="415">
        <v>41141</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7.3</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5412</v>
      </c>
      <c r="S14" s="497"/>
      <c r="T14" s="497"/>
      <c r="U14" s="497"/>
      <c r="V14" s="498"/>
      <c r="W14" s="405"/>
      <c r="X14" s="406"/>
      <c r="Y14" s="406"/>
      <c r="Z14" s="406"/>
      <c r="AA14" s="406"/>
      <c r="AB14" s="395"/>
      <c r="AC14" s="499">
        <v>24.1</v>
      </c>
      <c r="AD14" s="500"/>
      <c r="AE14" s="500"/>
      <c r="AF14" s="500"/>
      <c r="AG14" s="501"/>
      <c r="AH14" s="499">
        <v>23.1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5405</v>
      </c>
      <c r="S15" s="497"/>
      <c r="T15" s="497"/>
      <c r="U15" s="497"/>
      <c r="V15" s="498"/>
      <c r="W15" s="431" t="s">
        <v>129</v>
      </c>
      <c r="X15" s="432"/>
      <c r="Y15" s="432"/>
      <c r="Z15" s="432"/>
      <c r="AA15" s="432"/>
      <c r="AB15" s="422"/>
      <c r="AC15" s="466">
        <v>568</v>
      </c>
      <c r="AD15" s="467"/>
      <c r="AE15" s="467"/>
      <c r="AF15" s="467"/>
      <c r="AG15" s="506"/>
      <c r="AH15" s="466">
        <v>796</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2101639</v>
      </c>
      <c r="BO15" s="379"/>
      <c r="BP15" s="379"/>
      <c r="BQ15" s="379"/>
      <c r="BR15" s="379"/>
      <c r="BS15" s="379"/>
      <c r="BT15" s="379"/>
      <c r="BU15" s="380"/>
      <c r="BV15" s="378">
        <v>2116230</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22.8</v>
      </c>
      <c r="AD16" s="500"/>
      <c r="AE16" s="500"/>
      <c r="AF16" s="500"/>
      <c r="AG16" s="501"/>
      <c r="AH16" s="499">
        <v>27.5</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2120555</v>
      </c>
      <c r="BO16" s="416"/>
      <c r="BP16" s="416"/>
      <c r="BQ16" s="416"/>
      <c r="BR16" s="416"/>
      <c r="BS16" s="416"/>
      <c r="BT16" s="416"/>
      <c r="BU16" s="417"/>
      <c r="BV16" s="415">
        <v>2127337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1323</v>
      </c>
      <c r="AD17" s="467"/>
      <c r="AE17" s="467"/>
      <c r="AF17" s="467"/>
      <c r="AG17" s="506"/>
      <c r="AH17" s="466">
        <v>1430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2761465</v>
      </c>
      <c r="BO17" s="416"/>
      <c r="BP17" s="416"/>
      <c r="BQ17" s="416"/>
      <c r="BR17" s="416"/>
      <c r="BS17" s="416"/>
      <c r="BT17" s="416"/>
      <c r="BU17" s="417"/>
      <c r="BV17" s="415">
        <v>2789074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145.96</v>
      </c>
      <c r="M18" s="528"/>
      <c r="N18" s="528"/>
      <c r="O18" s="528"/>
      <c r="P18" s="528"/>
      <c r="Q18" s="528"/>
      <c r="R18" s="529"/>
      <c r="S18" s="529"/>
      <c r="T18" s="529"/>
      <c r="U18" s="529"/>
      <c r="V18" s="530"/>
      <c r="W18" s="433"/>
      <c r="X18" s="434"/>
      <c r="Y18" s="434"/>
      <c r="Z18" s="434"/>
      <c r="AA18" s="434"/>
      <c r="AB18" s="425"/>
      <c r="AC18" s="531">
        <v>53.1</v>
      </c>
      <c r="AD18" s="532"/>
      <c r="AE18" s="532"/>
      <c r="AF18" s="532"/>
      <c r="AG18" s="533"/>
      <c r="AH18" s="531">
        <v>49.4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2239345</v>
      </c>
      <c r="BO18" s="416"/>
      <c r="BP18" s="416"/>
      <c r="BQ18" s="416"/>
      <c r="BR18" s="416"/>
      <c r="BS18" s="416"/>
      <c r="BT18" s="416"/>
      <c r="BU18" s="417"/>
      <c r="BV18" s="415">
        <v>2236551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3776100</v>
      </c>
      <c r="BO19" s="416"/>
      <c r="BP19" s="416"/>
      <c r="BQ19" s="416"/>
      <c r="BR19" s="416"/>
      <c r="BS19" s="416"/>
      <c r="BT19" s="416"/>
      <c r="BU19" s="417"/>
      <c r="BV19" s="415">
        <v>3472731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1958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1494116</v>
      </c>
      <c r="BO23" s="416"/>
      <c r="BP23" s="416"/>
      <c r="BQ23" s="416"/>
      <c r="BR23" s="416"/>
      <c r="BS23" s="416"/>
      <c r="BT23" s="416"/>
      <c r="BU23" s="417"/>
      <c r="BV23" s="415">
        <v>1837188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7040</v>
      </c>
      <c r="R24" s="467"/>
      <c r="S24" s="467"/>
      <c r="T24" s="467"/>
      <c r="U24" s="467"/>
      <c r="V24" s="506"/>
      <c r="W24" s="561"/>
      <c r="X24" s="549"/>
      <c r="Y24" s="550"/>
      <c r="Z24" s="465" t="s">
        <v>152</v>
      </c>
      <c r="AA24" s="445"/>
      <c r="AB24" s="445"/>
      <c r="AC24" s="445"/>
      <c r="AD24" s="445"/>
      <c r="AE24" s="445"/>
      <c r="AF24" s="445"/>
      <c r="AG24" s="446"/>
      <c r="AH24" s="466">
        <v>79</v>
      </c>
      <c r="AI24" s="467"/>
      <c r="AJ24" s="467"/>
      <c r="AK24" s="467"/>
      <c r="AL24" s="506"/>
      <c r="AM24" s="466">
        <v>241740</v>
      </c>
      <c r="AN24" s="467"/>
      <c r="AO24" s="467"/>
      <c r="AP24" s="467"/>
      <c r="AQ24" s="467"/>
      <c r="AR24" s="506"/>
      <c r="AS24" s="466">
        <v>3060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1018390</v>
      </c>
      <c r="BO24" s="416"/>
      <c r="BP24" s="416"/>
      <c r="BQ24" s="416"/>
      <c r="BR24" s="416"/>
      <c r="BS24" s="416"/>
      <c r="BT24" s="416"/>
      <c r="BU24" s="417"/>
      <c r="BV24" s="415">
        <v>1304753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5620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398873</v>
      </c>
      <c r="BO25" s="379"/>
      <c r="BP25" s="379"/>
      <c r="BQ25" s="379"/>
      <c r="BR25" s="379"/>
      <c r="BS25" s="379"/>
      <c r="BT25" s="379"/>
      <c r="BU25" s="380"/>
      <c r="BV25" s="378">
        <v>204112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5360</v>
      </c>
      <c r="R26" s="467"/>
      <c r="S26" s="467"/>
      <c r="T26" s="467"/>
      <c r="U26" s="467"/>
      <c r="V26" s="506"/>
      <c r="W26" s="561"/>
      <c r="X26" s="549"/>
      <c r="Y26" s="550"/>
      <c r="Z26" s="465" t="s">
        <v>158</v>
      </c>
      <c r="AA26" s="571"/>
      <c r="AB26" s="571"/>
      <c r="AC26" s="571"/>
      <c r="AD26" s="571"/>
      <c r="AE26" s="571"/>
      <c r="AF26" s="571"/>
      <c r="AG26" s="572"/>
      <c r="AH26" s="466" t="s">
        <v>119</v>
      </c>
      <c r="AI26" s="467"/>
      <c r="AJ26" s="467"/>
      <c r="AK26" s="467"/>
      <c r="AL26" s="506"/>
      <c r="AM26" s="466" t="s">
        <v>119</v>
      </c>
      <c r="AN26" s="467"/>
      <c r="AO26" s="467"/>
      <c r="AP26" s="467"/>
      <c r="AQ26" s="467"/>
      <c r="AR26" s="506"/>
      <c r="AS26" s="466" t="s">
        <v>119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3030</v>
      </c>
      <c r="R27" s="467"/>
      <c r="S27" s="467"/>
      <c r="T27" s="467"/>
      <c r="U27" s="467"/>
      <c r="V27" s="506"/>
      <c r="W27" s="561"/>
      <c r="X27" s="549"/>
      <c r="Y27" s="550"/>
      <c r="Z27" s="465" t="s">
        <v>161</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115400</v>
      </c>
      <c r="BO27" s="585"/>
      <c r="BP27" s="585"/>
      <c r="BQ27" s="585"/>
      <c r="BR27" s="585"/>
      <c r="BS27" s="585"/>
      <c r="BT27" s="585"/>
      <c r="BU27" s="586"/>
      <c r="BV27" s="584">
        <v>115400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2250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3959231</v>
      </c>
      <c r="BO28" s="379"/>
      <c r="BP28" s="379"/>
      <c r="BQ28" s="379"/>
      <c r="BR28" s="379"/>
      <c r="BS28" s="379"/>
      <c r="BT28" s="379"/>
      <c r="BU28" s="380"/>
      <c r="BV28" s="378">
        <v>3707631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8</v>
      </c>
      <c r="M29" s="467"/>
      <c r="N29" s="467"/>
      <c r="O29" s="467"/>
      <c r="P29" s="506"/>
      <c r="Q29" s="466">
        <v>2110</v>
      </c>
      <c r="R29" s="467"/>
      <c r="S29" s="467"/>
      <c r="T29" s="467"/>
      <c r="U29" s="467"/>
      <c r="V29" s="506"/>
      <c r="W29" s="562"/>
      <c r="X29" s="563"/>
      <c r="Y29" s="564"/>
      <c r="Z29" s="465" t="s">
        <v>168</v>
      </c>
      <c r="AA29" s="445"/>
      <c r="AB29" s="445"/>
      <c r="AC29" s="445"/>
      <c r="AD29" s="445"/>
      <c r="AE29" s="445"/>
      <c r="AF29" s="445"/>
      <c r="AG29" s="446"/>
      <c r="AH29" s="466">
        <v>79</v>
      </c>
      <c r="AI29" s="467"/>
      <c r="AJ29" s="467"/>
      <c r="AK29" s="467"/>
      <c r="AL29" s="506"/>
      <c r="AM29" s="466">
        <v>241740</v>
      </c>
      <c r="AN29" s="467"/>
      <c r="AO29" s="467"/>
      <c r="AP29" s="467"/>
      <c r="AQ29" s="467"/>
      <c r="AR29" s="506"/>
      <c r="AS29" s="466">
        <v>3060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101748</v>
      </c>
      <c r="BO29" s="416"/>
      <c r="BP29" s="416"/>
      <c r="BQ29" s="416"/>
      <c r="BR29" s="416"/>
      <c r="BS29" s="416"/>
      <c r="BT29" s="416"/>
      <c r="BU29" s="417"/>
      <c r="BV29" s="415">
        <v>101538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746708</v>
      </c>
      <c r="BO30" s="585"/>
      <c r="BP30" s="585"/>
      <c r="BQ30" s="585"/>
      <c r="BR30" s="585"/>
      <c r="BS30" s="585"/>
      <c r="BT30" s="585"/>
      <c r="BU30" s="586"/>
      <c r="BV30" s="584">
        <v>407583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東児湯消防組合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㈲グリーンサービス・コスモス</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西都児湯環境整備事務組合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(社)宮崎県林業公社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高鍋・木城衛生組合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(財)宮崎県環境整備公社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宮崎県市町村総合事務組合（一般会計）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宮崎県市町村総合事務組合（市町村交通災害共済事業特別会計）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宮崎県後期高齢者医療広域連合（一般会計）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宮崎県後期高齢者医療広域連合（後期高齢者医療特別会計）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一ツ瀬川営農飲雑用水広域水道事業団</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宮崎県自治会館管理組合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533</v>
      </c>
      <c r="D34" s="1181"/>
      <c r="E34" s="1182"/>
      <c r="F34" s="32">
        <v>5.6</v>
      </c>
      <c r="G34" s="33">
        <v>7.86</v>
      </c>
      <c r="H34" s="33">
        <v>8.24</v>
      </c>
      <c r="I34" s="33">
        <v>6.4</v>
      </c>
      <c r="J34" s="34">
        <v>8.5399999999999991</v>
      </c>
      <c r="K34" s="22"/>
      <c r="L34" s="22"/>
      <c r="M34" s="22"/>
      <c r="N34" s="22"/>
      <c r="O34" s="22"/>
      <c r="P34" s="22"/>
    </row>
    <row r="35" spans="1:16" ht="39" customHeight="1">
      <c r="A35" s="22"/>
      <c r="B35" s="35"/>
      <c r="C35" s="1175" t="s">
        <v>534</v>
      </c>
      <c r="D35" s="1176"/>
      <c r="E35" s="1177"/>
      <c r="F35" s="36">
        <v>2.71</v>
      </c>
      <c r="G35" s="37">
        <v>3.36</v>
      </c>
      <c r="H35" s="37">
        <v>1.91</v>
      </c>
      <c r="I35" s="37">
        <v>1.48</v>
      </c>
      <c r="J35" s="38">
        <v>1.57</v>
      </c>
      <c r="K35" s="22"/>
      <c r="L35" s="22"/>
      <c r="M35" s="22"/>
      <c r="N35" s="22"/>
      <c r="O35" s="22"/>
      <c r="P35" s="22"/>
    </row>
    <row r="36" spans="1:16" ht="39" customHeight="1">
      <c r="A36" s="22"/>
      <c r="B36" s="35"/>
      <c r="C36" s="1175" t="s">
        <v>535</v>
      </c>
      <c r="D36" s="1176"/>
      <c r="E36" s="1177"/>
      <c r="F36" s="36">
        <v>0.19</v>
      </c>
      <c r="G36" s="37">
        <v>0.23</v>
      </c>
      <c r="H36" s="37">
        <v>0.7</v>
      </c>
      <c r="I36" s="37">
        <v>0.95</v>
      </c>
      <c r="J36" s="38">
        <v>0.99</v>
      </c>
      <c r="K36" s="22"/>
      <c r="L36" s="22"/>
      <c r="M36" s="22"/>
      <c r="N36" s="22"/>
      <c r="O36" s="22"/>
      <c r="P36" s="22"/>
    </row>
    <row r="37" spans="1:16" ht="39" customHeight="1">
      <c r="A37" s="22"/>
      <c r="B37" s="35"/>
      <c r="C37" s="1175" t="s">
        <v>536</v>
      </c>
      <c r="D37" s="1176"/>
      <c r="E37" s="1177"/>
      <c r="F37" s="36">
        <v>0.27</v>
      </c>
      <c r="G37" s="37">
        <v>0.5</v>
      </c>
      <c r="H37" s="37">
        <v>0.2</v>
      </c>
      <c r="I37" s="37">
        <v>0.22</v>
      </c>
      <c r="J37" s="38">
        <v>0.69</v>
      </c>
      <c r="K37" s="22"/>
      <c r="L37" s="22"/>
      <c r="M37" s="22"/>
      <c r="N37" s="22"/>
      <c r="O37" s="22"/>
      <c r="P37" s="22"/>
    </row>
    <row r="38" spans="1:16" ht="39" customHeight="1">
      <c r="A38" s="22"/>
      <c r="B38" s="35"/>
      <c r="C38" s="1175" t="s">
        <v>537</v>
      </c>
      <c r="D38" s="1176"/>
      <c r="E38" s="1177"/>
      <c r="F38" s="36">
        <v>0.57999999999999996</v>
      </c>
      <c r="G38" s="37">
        <v>0.53</v>
      </c>
      <c r="H38" s="37">
        <v>0.52</v>
      </c>
      <c r="I38" s="37">
        <v>0.48</v>
      </c>
      <c r="J38" s="38">
        <v>0.53</v>
      </c>
      <c r="K38" s="22"/>
      <c r="L38" s="22"/>
      <c r="M38" s="22"/>
      <c r="N38" s="22"/>
      <c r="O38" s="22"/>
      <c r="P38" s="22"/>
    </row>
    <row r="39" spans="1:16" ht="39" customHeight="1">
      <c r="A39" s="22"/>
      <c r="B39" s="35"/>
      <c r="C39" s="1175" t="s">
        <v>538</v>
      </c>
      <c r="D39" s="1176"/>
      <c r="E39" s="1177"/>
      <c r="F39" s="36">
        <v>0.02</v>
      </c>
      <c r="G39" s="37">
        <v>0.02</v>
      </c>
      <c r="H39" s="37">
        <v>0.05</v>
      </c>
      <c r="I39" s="37">
        <v>0.04</v>
      </c>
      <c r="J39" s="38">
        <v>0.05</v>
      </c>
      <c r="K39" s="22"/>
      <c r="L39" s="22"/>
      <c r="M39" s="22"/>
      <c r="N39" s="22"/>
      <c r="O39" s="22"/>
      <c r="P39" s="22"/>
    </row>
    <row r="40" spans="1:16" ht="39" customHeight="1">
      <c r="A40" s="22"/>
      <c r="B40" s="35"/>
      <c r="C40" s="1175" t="s">
        <v>539</v>
      </c>
      <c r="D40" s="1176"/>
      <c r="E40" s="1177"/>
      <c r="F40" s="36">
        <v>0.03</v>
      </c>
      <c r="G40" s="37">
        <v>0.04</v>
      </c>
      <c r="H40" s="37">
        <v>0.04</v>
      </c>
      <c r="I40" s="37">
        <v>0.08</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540</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541</v>
      </c>
      <c r="D43" s="1179"/>
      <c r="E43" s="1180"/>
      <c r="F43" s="41" t="s">
        <v>488</v>
      </c>
      <c r="G43" s="42" t="s">
        <v>488</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11</v>
      </c>
      <c r="C45" s="1192"/>
      <c r="D45" s="58"/>
      <c r="E45" s="1197" t="s">
        <v>12</v>
      </c>
      <c r="F45" s="1197"/>
      <c r="G45" s="1197"/>
      <c r="H45" s="1197"/>
      <c r="I45" s="1197"/>
      <c r="J45" s="1198"/>
      <c r="K45" s="59">
        <v>412</v>
      </c>
      <c r="L45" s="60">
        <v>402</v>
      </c>
      <c r="M45" s="60">
        <v>428</v>
      </c>
      <c r="N45" s="60">
        <v>413</v>
      </c>
      <c r="O45" s="61">
        <v>367</v>
      </c>
      <c r="P45" s="48"/>
      <c r="Q45" s="48"/>
      <c r="R45" s="48"/>
      <c r="S45" s="48"/>
      <c r="T45" s="48"/>
      <c r="U45" s="48"/>
    </row>
    <row r="46" spans="1:21" ht="30.75" customHeight="1">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15</v>
      </c>
      <c r="F48" s="1185"/>
      <c r="G48" s="1185"/>
      <c r="H48" s="1185"/>
      <c r="I48" s="1185"/>
      <c r="J48" s="1186"/>
      <c r="K48" s="63">
        <v>119</v>
      </c>
      <c r="L48" s="64">
        <v>116</v>
      </c>
      <c r="M48" s="64">
        <v>121</v>
      </c>
      <c r="N48" s="64">
        <v>121</v>
      </c>
      <c r="O48" s="65">
        <v>127</v>
      </c>
      <c r="P48" s="48"/>
      <c r="Q48" s="48"/>
      <c r="R48" s="48"/>
      <c r="S48" s="48"/>
      <c r="T48" s="48"/>
      <c r="U48" s="48"/>
    </row>
    <row r="49" spans="1:21" ht="30.75" customHeight="1">
      <c r="A49" s="48"/>
      <c r="B49" s="1193"/>
      <c r="C49" s="1194"/>
      <c r="D49" s="62"/>
      <c r="E49" s="1185" t="s">
        <v>16</v>
      </c>
      <c r="F49" s="1185"/>
      <c r="G49" s="1185"/>
      <c r="H49" s="1185"/>
      <c r="I49" s="1185"/>
      <c r="J49" s="1186"/>
      <c r="K49" s="63">
        <v>32</v>
      </c>
      <c r="L49" s="64">
        <v>34</v>
      </c>
      <c r="M49" s="64">
        <v>34</v>
      </c>
      <c r="N49" s="64">
        <v>61</v>
      </c>
      <c r="O49" s="65">
        <v>40</v>
      </c>
      <c r="P49" s="48"/>
      <c r="Q49" s="48"/>
      <c r="R49" s="48"/>
      <c r="S49" s="48"/>
      <c r="T49" s="48"/>
      <c r="U49" s="48"/>
    </row>
    <row r="50" spans="1:21" ht="30.75" customHeight="1">
      <c r="A50" s="48"/>
      <c r="B50" s="1193"/>
      <c r="C50" s="1194"/>
      <c r="D50" s="62"/>
      <c r="E50" s="1185" t="s">
        <v>17</v>
      </c>
      <c r="F50" s="1185"/>
      <c r="G50" s="1185"/>
      <c r="H50" s="1185"/>
      <c r="I50" s="1185"/>
      <c r="J50" s="1186"/>
      <c r="K50" s="63">
        <v>3</v>
      </c>
      <c r="L50" s="64">
        <v>8</v>
      </c>
      <c r="M50" s="64">
        <v>10</v>
      </c>
      <c r="N50" s="64">
        <v>8</v>
      </c>
      <c r="O50" s="65">
        <v>6</v>
      </c>
      <c r="P50" s="48"/>
      <c r="Q50" s="48"/>
      <c r="R50" s="48"/>
      <c r="S50" s="48"/>
      <c r="T50" s="48"/>
      <c r="U50" s="48"/>
    </row>
    <row r="51" spans="1:21" ht="30.75" customHeight="1">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19</v>
      </c>
      <c r="C52" s="1184"/>
      <c r="D52" s="66"/>
      <c r="E52" s="1185" t="s">
        <v>20</v>
      </c>
      <c r="F52" s="1185"/>
      <c r="G52" s="1185"/>
      <c r="H52" s="1185"/>
      <c r="I52" s="1185"/>
      <c r="J52" s="1186"/>
      <c r="K52" s="63">
        <v>357</v>
      </c>
      <c r="L52" s="64">
        <v>368</v>
      </c>
      <c r="M52" s="64">
        <v>400</v>
      </c>
      <c r="N52" s="64">
        <v>403</v>
      </c>
      <c r="O52" s="65">
        <v>381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209</v>
      </c>
      <c r="L53" s="69">
        <v>192</v>
      </c>
      <c r="M53" s="69">
        <v>193</v>
      </c>
      <c r="N53" s="69">
        <v>200</v>
      </c>
      <c r="O53" s="70">
        <v>159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99" t="s">
        <v>24</v>
      </c>
      <c r="C41" s="1200"/>
      <c r="D41" s="81"/>
      <c r="E41" s="1205" t="s">
        <v>25</v>
      </c>
      <c r="F41" s="1205"/>
      <c r="G41" s="1205"/>
      <c r="H41" s="1206"/>
      <c r="I41" s="82">
        <v>2976</v>
      </c>
      <c r="J41" s="83">
        <v>2614</v>
      </c>
      <c r="K41" s="83">
        <v>2221</v>
      </c>
      <c r="L41" s="83">
        <v>1837</v>
      </c>
      <c r="M41" s="84">
        <v>1494</v>
      </c>
    </row>
    <row r="42" spans="2:13" ht="27.75" customHeight="1">
      <c r="B42" s="1201"/>
      <c r="C42" s="1202"/>
      <c r="D42" s="85"/>
      <c r="E42" s="1207" t="s">
        <v>26</v>
      </c>
      <c r="F42" s="1207"/>
      <c r="G42" s="1207"/>
      <c r="H42" s="1208"/>
      <c r="I42" s="86">
        <v>4</v>
      </c>
      <c r="J42" s="87">
        <v>3</v>
      </c>
      <c r="K42" s="87">
        <v>2</v>
      </c>
      <c r="L42" s="87">
        <v>1</v>
      </c>
      <c r="M42" s="88">
        <v>1</v>
      </c>
    </row>
    <row r="43" spans="2:13" ht="27.75" customHeight="1">
      <c r="B43" s="1201"/>
      <c r="C43" s="1202"/>
      <c r="D43" s="85"/>
      <c r="E43" s="1207" t="s">
        <v>27</v>
      </c>
      <c r="F43" s="1207"/>
      <c r="G43" s="1207"/>
      <c r="H43" s="1208"/>
      <c r="I43" s="86">
        <v>2173</v>
      </c>
      <c r="J43" s="87">
        <v>2093</v>
      </c>
      <c r="K43" s="87">
        <v>1977</v>
      </c>
      <c r="L43" s="87">
        <v>1844</v>
      </c>
      <c r="M43" s="88">
        <v>1707</v>
      </c>
    </row>
    <row r="44" spans="2:13" ht="27.75" customHeight="1">
      <c r="B44" s="1201"/>
      <c r="C44" s="1202"/>
      <c r="D44" s="85"/>
      <c r="E44" s="1207" t="s">
        <v>28</v>
      </c>
      <c r="F44" s="1207"/>
      <c r="G44" s="1207"/>
      <c r="H44" s="1208"/>
      <c r="I44" s="86">
        <v>289</v>
      </c>
      <c r="J44" s="87">
        <v>259</v>
      </c>
      <c r="K44" s="87">
        <v>281</v>
      </c>
      <c r="L44" s="87">
        <v>326</v>
      </c>
      <c r="M44" s="88">
        <v>303</v>
      </c>
    </row>
    <row r="45" spans="2:13" ht="27.75" customHeight="1">
      <c r="B45" s="1201"/>
      <c r="C45" s="1202"/>
      <c r="D45" s="85"/>
      <c r="E45" s="1207" t="s">
        <v>29</v>
      </c>
      <c r="F45" s="1207"/>
      <c r="G45" s="1207"/>
      <c r="H45" s="1208"/>
      <c r="I45" s="86">
        <v>885</v>
      </c>
      <c r="J45" s="87">
        <v>851</v>
      </c>
      <c r="K45" s="87">
        <v>912</v>
      </c>
      <c r="L45" s="87">
        <v>896</v>
      </c>
      <c r="M45" s="88">
        <v>899</v>
      </c>
    </row>
    <row r="46" spans="2:13" ht="27.75" customHeight="1">
      <c r="B46" s="1201"/>
      <c r="C46" s="1202"/>
      <c r="D46" s="85"/>
      <c r="E46" s="1207" t="s">
        <v>30</v>
      </c>
      <c r="F46" s="1207"/>
      <c r="G46" s="1207"/>
      <c r="H46" s="1208"/>
      <c r="I46" s="86" t="s">
        <v>488</v>
      </c>
      <c r="J46" s="87" t="s">
        <v>488</v>
      </c>
      <c r="K46" s="87" t="s">
        <v>488</v>
      </c>
      <c r="L46" s="87" t="s">
        <v>488</v>
      </c>
      <c r="M46" s="88" t="s">
        <v>488</v>
      </c>
    </row>
    <row r="47" spans="2:13" ht="27.75" customHeight="1">
      <c r="B47" s="1201"/>
      <c r="C47" s="1202"/>
      <c r="D47" s="85"/>
      <c r="E47" s="1207" t="s">
        <v>31</v>
      </c>
      <c r="F47" s="1207"/>
      <c r="G47" s="1207"/>
      <c r="H47" s="1208"/>
      <c r="I47" s="86" t="s">
        <v>488</v>
      </c>
      <c r="J47" s="87" t="s">
        <v>488</v>
      </c>
      <c r="K47" s="87" t="s">
        <v>488</v>
      </c>
      <c r="L47" s="87" t="s">
        <v>488</v>
      </c>
      <c r="M47" s="88" t="s">
        <v>488</v>
      </c>
    </row>
    <row r="48" spans="2:13" ht="27.75" customHeight="1">
      <c r="B48" s="1203"/>
      <c r="C48" s="1204"/>
      <c r="D48" s="85"/>
      <c r="E48" s="1207" t="s">
        <v>32</v>
      </c>
      <c r="F48" s="1207"/>
      <c r="G48" s="1207"/>
      <c r="H48" s="1208"/>
      <c r="I48" s="86" t="s">
        <v>488</v>
      </c>
      <c r="J48" s="87" t="s">
        <v>488</v>
      </c>
      <c r="K48" s="87" t="s">
        <v>488</v>
      </c>
      <c r="L48" s="87" t="s">
        <v>488</v>
      </c>
      <c r="M48" s="88" t="s">
        <v>488</v>
      </c>
    </row>
    <row r="49" spans="2:13" ht="27.75" customHeight="1">
      <c r="B49" s="1209" t="s">
        <v>33</v>
      </c>
      <c r="C49" s="1210"/>
      <c r="D49" s="89"/>
      <c r="E49" s="1207" t="s">
        <v>34</v>
      </c>
      <c r="F49" s="1207"/>
      <c r="G49" s="1207"/>
      <c r="H49" s="1208"/>
      <c r="I49" s="86">
        <v>3843</v>
      </c>
      <c r="J49" s="87">
        <v>4045</v>
      </c>
      <c r="K49" s="87">
        <v>4402</v>
      </c>
      <c r="L49" s="87">
        <v>4582</v>
      </c>
      <c r="M49" s="88">
        <v>5118</v>
      </c>
    </row>
    <row r="50" spans="2:13" ht="27.75" customHeight="1">
      <c r="B50" s="1201"/>
      <c r="C50" s="1202"/>
      <c r="D50" s="85"/>
      <c r="E50" s="1207" t="s">
        <v>35</v>
      </c>
      <c r="F50" s="1207"/>
      <c r="G50" s="1207"/>
      <c r="H50" s="1208"/>
      <c r="I50" s="86">
        <v>232</v>
      </c>
      <c r="J50" s="87">
        <v>201</v>
      </c>
      <c r="K50" s="87">
        <v>185</v>
      </c>
      <c r="L50" s="87">
        <v>169</v>
      </c>
      <c r="M50" s="88">
        <v>152</v>
      </c>
    </row>
    <row r="51" spans="2:13" ht="27.75" customHeight="1">
      <c r="B51" s="1203"/>
      <c r="C51" s="1204"/>
      <c r="D51" s="85"/>
      <c r="E51" s="1207" t="s">
        <v>36</v>
      </c>
      <c r="F51" s="1207"/>
      <c r="G51" s="1207"/>
      <c r="H51" s="1208"/>
      <c r="I51" s="86">
        <v>3658</v>
      </c>
      <c r="J51" s="87">
        <v>3402</v>
      </c>
      <c r="K51" s="87">
        <v>3068</v>
      </c>
      <c r="L51" s="87">
        <v>2826</v>
      </c>
      <c r="M51" s="88">
        <v>2599</v>
      </c>
    </row>
    <row r="52" spans="2:13" ht="27.75" customHeight="1" thickBot="1">
      <c r="B52" s="1211" t="s">
        <v>37</v>
      </c>
      <c r="C52" s="1212"/>
      <c r="D52" s="90"/>
      <c r="E52" s="1213" t="s">
        <v>38</v>
      </c>
      <c r="F52" s="1213"/>
      <c r="G52" s="1213"/>
      <c r="H52" s="1214"/>
      <c r="I52" s="91">
        <v>-1407</v>
      </c>
      <c r="J52" s="92">
        <v>-1828</v>
      </c>
      <c r="K52" s="92">
        <v>-2261</v>
      </c>
      <c r="L52" s="92">
        <v>-2673</v>
      </c>
      <c r="M52" s="93">
        <v>-3465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29"/>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38"/>
      <c r="H50" s="1239"/>
      <c r="I50" s="1239"/>
      <c r="J50" s="1240"/>
      <c r="K50" s="354" t="s">
        <v>528</v>
      </c>
      <c r="L50" s="354" t="s">
        <v>529</v>
      </c>
      <c r="M50" s="354" t="s">
        <v>530</v>
      </c>
      <c r="N50" s="354" t="s">
        <v>531</v>
      </c>
      <c r="O50" s="354" t="s">
        <v>532</v>
      </c>
    </row>
    <row r="51" spans="1:17">
      <c r="B51" s="248"/>
      <c r="C51" s="244"/>
      <c r="D51" s="244"/>
      <c r="E51" s="244"/>
      <c r="F51" s="244"/>
      <c r="G51" s="1241" t="s">
        <v>563</v>
      </c>
      <c r="H51" s="1242"/>
      <c r="I51" s="1247" t="s">
        <v>564</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565</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566</v>
      </c>
      <c r="H55" s="1222"/>
      <c r="I55" s="1227" t="s">
        <v>564</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567</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51" t="s">
        <v>571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8"/>
      <c r="H72" s="1239"/>
      <c r="I72" s="1239"/>
      <c r="J72" s="1240"/>
      <c r="K72" s="354" t="s">
        <v>528</v>
      </c>
      <c r="L72" s="354" t="s">
        <v>529</v>
      </c>
      <c r="M72" s="354" t="s">
        <v>530</v>
      </c>
      <c r="N72" s="354" t="s">
        <v>531</v>
      </c>
      <c r="O72" s="354" t="s">
        <v>532</v>
      </c>
    </row>
    <row r="73" spans="2:30">
      <c r="B73" s="248"/>
      <c r="C73" s="244"/>
      <c r="D73" s="244"/>
      <c r="E73" s="244"/>
      <c r="F73" s="244"/>
      <c r="G73" s="1241" t="s">
        <v>563</v>
      </c>
      <c r="H73" s="1242"/>
      <c r="I73" s="1247" t="s">
        <v>564</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570</v>
      </c>
      <c r="J75" s="1227"/>
      <c r="K75" s="1219">
        <v>8.8000000000000007</v>
      </c>
      <c r="L75" s="1219">
        <v>7.8</v>
      </c>
      <c r="M75" s="1219">
        <v>7.3</v>
      </c>
      <c r="N75" s="1219">
        <v>7.5</v>
      </c>
      <c r="O75" s="1219">
        <v>7.3</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566</v>
      </c>
      <c r="H77" s="1222"/>
      <c r="I77" s="1227" t="s">
        <v>564</v>
      </c>
      <c r="J77" s="1227"/>
      <c r="K77" s="1228">
        <v>20.3</v>
      </c>
      <c r="L77" s="1228">
        <v>5.7</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570</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55826</v>
      </c>
      <c r="E3" s="116"/>
      <c r="F3" s="117">
        <v>146140</v>
      </c>
      <c r="G3" s="118"/>
      <c r="H3" s="119"/>
    </row>
    <row r="4" spans="1:8">
      <c r="A4" s="120"/>
      <c r="B4" s="121"/>
      <c r="C4" s="122"/>
      <c r="D4" s="123">
        <v>42913</v>
      </c>
      <c r="E4" s="124"/>
      <c r="F4" s="125">
        <v>75451</v>
      </c>
      <c r="G4" s="126"/>
      <c r="H4" s="127"/>
    </row>
    <row r="5" spans="1:8">
      <c r="A5" s="108" t="s">
        <v>522</v>
      </c>
      <c r="B5" s="113"/>
      <c r="C5" s="114"/>
      <c r="D5" s="115">
        <v>154684</v>
      </c>
      <c r="E5" s="116"/>
      <c r="F5" s="117">
        <v>146641</v>
      </c>
      <c r="G5" s="118"/>
      <c r="H5" s="119"/>
    </row>
    <row r="6" spans="1:8">
      <c r="A6" s="120"/>
      <c r="B6" s="121"/>
      <c r="C6" s="122"/>
      <c r="D6" s="123">
        <v>129078</v>
      </c>
      <c r="E6" s="124"/>
      <c r="F6" s="125">
        <v>68142</v>
      </c>
      <c r="G6" s="126"/>
      <c r="H6" s="127"/>
    </row>
    <row r="7" spans="1:8">
      <c r="A7" s="108" t="s">
        <v>523</v>
      </c>
      <c r="B7" s="113"/>
      <c r="C7" s="114"/>
      <c r="D7" s="115">
        <v>139038</v>
      </c>
      <c r="E7" s="116"/>
      <c r="F7" s="117">
        <v>174587</v>
      </c>
      <c r="G7" s="118"/>
      <c r="H7" s="119"/>
    </row>
    <row r="8" spans="1:8">
      <c r="A8" s="120"/>
      <c r="B8" s="121"/>
      <c r="C8" s="122"/>
      <c r="D8" s="123">
        <v>101999</v>
      </c>
      <c r="E8" s="124"/>
      <c r="F8" s="125">
        <v>79695</v>
      </c>
      <c r="G8" s="126"/>
      <c r="H8" s="127"/>
    </row>
    <row r="9" spans="1:8">
      <c r="A9" s="108" t="s">
        <v>524</v>
      </c>
      <c r="B9" s="113"/>
      <c r="C9" s="114"/>
      <c r="D9" s="115">
        <v>134500</v>
      </c>
      <c r="E9" s="116"/>
      <c r="F9" s="117">
        <v>175675</v>
      </c>
      <c r="G9" s="118"/>
      <c r="H9" s="119"/>
    </row>
    <row r="10" spans="1:8">
      <c r="A10" s="120"/>
      <c r="B10" s="121"/>
      <c r="C10" s="122"/>
      <c r="D10" s="123">
        <v>100314</v>
      </c>
      <c r="E10" s="124"/>
      <c r="F10" s="125">
        <v>87698</v>
      </c>
      <c r="G10" s="126"/>
      <c r="H10" s="127"/>
    </row>
    <row r="11" spans="1:8">
      <c r="A11" s="108" t="s">
        <v>525</v>
      </c>
      <c r="B11" s="113"/>
      <c r="C11" s="114"/>
      <c r="D11" s="115">
        <v>44829</v>
      </c>
      <c r="E11" s="116"/>
      <c r="F11" s="117">
        <v>162193</v>
      </c>
      <c r="G11" s="118"/>
      <c r="H11" s="119"/>
    </row>
    <row r="12" spans="1:8">
      <c r="A12" s="120"/>
      <c r="B12" s="121"/>
      <c r="C12" s="128"/>
      <c r="D12" s="123">
        <v>24160</v>
      </c>
      <c r="E12" s="124"/>
      <c r="F12" s="125">
        <v>79985</v>
      </c>
      <c r="G12" s="126"/>
      <c r="H12" s="127"/>
    </row>
    <row r="13" spans="1:8">
      <c r="A13" s="108"/>
      <c r="B13" s="113"/>
      <c r="C13" s="129"/>
      <c r="D13" s="130">
        <v>105775</v>
      </c>
      <c r="E13" s="131"/>
      <c r="F13" s="132">
        <v>161047</v>
      </c>
      <c r="G13" s="133"/>
      <c r="H13" s="119"/>
    </row>
    <row r="14" spans="1:8">
      <c r="A14" s="120"/>
      <c r="B14" s="121"/>
      <c r="C14" s="122"/>
      <c r="D14" s="123">
        <v>79693</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5.61</v>
      </c>
      <c r="C19" s="134">
        <f>ROUND(VALUE(SUBSTITUTE(実質収支比率等に係る経年分析!G$48,"▲","-")),2)</f>
        <v>7.86</v>
      </c>
      <c r="D19" s="134">
        <f>ROUND(VALUE(SUBSTITUTE(実質収支比率等に係る経年分析!H$48,"▲","-")),2)</f>
        <v>8.24</v>
      </c>
      <c r="E19" s="134">
        <f>ROUND(VALUE(SUBSTITUTE(実質収支比率等に係る経年分析!I$48,"▲","-")),2)</f>
        <v>6.4</v>
      </c>
      <c r="F19" s="134">
        <f>ROUND(VALUE(SUBSTITUTE(実質収支比率等に係る経年分析!J$48,"▲","-")),2)</f>
        <v>8.5399999999999991</v>
      </c>
    </row>
    <row r="20" spans="1:11">
      <c r="A20" s="134" t="s">
        <v>43</v>
      </c>
      <c r="B20" s="134">
        <f>ROUND(VALUE(SUBSTITUTE(実質収支比率等に係る経年分析!F$47,"▲","-")),2)</f>
        <v>89.85</v>
      </c>
      <c r="C20" s="134">
        <f>ROUND(VALUE(SUBSTITUTE(実質収支比率等に係る経年分析!G$47,"▲","-")),2)</f>
        <v>100.44</v>
      </c>
      <c r="D20" s="134">
        <f>ROUND(VALUE(SUBSTITUTE(実質収支比率等に係る経年分析!H$47,"▲","-")),2)</f>
        <v>118.77</v>
      </c>
      <c r="E20" s="134">
        <f>ROUND(VALUE(SUBSTITUTE(実質収支比率等に係る経年分析!I$47,"▲","-")),2)</f>
        <v>129.69999999999999</v>
      </c>
      <c r="F20" s="134">
        <f>ROUND(VALUE(SUBSTITUTE(実質収支比率等に係る経年分析!J$47,"▲","-")),2)</f>
        <v>137.96</v>
      </c>
    </row>
    <row r="21" spans="1:11">
      <c r="A21" s="134" t="s">
        <v>44</v>
      </c>
      <c r="B21" s="134">
        <f>IF(ISNUMBER(VALUE(SUBSTITUTE(実質収支比率等に係る経年分析!F$49,"▲","-"))),ROUND(VALUE(SUBSTITUTE(実質収支比率等に係る経年分析!F$49,"▲","-")),2),NA())</f>
        <v>21.08</v>
      </c>
      <c r="C21" s="134">
        <f>IF(ISNUMBER(VALUE(SUBSTITUTE(実質収支比率等に係る経年分析!G$49,"▲","-"))),ROUND(VALUE(SUBSTITUTE(実質収支比率等に係る経年分析!G$49,"▲","-")),2),NA())</f>
        <v>10.53</v>
      </c>
      <c r="D21" s="134">
        <f>IF(ISNUMBER(VALUE(SUBSTITUTE(実質収支比率等に係る経年分析!H$49,"▲","-"))),ROUND(VALUE(SUBSTITUTE(実質収支比率等に係る経年分析!H$49,"▲","-")),2),NA())</f>
        <v>8.82</v>
      </c>
      <c r="E21" s="134">
        <f>IF(ISNUMBER(VALUE(SUBSTITUTE(実質収支比率等に係る経年分析!I$49,"▲","-"))),ROUND(VALUE(SUBSTITUTE(実質収支比率等に係る経年分析!I$49,"▲","-")),2),NA())</f>
        <v>1.44</v>
      </c>
      <c r="F21" s="134">
        <f>IF(ISNUMBER(VALUE(SUBSTITUTE(実質収支比率等に係る経年分析!J$49,"▲","-"))),ROUND(VALUE(SUBSTITUTE(実質収支比率等に係る経年分析!J$49,"▲","-")),2),NA())</f>
        <v>7.74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8.5399999999999991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357</v>
      </c>
      <c r="E42" s="136"/>
      <c r="F42" s="136"/>
      <c r="G42" s="136">
        <f>'実質公債費比率（分子）の構造'!L$52</f>
        <v>368</v>
      </c>
      <c r="H42" s="136"/>
      <c r="I42" s="136"/>
      <c r="J42" s="136">
        <f>'実質公債費比率（分子）の構造'!M$52</f>
        <v>400</v>
      </c>
      <c r="K42" s="136"/>
      <c r="L42" s="136"/>
      <c r="M42" s="136">
        <f>'実質公債費比率（分子）の構造'!N$52</f>
        <v>403</v>
      </c>
      <c r="N42" s="136"/>
      <c r="O42" s="136"/>
      <c r="P42" s="136">
        <f>'実質公債費比率（分子）の構造'!O$52</f>
        <v>381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8</v>
      </c>
      <c r="F44" s="136"/>
      <c r="G44" s="136"/>
      <c r="H44" s="136">
        <f>'実質公債費比率（分子）の構造'!M$50</f>
        <v>10</v>
      </c>
      <c r="I44" s="136"/>
      <c r="J44" s="136"/>
      <c r="K44" s="136">
        <f>'実質公債費比率（分子）の構造'!N$50</f>
        <v>8</v>
      </c>
      <c r="L44" s="136"/>
      <c r="M44" s="136"/>
      <c r="N44" s="136">
        <f>'実質公債費比率（分子）の構造'!O$50</f>
        <v>6</v>
      </c>
      <c r="O44" s="136"/>
      <c r="P44" s="136"/>
    </row>
    <row r="45" spans="1:16">
      <c r="A45" s="136" t="s">
        <v>54</v>
      </c>
      <c r="B45" s="136">
        <f>'実質公債費比率（分子）の構造'!K$49</f>
        <v>32</v>
      </c>
      <c r="C45" s="136"/>
      <c r="D45" s="136"/>
      <c r="E45" s="136">
        <f>'実質公債費比率（分子）の構造'!L$49</f>
        <v>34</v>
      </c>
      <c r="F45" s="136"/>
      <c r="G45" s="136"/>
      <c r="H45" s="136">
        <f>'実質公債費比率（分子）の構造'!M$49</f>
        <v>34</v>
      </c>
      <c r="I45" s="136"/>
      <c r="J45" s="136"/>
      <c r="K45" s="136">
        <f>'実質公債費比率（分子）の構造'!N$49</f>
        <v>61</v>
      </c>
      <c r="L45" s="136"/>
      <c r="M45" s="136"/>
      <c r="N45" s="136">
        <f>'実質公債費比率（分子）の構造'!O$49</f>
        <v>40</v>
      </c>
      <c r="O45" s="136"/>
      <c r="P45" s="136"/>
    </row>
    <row r="46" spans="1:16">
      <c r="A46" s="136" t="s">
        <v>55</v>
      </c>
      <c r="B46" s="136">
        <f>'実質公債費比率（分子）の構造'!K$48</f>
        <v>119</v>
      </c>
      <c r="C46" s="136"/>
      <c r="D46" s="136"/>
      <c r="E46" s="136">
        <f>'実質公債費比率（分子）の構造'!L$48</f>
        <v>116</v>
      </c>
      <c r="F46" s="136"/>
      <c r="G46" s="136"/>
      <c r="H46" s="136">
        <f>'実質公債費比率（分子）の構造'!M$48</f>
        <v>121</v>
      </c>
      <c r="I46" s="136"/>
      <c r="J46" s="136"/>
      <c r="K46" s="136">
        <f>'実質公債費比率（分子）の構造'!N$48</f>
        <v>121</v>
      </c>
      <c r="L46" s="136"/>
      <c r="M46" s="136"/>
      <c r="N46" s="136">
        <f>'実質公債費比率（分子）の構造'!O$48</f>
        <v>127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412</v>
      </c>
      <c r="C49" s="136"/>
      <c r="D49" s="136"/>
      <c r="E49" s="136">
        <f>'実質公債費比率（分子）の構造'!L$45</f>
        <v>402</v>
      </c>
      <c r="F49" s="136"/>
      <c r="G49" s="136"/>
      <c r="H49" s="136">
        <f>'実質公債費比率（分子）の構造'!M$45</f>
        <v>428</v>
      </c>
      <c r="I49" s="136"/>
      <c r="J49" s="136"/>
      <c r="K49" s="136">
        <f>'実質公債費比率（分子）の構造'!N$45</f>
        <v>413</v>
      </c>
      <c r="L49" s="136"/>
      <c r="M49" s="136"/>
      <c r="N49" s="136">
        <f>'実質公債費比率（分子）の構造'!O$45</f>
        <v>367</v>
      </c>
      <c r="O49" s="136"/>
      <c r="P49" s="136"/>
    </row>
    <row r="50" spans="1:16">
      <c r="A50" s="136" t="s">
        <v>59</v>
      </c>
      <c r="B50" s="136" t="e">
        <f>NA()</f>
        <v>#N/A</v>
      </c>
      <c r="C50" s="136">
        <f>IF(ISNUMBER('実質公債費比率（分子）の構造'!K$53),'実質公債費比率（分子）の構造'!K$53,NA())</f>
        <v>209</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193</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159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3658</v>
      </c>
      <c r="E56" s="135"/>
      <c r="F56" s="135"/>
      <c r="G56" s="135">
        <f>'将来負担比率（分子）の構造'!J$51</f>
        <v>3402</v>
      </c>
      <c r="H56" s="135"/>
      <c r="I56" s="135"/>
      <c r="J56" s="135">
        <f>'将来負担比率（分子）の構造'!K$51</f>
        <v>3068</v>
      </c>
      <c r="K56" s="135"/>
      <c r="L56" s="135"/>
      <c r="M56" s="135">
        <f>'将来負担比率（分子）の構造'!L$51</f>
        <v>2826</v>
      </c>
      <c r="N56" s="135"/>
      <c r="O56" s="135"/>
      <c r="P56" s="135">
        <f>'将来負担比率（分子）の構造'!M$51</f>
        <v>2599</v>
      </c>
    </row>
    <row r="57" spans="1:16">
      <c r="A57" s="135" t="s">
        <v>35</v>
      </c>
      <c r="B57" s="135"/>
      <c r="C57" s="135"/>
      <c r="D57" s="135">
        <f>'将来負担比率（分子）の構造'!I$50</f>
        <v>232</v>
      </c>
      <c r="E57" s="135"/>
      <c r="F57" s="135"/>
      <c r="G57" s="135">
        <f>'将来負担比率（分子）の構造'!J$50</f>
        <v>201</v>
      </c>
      <c r="H57" s="135"/>
      <c r="I57" s="135"/>
      <c r="J57" s="135">
        <f>'将来負担比率（分子）の構造'!K$50</f>
        <v>185</v>
      </c>
      <c r="K57" s="135"/>
      <c r="L57" s="135"/>
      <c r="M57" s="135">
        <f>'将来負担比率（分子）の構造'!L$50</f>
        <v>169</v>
      </c>
      <c r="N57" s="135"/>
      <c r="O57" s="135"/>
      <c r="P57" s="135">
        <f>'将来負担比率（分子）の構造'!M$50</f>
        <v>152</v>
      </c>
    </row>
    <row r="58" spans="1:16">
      <c r="A58" s="135" t="s">
        <v>34</v>
      </c>
      <c r="B58" s="135"/>
      <c r="C58" s="135"/>
      <c r="D58" s="135">
        <f>'将来負担比率（分子）の構造'!I$49</f>
        <v>3843</v>
      </c>
      <c r="E58" s="135"/>
      <c r="F58" s="135"/>
      <c r="G58" s="135">
        <f>'将来負担比率（分子）の構造'!J$49</f>
        <v>4045</v>
      </c>
      <c r="H58" s="135"/>
      <c r="I58" s="135"/>
      <c r="J58" s="135">
        <f>'将来負担比率（分子）の構造'!K$49</f>
        <v>4402</v>
      </c>
      <c r="K58" s="135"/>
      <c r="L58" s="135"/>
      <c r="M58" s="135">
        <f>'将来負担比率（分子）の構造'!L$49</f>
        <v>4582</v>
      </c>
      <c r="N58" s="135"/>
      <c r="O58" s="135"/>
      <c r="P58" s="135">
        <f>'将来負担比率（分子）の構造'!M$49</f>
        <v>5118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885</v>
      </c>
      <c r="C62" s="135"/>
      <c r="D62" s="135"/>
      <c r="E62" s="135">
        <f>'将来負担比率（分子）の構造'!J$45</f>
        <v>851</v>
      </c>
      <c r="F62" s="135"/>
      <c r="G62" s="135"/>
      <c r="H62" s="135">
        <f>'将来負担比率（分子）の構造'!K$45</f>
        <v>912</v>
      </c>
      <c r="I62" s="135"/>
      <c r="J62" s="135"/>
      <c r="K62" s="135">
        <f>'将来負担比率（分子）の構造'!L$45</f>
        <v>896</v>
      </c>
      <c r="L62" s="135"/>
      <c r="M62" s="135"/>
      <c r="N62" s="135">
        <f>'将来負担比率（分子）の構造'!M$45</f>
        <v>899</v>
      </c>
      <c r="O62" s="135"/>
      <c r="P62" s="135"/>
    </row>
    <row r="63" spans="1:16">
      <c r="A63" s="135" t="s">
        <v>28</v>
      </c>
      <c r="B63" s="135">
        <f>'将来負担比率（分子）の構造'!I$44</f>
        <v>289</v>
      </c>
      <c r="C63" s="135"/>
      <c r="D63" s="135"/>
      <c r="E63" s="135">
        <f>'将来負担比率（分子）の構造'!J$44</f>
        <v>259</v>
      </c>
      <c r="F63" s="135"/>
      <c r="G63" s="135"/>
      <c r="H63" s="135">
        <f>'将来負担比率（分子）の構造'!K$44</f>
        <v>281</v>
      </c>
      <c r="I63" s="135"/>
      <c r="J63" s="135"/>
      <c r="K63" s="135">
        <f>'将来負担比率（分子）の構造'!L$44</f>
        <v>326</v>
      </c>
      <c r="L63" s="135"/>
      <c r="M63" s="135"/>
      <c r="N63" s="135">
        <f>'将来負担比率（分子）の構造'!M$44</f>
        <v>303</v>
      </c>
      <c r="O63" s="135"/>
      <c r="P63" s="135"/>
    </row>
    <row r="64" spans="1:16">
      <c r="A64" s="135" t="s">
        <v>27</v>
      </c>
      <c r="B64" s="135">
        <f>'将来負担比率（分子）の構造'!I$43</f>
        <v>2173</v>
      </c>
      <c r="C64" s="135"/>
      <c r="D64" s="135"/>
      <c r="E64" s="135">
        <f>'将来負担比率（分子）の構造'!J$43</f>
        <v>2093</v>
      </c>
      <c r="F64" s="135"/>
      <c r="G64" s="135"/>
      <c r="H64" s="135">
        <f>'将来負担比率（分子）の構造'!K$43</f>
        <v>1977</v>
      </c>
      <c r="I64" s="135"/>
      <c r="J64" s="135"/>
      <c r="K64" s="135">
        <f>'将来負担比率（分子）の構造'!L$43</f>
        <v>1844</v>
      </c>
      <c r="L64" s="135"/>
      <c r="M64" s="135"/>
      <c r="N64" s="135">
        <f>'将来負担比率（分子）の構造'!M$43</f>
        <v>1707</v>
      </c>
      <c r="O64" s="135"/>
      <c r="P64" s="135"/>
    </row>
    <row r="65" spans="1:16">
      <c r="A65" s="135" t="s">
        <v>26</v>
      </c>
      <c r="B65" s="135">
        <f>'将来負担比率（分子）の構造'!I$42</f>
        <v>4</v>
      </c>
      <c r="C65" s="135"/>
      <c r="D65" s="135"/>
      <c r="E65" s="135">
        <f>'将来負担比率（分子）の構造'!J$42</f>
        <v>3</v>
      </c>
      <c r="F65" s="135"/>
      <c r="G65" s="135"/>
      <c r="H65" s="135">
        <f>'将来負担比率（分子）の構造'!K$42</f>
        <v>2</v>
      </c>
      <c r="I65" s="135"/>
      <c r="J65" s="135"/>
      <c r="K65" s="135">
        <f>'将来負担比率（分子）の構造'!L$42</f>
        <v>1</v>
      </c>
      <c r="L65" s="135"/>
      <c r="M65" s="135"/>
      <c r="N65" s="135">
        <f>'将来負担比率（分子）の構造'!M$42</f>
        <v>1</v>
      </c>
      <c r="O65" s="135"/>
      <c r="P65" s="135"/>
    </row>
    <row r="66" spans="1:16">
      <c r="A66" s="135" t="s">
        <v>25</v>
      </c>
      <c r="B66" s="135">
        <f>'将来負担比率（分子）の構造'!I$41</f>
        <v>2976</v>
      </c>
      <c r="C66" s="135"/>
      <c r="D66" s="135"/>
      <c r="E66" s="135">
        <f>'将来負担比率（分子）の構造'!J$41</f>
        <v>2614</v>
      </c>
      <c r="F66" s="135"/>
      <c r="G66" s="135"/>
      <c r="H66" s="135">
        <f>'将来負担比率（分子）の構造'!K$41</f>
        <v>2221</v>
      </c>
      <c r="I66" s="135"/>
      <c r="J66" s="135"/>
      <c r="K66" s="135">
        <f>'将来負担比率（分子）の構造'!L$41</f>
        <v>1837</v>
      </c>
      <c r="L66" s="135"/>
      <c r="M66" s="135"/>
      <c r="N66" s="135">
        <f>'将来負担比率（分子）の構造'!M$41</f>
        <v>1494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2981138</v>
      </c>
      <c r="S5" s="613"/>
      <c r="T5" s="613"/>
      <c r="U5" s="613"/>
      <c r="V5" s="613"/>
      <c r="W5" s="613"/>
      <c r="X5" s="613"/>
      <c r="Y5" s="614"/>
      <c r="Z5" s="615">
        <v>65.3</v>
      </c>
      <c r="AA5" s="615"/>
      <c r="AB5" s="615"/>
      <c r="AC5" s="615"/>
      <c r="AD5" s="616">
        <v>2981138</v>
      </c>
      <c r="AE5" s="616"/>
      <c r="AF5" s="616"/>
      <c r="AG5" s="616"/>
      <c r="AH5" s="616"/>
      <c r="AI5" s="616"/>
      <c r="AJ5" s="616"/>
      <c r="AK5" s="616"/>
      <c r="AL5" s="617">
        <v>93.4</v>
      </c>
      <c r="AM5" s="618"/>
      <c r="AN5" s="618"/>
      <c r="AO5" s="619"/>
      <c r="AP5" s="609" t="s">
        <v>207</v>
      </c>
      <c r="AQ5" s="610"/>
      <c r="AR5" s="610"/>
      <c r="AS5" s="610"/>
      <c r="AT5" s="610"/>
      <c r="AU5" s="610"/>
      <c r="AV5" s="610"/>
      <c r="AW5" s="610"/>
      <c r="AX5" s="610"/>
      <c r="AY5" s="610"/>
      <c r="AZ5" s="610"/>
      <c r="BA5" s="610"/>
      <c r="BB5" s="610"/>
      <c r="BC5" s="610"/>
      <c r="BD5" s="610"/>
      <c r="BE5" s="610"/>
      <c r="BF5" s="611"/>
      <c r="BG5" s="623">
        <v>2981138</v>
      </c>
      <c r="BH5" s="624"/>
      <c r="BI5" s="624"/>
      <c r="BJ5" s="624"/>
      <c r="BK5" s="624"/>
      <c r="BL5" s="624"/>
      <c r="BM5" s="624"/>
      <c r="BN5" s="625"/>
      <c r="BO5" s="626">
        <v>100</v>
      </c>
      <c r="BP5" s="626"/>
      <c r="BQ5" s="626"/>
      <c r="BR5" s="626"/>
      <c r="BS5" s="627">
        <v>348094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47137</v>
      </c>
      <c r="S6" s="624"/>
      <c r="T6" s="624"/>
      <c r="U6" s="624"/>
      <c r="V6" s="624"/>
      <c r="W6" s="624"/>
      <c r="X6" s="624"/>
      <c r="Y6" s="625"/>
      <c r="Z6" s="626">
        <v>1</v>
      </c>
      <c r="AA6" s="626"/>
      <c r="AB6" s="626"/>
      <c r="AC6" s="626"/>
      <c r="AD6" s="627">
        <v>47137</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2981138</v>
      </c>
      <c r="BH6" s="624"/>
      <c r="BI6" s="624"/>
      <c r="BJ6" s="624"/>
      <c r="BK6" s="624"/>
      <c r="BL6" s="624"/>
      <c r="BM6" s="624"/>
      <c r="BN6" s="625"/>
      <c r="BO6" s="626">
        <v>100</v>
      </c>
      <c r="BP6" s="626"/>
      <c r="BQ6" s="626"/>
      <c r="BR6" s="626"/>
      <c r="BS6" s="627">
        <v>348094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75821</v>
      </c>
      <c r="CS6" s="624"/>
      <c r="CT6" s="624"/>
      <c r="CU6" s="624"/>
      <c r="CV6" s="624"/>
      <c r="CW6" s="624"/>
      <c r="CX6" s="624"/>
      <c r="CY6" s="625"/>
      <c r="CZ6" s="626">
        <v>1.8</v>
      </c>
      <c r="DA6" s="626"/>
      <c r="DB6" s="626"/>
      <c r="DC6" s="626"/>
      <c r="DD6" s="632" t="s">
        <v>214</v>
      </c>
      <c r="DE6" s="624"/>
      <c r="DF6" s="624"/>
      <c r="DG6" s="624"/>
      <c r="DH6" s="624"/>
      <c r="DI6" s="624"/>
      <c r="DJ6" s="624"/>
      <c r="DK6" s="624"/>
      <c r="DL6" s="624"/>
      <c r="DM6" s="624"/>
      <c r="DN6" s="624"/>
      <c r="DO6" s="624"/>
      <c r="DP6" s="625"/>
      <c r="DQ6" s="632">
        <v>75821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444</v>
      </c>
      <c r="S7" s="624"/>
      <c r="T7" s="624"/>
      <c r="U7" s="624"/>
      <c r="V7" s="624"/>
      <c r="W7" s="624"/>
      <c r="X7" s="624"/>
      <c r="Y7" s="625"/>
      <c r="Z7" s="626">
        <v>0</v>
      </c>
      <c r="AA7" s="626"/>
      <c r="AB7" s="626"/>
      <c r="AC7" s="626"/>
      <c r="AD7" s="627">
        <v>444</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143604</v>
      </c>
      <c r="BH7" s="624"/>
      <c r="BI7" s="624"/>
      <c r="BJ7" s="624"/>
      <c r="BK7" s="624"/>
      <c r="BL7" s="624"/>
      <c r="BM7" s="624"/>
      <c r="BN7" s="625"/>
      <c r="BO7" s="626">
        <v>4.8</v>
      </c>
      <c r="BP7" s="626"/>
      <c r="BQ7" s="626"/>
      <c r="BR7" s="626"/>
      <c r="BS7" s="627">
        <v>2767</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1319846</v>
      </c>
      <c r="CS7" s="624"/>
      <c r="CT7" s="624"/>
      <c r="CU7" s="624"/>
      <c r="CV7" s="624"/>
      <c r="CW7" s="624"/>
      <c r="CX7" s="624"/>
      <c r="CY7" s="625"/>
      <c r="CZ7" s="626">
        <v>30.8</v>
      </c>
      <c r="DA7" s="626"/>
      <c r="DB7" s="626"/>
      <c r="DC7" s="626"/>
      <c r="DD7" s="632">
        <v>13220</v>
      </c>
      <c r="DE7" s="624"/>
      <c r="DF7" s="624"/>
      <c r="DG7" s="624"/>
      <c r="DH7" s="624"/>
      <c r="DI7" s="624"/>
      <c r="DJ7" s="624"/>
      <c r="DK7" s="624"/>
      <c r="DL7" s="624"/>
      <c r="DM7" s="624"/>
      <c r="DN7" s="624"/>
      <c r="DO7" s="624"/>
      <c r="DP7" s="625"/>
      <c r="DQ7" s="632">
        <v>1219452</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1320</v>
      </c>
      <c r="S8" s="624"/>
      <c r="T8" s="624"/>
      <c r="U8" s="624"/>
      <c r="V8" s="624"/>
      <c r="W8" s="624"/>
      <c r="X8" s="624"/>
      <c r="Y8" s="625"/>
      <c r="Z8" s="626">
        <v>0</v>
      </c>
      <c r="AA8" s="626"/>
      <c r="AB8" s="626"/>
      <c r="AC8" s="626"/>
      <c r="AD8" s="627">
        <v>1320</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6256</v>
      </c>
      <c r="BH8" s="624"/>
      <c r="BI8" s="624"/>
      <c r="BJ8" s="624"/>
      <c r="BK8" s="624"/>
      <c r="BL8" s="624"/>
      <c r="BM8" s="624"/>
      <c r="BN8" s="625"/>
      <c r="BO8" s="626">
        <v>0.2</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1068296</v>
      </c>
      <c r="CS8" s="624"/>
      <c r="CT8" s="624"/>
      <c r="CU8" s="624"/>
      <c r="CV8" s="624"/>
      <c r="CW8" s="624"/>
      <c r="CX8" s="624"/>
      <c r="CY8" s="625"/>
      <c r="CZ8" s="626">
        <v>24.9</v>
      </c>
      <c r="DA8" s="626"/>
      <c r="DB8" s="626"/>
      <c r="DC8" s="626"/>
      <c r="DD8" s="632">
        <v>1712</v>
      </c>
      <c r="DE8" s="624"/>
      <c r="DF8" s="624"/>
      <c r="DG8" s="624"/>
      <c r="DH8" s="624"/>
      <c r="DI8" s="624"/>
      <c r="DJ8" s="624"/>
      <c r="DK8" s="624"/>
      <c r="DL8" s="624"/>
      <c r="DM8" s="624"/>
      <c r="DN8" s="624"/>
      <c r="DO8" s="624"/>
      <c r="DP8" s="625"/>
      <c r="DQ8" s="632">
        <v>625456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1134</v>
      </c>
      <c r="S9" s="624"/>
      <c r="T9" s="624"/>
      <c r="U9" s="624"/>
      <c r="V9" s="624"/>
      <c r="W9" s="624"/>
      <c r="X9" s="624"/>
      <c r="Y9" s="625"/>
      <c r="Z9" s="626">
        <v>0</v>
      </c>
      <c r="AA9" s="626"/>
      <c r="AB9" s="626"/>
      <c r="AC9" s="626"/>
      <c r="AD9" s="627">
        <v>1134</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115707</v>
      </c>
      <c r="BH9" s="624"/>
      <c r="BI9" s="624"/>
      <c r="BJ9" s="624"/>
      <c r="BK9" s="624"/>
      <c r="BL9" s="624"/>
      <c r="BM9" s="624"/>
      <c r="BN9" s="625"/>
      <c r="BO9" s="626">
        <v>3.9</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255652</v>
      </c>
      <c r="CS9" s="624"/>
      <c r="CT9" s="624"/>
      <c r="CU9" s="624"/>
      <c r="CV9" s="624"/>
      <c r="CW9" s="624"/>
      <c r="CX9" s="624"/>
      <c r="CY9" s="625"/>
      <c r="CZ9" s="626">
        <v>6</v>
      </c>
      <c r="DA9" s="626"/>
      <c r="DB9" s="626"/>
      <c r="DC9" s="626"/>
      <c r="DD9" s="632">
        <v>20144</v>
      </c>
      <c r="DE9" s="624"/>
      <c r="DF9" s="624"/>
      <c r="DG9" s="624"/>
      <c r="DH9" s="624"/>
      <c r="DI9" s="624"/>
      <c r="DJ9" s="624"/>
      <c r="DK9" s="624"/>
      <c r="DL9" s="624"/>
      <c r="DM9" s="624"/>
      <c r="DN9" s="624"/>
      <c r="DO9" s="624"/>
      <c r="DP9" s="625"/>
      <c r="DQ9" s="632">
        <v>235545</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101537</v>
      </c>
      <c r="S10" s="624"/>
      <c r="T10" s="624"/>
      <c r="U10" s="624"/>
      <c r="V10" s="624"/>
      <c r="W10" s="624"/>
      <c r="X10" s="624"/>
      <c r="Y10" s="625"/>
      <c r="Z10" s="626">
        <v>2.2000000000000002</v>
      </c>
      <c r="AA10" s="626"/>
      <c r="AB10" s="626"/>
      <c r="AC10" s="626"/>
      <c r="AD10" s="627">
        <v>101537</v>
      </c>
      <c r="AE10" s="627"/>
      <c r="AF10" s="627"/>
      <c r="AG10" s="627"/>
      <c r="AH10" s="627"/>
      <c r="AI10" s="627"/>
      <c r="AJ10" s="627"/>
      <c r="AK10" s="627"/>
      <c r="AL10" s="628">
        <v>3.2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6876</v>
      </c>
      <c r="BH10" s="624"/>
      <c r="BI10" s="624"/>
      <c r="BJ10" s="624"/>
      <c r="BK10" s="624"/>
      <c r="BL10" s="624"/>
      <c r="BM10" s="624"/>
      <c r="BN10" s="625"/>
      <c r="BO10" s="626">
        <v>0.2</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14765</v>
      </c>
      <c r="BH11" s="624"/>
      <c r="BI11" s="624"/>
      <c r="BJ11" s="624"/>
      <c r="BK11" s="624"/>
      <c r="BL11" s="624"/>
      <c r="BM11" s="624"/>
      <c r="BN11" s="625"/>
      <c r="BO11" s="626">
        <v>0.5</v>
      </c>
      <c r="BP11" s="626"/>
      <c r="BQ11" s="626"/>
      <c r="BR11" s="626"/>
      <c r="BS11" s="632">
        <v>2767</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321228</v>
      </c>
      <c r="CS11" s="624"/>
      <c r="CT11" s="624"/>
      <c r="CU11" s="624"/>
      <c r="CV11" s="624"/>
      <c r="CW11" s="624"/>
      <c r="CX11" s="624"/>
      <c r="CY11" s="625"/>
      <c r="CZ11" s="626">
        <v>7.5</v>
      </c>
      <c r="DA11" s="626"/>
      <c r="DB11" s="626"/>
      <c r="DC11" s="626"/>
      <c r="DD11" s="632">
        <v>63781</v>
      </c>
      <c r="DE11" s="624"/>
      <c r="DF11" s="624"/>
      <c r="DG11" s="624"/>
      <c r="DH11" s="624"/>
      <c r="DI11" s="624"/>
      <c r="DJ11" s="624"/>
      <c r="DK11" s="624"/>
      <c r="DL11" s="624"/>
      <c r="DM11" s="624"/>
      <c r="DN11" s="624"/>
      <c r="DO11" s="624"/>
      <c r="DP11" s="625"/>
      <c r="DQ11" s="632">
        <v>205902</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2796410</v>
      </c>
      <c r="BH12" s="624"/>
      <c r="BI12" s="624"/>
      <c r="BJ12" s="624"/>
      <c r="BK12" s="624"/>
      <c r="BL12" s="624"/>
      <c r="BM12" s="624"/>
      <c r="BN12" s="625"/>
      <c r="BO12" s="626">
        <v>93.8</v>
      </c>
      <c r="BP12" s="626"/>
      <c r="BQ12" s="626"/>
      <c r="BR12" s="626"/>
      <c r="BS12" s="632">
        <v>345327</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155201</v>
      </c>
      <c r="CS12" s="624"/>
      <c r="CT12" s="624"/>
      <c r="CU12" s="624"/>
      <c r="CV12" s="624"/>
      <c r="CW12" s="624"/>
      <c r="CX12" s="624"/>
      <c r="CY12" s="625"/>
      <c r="CZ12" s="626">
        <v>3.6</v>
      </c>
      <c r="DA12" s="626"/>
      <c r="DB12" s="626"/>
      <c r="DC12" s="626"/>
      <c r="DD12" s="632">
        <v>3024</v>
      </c>
      <c r="DE12" s="624"/>
      <c r="DF12" s="624"/>
      <c r="DG12" s="624"/>
      <c r="DH12" s="624"/>
      <c r="DI12" s="624"/>
      <c r="DJ12" s="624"/>
      <c r="DK12" s="624"/>
      <c r="DL12" s="624"/>
      <c r="DM12" s="624"/>
      <c r="DN12" s="624"/>
      <c r="DO12" s="624"/>
      <c r="DP12" s="625"/>
      <c r="DQ12" s="632">
        <v>128853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5511</v>
      </c>
      <c r="S13" s="624"/>
      <c r="T13" s="624"/>
      <c r="U13" s="624"/>
      <c r="V13" s="624"/>
      <c r="W13" s="624"/>
      <c r="X13" s="624"/>
      <c r="Y13" s="625"/>
      <c r="Z13" s="626">
        <v>0.1</v>
      </c>
      <c r="AA13" s="626"/>
      <c r="AB13" s="626"/>
      <c r="AC13" s="626"/>
      <c r="AD13" s="627">
        <v>5511</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2763980</v>
      </c>
      <c r="BH13" s="624"/>
      <c r="BI13" s="624"/>
      <c r="BJ13" s="624"/>
      <c r="BK13" s="624"/>
      <c r="BL13" s="624"/>
      <c r="BM13" s="624"/>
      <c r="BN13" s="625"/>
      <c r="BO13" s="626">
        <v>92.7</v>
      </c>
      <c r="BP13" s="626"/>
      <c r="BQ13" s="626"/>
      <c r="BR13" s="626"/>
      <c r="BS13" s="632">
        <v>345327</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299467</v>
      </c>
      <c r="CS13" s="624"/>
      <c r="CT13" s="624"/>
      <c r="CU13" s="624"/>
      <c r="CV13" s="624"/>
      <c r="CW13" s="624"/>
      <c r="CX13" s="624"/>
      <c r="CY13" s="625"/>
      <c r="CZ13" s="626">
        <v>7</v>
      </c>
      <c r="DA13" s="626"/>
      <c r="DB13" s="626"/>
      <c r="DC13" s="626"/>
      <c r="DD13" s="632">
        <v>90860</v>
      </c>
      <c r="DE13" s="624"/>
      <c r="DF13" s="624"/>
      <c r="DG13" s="624"/>
      <c r="DH13" s="624"/>
      <c r="DI13" s="624"/>
      <c r="DJ13" s="624"/>
      <c r="DK13" s="624"/>
      <c r="DL13" s="624"/>
      <c r="DM13" s="624"/>
      <c r="DN13" s="624"/>
      <c r="DO13" s="624"/>
      <c r="DP13" s="625"/>
      <c r="DQ13" s="632">
        <v>250528</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17128</v>
      </c>
      <c r="BH14" s="624"/>
      <c r="BI14" s="624"/>
      <c r="BJ14" s="624"/>
      <c r="BK14" s="624"/>
      <c r="BL14" s="624"/>
      <c r="BM14" s="624"/>
      <c r="BN14" s="625"/>
      <c r="BO14" s="626">
        <v>0.6</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138369</v>
      </c>
      <c r="CS14" s="624"/>
      <c r="CT14" s="624"/>
      <c r="CU14" s="624"/>
      <c r="CV14" s="624"/>
      <c r="CW14" s="624"/>
      <c r="CX14" s="624"/>
      <c r="CY14" s="625"/>
      <c r="CZ14" s="626">
        <v>3.2</v>
      </c>
      <c r="DA14" s="626"/>
      <c r="DB14" s="626"/>
      <c r="DC14" s="626"/>
      <c r="DD14" s="632">
        <v>14718</v>
      </c>
      <c r="DE14" s="624"/>
      <c r="DF14" s="624"/>
      <c r="DG14" s="624"/>
      <c r="DH14" s="624"/>
      <c r="DI14" s="624"/>
      <c r="DJ14" s="624"/>
      <c r="DK14" s="624"/>
      <c r="DL14" s="624"/>
      <c r="DM14" s="624"/>
      <c r="DN14" s="624"/>
      <c r="DO14" s="624"/>
      <c r="DP14" s="625"/>
      <c r="DQ14" s="632">
        <v>138369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2968</v>
      </c>
      <c r="S15" s="624"/>
      <c r="T15" s="624"/>
      <c r="U15" s="624"/>
      <c r="V15" s="624"/>
      <c r="W15" s="624"/>
      <c r="X15" s="624"/>
      <c r="Y15" s="625"/>
      <c r="Z15" s="626">
        <v>0.1</v>
      </c>
      <c r="AA15" s="626"/>
      <c r="AB15" s="626"/>
      <c r="AC15" s="626"/>
      <c r="AD15" s="627">
        <v>2968</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23996</v>
      </c>
      <c r="BH15" s="624"/>
      <c r="BI15" s="624"/>
      <c r="BJ15" s="624"/>
      <c r="BK15" s="624"/>
      <c r="BL15" s="624"/>
      <c r="BM15" s="624"/>
      <c r="BN15" s="625"/>
      <c r="BO15" s="626">
        <v>0.8</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273089</v>
      </c>
      <c r="CS15" s="624"/>
      <c r="CT15" s="624"/>
      <c r="CU15" s="624"/>
      <c r="CV15" s="624"/>
      <c r="CW15" s="624"/>
      <c r="CX15" s="624"/>
      <c r="CY15" s="625"/>
      <c r="CZ15" s="626">
        <v>6.4</v>
      </c>
      <c r="DA15" s="626"/>
      <c r="DB15" s="626"/>
      <c r="DC15" s="626"/>
      <c r="DD15" s="632">
        <v>35515</v>
      </c>
      <c r="DE15" s="624"/>
      <c r="DF15" s="624"/>
      <c r="DG15" s="624"/>
      <c r="DH15" s="624"/>
      <c r="DI15" s="624"/>
      <c r="DJ15" s="624"/>
      <c r="DK15" s="624"/>
      <c r="DL15" s="624"/>
      <c r="DM15" s="624"/>
      <c r="DN15" s="624"/>
      <c r="DO15" s="624"/>
      <c r="DP15" s="625"/>
      <c r="DQ15" s="632">
        <v>259175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74678</v>
      </c>
      <c r="S16" s="624"/>
      <c r="T16" s="624"/>
      <c r="U16" s="624"/>
      <c r="V16" s="624"/>
      <c r="W16" s="624"/>
      <c r="X16" s="624"/>
      <c r="Y16" s="625"/>
      <c r="Z16" s="626">
        <v>1.6</v>
      </c>
      <c r="AA16" s="626"/>
      <c r="AB16" s="626"/>
      <c r="AC16" s="626"/>
      <c r="AD16" s="627">
        <v>19681</v>
      </c>
      <c r="AE16" s="627"/>
      <c r="AF16" s="627"/>
      <c r="AG16" s="627"/>
      <c r="AH16" s="627"/>
      <c r="AI16" s="627"/>
      <c r="AJ16" s="627"/>
      <c r="AK16" s="627"/>
      <c r="AL16" s="628">
        <v>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16217</v>
      </c>
      <c r="CS16" s="624"/>
      <c r="CT16" s="624"/>
      <c r="CU16" s="624"/>
      <c r="CV16" s="624"/>
      <c r="CW16" s="624"/>
      <c r="CX16" s="624"/>
      <c r="CY16" s="625"/>
      <c r="CZ16" s="626">
        <v>0.4</v>
      </c>
      <c r="DA16" s="626"/>
      <c r="DB16" s="626"/>
      <c r="DC16" s="626"/>
      <c r="DD16" s="632" t="s">
        <v>110</v>
      </c>
      <c r="DE16" s="624"/>
      <c r="DF16" s="624"/>
      <c r="DG16" s="624"/>
      <c r="DH16" s="624"/>
      <c r="DI16" s="624"/>
      <c r="DJ16" s="624"/>
      <c r="DK16" s="624"/>
      <c r="DL16" s="624"/>
      <c r="DM16" s="624"/>
      <c r="DN16" s="624"/>
      <c r="DO16" s="624"/>
      <c r="DP16" s="625"/>
      <c r="DQ16" s="632">
        <v>12882</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19681</v>
      </c>
      <c r="S17" s="624"/>
      <c r="T17" s="624"/>
      <c r="U17" s="624"/>
      <c r="V17" s="624"/>
      <c r="W17" s="624"/>
      <c r="X17" s="624"/>
      <c r="Y17" s="625"/>
      <c r="Z17" s="626">
        <v>0.4</v>
      </c>
      <c r="AA17" s="626"/>
      <c r="AB17" s="626"/>
      <c r="AC17" s="626"/>
      <c r="AD17" s="627">
        <v>19681</v>
      </c>
      <c r="AE17" s="627"/>
      <c r="AF17" s="627"/>
      <c r="AG17" s="627"/>
      <c r="AH17" s="627"/>
      <c r="AI17" s="627"/>
      <c r="AJ17" s="627"/>
      <c r="AK17" s="627"/>
      <c r="AL17" s="628">
        <v>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367214</v>
      </c>
      <c r="CS17" s="624"/>
      <c r="CT17" s="624"/>
      <c r="CU17" s="624"/>
      <c r="CV17" s="624"/>
      <c r="CW17" s="624"/>
      <c r="CX17" s="624"/>
      <c r="CY17" s="625"/>
      <c r="CZ17" s="626">
        <v>8.6</v>
      </c>
      <c r="DA17" s="626"/>
      <c r="DB17" s="626"/>
      <c r="DC17" s="626"/>
      <c r="DD17" s="632" t="s">
        <v>110</v>
      </c>
      <c r="DE17" s="624"/>
      <c r="DF17" s="624"/>
      <c r="DG17" s="624"/>
      <c r="DH17" s="624"/>
      <c r="DI17" s="624"/>
      <c r="DJ17" s="624"/>
      <c r="DK17" s="624"/>
      <c r="DL17" s="624"/>
      <c r="DM17" s="624"/>
      <c r="DN17" s="624"/>
      <c r="DO17" s="624"/>
      <c r="DP17" s="625"/>
      <c r="DQ17" s="632">
        <v>347800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54997</v>
      </c>
      <c r="S18" s="624"/>
      <c r="T18" s="624"/>
      <c r="U18" s="624"/>
      <c r="V18" s="624"/>
      <c r="W18" s="624"/>
      <c r="X18" s="624"/>
      <c r="Y18" s="625"/>
      <c r="Z18" s="626">
        <v>1.2</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3215867</v>
      </c>
      <c r="S20" s="624"/>
      <c r="T20" s="624"/>
      <c r="U20" s="624"/>
      <c r="V20" s="624"/>
      <c r="W20" s="624"/>
      <c r="X20" s="624"/>
      <c r="Y20" s="625"/>
      <c r="Z20" s="626">
        <v>70.400000000000006</v>
      </c>
      <c r="AA20" s="626"/>
      <c r="AB20" s="626"/>
      <c r="AC20" s="626"/>
      <c r="AD20" s="627">
        <v>3160870</v>
      </c>
      <c r="AE20" s="627"/>
      <c r="AF20" s="627"/>
      <c r="AG20" s="627"/>
      <c r="AH20" s="627"/>
      <c r="AI20" s="627"/>
      <c r="AJ20" s="627"/>
      <c r="AK20" s="627"/>
      <c r="AL20" s="628">
        <v>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4290400</v>
      </c>
      <c r="CS20" s="624"/>
      <c r="CT20" s="624"/>
      <c r="CU20" s="624"/>
      <c r="CV20" s="624"/>
      <c r="CW20" s="624"/>
      <c r="CX20" s="624"/>
      <c r="CY20" s="625"/>
      <c r="CZ20" s="626">
        <v>100</v>
      </c>
      <c r="DA20" s="626"/>
      <c r="DB20" s="626"/>
      <c r="DC20" s="626"/>
      <c r="DD20" s="632">
        <v>242974</v>
      </c>
      <c r="DE20" s="624"/>
      <c r="DF20" s="624"/>
      <c r="DG20" s="624"/>
      <c r="DH20" s="624"/>
      <c r="DI20" s="624"/>
      <c r="DJ20" s="624"/>
      <c r="DK20" s="624"/>
      <c r="DL20" s="624"/>
      <c r="DM20" s="624"/>
      <c r="DN20" s="624"/>
      <c r="DO20" s="624"/>
      <c r="DP20" s="625"/>
      <c r="DQ20" s="632">
        <v>3499783</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1253</v>
      </c>
      <c r="S21" s="624"/>
      <c r="T21" s="624"/>
      <c r="U21" s="624"/>
      <c r="V21" s="624"/>
      <c r="W21" s="624"/>
      <c r="X21" s="624"/>
      <c r="Y21" s="625"/>
      <c r="Z21" s="626">
        <v>0</v>
      </c>
      <c r="AA21" s="626"/>
      <c r="AB21" s="626"/>
      <c r="AC21" s="626"/>
      <c r="AD21" s="627">
        <v>1253</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38036</v>
      </c>
      <c r="S22" s="624"/>
      <c r="T22" s="624"/>
      <c r="U22" s="624"/>
      <c r="V22" s="624"/>
      <c r="W22" s="624"/>
      <c r="X22" s="624"/>
      <c r="Y22" s="625"/>
      <c r="Z22" s="626">
        <v>0.8</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108383</v>
      </c>
      <c r="S23" s="624"/>
      <c r="T23" s="624"/>
      <c r="U23" s="624"/>
      <c r="V23" s="624"/>
      <c r="W23" s="624"/>
      <c r="X23" s="624"/>
      <c r="Y23" s="625"/>
      <c r="Z23" s="626">
        <v>2.4</v>
      </c>
      <c r="AA23" s="626"/>
      <c r="AB23" s="626"/>
      <c r="AC23" s="626"/>
      <c r="AD23" s="627">
        <v>493</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12445</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1613573</v>
      </c>
      <c r="CS24" s="613"/>
      <c r="CT24" s="613"/>
      <c r="CU24" s="613"/>
      <c r="CV24" s="613"/>
      <c r="CW24" s="613"/>
      <c r="CX24" s="613"/>
      <c r="CY24" s="614"/>
      <c r="CZ24" s="650">
        <v>37.6</v>
      </c>
      <c r="DA24" s="651"/>
      <c r="DB24" s="651"/>
      <c r="DC24" s="652"/>
      <c r="DD24" s="649">
        <v>1219063</v>
      </c>
      <c r="DE24" s="613"/>
      <c r="DF24" s="613"/>
      <c r="DG24" s="613"/>
      <c r="DH24" s="613"/>
      <c r="DI24" s="613"/>
      <c r="DJ24" s="613"/>
      <c r="DK24" s="614"/>
      <c r="DL24" s="649">
        <v>1210572</v>
      </c>
      <c r="DM24" s="613"/>
      <c r="DN24" s="613"/>
      <c r="DO24" s="613"/>
      <c r="DP24" s="613"/>
      <c r="DQ24" s="613"/>
      <c r="DR24" s="613"/>
      <c r="DS24" s="613"/>
      <c r="DT24" s="613"/>
      <c r="DU24" s="613"/>
      <c r="DV24" s="614"/>
      <c r="DW24" s="617">
        <v>37.9</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327623</v>
      </c>
      <c r="S25" s="624"/>
      <c r="T25" s="624"/>
      <c r="U25" s="624"/>
      <c r="V25" s="624"/>
      <c r="W25" s="624"/>
      <c r="X25" s="624"/>
      <c r="Y25" s="625"/>
      <c r="Z25" s="626">
        <v>7.2</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699450</v>
      </c>
      <c r="CS25" s="655"/>
      <c r="CT25" s="655"/>
      <c r="CU25" s="655"/>
      <c r="CV25" s="655"/>
      <c r="CW25" s="655"/>
      <c r="CX25" s="655"/>
      <c r="CY25" s="656"/>
      <c r="CZ25" s="657">
        <v>16.3</v>
      </c>
      <c r="DA25" s="658"/>
      <c r="DB25" s="658"/>
      <c r="DC25" s="659"/>
      <c r="DD25" s="632">
        <v>678691</v>
      </c>
      <c r="DE25" s="655"/>
      <c r="DF25" s="655"/>
      <c r="DG25" s="655"/>
      <c r="DH25" s="655"/>
      <c r="DI25" s="655"/>
      <c r="DJ25" s="655"/>
      <c r="DK25" s="656"/>
      <c r="DL25" s="632">
        <v>677442</v>
      </c>
      <c r="DM25" s="655"/>
      <c r="DN25" s="655"/>
      <c r="DO25" s="655"/>
      <c r="DP25" s="655"/>
      <c r="DQ25" s="655"/>
      <c r="DR25" s="655"/>
      <c r="DS25" s="655"/>
      <c r="DT25" s="655"/>
      <c r="DU25" s="655"/>
      <c r="DV25" s="656"/>
      <c r="DW25" s="628">
        <v>21.2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418917</v>
      </c>
      <c r="CS26" s="624"/>
      <c r="CT26" s="624"/>
      <c r="CU26" s="624"/>
      <c r="CV26" s="624"/>
      <c r="CW26" s="624"/>
      <c r="CX26" s="624"/>
      <c r="CY26" s="625"/>
      <c r="CZ26" s="657">
        <v>9.8000000000000007</v>
      </c>
      <c r="DA26" s="658"/>
      <c r="DB26" s="658"/>
      <c r="DC26" s="659"/>
      <c r="DD26" s="632">
        <v>403427</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268811</v>
      </c>
      <c r="S27" s="624"/>
      <c r="T27" s="624"/>
      <c r="U27" s="624"/>
      <c r="V27" s="624"/>
      <c r="W27" s="624"/>
      <c r="X27" s="624"/>
      <c r="Y27" s="625"/>
      <c r="Z27" s="626">
        <v>5.9</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2981138</v>
      </c>
      <c r="BH27" s="624"/>
      <c r="BI27" s="624"/>
      <c r="BJ27" s="624"/>
      <c r="BK27" s="624"/>
      <c r="BL27" s="624"/>
      <c r="BM27" s="624"/>
      <c r="BN27" s="625"/>
      <c r="BO27" s="626">
        <v>100</v>
      </c>
      <c r="BP27" s="626"/>
      <c r="BQ27" s="626"/>
      <c r="BR27" s="626"/>
      <c r="BS27" s="632">
        <v>348094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546909</v>
      </c>
      <c r="CS27" s="655"/>
      <c r="CT27" s="655"/>
      <c r="CU27" s="655"/>
      <c r="CV27" s="655"/>
      <c r="CW27" s="655"/>
      <c r="CX27" s="655"/>
      <c r="CY27" s="656"/>
      <c r="CZ27" s="657">
        <v>12.7</v>
      </c>
      <c r="DA27" s="658"/>
      <c r="DB27" s="658"/>
      <c r="DC27" s="659"/>
      <c r="DD27" s="632">
        <v>192572</v>
      </c>
      <c r="DE27" s="655"/>
      <c r="DF27" s="655"/>
      <c r="DG27" s="655"/>
      <c r="DH27" s="655"/>
      <c r="DI27" s="655"/>
      <c r="DJ27" s="655"/>
      <c r="DK27" s="656"/>
      <c r="DL27" s="632">
        <v>185330</v>
      </c>
      <c r="DM27" s="655"/>
      <c r="DN27" s="655"/>
      <c r="DO27" s="655"/>
      <c r="DP27" s="655"/>
      <c r="DQ27" s="655"/>
      <c r="DR27" s="655"/>
      <c r="DS27" s="655"/>
      <c r="DT27" s="655"/>
      <c r="DU27" s="655"/>
      <c r="DV27" s="656"/>
      <c r="DW27" s="628">
        <v>5.8</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46652</v>
      </c>
      <c r="S28" s="624"/>
      <c r="T28" s="624"/>
      <c r="U28" s="624"/>
      <c r="V28" s="624"/>
      <c r="W28" s="624"/>
      <c r="X28" s="624"/>
      <c r="Y28" s="625"/>
      <c r="Z28" s="626">
        <v>1</v>
      </c>
      <c r="AA28" s="626"/>
      <c r="AB28" s="626"/>
      <c r="AC28" s="626"/>
      <c r="AD28" s="627">
        <v>29782</v>
      </c>
      <c r="AE28" s="627"/>
      <c r="AF28" s="627"/>
      <c r="AG28" s="627"/>
      <c r="AH28" s="627"/>
      <c r="AI28" s="627"/>
      <c r="AJ28" s="627"/>
      <c r="AK28" s="627"/>
      <c r="AL28" s="628">
        <v>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367214</v>
      </c>
      <c r="CS28" s="624"/>
      <c r="CT28" s="624"/>
      <c r="CU28" s="624"/>
      <c r="CV28" s="624"/>
      <c r="CW28" s="624"/>
      <c r="CX28" s="624"/>
      <c r="CY28" s="625"/>
      <c r="CZ28" s="657">
        <v>8.6</v>
      </c>
      <c r="DA28" s="658"/>
      <c r="DB28" s="658"/>
      <c r="DC28" s="659"/>
      <c r="DD28" s="632">
        <v>347800</v>
      </c>
      <c r="DE28" s="624"/>
      <c r="DF28" s="624"/>
      <c r="DG28" s="624"/>
      <c r="DH28" s="624"/>
      <c r="DI28" s="624"/>
      <c r="DJ28" s="624"/>
      <c r="DK28" s="625"/>
      <c r="DL28" s="632">
        <v>347800</v>
      </c>
      <c r="DM28" s="624"/>
      <c r="DN28" s="624"/>
      <c r="DO28" s="624"/>
      <c r="DP28" s="624"/>
      <c r="DQ28" s="624"/>
      <c r="DR28" s="624"/>
      <c r="DS28" s="624"/>
      <c r="DT28" s="624"/>
      <c r="DU28" s="624"/>
      <c r="DV28" s="625"/>
      <c r="DW28" s="628">
        <v>10.9</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363992</v>
      </c>
      <c r="S29" s="624"/>
      <c r="T29" s="624"/>
      <c r="U29" s="624"/>
      <c r="V29" s="624"/>
      <c r="W29" s="624"/>
      <c r="X29" s="624"/>
      <c r="Y29" s="625"/>
      <c r="Z29" s="626">
        <v>8</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367214</v>
      </c>
      <c r="CS29" s="655"/>
      <c r="CT29" s="655"/>
      <c r="CU29" s="655"/>
      <c r="CV29" s="655"/>
      <c r="CW29" s="655"/>
      <c r="CX29" s="655"/>
      <c r="CY29" s="656"/>
      <c r="CZ29" s="657">
        <v>8.6</v>
      </c>
      <c r="DA29" s="658"/>
      <c r="DB29" s="658"/>
      <c r="DC29" s="659"/>
      <c r="DD29" s="632">
        <v>347800</v>
      </c>
      <c r="DE29" s="655"/>
      <c r="DF29" s="655"/>
      <c r="DG29" s="655"/>
      <c r="DH29" s="655"/>
      <c r="DI29" s="655"/>
      <c r="DJ29" s="655"/>
      <c r="DK29" s="656"/>
      <c r="DL29" s="632">
        <v>347800</v>
      </c>
      <c r="DM29" s="655"/>
      <c r="DN29" s="655"/>
      <c r="DO29" s="655"/>
      <c r="DP29" s="655"/>
      <c r="DQ29" s="655"/>
      <c r="DR29" s="655"/>
      <c r="DS29" s="655"/>
      <c r="DT29" s="655"/>
      <c r="DU29" s="655"/>
      <c r="DV29" s="656"/>
      <c r="DW29" s="628">
        <v>10.9</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27030</v>
      </c>
      <c r="S30" s="624"/>
      <c r="T30" s="624"/>
      <c r="U30" s="624"/>
      <c r="V30" s="624"/>
      <c r="W30" s="624"/>
      <c r="X30" s="624"/>
      <c r="Y30" s="625"/>
      <c r="Z30" s="626">
        <v>0.6</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100</v>
      </c>
      <c r="BH30" s="682"/>
      <c r="BI30" s="682"/>
      <c r="BJ30" s="682"/>
      <c r="BK30" s="682"/>
      <c r="BL30" s="682"/>
      <c r="BM30" s="618">
        <v>99.8</v>
      </c>
      <c r="BN30" s="682"/>
      <c r="BO30" s="682"/>
      <c r="BP30" s="682"/>
      <c r="BQ30" s="683"/>
      <c r="BR30" s="681">
        <v>99.9</v>
      </c>
      <c r="BS30" s="682"/>
      <c r="BT30" s="682"/>
      <c r="BU30" s="682"/>
      <c r="BV30" s="682"/>
      <c r="BW30" s="682"/>
      <c r="BX30" s="618">
        <v>99.7</v>
      </c>
      <c r="BY30" s="682"/>
      <c r="BZ30" s="682"/>
      <c r="CA30" s="682"/>
      <c r="CB30" s="683"/>
      <c r="CD30" s="686"/>
      <c r="CE30" s="687"/>
      <c r="CF30" s="637" t="s">
        <v>291</v>
      </c>
      <c r="CG30" s="638"/>
      <c r="CH30" s="638"/>
      <c r="CI30" s="638"/>
      <c r="CJ30" s="638"/>
      <c r="CK30" s="638"/>
      <c r="CL30" s="638"/>
      <c r="CM30" s="638"/>
      <c r="CN30" s="638"/>
      <c r="CO30" s="638"/>
      <c r="CP30" s="638"/>
      <c r="CQ30" s="639"/>
      <c r="CR30" s="623">
        <v>343072</v>
      </c>
      <c r="CS30" s="624"/>
      <c r="CT30" s="624"/>
      <c r="CU30" s="624"/>
      <c r="CV30" s="624"/>
      <c r="CW30" s="624"/>
      <c r="CX30" s="624"/>
      <c r="CY30" s="625"/>
      <c r="CZ30" s="657">
        <v>8</v>
      </c>
      <c r="DA30" s="658"/>
      <c r="DB30" s="658"/>
      <c r="DC30" s="659"/>
      <c r="DD30" s="632">
        <v>326446</v>
      </c>
      <c r="DE30" s="624"/>
      <c r="DF30" s="624"/>
      <c r="DG30" s="624"/>
      <c r="DH30" s="624"/>
      <c r="DI30" s="624"/>
      <c r="DJ30" s="624"/>
      <c r="DK30" s="625"/>
      <c r="DL30" s="632">
        <v>326446</v>
      </c>
      <c r="DM30" s="624"/>
      <c r="DN30" s="624"/>
      <c r="DO30" s="624"/>
      <c r="DP30" s="624"/>
      <c r="DQ30" s="624"/>
      <c r="DR30" s="624"/>
      <c r="DS30" s="624"/>
      <c r="DT30" s="624"/>
      <c r="DU30" s="624"/>
      <c r="DV30" s="625"/>
      <c r="DW30" s="628">
        <v>10.199999999999999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103928</v>
      </c>
      <c r="S31" s="624"/>
      <c r="T31" s="624"/>
      <c r="U31" s="624"/>
      <c r="V31" s="624"/>
      <c r="W31" s="624"/>
      <c r="X31" s="624"/>
      <c r="Y31" s="625"/>
      <c r="Z31" s="626">
        <v>2.2999999999999998</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99.8</v>
      </c>
      <c r="BH31" s="655"/>
      <c r="BI31" s="655"/>
      <c r="BJ31" s="655"/>
      <c r="BK31" s="655"/>
      <c r="BL31" s="655"/>
      <c r="BM31" s="629">
        <v>99.3</v>
      </c>
      <c r="BN31" s="679"/>
      <c r="BO31" s="679"/>
      <c r="BP31" s="679"/>
      <c r="BQ31" s="680"/>
      <c r="BR31" s="678">
        <v>99.2</v>
      </c>
      <c r="BS31" s="655"/>
      <c r="BT31" s="655"/>
      <c r="BU31" s="655"/>
      <c r="BV31" s="655"/>
      <c r="BW31" s="655"/>
      <c r="BX31" s="629">
        <v>98.5</v>
      </c>
      <c r="BY31" s="679"/>
      <c r="BZ31" s="679"/>
      <c r="CA31" s="679"/>
      <c r="CB31" s="680"/>
      <c r="CD31" s="686"/>
      <c r="CE31" s="687"/>
      <c r="CF31" s="637" t="s">
        <v>295</v>
      </c>
      <c r="CG31" s="638"/>
      <c r="CH31" s="638"/>
      <c r="CI31" s="638"/>
      <c r="CJ31" s="638"/>
      <c r="CK31" s="638"/>
      <c r="CL31" s="638"/>
      <c r="CM31" s="638"/>
      <c r="CN31" s="638"/>
      <c r="CO31" s="638"/>
      <c r="CP31" s="638"/>
      <c r="CQ31" s="639"/>
      <c r="CR31" s="623">
        <v>24142</v>
      </c>
      <c r="CS31" s="655"/>
      <c r="CT31" s="655"/>
      <c r="CU31" s="655"/>
      <c r="CV31" s="655"/>
      <c r="CW31" s="655"/>
      <c r="CX31" s="655"/>
      <c r="CY31" s="656"/>
      <c r="CZ31" s="657">
        <v>0.6</v>
      </c>
      <c r="DA31" s="658"/>
      <c r="DB31" s="658"/>
      <c r="DC31" s="659"/>
      <c r="DD31" s="632">
        <v>21354</v>
      </c>
      <c r="DE31" s="655"/>
      <c r="DF31" s="655"/>
      <c r="DG31" s="655"/>
      <c r="DH31" s="655"/>
      <c r="DI31" s="655"/>
      <c r="DJ31" s="655"/>
      <c r="DK31" s="656"/>
      <c r="DL31" s="632">
        <v>21354</v>
      </c>
      <c r="DM31" s="655"/>
      <c r="DN31" s="655"/>
      <c r="DO31" s="655"/>
      <c r="DP31" s="655"/>
      <c r="DQ31" s="655"/>
      <c r="DR31" s="655"/>
      <c r="DS31" s="655"/>
      <c r="DT31" s="655"/>
      <c r="DU31" s="655"/>
      <c r="DV31" s="656"/>
      <c r="DW31" s="628">
        <v>0.7</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52697</v>
      </c>
      <c r="S32" s="624"/>
      <c r="T32" s="624"/>
      <c r="U32" s="624"/>
      <c r="V32" s="624"/>
      <c r="W32" s="624"/>
      <c r="X32" s="624"/>
      <c r="Y32" s="625"/>
      <c r="Z32" s="626">
        <v>1.2</v>
      </c>
      <c r="AA32" s="626"/>
      <c r="AB32" s="626"/>
      <c r="AC32" s="626"/>
      <c r="AD32" s="627" t="s">
        <v>110</v>
      </c>
      <c r="AE32" s="627"/>
      <c r="AF32" s="627"/>
      <c r="AG32" s="627"/>
      <c r="AH32" s="627"/>
      <c r="AI32" s="627"/>
      <c r="AJ32" s="627"/>
      <c r="AK32" s="627"/>
      <c r="AL32" s="628" t="s">
        <v>110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100</v>
      </c>
      <c r="BH32" s="691"/>
      <c r="BI32" s="691"/>
      <c r="BJ32" s="691"/>
      <c r="BK32" s="691"/>
      <c r="BL32" s="691"/>
      <c r="BM32" s="692">
        <v>99.9</v>
      </c>
      <c r="BN32" s="691"/>
      <c r="BO32" s="691"/>
      <c r="BP32" s="691"/>
      <c r="BQ32" s="693"/>
      <c r="BR32" s="690">
        <v>100</v>
      </c>
      <c r="BS32" s="691"/>
      <c r="BT32" s="691"/>
      <c r="BU32" s="691"/>
      <c r="BV32" s="691"/>
      <c r="BW32" s="691"/>
      <c r="BX32" s="692">
        <v>99.8</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t="s">
        <v>110</v>
      </c>
      <c r="S33" s="624"/>
      <c r="T33" s="624"/>
      <c r="U33" s="624"/>
      <c r="V33" s="624"/>
      <c r="W33" s="624"/>
      <c r="X33" s="624"/>
      <c r="Y33" s="625"/>
      <c r="Z33" s="626" t="s">
        <v>110</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2417636</v>
      </c>
      <c r="CS33" s="655"/>
      <c r="CT33" s="655"/>
      <c r="CU33" s="655"/>
      <c r="CV33" s="655"/>
      <c r="CW33" s="655"/>
      <c r="CX33" s="655"/>
      <c r="CY33" s="656"/>
      <c r="CZ33" s="657">
        <v>56.3</v>
      </c>
      <c r="DA33" s="658"/>
      <c r="DB33" s="658"/>
      <c r="DC33" s="659"/>
      <c r="DD33" s="632">
        <v>2098319</v>
      </c>
      <c r="DE33" s="655"/>
      <c r="DF33" s="655"/>
      <c r="DG33" s="655"/>
      <c r="DH33" s="655"/>
      <c r="DI33" s="655"/>
      <c r="DJ33" s="655"/>
      <c r="DK33" s="656"/>
      <c r="DL33" s="632">
        <v>1028773</v>
      </c>
      <c r="DM33" s="655"/>
      <c r="DN33" s="655"/>
      <c r="DO33" s="655"/>
      <c r="DP33" s="655"/>
      <c r="DQ33" s="655"/>
      <c r="DR33" s="655"/>
      <c r="DS33" s="655"/>
      <c r="DT33" s="655"/>
      <c r="DU33" s="655"/>
      <c r="DV33" s="656"/>
      <c r="DW33" s="628">
        <v>32.200000000000003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671769</v>
      </c>
      <c r="CS34" s="624"/>
      <c r="CT34" s="624"/>
      <c r="CU34" s="624"/>
      <c r="CV34" s="624"/>
      <c r="CW34" s="624"/>
      <c r="CX34" s="624"/>
      <c r="CY34" s="625"/>
      <c r="CZ34" s="657">
        <v>15.7</v>
      </c>
      <c r="DA34" s="658"/>
      <c r="DB34" s="658"/>
      <c r="DC34" s="659"/>
      <c r="DD34" s="632">
        <v>543555</v>
      </c>
      <c r="DE34" s="624"/>
      <c r="DF34" s="624"/>
      <c r="DG34" s="624"/>
      <c r="DH34" s="624"/>
      <c r="DI34" s="624"/>
      <c r="DJ34" s="624"/>
      <c r="DK34" s="625"/>
      <c r="DL34" s="632">
        <v>436373</v>
      </c>
      <c r="DM34" s="624"/>
      <c r="DN34" s="624"/>
      <c r="DO34" s="624"/>
      <c r="DP34" s="624"/>
      <c r="DQ34" s="624"/>
      <c r="DR34" s="624"/>
      <c r="DS34" s="624"/>
      <c r="DT34" s="624"/>
      <c r="DU34" s="624"/>
      <c r="DV34" s="625"/>
      <c r="DW34" s="628">
        <v>13.7</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t="s">
        <v>110</v>
      </c>
      <c r="S35" s="624"/>
      <c r="T35" s="624"/>
      <c r="U35" s="624"/>
      <c r="V35" s="624"/>
      <c r="W35" s="624"/>
      <c r="X35" s="624"/>
      <c r="Y35" s="625"/>
      <c r="Z35" s="626" t="s">
        <v>110</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481798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45312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31164</v>
      </c>
      <c r="CS35" s="655"/>
      <c r="CT35" s="655"/>
      <c r="CU35" s="655"/>
      <c r="CV35" s="655"/>
      <c r="CW35" s="655"/>
      <c r="CX35" s="655"/>
      <c r="CY35" s="656"/>
      <c r="CZ35" s="657">
        <v>0.7</v>
      </c>
      <c r="DA35" s="658"/>
      <c r="DB35" s="658"/>
      <c r="DC35" s="659"/>
      <c r="DD35" s="632">
        <v>24360</v>
      </c>
      <c r="DE35" s="655"/>
      <c r="DF35" s="655"/>
      <c r="DG35" s="655"/>
      <c r="DH35" s="655"/>
      <c r="DI35" s="655"/>
      <c r="DJ35" s="655"/>
      <c r="DK35" s="656"/>
      <c r="DL35" s="632">
        <v>15962</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4566717</v>
      </c>
      <c r="S36" s="696"/>
      <c r="T36" s="696"/>
      <c r="U36" s="696"/>
      <c r="V36" s="696"/>
      <c r="W36" s="696"/>
      <c r="X36" s="696"/>
      <c r="Y36" s="697"/>
      <c r="Z36" s="698">
        <v>100</v>
      </c>
      <c r="AA36" s="698"/>
      <c r="AB36" s="698"/>
      <c r="AC36" s="698"/>
      <c r="AD36" s="699">
        <v>3192398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141118</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28604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693705</v>
      </c>
      <c r="CS36" s="624"/>
      <c r="CT36" s="624"/>
      <c r="CU36" s="624"/>
      <c r="CV36" s="624"/>
      <c r="CW36" s="624"/>
      <c r="CX36" s="624"/>
      <c r="CY36" s="625"/>
      <c r="CZ36" s="657">
        <v>16.2</v>
      </c>
      <c r="DA36" s="658"/>
      <c r="DB36" s="658"/>
      <c r="DC36" s="659"/>
      <c r="DD36" s="632">
        <v>593846</v>
      </c>
      <c r="DE36" s="624"/>
      <c r="DF36" s="624"/>
      <c r="DG36" s="624"/>
      <c r="DH36" s="624"/>
      <c r="DI36" s="624"/>
      <c r="DJ36" s="624"/>
      <c r="DK36" s="625"/>
      <c r="DL36" s="632">
        <v>281644</v>
      </c>
      <c r="DM36" s="624"/>
      <c r="DN36" s="624"/>
      <c r="DO36" s="624"/>
      <c r="DP36" s="624"/>
      <c r="DQ36" s="624"/>
      <c r="DR36" s="624"/>
      <c r="DS36" s="624"/>
      <c r="DT36" s="624"/>
      <c r="DU36" s="624"/>
      <c r="DV36" s="625"/>
      <c r="DW36" s="628">
        <v>8.8000000000000007</v>
      </c>
      <c r="DX36" s="653"/>
      <c r="DY36" s="653"/>
      <c r="DZ36" s="653"/>
      <c r="EA36" s="653"/>
      <c r="EB36" s="653"/>
      <c r="EC36" s="654"/>
    </row>
    <row r="37" spans="2:133" ht="11.25" customHeight="1">
      <c r="AQ37" s="702" t="s">
        <v>313</v>
      </c>
      <c r="AR37" s="703"/>
      <c r="AS37" s="703"/>
      <c r="AT37" s="703"/>
      <c r="AU37" s="703"/>
      <c r="AV37" s="703"/>
      <c r="AW37" s="703"/>
      <c r="AX37" s="703"/>
      <c r="AY37" s="704"/>
      <c r="AZ37" s="623">
        <v>29964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950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186038</v>
      </c>
      <c r="CS37" s="655"/>
      <c r="CT37" s="655"/>
      <c r="CU37" s="655"/>
      <c r="CV37" s="655"/>
      <c r="CW37" s="655"/>
      <c r="CX37" s="655"/>
      <c r="CY37" s="656"/>
      <c r="CZ37" s="657">
        <v>4.3</v>
      </c>
      <c r="DA37" s="658"/>
      <c r="DB37" s="658"/>
      <c r="DC37" s="659"/>
      <c r="DD37" s="632">
        <v>186038</v>
      </c>
      <c r="DE37" s="655"/>
      <c r="DF37" s="655"/>
      <c r="DG37" s="655"/>
      <c r="DH37" s="655"/>
      <c r="DI37" s="655"/>
      <c r="DJ37" s="655"/>
      <c r="DK37" s="656"/>
      <c r="DL37" s="632">
        <v>168321</v>
      </c>
      <c r="DM37" s="655"/>
      <c r="DN37" s="655"/>
      <c r="DO37" s="655"/>
      <c r="DP37" s="655"/>
      <c r="DQ37" s="655"/>
      <c r="DR37" s="655"/>
      <c r="DS37" s="655"/>
      <c r="DT37" s="655"/>
      <c r="DU37" s="655"/>
      <c r="DV37" s="656"/>
      <c r="DW37" s="628">
        <v>5.3</v>
      </c>
      <c r="DX37" s="653"/>
      <c r="DY37" s="653"/>
      <c r="DZ37" s="653"/>
      <c r="EA37" s="653"/>
      <c r="EB37" s="653"/>
      <c r="EC37" s="654"/>
    </row>
    <row r="38" spans="2:133" ht="11.25" customHeight="1">
      <c r="AQ38" s="702" t="s">
        <v>316</v>
      </c>
      <c r="AR38" s="703"/>
      <c r="AS38" s="703"/>
      <c r="AT38" s="703"/>
      <c r="AU38" s="703"/>
      <c r="AV38" s="703"/>
      <c r="AW38" s="703"/>
      <c r="AX38" s="703"/>
      <c r="AY38" s="704"/>
      <c r="AZ38" s="623">
        <v>481</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1692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481317</v>
      </c>
      <c r="CS38" s="624"/>
      <c r="CT38" s="624"/>
      <c r="CU38" s="624"/>
      <c r="CV38" s="624"/>
      <c r="CW38" s="624"/>
      <c r="CX38" s="624"/>
      <c r="CY38" s="625"/>
      <c r="CZ38" s="657">
        <v>11.2</v>
      </c>
      <c r="DA38" s="658"/>
      <c r="DB38" s="658"/>
      <c r="DC38" s="659"/>
      <c r="DD38" s="632">
        <v>420580</v>
      </c>
      <c r="DE38" s="624"/>
      <c r="DF38" s="624"/>
      <c r="DG38" s="624"/>
      <c r="DH38" s="624"/>
      <c r="DI38" s="624"/>
      <c r="DJ38" s="624"/>
      <c r="DK38" s="625"/>
      <c r="DL38" s="632">
        <v>291495</v>
      </c>
      <c r="DM38" s="624"/>
      <c r="DN38" s="624"/>
      <c r="DO38" s="624"/>
      <c r="DP38" s="624"/>
      <c r="DQ38" s="624"/>
      <c r="DR38" s="624"/>
      <c r="DS38" s="624"/>
      <c r="DT38" s="624"/>
      <c r="DU38" s="624"/>
      <c r="DV38" s="625"/>
      <c r="DW38" s="628">
        <v>9.1</v>
      </c>
      <c r="DX38" s="653"/>
      <c r="DY38" s="653"/>
      <c r="DZ38" s="653"/>
      <c r="EA38" s="653"/>
      <c r="EB38" s="653"/>
      <c r="EC38" s="654"/>
    </row>
    <row r="39" spans="2:133" ht="11.25" customHeight="1">
      <c r="AQ39" s="702" t="s">
        <v>319</v>
      </c>
      <c r="AR39" s="703"/>
      <c r="AS39" s="703"/>
      <c r="AT39" s="703"/>
      <c r="AU39" s="703"/>
      <c r="AV39" s="703"/>
      <c r="AW39" s="703"/>
      <c r="AX39" s="703"/>
      <c r="AY39" s="704"/>
      <c r="AZ39" s="623" t="s">
        <v>110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512965</v>
      </c>
      <c r="CS39" s="655"/>
      <c r="CT39" s="655"/>
      <c r="CU39" s="655"/>
      <c r="CV39" s="655"/>
      <c r="CW39" s="655"/>
      <c r="CX39" s="655"/>
      <c r="CY39" s="656"/>
      <c r="CZ39" s="657">
        <v>12</v>
      </c>
      <c r="DA39" s="658"/>
      <c r="DB39" s="658"/>
      <c r="DC39" s="659"/>
      <c r="DD39" s="632">
        <v>510000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81756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26716</v>
      </c>
      <c r="CS40" s="624"/>
      <c r="CT40" s="624"/>
      <c r="CU40" s="624"/>
      <c r="CV40" s="624"/>
      <c r="CW40" s="624"/>
      <c r="CX40" s="624"/>
      <c r="CY40" s="625"/>
      <c r="CZ40" s="657">
        <v>0.6</v>
      </c>
      <c r="DA40" s="658"/>
      <c r="DB40" s="658"/>
      <c r="DC40" s="659"/>
      <c r="DD40" s="632">
        <v>5978</v>
      </c>
      <c r="DE40" s="624"/>
      <c r="DF40" s="624"/>
      <c r="DG40" s="624"/>
      <c r="DH40" s="624"/>
      <c r="DI40" s="624"/>
      <c r="DJ40" s="624"/>
      <c r="DK40" s="625"/>
      <c r="DL40" s="632">
        <v>3299</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228479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322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259191</v>
      </c>
      <c r="CS42" s="624"/>
      <c r="CT42" s="624"/>
      <c r="CU42" s="624"/>
      <c r="CV42" s="624"/>
      <c r="CW42" s="624"/>
      <c r="CX42" s="624"/>
      <c r="CY42" s="625"/>
      <c r="CZ42" s="657">
        <v>6</v>
      </c>
      <c r="DA42" s="706"/>
      <c r="DB42" s="706"/>
      <c r="DC42" s="707"/>
      <c r="DD42" s="632">
        <v>182401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7090</v>
      </c>
      <c r="CS43" s="655"/>
      <c r="CT43" s="655"/>
      <c r="CU43" s="655"/>
      <c r="CV43" s="655"/>
      <c r="CW43" s="655"/>
      <c r="CX43" s="655"/>
      <c r="CY43" s="656"/>
      <c r="CZ43" s="657">
        <v>0.2</v>
      </c>
      <c r="DA43" s="658"/>
      <c r="DB43" s="658"/>
      <c r="DC43" s="659"/>
      <c r="DD43" s="632">
        <v>7090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242974</v>
      </c>
      <c r="CS44" s="624"/>
      <c r="CT44" s="624"/>
      <c r="CU44" s="624"/>
      <c r="CV44" s="624"/>
      <c r="CW44" s="624"/>
      <c r="CX44" s="624"/>
      <c r="CY44" s="625"/>
      <c r="CZ44" s="657">
        <v>5.7</v>
      </c>
      <c r="DA44" s="706"/>
      <c r="DB44" s="706"/>
      <c r="DC44" s="707"/>
      <c r="DD44" s="632">
        <v>169519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110720</v>
      </c>
      <c r="CS45" s="655"/>
      <c r="CT45" s="655"/>
      <c r="CU45" s="655"/>
      <c r="CV45" s="655"/>
      <c r="CW45" s="655"/>
      <c r="CX45" s="655"/>
      <c r="CY45" s="656"/>
      <c r="CZ45" s="657">
        <v>2.6</v>
      </c>
      <c r="DA45" s="658"/>
      <c r="DB45" s="658"/>
      <c r="DC45" s="659"/>
      <c r="DD45" s="632">
        <v>43764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130948</v>
      </c>
      <c r="CS46" s="624"/>
      <c r="CT46" s="624"/>
      <c r="CU46" s="624"/>
      <c r="CV46" s="624"/>
      <c r="CW46" s="624"/>
      <c r="CX46" s="624"/>
      <c r="CY46" s="625"/>
      <c r="CZ46" s="657">
        <v>3.1</v>
      </c>
      <c r="DA46" s="706"/>
      <c r="DB46" s="706"/>
      <c r="DC46" s="707"/>
      <c r="DD46" s="632">
        <v>124449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16217</v>
      </c>
      <c r="CS47" s="655"/>
      <c r="CT47" s="655"/>
      <c r="CU47" s="655"/>
      <c r="CV47" s="655"/>
      <c r="CW47" s="655"/>
      <c r="CX47" s="655"/>
      <c r="CY47" s="656"/>
      <c r="CZ47" s="657">
        <v>0.4</v>
      </c>
      <c r="DA47" s="658"/>
      <c r="DB47" s="658"/>
      <c r="DC47" s="659"/>
      <c r="DD47" s="632">
        <v>12882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4290400</v>
      </c>
      <c r="CS49" s="691"/>
      <c r="CT49" s="691"/>
      <c r="CU49" s="691"/>
      <c r="CV49" s="691"/>
      <c r="CW49" s="691"/>
      <c r="CX49" s="691"/>
      <c r="CY49" s="718"/>
      <c r="CZ49" s="719">
        <v>100</v>
      </c>
      <c r="DA49" s="720"/>
      <c r="DB49" s="720"/>
      <c r="DC49" s="721"/>
      <c r="DD49" s="722">
        <v>3499783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4567</v>
      </c>
      <c r="R7" s="753"/>
      <c r="S7" s="753"/>
      <c r="T7" s="753"/>
      <c r="U7" s="753"/>
      <c r="V7" s="753">
        <v>4290</v>
      </c>
      <c r="W7" s="753"/>
      <c r="X7" s="753"/>
      <c r="Y7" s="753"/>
      <c r="Z7" s="753"/>
      <c r="AA7" s="753">
        <v>276</v>
      </c>
      <c r="AB7" s="753"/>
      <c r="AC7" s="753"/>
      <c r="AD7" s="753"/>
      <c r="AE7" s="754"/>
      <c r="AF7" s="755">
        <v>245</v>
      </c>
      <c r="AG7" s="756"/>
      <c r="AH7" s="756"/>
      <c r="AI7" s="756"/>
      <c r="AJ7" s="757"/>
      <c r="AK7" s="792">
        <v>27</v>
      </c>
      <c r="AL7" s="793"/>
      <c r="AM7" s="793"/>
      <c r="AN7" s="793"/>
      <c r="AO7" s="793"/>
      <c r="AP7" s="793">
        <v>1494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542</v>
      </c>
      <c r="BT7" s="797"/>
      <c r="BU7" s="797"/>
      <c r="BV7" s="797"/>
      <c r="BW7" s="797"/>
      <c r="BX7" s="797"/>
      <c r="BY7" s="797"/>
      <c r="BZ7" s="797"/>
      <c r="CA7" s="797"/>
      <c r="CB7" s="797"/>
      <c r="CC7" s="797"/>
      <c r="CD7" s="797"/>
      <c r="CE7" s="797"/>
      <c r="CF7" s="797"/>
      <c r="CG7" s="798"/>
      <c r="CH7" s="789">
        <v>-4</v>
      </c>
      <c r="CI7" s="790"/>
      <c r="CJ7" s="790"/>
      <c r="CK7" s="790"/>
      <c r="CL7" s="791"/>
      <c r="CM7" s="789">
        <v>24</v>
      </c>
      <c r="CN7" s="790"/>
      <c r="CO7" s="790"/>
      <c r="CP7" s="790"/>
      <c r="CQ7" s="791"/>
      <c r="CR7" s="789">
        <v>98</v>
      </c>
      <c r="CS7" s="790"/>
      <c r="CT7" s="790"/>
      <c r="CU7" s="790"/>
      <c r="CV7" s="791"/>
      <c r="CW7" s="789">
        <v>5</v>
      </c>
      <c r="CX7" s="790"/>
      <c r="CY7" s="790"/>
      <c r="CZ7" s="790"/>
      <c r="DA7" s="791"/>
      <c r="DB7" s="789" t="s">
        <v>488</v>
      </c>
      <c r="DC7" s="790"/>
      <c r="DD7" s="790"/>
      <c r="DE7" s="790"/>
      <c r="DF7" s="791"/>
      <c r="DG7" s="789" t="s">
        <v>488</v>
      </c>
      <c r="DH7" s="790"/>
      <c r="DI7" s="790"/>
      <c r="DJ7" s="790"/>
      <c r="DK7" s="791"/>
      <c r="DL7" s="789" t="s">
        <v>488</v>
      </c>
      <c r="DM7" s="790"/>
      <c r="DN7" s="790"/>
      <c r="DO7" s="790"/>
      <c r="DP7" s="791"/>
      <c r="DQ7" s="789" t="s">
        <v>488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-201</v>
      </c>
      <c r="CI8" s="800"/>
      <c r="CJ8" s="800"/>
      <c r="CK8" s="800"/>
      <c r="CL8" s="801"/>
      <c r="CM8" s="799">
        <v>-8535</v>
      </c>
      <c r="CN8" s="800"/>
      <c r="CO8" s="800"/>
      <c r="CP8" s="800"/>
      <c r="CQ8" s="801"/>
      <c r="CR8" s="799">
        <v>0</v>
      </c>
      <c r="CS8" s="800"/>
      <c r="CT8" s="800"/>
      <c r="CU8" s="800"/>
      <c r="CV8" s="801"/>
      <c r="CW8" s="799" t="s">
        <v>553</v>
      </c>
      <c r="CX8" s="800"/>
      <c r="CY8" s="800"/>
      <c r="CZ8" s="800"/>
      <c r="DA8" s="801"/>
      <c r="DB8" s="799">
        <v>9</v>
      </c>
      <c r="DC8" s="800"/>
      <c r="DD8" s="800"/>
      <c r="DE8" s="800"/>
      <c r="DF8" s="801"/>
      <c r="DG8" s="799" t="s">
        <v>554</v>
      </c>
      <c r="DH8" s="800"/>
      <c r="DI8" s="800"/>
      <c r="DJ8" s="800"/>
      <c r="DK8" s="801"/>
      <c r="DL8" s="799" t="s">
        <v>553</v>
      </c>
      <c r="DM8" s="800"/>
      <c r="DN8" s="800"/>
      <c r="DO8" s="800"/>
      <c r="DP8" s="801"/>
      <c r="DQ8" s="799" t="s">
        <v>555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557</v>
      </c>
      <c r="BT9" s="787"/>
      <c r="BU9" s="787"/>
      <c r="BV9" s="787"/>
      <c r="BW9" s="787"/>
      <c r="BX9" s="787"/>
      <c r="BY9" s="787"/>
      <c r="BZ9" s="787"/>
      <c r="CA9" s="787"/>
      <c r="CB9" s="787"/>
      <c r="CC9" s="787"/>
      <c r="CD9" s="787"/>
      <c r="CE9" s="787"/>
      <c r="CF9" s="787"/>
      <c r="CG9" s="788"/>
      <c r="CH9" s="799">
        <v>-106</v>
      </c>
      <c r="CI9" s="800"/>
      <c r="CJ9" s="800"/>
      <c r="CK9" s="800"/>
      <c r="CL9" s="801"/>
      <c r="CM9" s="799">
        <v>359</v>
      </c>
      <c r="CN9" s="800"/>
      <c r="CO9" s="800"/>
      <c r="CP9" s="800"/>
      <c r="CQ9" s="801"/>
      <c r="CR9" s="799">
        <v>0</v>
      </c>
      <c r="CS9" s="800"/>
      <c r="CT9" s="800"/>
      <c r="CU9" s="800"/>
      <c r="CV9" s="801"/>
      <c r="CW9" s="799" t="s">
        <v>553</v>
      </c>
      <c r="CX9" s="800"/>
      <c r="CY9" s="800"/>
      <c r="CZ9" s="800"/>
      <c r="DA9" s="801"/>
      <c r="DB9" s="799">
        <v>3</v>
      </c>
      <c r="DC9" s="800"/>
      <c r="DD9" s="800"/>
      <c r="DE9" s="800"/>
      <c r="DF9" s="801"/>
      <c r="DG9" s="799" t="s">
        <v>553</v>
      </c>
      <c r="DH9" s="800"/>
      <c r="DI9" s="800"/>
      <c r="DJ9" s="800"/>
      <c r="DK9" s="801"/>
      <c r="DL9" s="799" t="s">
        <v>555</v>
      </c>
      <c r="DM9" s="800"/>
      <c r="DN9" s="800"/>
      <c r="DO9" s="800"/>
      <c r="DP9" s="801"/>
      <c r="DQ9" s="799" t="s">
        <v>553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4567</v>
      </c>
      <c r="R23" s="812"/>
      <c r="S23" s="812"/>
      <c r="T23" s="812"/>
      <c r="U23" s="812"/>
      <c r="V23" s="812">
        <v>4290</v>
      </c>
      <c r="W23" s="812"/>
      <c r="X23" s="812"/>
      <c r="Y23" s="812"/>
      <c r="Z23" s="812"/>
      <c r="AA23" s="812">
        <v>276</v>
      </c>
      <c r="AB23" s="812"/>
      <c r="AC23" s="812"/>
      <c r="AD23" s="812"/>
      <c r="AE23" s="813"/>
      <c r="AF23" s="814">
        <v>245</v>
      </c>
      <c r="AG23" s="812"/>
      <c r="AH23" s="812"/>
      <c r="AI23" s="812"/>
      <c r="AJ23" s="815"/>
      <c r="AK23" s="816"/>
      <c r="AL23" s="817"/>
      <c r="AM23" s="817"/>
      <c r="AN23" s="817"/>
      <c r="AO23" s="817"/>
      <c r="AP23" s="812">
        <v>1494</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1003</v>
      </c>
      <c r="R28" s="841"/>
      <c r="S28" s="841"/>
      <c r="T28" s="841"/>
      <c r="U28" s="841"/>
      <c r="V28" s="841">
        <v>957</v>
      </c>
      <c r="W28" s="841"/>
      <c r="X28" s="841"/>
      <c r="Y28" s="841"/>
      <c r="Z28" s="841"/>
      <c r="AA28" s="841">
        <v>45</v>
      </c>
      <c r="AB28" s="841"/>
      <c r="AC28" s="841"/>
      <c r="AD28" s="841"/>
      <c r="AE28" s="842"/>
      <c r="AF28" s="843">
        <v>45</v>
      </c>
      <c r="AG28" s="841"/>
      <c r="AH28" s="841"/>
      <c r="AI28" s="841"/>
      <c r="AJ28" s="844"/>
      <c r="AK28" s="845">
        <v>82</v>
      </c>
      <c r="AL28" s="836"/>
      <c r="AM28" s="836"/>
      <c r="AN28" s="836"/>
      <c r="AO28" s="836"/>
      <c r="AP28" s="836" t="s">
        <v>488</v>
      </c>
      <c r="AQ28" s="836"/>
      <c r="AR28" s="836"/>
      <c r="AS28" s="836"/>
      <c r="AT28" s="836"/>
      <c r="AU28" s="836" t="s">
        <v>488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626</v>
      </c>
      <c r="R29" s="777"/>
      <c r="S29" s="777"/>
      <c r="T29" s="777"/>
      <c r="U29" s="777"/>
      <c r="V29" s="777">
        <v>610</v>
      </c>
      <c r="W29" s="777"/>
      <c r="X29" s="777"/>
      <c r="Y29" s="777"/>
      <c r="Z29" s="777"/>
      <c r="AA29" s="777">
        <v>15</v>
      </c>
      <c r="AB29" s="777"/>
      <c r="AC29" s="777"/>
      <c r="AD29" s="777"/>
      <c r="AE29" s="778"/>
      <c r="AF29" s="779">
        <v>15</v>
      </c>
      <c r="AG29" s="780"/>
      <c r="AH29" s="780"/>
      <c r="AI29" s="780"/>
      <c r="AJ29" s="781"/>
      <c r="AK29" s="848">
        <v>115</v>
      </c>
      <c r="AL29" s="849"/>
      <c r="AM29" s="849"/>
      <c r="AN29" s="849"/>
      <c r="AO29" s="849"/>
      <c r="AP29" s="849" t="s">
        <v>488</v>
      </c>
      <c r="AQ29" s="849"/>
      <c r="AR29" s="849"/>
      <c r="AS29" s="849"/>
      <c r="AT29" s="849"/>
      <c r="AU29" s="849" t="s">
        <v>488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68</v>
      </c>
      <c r="R30" s="777"/>
      <c r="S30" s="777"/>
      <c r="T30" s="777"/>
      <c r="U30" s="777"/>
      <c r="V30" s="777">
        <v>68</v>
      </c>
      <c r="W30" s="777"/>
      <c r="X30" s="777"/>
      <c r="Y30" s="777"/>
      <c r="Z30" s="777"/>
      <c r="AA30" s="777">
        <v>0</v>
      </c>
      <c r="AB30" s="777"/>
      <c r="AC30" s="777"/>
      <c r="AD30" s="777"/>
      <c r="AE30" s="778"/>
      <c r="AF30" s="779">
        <v>0</v>
      </c>
      <c r="AG30" s="780"/>
      <c r="AH30" s="780"/>
      <c r="AI30" s="780"/>
      <c r="AJ30" s="781"/>
      <c r="AK30" s="848">
        <v>32</v>
      </c>
      <c r="AL30" s="849"/>
      <c r="AM30" s="849"/>
      <c r="AN30" s="849"/>
      <c r="AO30" s="849"/>
      <c r="AP30" s="849" t="s">
        <v>488</v>
      </c>
      <c r="AQ30" s="849"/>
      <c r="AR30" s="849"/>
      <c r="AS30" s="849"/>
      <c r="AT30" s="849"/>
      <c r="AU30" s="849" t="s">
        <v>488</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12</v>
      </c>
      <c r="R31" s="777"/>
      <c r="S31" s="777"/>
      <c r="T31" s="777"/>
      <c r="U31" s="777"/>
      <c r="V31" s="777">
        <v>10</v>
      </c>
      <c r="W31" s="777"/>
      <c r="X31" s="777"/>
      <c r="Y31" s="777"/>
      <c r="Z31" s="777"/>
      <c r="AA31" s="777">
        <v>1</v>
      </c>
      <c r="AB31" s="777"/>
      <c r="AC31" s="777"/>
      <c r="AD31" s="777"/>
      <c r="AE31" s="778"/>
      <c r="AF31" s="779">
        <v>1</v>
      </c>
      <c r="AG31" s="780"/>
      <c r="AH31" s="780"/>
      <c r="AI31" s="780"/>
      <c r="AJ31" s="781"/>
      <c r="AK31" s="848">
        <v>7</v>
      </c>
      <c r="AL31" s="849"/>
      <c r="AM31" s="849"/>
      <c r="AN31" s="849"/>
      <c r="AO31" s="849"/>
      <c r="AP31" s="849" t="s">
        <v>488</v>
      </c>
      <c r="AQ31" s="849"/>
      <c r="AR31" s="849"/>
      <c r="AS31" s="849"/>
      <c r="AT31" s="849"/>
      <c r="AU31" s="849" t="s">
        <v>488</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124</v>
      </c>
      <c r="R32" s="777"/>
      <c r="S32" s="777"/>
      <c r="T32" s="777"/>
      <c r="U32" s="777"/>
      <c r="V32" s="777">
        <v>104</v>
      </c>
      <c r="W32" s="777"/>
      <c r="X32" s="777"/>
      <c r="Y32" s="777"/>
      <c r="Z32" s="777"/>
      <c r="AA32" s="777">
        <v>20</v>
      </c>
      <c r="AB32" s="777"/>
      <c r="AC32" s="777"/>
      <c r="AD32" s="777"/>
      <c r="AE32" s="778"/>
      <c r="AF32" s="779">
        <v>20</v>
      </c>
      <c r="AG32" s="780"/>
      <c r="AH32" s="780"/>
      <c r="AI32" s="780"/>
      <c r="AJ32" s="781"/>
      <c r="AK32" s="848">
        <v>30</v>
      </c>
      <c r="AL32" s="849"/>
      <c r="AM32" s="849"/>
      <c r="AN32" s="849"/>
      <c r="AO32" s="849"/>
      <c r="AP32" s="849">
        <v>287</v>
      </c>
      <c r="AQ32" s="849"/>
      <c r="AR32" s="849"/>
      <c r="AS32" s="849"/>
      <c r="AT32" s="849"/>
      <c r="AU32" s="849">
        <v>287</v>
      </c>
      <c r="AV32" s="849"/>
      <c r="AW32" s="849"/>
      <c r="AX32" s="849"/>
      <c r="AY32" s="849"/>
      <c r="AZ32" s="850" t="s">
        <v>488</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203</v>
      </c>
      <c r="R33" s="777"/>
      <c r="S33" s="777"/>
      <c r="T33" s="777"/>
      <c r="U33" s="777"/>
      <c r="V33" s="777">
        <v>175</v>
      </c>
      <c r="W33" s="777"/>
      <c r="X33" s="777"/>
      <c r="Y33" s="777"/>
      <c r="Z33" s="777"/>
      <c r="AA33" s="777">
        <v>28</v>
      </c>
      <c r="AB33" s="777"/>
      <c r="AC33" s="777"/>
      <c r="AD33" s="777"/>
      <c r="AE33" s="778"/>
      <c r="AF33" s="779">
        <v>28</v>
      </c>
      <c r="AG33" s="780"/>
      <c r="AH33" s="780"/>
      <c r="AI33" s="780"/>
      <c r="AJ33" s="781"/>
      <c r="AK33" s="848">
        <v>141</v>
      </c>
      <c r="AL33" s="849"/>
      <c r="AM33" s="849"/>
      <c r="AN33" s="849"/>
      <c r="AO33" s="849"/>
      <c r="AP33" s="849">
        <v>1673</v>
      </c>
      <c r="AQ33" s="849"/>
      <c r="AR33" s="849"/>
      <c r="AS33" s="849"/>
      <c r="AT33" s="849"/>
      <c r="AU33" s="849">
        <v>1673</v>
      </c>
      <c r="AV33" s="849"/>
      <c r="AW33" s="849"/>
      <c r="AX33" s="849"/>
      <c r="AY33" s="849"/>
      <c r="AZ33" s="850" t="s">
        <v>488</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111</v>
      </c>
      <c r="AG63" s="860"/>
      <c r="AH63" s="860"/>
      <c r="AI63" s="860"/>
      <c r="AJ63" s="861"/>
      <c r="AK63" s="862"/>
      <c r="AL63" s="857"/>
      <c r="AM63" s="857"/>
      <c r="AN63" s="857"/>
      <c r="AO63" s="857"/>
      <c r="AP63" s="860">
        <v>1960</v>
      </c>
      <c r="AQ63" s="860"/>
      <c r="AR63" s="860"/>
      <c r="AS63" s="860"/>
      <c r="AT63" s="860"/>
      <c r="AU63" s="860">
        <v>1960</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1013</v>
      </c>
      <c r="R68" s="884"/>
      <c r="S68" s="884"/>
      <c r="T68" s="884"/>
      <c r="U68" s="884"/>
      <c r="V68" s="884">
        <v>1000</v>
      </c>
      <c r="W68" s="884"/>
      <c r="X68" s="884"/>
      <c r="Y68" s="884"/>
      <c r="Z68" s="884"/>
      <c r="AA68" s="884">
        <v>13</v>
      </c>
      <c r="AB68" s="884"/>
      <c r="AC68" s="884"/>
      <c r="AD68" s="884"/>
      <c r="AE68" s="884"/>
      <c r="AF68" s="884">
        <v>13</v>
      </c>
      <c r="AG68" s="884"/>
      <c r="AH68" s="884"/>
      <c r="AI68" s="884"/>
      <c r="AJ68" s="884"/>
      <c r="AK68" s="884" t="s">
        <v>488</v>
      </c>
      <c r="AL68" s="884"/>
      <c r="AM68" s="884"/>
      <c r="AN68" s="884"/>
      <c r="AO68" s="884"/>
      <c r="AP68" s="884">
        <v>1589</v>
      </c>
      <c r="AQ68" s="884"/>
      <c r="AR68" s="884"/>
      <c r="AS68" s="884"/>
      <c r="AT68" s="884"/>
      <c r="AU68" s="884">
        <v>178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1998</v>
      </c>
      <c r="R69" s="849"/>
      <c r="S69" s="849"/>
      <c r="T69" s="849"/>
      <c r="U69" s="849"/>
      <c r="V69" s="849">
        <v>1880</v>
      </c>
      <c r="W69" s="849"/>
      <c r="X69" s="849"/>
      <c r="Y69" s="849"/>
      <c r="Z69" s="849"/>
      <c r="AA69" s="849">
        <v>118</v>
      </c>
      <c r="AB69" s="849"/>
      <c r="AC69" s="849"/>
      <c r="AD69" s="849"/>
      <c r="AE69" s="849"/>
      <c r="AF69" s="849">
        <v>118</v>
      </c>
      <c r="AG69" s="849"/>
      <c r="AH69" s="849"/>
      <c r="AI69" s="849"/>
      <c r="AJ69" s="849"/>
      <c r="AK69" s="849">
        <v>236</v>
      </c>
      <c r="AL69" s="849"/>
      <c r="AM69" s="849"/>
      <c r="AN69" s="849"/>
      <c r="AO69" s="849"/>
      <c r="AP69" s="849">
        <v>2449</v>
      </c>
      <c r="AQ69" s="849"/>
      <c r="AR69" s="849"/>
      <c r="AS69" s="849"/>
      <c r="AT69" s="849"/>
      <c r="AU69" s="849">
        <v>123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121</v>
      </c>
      <c r="R70" s="849"/>
      <c r="S70" s="849"/>
      <c r="T70" s="849"/>
      <c r="U70" s="849"/>
      <c r="V70" s="849">
        <v>112</v>
      </c>
      <c r="W70" s="849"/>
      <c r="X70" s="849"/>
      <c r="Y70" s="849"/>
      <c r="Z70" s="849"/>
      <c r="AA70" s="849">
        <v>10</v>
      </c>
      <c r="AB70" s="849"/>
      <c r="AC70" s="849"/>
      <c r="AD70" s="849"/>
      <c r="AE70" s="849"/>
      <c r="AF70" s="849">
        <v>10</v>
      </c>
      <c r="AG70" s="849"/>
      <c r="AH70" s="849"/>
      <c r="AI70" s="849"/>
      <c r="AJ70" s="849"/>
      <c r="AK70" s="849" t="s">
        <v>488</v>
      </c>
      <c r="AL70" s="849"/>
      <c r="AM70" s="849"/>
      <c r="AN70" s="849"/>
      <c r="AO70" s="849"/>
      <c r="AP70" s="849" t="s">
        <v>488</v>
      </c>
      <c r="AQ70" s="849"/>
      <c r="AR70" s="849"/>
      <c r="AS70" s="849"/>
      <c r="AT70" s="849"/>
      <c r="AU70" s="849" t="s">
        <v>488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2728</v>
      </c>
      <c r="R71" s="849"/>
      <c r="S71" s="849"/>
      <c r="T71" s="849"/>
      <c r="U71" s="849"/>
      <c r="V71" s="849">
        <v>2362</v>
      </c>
      <c r="W71" s="849"/>
      <c r="X71" s="849"/>
      <c r="Y71" s="849"/>
      <c r="Z71" s="849"/>
      <c r="AA71" s="849">
        <v>367</v>
      </c>
      <c r="AB71" s="849"/>
      <c r="AC71" s="849"/>
      <c r="AD71" s="849"/>
      <c r="AE71" s="849"/>
      <c r="AF71" s="849">
        <v>367</v>
      </c>
      <c r="AG71" s="849"/>
      <c r="AH71" s="849"/>
      <c r="AI71" s="849"/>
      <c r="AJ71" s="849"/>
      <c r="AK71" s="849">
        <v>2</v>
      </c>
      <c r="AL71" s="849"/>
      <c r="AM71" s="849"/>
      <c r="AN71" s="849"/>
      <c r="AO71" s="849"/>
      <c r="AP71" s="849" t="s">
        <v>552</v>
      </c>
      <c r="AQ71" s="849"/>
      <c r="AR71" s="849"/>
      <c r="AS71" s="849"/>
      <c r="AT71" s="849"/>
      <c r="AU71" s="849" t="s">
        <v>552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25</v>
      </c>
      <c r="R72" s="849"/>
      <c r="S72" s="849"/>
      <c r="T72" s="849"/>
      <c r="U72" s="849"/>
      <c r="V72" s="849">
        <v>23</v>
      </c>
      <c r="W72" s="849"/>
      <c r="X72" s="849"/>
      <c r="Y72" s="849"/>
      <c r="Z72" s="849"/>
      <c r="AA72" s="849">
        <v>3</v>
      </c>
      <c r="AB72" s="849"/>
      <c r="AC72" s="849"/>
      <c r="AD72" s="849"/>
      <c r="AE72" s="849"/>
      <c r="AF72" s="849">
        <v>3</v>
      </c>
      <c r="AG72" s="849"/>
      <c r="AH72" s="849"/>
      <c r="AI72" s="849"/>
      <c r="AJ72" s="849"/>
      <c r="AK72" s="849" t="s">
        <v>552</v>
      </c>
      <c r="AL72" s="849"/>
      <c r="AM72" s="849"/>
      <c r="AN72" s="849"/>
      <c r="AO72" s="849"/>
      <c r="AP72" s="849" t="s">
        <v>552</v>
      </c>
      <c r="AQ72" s="849"/>
      <c r="AR72" s="849"/>
      <c r="AS72" s="849"/>
      <c r="AT72" s="849"/>
      <c r="AU72" s="849" t="s">
        <v>552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201</v>
      </c>
      <c r="R73" s="849"/>
      <c r="S73" s="849"/>
      <c r="T73" s="849"/>
      <c r="U73" s="849"/>
      <c r="V73" s="849">
        <v>195</v>
      </c>
      <c r="W73" s="849"/>
      <c r="X73" s="849"/>
      <c r="Y73" s="849"/>
      <c r="Z73" s="849"/>
      <c r="AA73" s="849">
        <v>5</v>
      </c>
      <c r="AB73" s="849"/>
      <c r="AC73" s="849"/>
      <c r="AD73" s="849"/>
      <c r="AE73" s="849"/>
      <c r="AF73" s="849">
        <v>5</v>
      </c>
      <c r="AG73" s="849"/>
      <c r="AH73" s="849"/>
      <c r="AI73" s="849"/>
      <c r="AJ73" s="849"/>
      <c r="AK73" s="849">
        <v>3</v>
      </c>
      <c r="AL73" s="849"/>
      <c r="AM73" s="849"/>
      <c r="AN73" s="849"/>
      <c r="AO73" s="849"/>
      <c r="AP73" s="849" t="s">
        <v>488</v>
      </c>
      <c r="AQ73" s="849"/>
      <c r="AR73" s="849"/>
      <c r="AS73" s="849"/>
      <c r="AT73" s="849"/>
      <c r="AU73" s="849" t="s">
        <v>488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549</v>
      </c>
      <c r="C74" s="892"/>
      <c r="D74" s="892"/>
      <c r="E74" s="892"/>
      <c r="F74" s="892"/>
      <c r="G74" s="892"/>
      <c r="H74" s="892"/>
      <c r="I74" s="892"/>
      <c r="J74" s="892"/>
      <c r="K74" s="892"/>
      <c r="L74" s="892"/>
      <c r="M74" s="892"/>
      <c r="N74" s="892"/>
      <c r="O74" s="892"/>
      <c r="P74" s="893"/>
      <c r="Q74" s="894">
        <v>158776</v>
      </c>
      <c r="R74" s="849"/>
      <c r="S74" s="849"/>
      <c r="T74" s="849"/>
      <c r="U74" s="849"/>
      <c r="V74" s="849">
        <v>152692</v>
      </c>
      <c r="W74" s="849"/>
      <c r="X74" s="849"/>
      <c r="Y74" s="849"/>
      <c r="Z74" s="849"/>
      <c r="AA74" s="849">
        <v>6084</v>
      </c>
      <c r="AB74" s="849"/>
      <c r="AC74" s="849"/>
      <c r="AD74" s="849"/>
      <c r="AE74" s="849"/>
      <c r="AF74" s="849">
        <v>6084</v>
      </c>
      <c r="AG74" s="849"/>
      <c r="AH74" s="849"/>
      <c r="AI74" s="849"/>
      <c r="AJ74" s="849"/>
      <c r="AK74" s="849">
        <v>546</v>
      </c>
      <c r="AL74" s="849"/>
      <c r="AM74" s="849"/>
      <c r="AN74" s="849"/>
      <c r="AO74" s="849"/>
      <c r="AP74" s="849" t="s">
        <v>488</v>
      </c>
      <c r="AQ74" s="849"/>
      <c r="AR74" s="849"/>
      <c r="AS74" s="849"/>
      <c r="AT74" s="849"/>
      <c r="AU74" s="849" t="s">
        <v>488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897">
        <v>275</v>
      </c>
      <c r="R75" s="898"/>
      <c r="S75" s="898"/>
      <c r="T75" s="898"/>
      <c r="U75" s="848"/>
      <c r="V75" s="899">
        <v>251</v>
      </c>
      <c r="W75" s="898"/>
      <c r="X75" s="898"/>
      <c r="Y75" s="898"/>
      <c r="Z75" s="848"/>
      <c r="AA75" s="899">
        <v>24</v>
      </c>
      <c r="AB75" s="898"/>
      <c r="AC75" s="898"/>
      <c r="AD75" s="898"/>
      <c r="AE75" s="848"/>
      <c r="AF75" s="899">
        <v>24</v>
      </c>
      <c r="AG75" s="898"/>
      <c r="AH75" s="898"/>
      <c r="AI75" s="898"/>
      <c r="AJ75" s="848"/>
      <c r="AK75" s="899">
        <v>6</v>
      </c>
      <c r="AL75" s="898"/>
      <c r="AM75" s="898"/>
      <c r="AN75" s="898"/>
      <c r="AO75" s="848"/>
      <c r="AP75" s="899">
        <v>161</v>
      </c>
      <c r="AQ75" s="898"/>
      <c r="AR75" s="898"/>
      <c r="AS75" s="898"/>
      <c r="AT75" s="848"/>
      <c r="AU75" s="899">
        <v>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7">
        <v>439</v>
      </c>
      <c r="R76" s="898"/>
      <c r="S76" s="898"/>
      <c r="T76" s="898"/>
      <c r="U76" s="848"/>
      <c r="V76" s="899">
        <v>435</v>
      </c>
      <c r="W76" s="898"/>
      <c r="X76" s="898"/>
      <c r="Y76" s="898"/>
      <c r="Z76" s="848"/>
      <c r="AA76" s="899">
        <v>4</v>
      </c>
      <c r="AB76" s="898"/>
      <c r="AC76" s="898"/>
      <c r="AD76" s="898"/>
      <c r="AE76" s="848"/>
      <c r="AF76" s="899">
        <v>4</v>
      </c>
      <c r="AG76" s="898"/>
      <c r="AH76" s="898"/>
      <c r="AI76" s="898"/>
      <c r="AJ76" s="848"/>
      <c r="AK76" s="899">
        <v>31</v>
      </c>
      <c r="AL76" s="898"/>
      <c r="AM76" s="898"/>
      <c r="AN76" s="898"/>
      <c r="AO76" s="848"/>
      <c r="AP76" s="899" t="s">
        <v>552</v>
      </c>
      <c r="AQ76" s="898"/>
      <c r="AR76" s="898"/>
      <c r="AS76" s="898"/>
      <c r="AT76" s="848"/>
      <c r="AU76" s="899" t="s">
        <v>552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6628</v>
      </c>
      <c r="AG88" s="860"/>
      <c r="AH88" s="860"/>
      <c r="AI88" s="860"/>
      <c r="AJ88" s="860"/>
      <c r="AK88" s="857"/>
      <c r="AL88" s="857"/>
      <c r="AM88" s="857"/>
      <c r="AN88" s="857"/>
      <c r="AO88" s="857"/>
      <c r="AP88" s="860">
        <v>4199</v>
      </c>
      <c r="AQ88" s="860"/>
      <c r="AR88" s="860"/>
      <c r="AS88" s="860"/>
      <c r="AT88" s="860"/>
      <c r="AU88" s="860">
        <v>303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98</v>
      </c>
      <c r="CS102" s="868"/>
      <c r="CT102" s="868"/>
      <c r="CU102" s="868"/>
      <c r="CV102" s="911"/>
      <c r="CW102" s="910">
        <v>5</v>
      </c>
      <c r="CX102" s="868"/>
      <c r="CY102" s="868"/>
      <c r="CZ102" s="868"/>
      <c r="DA102" s="911"/>
      <c r="DB102" s="910">
        <v>12</v>
      </c>
      <c r="DC102" s="868"/>
      <c r="DD102" s="868"/>
      <c r="DE102" s="868"/>
      <c r="DF102" s="911"/>
      <c r="DG102" s="910" t="s">
        <v>558</v>
      </c>
      <c r="DH102" s="868"/>
      <c r="DI102" s="868"/>
      <c r="DJ102" s="868"/>
      <c r="DK102" s="911"/>
      <c r="DL102" s="910" t="s">
        <v>558</v>
      </c>
      <c r="DM102" s="868"/>
      <c r="DN102" s="868"/>
      <c r="DO102" s="868"/>
      <c r="DP102" s="911"/>
      <c r="DQ102" s="910" t="s">
        <v>558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285</v>
      </c>
      <c r="AG109" s="913"/>
      <c r="AH109" s="913"/>
      <c r="AI109" s="913"/>
      <c r="AJ109" s="914"/>
      <c r="AK109" s="912" t="s">
        <v>284</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285</v>
      </c>
      <c r="BW109" s="913"/>
      <c r="BX109" s="913"/>
      <c r="BY109" s="913"/>
      <c r="BZ109" s="914"/>
      <c r="CA109" s="912" t="s">
        <v>284</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285</v>
      </c>
      <c r="DM109" s="913"/>
      <c r="DN109" s="913"/>
      <c r="DO109" s="913"/>
      <c r="DP109" s="914"/>
      <c r="DQ109" s="912" t="s">
        <v>284</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428093</v>
      </c>
      <c r="AB110" s="920"/>
      <c r="AC110" s="920"/>
      <c r="AD110" s="920"/>
      <c r="AE110" s="921"/>
      <c r="AF110" s="922">
        <v>413215</v>
      </c>
      <c r="AG110" s="920"/>
      <c r="AH110" s="920"/>
      <c r="AI110" s="920"/>
      <c r="AJ110" s="921"/>
      <c r="AK110" s="922">
        <v>367214</v>
      </c>
      <c r="AL110" s="920"/>
      <c r="AM110" s="920"/>
      <c r="AN110" s="920"/>
      <c r="AO110" s="921"/>
      <c r="AP110" s="923">
        <v>14.6</v>
      </c>
      <c r="AQ110" s="924"/>
      <c r="AR110" s="924"/>
      <c r="AS110" s="924"/>
      <c r="AT110" s="925"/>
      <c r="AU110" s="926" t="s">
        <v>61</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2220945</v>
      </c>
      <c r="BR110" s="957"/>
      <c r="BS110" s="957"/>
      <c r="BT110" s="957"/>
      <c r="BU110" s="957"/>
      <c r="BV110" s="957">
        <v>1837188</v>
      </c>
      <c r="BW110" s="957"/>
      <c r="BX110" s="957"/>
      <c r="BY110" s="957"/>
      <c r="BZ110" s="957"/>
      <c r="CA110" s="957">
        <v>1494117</v>
      </c>
      <c r="CB110" s="957"/>
      <c r="CC110" s="957"/>
      <c r="CD110" s="957"/>
      <c r="CE110" s="957"/>
      <c r="CF110" s="971">
        <v>59.6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2119</v>
      </c>
      <c r="BR111" s="950"/>
      <c r="BS111" s="950"/>
      <c r="BT111" s="950"/>
      <c r="BU111" s="950"/>
      <c r="BV111" s="950">
        <v>1413</v>
      </c>
      <c r="BW111" s="950"/>
      <c r="BX111" s="950"/>
      <c r="BY111" s="950"/>
      <c r="BZ111" s="950"/>
      <c r="CA111" s="950">
        <v>707</v>
      </c>
      <c r="CB111" s="950"/>
      <c r="CC111" s="950"/>
      <c r="CD111" s="950"/>
      <c r="CE111" s="950"/>
      <c r="CF111" s="944">
        <v>0</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1977361</v>
      </c>
      <c r="BR112" s="950"/>
      <c r="BS112" s="950"/>
      <c r="BT112" s="950"/>
      <c r="BU112" s="950"/>
      <c r="BV112" s="950">
        <v>1843671</v>
      </c>
      <c r="BW112" s="950"/>
      <c r="BX112" s="950"/>
      <c r="BY112" s="950"/>
      <c r="BZ112" s="950"/>
      <c r="CA112" s="950">
        <v>1707473</v>
      </c>
      <c r="CB112" s="950"/>
      <c r="CC112" s="950"/>
      <c r="CD112" s="950"/>
      <c r="CE112" s="950"/>
      <c r="CF112" s="944">
        <v>68.099999999999994</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120595</v>
      </c>
      <c r="AB113" s="964"/>
      <c r="AC113" s="964"/>
      <c r="AD113" s="964"/>
      <c r="AE113" s="965"/>
      <c r="AF113" s="966">
        <v>121217</v>
      </c>
      <c r="AG113" s="964"/>
      <c r="AH113" s="964"/>
      <c r="AI113" s="964"/>
      <c r="AJ113" s="965"/>
      <c r="AK113" s="966">
        <v>126714</v>
      </c>
      <c r="AL113" s="964"/>
      <c r="AM113" s="964"/>
      <c r="AN113" s="964"/>
      <c r="AO113" s="965"/>
      <c r="AP113" s="967">
        <v>5.0999999999999996</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281417</v>
      </c>
      <c r="BR113" s="950"/>
      <c r="BS113" s="950"/>
      <c r="BT113" s="950"/>
      <c r="BU113" s="950"/>
      <c r="BV113" s="950">
        <v>325602</v>
      </c>
      <c r="BW113" s="950"/>
      <c r="BX113" s="950"/>
      <c r="BY113" s="950"/>
      <c r="BZ113" s="950"/>
      <c r="CA113" s="950">
        <v>302728</v>
      </c>
      <c r="CB113" s="950"/>
      <c r="CC113" s="950"/>
      <c r="CD113" s="950"/>
      <c r="CE113" s="950"/>
      <c r="CF113" s="944">
        <v>12.1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33572</v>
      </c>
      <c r="AB114" s="989"/>
      <c r="AC114" s="989"/>
      <c r="AD114" s="989"/>
      <c r="AE114" s="990"/>
      <c r="AF114" s="991">
        <v>61482</v>
      </c>
      <c r="AG114" s="989"/>
      <c r="AH114" s="989"/>
      <c r="AI114" s="989"/>
      <c r="AJ114" s="990"/>
      <c r="AK114" s="991">
        <v>40425</v>
      </c>
      <c r="AL114" s="989"/>
      <c r="AM114" s="989"/>
      <c r="AN114" s="989"/>
      <c r="AO114" s="990"/>
      <c r="AP114" s="992">
        <v>1.6</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912118</v>
      </c>
      <c r="BR114" s="950"/>
      <c r="BS114" s="950"/>
      <c r="BT114" s="950"/>
      <c r="BU114" s="950"/>
      <c r="BV114" s="950">
        <v>895763</v>
      </c>
      <c r="BW114" s="950"/>
      <c r="BX114" s="950"/>
      <c r="BY114" s="950"/>
      <c r="BZ114" s="950"/>
      <c r="CA114" s="950">
        <v>899032</v>
      </c>
      <c r="CB114" s="950"/>
      <c r="CC114" s="950"/>
      <c r="CD114" s="950"/>
      <c r="CE114" s="950"/>
      <c r="CF114" s="944">
        <v>35.9</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10019</v>
      </c>
      <c r="AB115" s="964"/>
      <c r="AC115" s="964"/>
      <c r="AD115" s="964"/>
      <c r="AE115" s="965"/>
      <c r="AF115" s="966">
        <v>8458</v>
      </c>
      <c r="AG115" s="964"/>
      <c r="AH115" s="964"/>
      <c r="AI115" s="964"/>
      <c r="AJ115" s="965"/>
      <c r="AK115" s="966">
        <v>6394</v>
      </c>
      <c r="AL115" s="964"/>
      <c r="AM115" s="964"/>
      <c r="AN115" s="964"/>
      <c r="AO115" s="965"/>
      <c r="AP115" s="967">
        <v>0.3</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417</v>
      </c>
      <c r="BR115" s="950"/>
      <c r="BS115" s="950"/>
      <c r="BT115" s="950"/>
      <c r="BU115" s="950"/>
      <c r="BV115" s="950" t="s">
        <v>417</v>
      </c>
      <c r="BW115" s="950"/>
      <c r="BX115" s="950"/>
      <c r="BY115" s="950"/>
      <c r="BZ115" s="950"/>
      <c r="CA115" s="950" t="s">
        <v>417</v>
      </c>
      <c r="CB115" s="950"/>
      <c r="CC115" s="950"/>
      <c r="CD115" s="950"/>
      <c r="CE115" s="950"/>
      <c r="CF115" s="944" t="s">
        <v>417</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417</v>
      </c>
      <c r="AB116" s="989"/>
      <c r="AC116" s="989"/>
      <c r="AD116" s="989"/>
      <c r="AE116" s="990"/>
      <c r="AF116" s="991" t="s">
        <v>417</v>
      </c>
      <c r="AG116" s="989"/>
      <c r="AH116" s="989"/>
      <c r="AI116" s="989"/>
      <c r="AJ116" s="990"/>
      <c r="AK116" s="991" t="s">
        <v>417</v>
      </c>
      <c r="AL116" s="989"/>
      <c r="AM116" s="989"/>
      <c r="AN116" s="989"/>
      <c r="AO116" s="990"/>
      <c r="AP116" s="992" t="s">
        <v>417</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592279</v>
      </c>
      <c r="AB117" s="996"/>
      <c r="AC117" s="996"/>
      <c r="AD117" s="996"/>
      <c r="AE117" s="997"/>
      <c r="AF117" s="995">
        <v>604372</v>
      </c>
      <c r="AG117" s="996"/>
      <c r="AH117" s="996"/>
      <c r="AI117" s="996"/>
      <c r="AJ117" s="997"/>
      <c r="AK117" s="995">
        <v>540747</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285</v>
      </c>
      <c r="AG118" s="913"/>
      <c r="AH118" s="913"/>
      <c r="AI118" s="913"/>
      <c r="AJ118" s="914"/>
      <c r="AK118" s="912" t="s">
        <v>284</v>
      </c>
      <c r="AL118" s="913"/>
      <c r="AM118" s="913"/>
      <c r="AN118" s="913"/>
      <c r="AO118" s="914"/>
      <c r="AP118" s="1020" t="s">
        <v>405</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435</v>
      </c>
      <c r="BP118" s="1024"/>
      <c r="BQ118" s="1015">
        <v>5393960</v>
      </c>
      <c r="BR118" s="1016"/>
      <c r="BS118" s="1016"/>
      <c r="BT118" s="1016"/>
      <c r="BU118" s="1016"/>
      <c r="BV118" s="1016">
        <v>4903637</v>
      </c>
      <c r="BW118" s="1016"/>
      <c r="BX118" s="1016"/>
      <c r="BY118" s="1016"/>
      <c r="BZ118" s="1016"/>
      <c r="CA118" s="1016">
        <v>4404057</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4402247</v>
      </c>
      <c r="BR119" s="957"/>
      <c r="BS119" s="957"/>
      <c r="BT119" s="957"/>
      <c r="BU119" s="957"/>
      <c r="BV119" s="957">
        <v>4582254</v>
      </c>
      <c r="BW119" s="957"/>
      <c r="BX119" s="957"/>
      <c r="BY119" s="957"/>
      <c r="BZ119" s="957"/>
      <c r="CA119" s="957">
        <v>5118353</v>
      </c>
      <c r="CB119" s="957"/>
      <c r="CC119" s="957"/>
      <c r="CD119" s="957"/>
      <c r="CE119" s="957"/>
      <c r="CF119" s="971">
        <v>204.1</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2119</v>
      </c>
      <c r="DH119" s="1028"/>
      <c r="DI119" s="1028"/>
      <c r="DJ119" s="1028"/>
      <c r="DK119" s="1029"/>
      <c r="DL119" s="1030">
        <v>1413</v>
      </c>
      <c r="DM119" s="1028"/>
      <c r="DN119" s="1028"/>
      <c r="DO119" s="1028"/>
      <c r="DP119" s="1029"/>
      <c r="DQ119" s="1030">
        <v>707</v>
      </c>
      <c r="DR119" s="1028"/>
      <c r="DS119" s="1028"/>
      <c r="DT119" s="1028"/>
      <c r="DU119" s="1029"/>
      <c r="DV119" s="1031">
        <v>0</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184808</v>
      </c>
      <c r="BR120" s="950"/>
      <c r="BS120" s="950"/>
      <c r="BT120" s="950"/>
      <c r="BU120" s="950"/>
      <c r="BV120" s="950">
        <v>168511</v>
      </c>
      <c r="BW120" s="950"/>
      <c r="BX120" s="950"/>
      <c r="BY120" s="950"/>
      <c r="BZ120" s="950"/>
      <c r="CA120" s="950">
        <v>151885</v>
      </c>
      <c r="CB120" s="950"/>
      <c r="CC120" s="950"/>
      <c r="CD120" s="950"/>
      <c r="CE120" s="950"/>
      <c r="CF120" s="944">
        <v>6.1</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1790629</v>
      </c>
      <c r="DH120" s="957"/>
      <c r="DI120" s="957"/>
      <c r="DJ120" s="957"/>
      <c r="DK120" s="957"/>
      <c r="DL120" s="957">
        <v>1675625</v>
      </c>
      <c r="DM120" s="957"/>
      <c r="DN120" s="957"/>
      <c r="DO120" s="957"/>
      <c r="DP120" s="957"/>
      <c r="DQ120" s="957">
        <v>1552932</v>
      </c>
      <c r="DR120" s="957"/>
      <c r="DS120" s="957"/>
      <c r="DT120" s="957"/>
      <c r="DU120" s="957"/>
      <c r="DV120" s="958">
        <v>61.9</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3067849</v>
      </c>
      <c r="BR121" s="1016"/>
      <c r="BS121" s="1016"/>
      <c r="BT121" s="1016"/>
      <c r="BU121" s="1016"/>
      <c r="BV121" s="1016">
        <v>2826361</v>
      </c>
      <c r="BW121" s="1016"/>
      <c r="BX121" s="1016"/>
      <c r="BY121" s="1016"/>
      <c r="BZ121" s="1016"/>
      <c r="CA121" s="1016">
        <v>2598776</v>
      </c>
      <c r="CB121" s="1016"/>
      <c r="CC121" s="1016"/>
      <c r="CD121" s="1016"/>
      <c r="CE121" s="1016"/>
      <c r="CF121" s="1054">
        <v>103.7</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186732</v>
      </c>
      <c r="DH121" s="950"/>
      <c r="DI121" s="950"/>
      <c r="DJ121" s="950"/>
      <c r="DK121" s="950"/>
      <c r="DL121" s="950">
        <v>168046</v>
      </c>
      <c r="DM121" s="950"/>
      <c r="DN121" s="950"/>
      <c r="DO121" s="950"/>
      <c r="DP121" s="950"/>
      <c r="DQ121" s="950">
        <v>154541</v>
      </c>
      <c r="DR121" s="950"/>
      <c r="DS121" s="950"/>
      <c r="DT121" s="950"/>
      <c r="DU121" s="950"/>
      <c r="DV121" s="951">
        <v>6.2</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446</v>
      </c>
      <c r="BP122" s="1024"/>
      <c r="BQ122" s="1064">
        <v>7654904</v>
      </c>
      <c r="BR122" s="1065"/>
      <c r="BS122" s="1065"/>
      <c r="BT122" s="1065"/>
      <c r="BU122" s="1065"/>
      <c r="BV122" s="1065">
        <v>7577126</v>
      </c>
      <c r="BW122" s="1065"/>
      <c r="BX122" s="1065"/>
      <c r="BY122" s="1065"/>
      <c r="BZ122" s="1065"/>
      <c r="CA122" s="1065">
        <v>7869014</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706</v>
      </c>
      <c r="AB126" s="989"/>
      <c r="AC126" s="989"/>
      <c r="AD126" s="989"/>
      <c r="AE126" s="990"/>
      <c r="AF126" s="991">
        <v>706</v>
      </c>
      <c r="AG126" s="989"/>
      <c r="AH126" s="989"/>
      <c r="AI126" s="989"/>
      <c r="AJ126" s="990"/>
      <c r="AK126" s="991">
        <v>706</v>
      </c>
      <c r="AL126" s="989"/>
      <c r="AM126" s="989"/>
      <c r="AN126" s="989"/>
      <c r="AO126" s="990"/>
      <c r="AP126" s="992">
        <v>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9313</v>
      </c>
      <c r="AB127" s="989"/>
      <c r="AC127" s="989"/>
      <c r="AD127" s="989"/>
      <c r="AE127" s="990"/>
      <c r="AF127" s="991">
        <v>7752</v>
      </c>
      <c r="AG127" s="989"/>
      <c r="AH127" s="989"/>
      <c r="AI127" s="989"/>
      <c r="AJ127" s="990"/>
      <c r="AK127" s="991">
        <v>5688</v>
      </c>
      <c r="AL127" s="989"/>
      <c r="AM127" s="989"/>
      <c r="AN127" s="989"/>
      <c r="AO127" s="990"/>
      <c r="AP127" s="992">
        <v>0.2</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19414</v>
      </c>
      <c r="AB128" s="1120"/>
      <c r="AC128" s="1120"/>
      <c r="AD128" s="1120"/>
      <c r="AE128" s="1121"/>
      <c r="AF128" s="1122">
        <v>19414</v>
      </c>
      <c r="AG128" s="1120"/>
      <c r="AH128" s="1120"/>
      <c r="AI128" s="1120"/>
      <c r="AJ128" s="1121"/>
      <c r="AK128" s="1122">
        <v>19414</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2935658</v>
      </c>
      <c r="AB129" s="989"/>
      <c r="AC129" s="989"/>
      <c r="AD129" s="989"/>
      <c r="AE129" s="990"/>
      <c r="AF129" s="991">
        <v>2858570</v>
      </c>
      <c r="AG129" s="989"/>
      <c r="AH129" s="989"/>
      <c r="AI129" s="989"/>
      <c r="AJ129" s="990"/>
      <c r="AK129" s="991">
        <v>2869785</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7.3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381704</v>
      </c>
      <c r="AB130" s="989"/>
      <c r="AC130" s="989"/>
      <c r="AD130" s="989"/>
      <c r="AE130" s="990"/>
      <c r="AF130" s="991">
        <v>384061</v>
      </c>
      <c r="AG130" s="989"/>
      <c r="AH130" s="989"/>
      <c r="AI130" s="989"/>
      <c r="AJ130" s="990"/>
      <c r="AK130" s="991">
        <v>362559</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t="s">
        <v>472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2553954</v>
      </c>
      <c r="AB131" s="1028"/>
      <c r="AC131" s="1028"/>
      <c r="AD131" s="1028"/>
      <c r="AE131" s="1029"/>
      <c r="AF131" s="1030">
        <v>2474509</v>
      </c>
      <c r="AG131" s="1028"/>
      <c r="AH131" s="1028"/>
      <c r="AI131" s="1028"/>
      <c r="AJ131" s="1029"/>
      <c r="AK131" s="1030">
        <v>2507226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7.4849037999999997</v>
      </c>
      <c r="AB132" s="1134"/>
      <c r="AC132" s="1134"/>
      <c r="AD132" s="1134"/>
      <c r="AE132" s="1135"/>
      <c r="AF132" s="1136">
        <v>8.1186611160000002</v>
      </c>
      <c r="AG132" s="1134"/>
      <c r="AH132" s="1134"/>
      <c r="AI132" s="1134"/>
      <c r="AJ132" s="1135"/>
      <c r="AK132" s="1136">
        <v>6.3326560909999996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7.3</v>
      </c>
      <c r="AB133" s="1141"/>
      <c r="AC133" s="1141"/>
      <c r="AD133" s="1141"/>
      <c r="AE133" s="1142"/>
      <c r="AF133" s="1140">
        <v>7.5</v>
      </c>
      <c r="AG133" s="1141"/>
      <c r="AH133" s="1141"/>
      <c r="AI133" s="1141"/>
      <c r="AJ133" s="1142"/>
      <c r="AK133" s="1140">
        <v>7.3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699450</v>
      </c>
      <c r="L9" s="264">
        <v>129050</v>
      </c>
      <c r="M9" s="265">
        <v>133600</v>
      </c>
      <c r="N9" s="266">
        <v>-3.4</v>
      </c>
    </row>
    <row r="10" spans="1:16">
      <c r="A10" s="248"/>
      <c r="B10" s="244"/>
      <c r="C10" s="244"/>
      <c r="D10" s="244"/>
      <c r="E10" s="244"/>
      <c r="F10" s="244"/>
      <c r="G10" s="1149" t="s">
        <v>485</v>
      </c>
      <c r="H10" s="1150"/>
      <c r="I10" s="1150"/>
      <c r="J10" s="1151"/>
      <c r="K10" s="267">
        <v>35999</v>
      </c>
      <c r="L10" s="268">
        <v>6642</v>
      </c>
      <c r="M10" s="269">
        <v>14806</v>
      </c>
      <c r="N10" s="270">
        <v>-55.1</v>
      </c>
    </row>
    <row r="11" spans="1:16" ht="13.5" customHeight="1">
      <c r="A11" s="248"/>
      <c r="B11" s="244"/>
      <c r="C11" s="244"/>
      <c r="D11" s="244"/>
      <c r="E11" s="244"/>
      <c r="F11" s="244"/>
      <c r="G11" s="1149" t="s">
        <v>486</v>
      </c>
      <c r="H11" s="1150"/>
      <c r="I11" s="1150"/>
      <c r="J11" s="1151"/>
      <c r="K11" s="267">
        <v>77883</v>
      </c>
      <c r="L11" s="268">
        <v>14370</v>
      </c>
      <c r="M11" s="269">
        <v>22006</v>
      </c>
      <c r="N11" s="270">
        <v>-34.700000000000003</v>
      </c>
    </row>
    <row r="12" spans="1:16" ht="13.5" customHeight="1">
      <c r="A12" s="248"/>
      <c r="B12" s="244"/>
      <c r="C12" s="244"/>
      <c r="D12" s="244"/>
      <c r="E12" s="244"/>
      <c r="F12" s="244"/>
      <c r="G12" s="1149" t="s">
        <v>487</v>
      </c>
      <c r="H12" s="1150"/>
      <c r="I12" s="1150"/>
      <c r="J12" s="1151"/>
      <c r="K12" s="267" t="s">
        <v>488</v>
      </c>
      <c r="L12" s="268" t="s">
        <v>488</v>
      </c>
      <c r="M12" s="269">
        <v>3064</v>
      </c>
      <c r="N12" s="270" t="s">
        <v>488</v>
      </c>
    </row>
    <row r="13" spans="1:16" ht="13.5" customHeight="1">
      <c r="A13" s="248"/>
      <c r="B13" s="244"/>
      <c r="C13" s="244"/>
      <c r="D13" s="244"/>
      <c r="E13" s="244"/>
      <c r="F13" s="244"/>
      <c r="G13" s="1149" t="s">
        <v>489</v>
      </c>
      <c r="H13" s="1150"/>
      <c r="I13" s="1150"/>
      <c r="J13" s="1151"/>
      <c r="K13" s="267" t="s">
        <v>488</v>
      </c>
      <c r="L13" s="268" t="s">
        <v>488</v>
      </c>
      <c r="M13" s="269" t="s">
        <v>488</v>
      </c>
      <c r="N13" s="270" t="s">
        <v>488</v>
      </c>
    </row>
    <row r="14" spans="1:16" ht="13.5" customHeight="1">
      <c r="A14" s="248"/>
      <c r="B14" s="244"/>
      <c r="C14" s="244"/>
      <c r="D14" s="244"/>
      <c r="E14" s="244"/>
      <c r="F14" s="244"/>
      <c r="G14" s="1149" t="s">
        <v>490</v>
      </c>
      <c r="H14" s="1150"/>
      <c r="I14" s="1150"/>
      <c r="J14" s="1151"/>
      <c r="K14" s="267">
        <v>21855</v>
      </c>
      <c r="L14" s="268">
        <v>4032</v>
      </c>
      <c r="M14" s="269">
        <v>5782</v>
      </c>
      <c r="N14" s="270">
        <v>-30.3</v>
      </c>
    </row>
    <row r="15" spans="1:16" ht="13.5" customHeight="1">
      <c r="A15" s="248"/>
      <c r="B15" s="244"/>
      <c r="C15" s="244"/>
      <c r="D15" s="244"/>
      <c r="E15" s="244"/>
      <c r="F15" s="244"/>
      <c r="G15" s="1149" t="s">
        <v>491</v>
      </c>
      <c r="H15" s="1150"/>
      <c r="I15" s="1150"/>
      <c r="J15" s="1151"/>
      <c r="K15" s="267">
        <v>7090</v>
      </c>
      <c r="L15" s="268">
        <v>1308</v>
      </c>
      <c r="M15" s="269">
        <v>3053</v>
      </c>
      <c r="N15" s="270">
        <v>-57.2</v>
      </c>
    </row>
    <row r="16" spans="1:16">
      <c r="A16" s="248"/>
      <c r="B16" s="244"/>
      <c r="C16" s="244"/>
      <c r="D16" s="244"/>
      <c r="E16" s="244"/>
      <c r="F16" s="244"/>
      <c r="G16" s="1152" t="s">
        <v>492</v>
      </c>
      <c r="H16" s="1153"/>
      <c r="I16" s="1153"/>
      <c r="J16" s="1154"/>
      <c r="K16" s="268">
        <v>-46761</v>
      </c>
      <c r="L16" s="268">
        <v>-8627</v>
      </c>
      <c r="M16" s="269">
        <v>-14525</v>
      </c>
      <c r="N16" s="270">
        <v>-40.6</v>
      </c>
    </row>
    <row r="17" spans="1:16">
      <c r="A17" s="248"/>
      <c r="B17" s="244"/>
      <c r="C17" s="244"/>
      <c r="D17" s="244"/>
      <c r="E17" s="244"/>
      <c r="F17" s="244"/>
      <c r="G17" s="1152" t="s">
        <v>168</v>
      </c>
      <c r="H17" s="1153"/>
      <c r="I17" s="1153"/>
      <c r="J17" s="1154"/>
      <c r="K17" s="268">
        <v>795516</v>
      </c>
      <c r="L17" s="268">
        <v>146774</v>
      </c>
      <c r="M17" s="269">
        <v>167785</v>
      </c>
      <c r="N17" s="270">
        <v>-12.5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14.58</v>
      </c>
      <c r="L21" s="281">
        <v>15.11</v>
      </c>
      <c r="M21" s="282">
        <v>-0.53</v>
      </c>
      <c r="N21" s="249"/>
      <c r="O21" s="283"/>
      <c r="P21" s="279"/>
    </row>
    <row r="22" spans="1:16" s="284" customFormat="1">
      <c r="A22" s="279"/>
      <c r="B22" s="249"/>
      <c r="C22" s="249"/>
      <c r="D22" s="249"/>
      <c r="E22" s="249"/>
      <c r="F22" s="249"/>
      <c r="G22" s="1144" t="s">
        <v>498</v>
      </c>
      <c r="H22" s="1145"/>
      <c r="I22" s="1145"/>
      <c r="J22" s="1146"/>
      <c r="K22" s="285">
        <v>96.4</v>
      </c>
      <c r="L22" s="286">
        <v>96.1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367214</v>
      </c>
      <c r="L32" s="294">
        <v>67752</v>
      </c>
      <c r="M32" s="295">
        <v>102348</v>
      </c>
      <c r="N32" s="296">
        <v>-33.799999999999997</v>
      </c>
    </row>
    <row r="33" spans="1:16" ht="13.5" customHeight="1">
      <c r="A33" s="248"/>
      <c r="B33" s="244"/>
      <c r="C33" s="244"/>
      <c r="D33" s="244"/>
      <c r="E33" s="244"/>
      <c r="F33" s="244"/>
      <c r="G33" s="1160" t="s">
        <v>503</v>
      </c>
      <c r="H33" s="1161"/>
      <c r="I33" s="1161"/>
      <c r="J33" s="1162"/>
      <c r="K33" s="294" t="s">
        <v>488</v>
      </c>
      <c r="L33" s="294" t="s">
        <v>488</v>
      </c>
      <c r="M33" s="295" t="s">
        <v>488</v>
      </c>
      <c r="N33" s="296" t="s">
        <v>488</v>
      </c>
    </row>
    <row r="34" spans="1:16" ht="27" customHeight="1">
      <c r="A34" s="248"/>
      <c r="B34" s="244"/>
      <c r="C34" s="244"/>
      <c r="D34" s="244"/>
      <c r="E34" s="244"/>
      <c r="F34" s="244"/>
      <c r="G34" s="1160" t="s">
        <v>504</v>
      </c>
      <c r="H34" s="1161"/>
      <c r="I34" s="1161"/>
      <c r="J34" s="1162"/>
      <c r="K34" s="294" t="s">
        <v>488</v>
      </c>
      <c r="L34" s="294" t="s">
        <v>488</v>
      </c>
      <c r="M34" s="295">
        <v>242</v>
      </c>
      <c r="N34" s="296" t="s">
        <v>488</v>
      </c>
    </row>
    <row r="35" spans="1:16" ht="27" customHeight="1">
      <c r="A35" s="248"/>
      <c r="B35" s="244"/>
      <c r="C35" s="244"/>
      <c r="D35" s="244"/>
      <c r="E35" s="244"/>
      <c r="F35" s="244"/>
      <c r="G35" s="1160" t="s">
        <v>505</v>
      </c>
      <c r="H35" s="1161"/>
      <c r="I35" s="1161"/>
      <c r="J35" s="1162"/>
      <c r="K35" s="294">
        <v>126714</v>
      </c>
      <c r="L35" s="294">
        <v>23379</v>
      </c>
      <c r="M35" s="295">
        <v>23122</v>
      </c>
      <c r="N35" s="296">
        <v>1.1000000000000001</v>
      </c>
    </row>
    <row r="36" spans="1:16" ht="27" customHeight="1">
      <c r="A36" s="248"/>
      <c r="B36" s="244"/>
      <c r="C36" s="244"/>
      <c r="D36" s="244"/>
      <c r="E36" s="244"/>
      <c r="F36" s="244"/>
      <c r="G36" s="1160" t="s">
        <v>506</v>
      </c>
      <c r="H36" s="1161"/>
      <c r="I36" s="1161"/>
      <c r="J36" s="1162"/>
      <c r="K36" s="294">
        <v>40425</v>
      </c>
      <c r="L36" s="294">
        <v>7458</v>
      </c>
      <c r="M36" s="295">
        <v>5214</v>
      </c>
      <c r="N36" s="296">
        <v>43</v>
      </c>
    </row>
    <row r="37" spans="1:16" ht="13.5" customHeight="1">
      <c r="A37" s="248"/>
      <c r="B37" s="244"/>
      <c r="C37" s="244"/>
      <c r="D37" s="244"/>
      <c r="E37" s="244"/>
      <c r="F37" s="244"/>
      <c r="G37" s="1160" t="s">
        <v>507</v>
      </c>
      <c r="H37" s="1161"/>
      <c r="I37" s="1161"/>
      <c r="J37" s="1162"/>
      <c r="K37" s="294">
        <v>6394</v>
      </c>
      <c r="L37" s="294">
        <v>1180</v>
      </c>
      <c r="M37" s="295">
        <v>1563</v>
      </c>
      <c r="N37" s="296">
        <v>-24.5</v>
      </c>
    </row>
    <row r="38" spans="1:16" ht="27" customHeight="1">
      <c r="A38" s="248"/>
      <c r="B38" s="244"/>
      <c r="C38" s="244"/>
      <c r="D38" s="244"/>
      <c r="E38" s="244"/>
      <c r="F38" s="244"/>
      <c r="G38" s="1163" t="s">
        <v>508</v>
      </c>
      <c r="H38" s="1164"/>
      <c r="I38" s="1164"/>
      <c r="J38" s="1165"/>
      <c r="K38" s="297" t="s">
        <v>488</v>
      </c>
      <c r="L38" s="297" t="s">
        <v>488</v>
      </c>
      <c r="M38" s="298">
        <v>19</v>
      </c>
      <c r="N38" s="299" t="s">
        <v>488</v>
      </c>
      <c r="O38" s="293"/>
    </row>
    <row r="39" spans="1:16">
      <c r="A39" s="248"/>
      <c r="B39" s="244"/>
      <c r="C39" s="244"/>
      <c r="D39" s="244"/>
      <c r="E39" s="244"/>
      <c r="F39" s="244"/>
      <c r="G39" s="1163" t="s">
        <v>509</v>
      </c>
      <c r="H39" s="1164"/>
      <c r="I39" s="1164"/>
      <c r="J39" s="1165"/>
      <c r="K39" s="300">
        <v>-19414</v>
      </c>
      <c r="L39" s="300">
        <v>-3582</v>
      </c>
      <c r="M39" s="301">
        <v>-4672</v>
      </c>
      <c r="N39" s="302">
        <v>-23.3</v>
      </c>
      <c r="O39" s="293"/>
    </row>
    <row r="40" spans="1:16" ht="27" customHeight="1">
      <c r="A40" s="248"/>
      <c r="B40" s="244"/>
      <c r="C40" s="244"/>
      <c r="D40" s="244"/>
      <c r="E40" s="244"/>
      <c r="F40" s="244"/>
      <c r="G40" s="1160" t="s">
        <v>510</v>
      </c>
      <c r="H40" s="1161"/>
      <c r="I40" s="1161"/>
      <c r="J40" s="1162"/>
      <c r="K40" s="300">
        <v>-362559</v>
      </c>
      <c r="L40" s="300">
        <v>-66893</v>
      </c>
      <c r="M40" s="301">
        <v>-92903</v>
      </c>
      <c r="N40" s="302">
        <v>-28</v>
      </c>
      <c r="O40" s="293"/>
    </row>
    <row r="41" spans="1:16">
      <c r="A41" s="248"/>
      <c r="B41" s="244"/>
      <c r="C41" s="244"/>
      <c r="D41" s="244"/>
      <c r="E41" s="244"/>
      <c r="F41" s="244"/>
      <c r="G41" s="1166" t="s">
        <v>279</v>
      </c>
      <c r="H41" s="1167"/>
      <c r="I41" s="1167"/>
      <c r="J41" s="1168"/>
      <c r="K41" s="294">
        <v>158774</v>
      </c>
      <c r="L41" s="300">
        <v>29294</v>
      </c>
      <c r="M41" s="301">
        <v>34934</v>
      </c>
      <c r="N41" s="302">
        <v>-16.100000000000001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299394</v>
      </c>
      <c r="J51" s="320">
        <v>55826</v>
      </c>
      <c r="K51" s="321">
        <v>-55.5</v>
      </c>
      <c r="L51" s="322">
        <v>146140</v>
      </c>
      <c r="M51" s="323">
        <v>-24.1</v>
      </c>
      <c r="N51" s="324">
        <v>-31.4</v>
      </c>
    </row>
    <row r="52" spans="1:14">
      <c r="A52" s="248"/>
      <c r="B52" s="244"/>
      <c r="C52" s="244"/>
      <c r="D52" s="244"/>
      <c r="E52" s="244"/>
      <c r="F52" s="244"/>
      <c r="G52" s="325"/>
      <c r="H52" s="326" t="s">
        <v>521</v>
      </c>
      <c r="I52" s="327">
        <v>230143</v>
      </c>
      <c r="J52" s="328">
        <v>42913</v>
      </c>
      <c r="K52" s="329">
        <v>-36</v>
      </c>
      <c r="L52" s="330">
        <v>75451</v>
      </c>
      <c r="M52" s="331">
        <v>-8.1999999999999993</v>
      </c>
      <c r="N52" s="332">
        <v>-27.8</v>
      </c>
    </row>
    <row r="53" spans="1:14">
      <c r="A53" s="248"/>
      <c r="B53" s="244"/>
      <c r="C53" s="244"/>
      <c r="D53" s="244"/>
      <c r="E53" s="244"/>
      <c r="F53" s="244"/>
      <c r="G53" s="310" t="s">
        <v>522</v>
      </c>
      <c r="H53" s="311"/>
      <c r="I53" s="319">
        <v>828489</v>
      </c>
      <c r="J53" s="320">
        <v>154684</v>
      </c>
      <c r="K53" s="321">
        <v>177.1</v>
      </c>
      <c r="L53" s="322">
        <v>146641</v>
      </c>
      <c r="M53" s="323">
        <v>0.3</v>
      </c>
      <c r="N53" s="324">
        <v>176.8</v>
      </c>
    </row>
    <row r="54" spans="1:14">
      <c r="A54" s="248"/>
      <c r="B54" s="244"/>
      <c r="C54" s="244"/>
      <c r="D54" s="244"/>
      <c r="E54" s="244"/>
      <c r="F54" s="244"/>
      <c r="G54" s="325"/>
      <c r="H54" s="326" t="s">
        <v>521</v>
      </c>
      <c r="I54" s="327">
        <v>691342</v>
      </c>
      <c r="J54" s="328">
        <v>129078</v>
      </c>
      <c r="K54" s="329">
        <v>200.8</v>
      </c>
      <c r="L54" s="330">
        <v>68142</v>
      </c>
      <c r="M54" s="331">
        <v>-9.6999999999999993</v>
      </c>
      <c r="N54" s="332">
        <v>210.5</v>
      </c>
    </row>
    <row r="55" spans="1:14">
      <c r="A55" s="248"/>
      <c r="B55" s="244"/>
      <c r="C55" s="244"/>
      <c r="D55" s="244"/>
      <c r="E55" s="244"/>
      <c r="F55" s="244"/>
      <c r="G55" s="310" t="s">
        <v>523</v>
      </c>
      <c r="H55" s="311"/>
      <c r="I55" s="319">
        <v>751084</v>
      </c>
      <c r="J55" s="320">
        <v>139038</v>
      </c>
      <c r="K55" s="321">
        <v>-10.1</v>
      </c>
      <c r="L55" s="322">
        <v>174587</v>
      </c>
      <c r="M55" s="323">
        <v>19.100000000000001</v>
      </c>
      <c r="N55" s="324">
        <v>-29.2</v>
      </c>
    </row>
    <row r="56" spans="1:14">
      <c r="A56" s="248"/>
      <c r="B56" s="244"/>
      <c r="C56" s="244"/>
      <c r="D56" s="244"/>
      <c r="E56" s="244"/>
      <c r="F56" s="244"/>
      <c r="G56" s="325"/>
      <c r="H56" s="326" t="s">
        <v>521</v>
      </c>
      <c r="I56" s="327">
        <v>551000</v>
      </c>
      <c r="J56" s="328">
        <v>101999</v>
      </c>
      <c r="K56" s="329">
        <v>-21</v>
      </c>
      <c r="L56" s="330">
        <v>79695</v>
      </c>
      <c r="M56" s="331">
        <v>17</v>
      </c>
      <c r="N56" s="332">
        <v>-38</v>
      </c>
    </row>
    <row r="57" spans="1:14">
      <c r="A57" s="248"/>
      <c r="B57" s="244"/>
      <c r="C57" s="244"/>
      <c r="D57" s="244"/>
      <c r="E57" s="244"/>
      <c r="F57" s="244"/>
      <c r="G57" s="310" t="s">
        <v>524</v>
      </c>
      <c r="H57" s="311"/>
      <c r="I57" s="319">
        <v>727915</v>
      </c>
      <c r="J57" s="320">
        <v>134500</v>
      </c>
      <c r="K57" s="321">
        <v>-3.3</v>
      </c>
      <c r="L57" s="322">
        <v>175675</v>
      </c>
      <c r="M57" s="323">
        <v>0.6</v>
      </c>
      <c r="N57" s="324">
        <v>-3.9</v>
      </c>
    </row>
    <row r="58" spans="1:14">
      <c r="A58" s="248"/>
      <c r="B58" s="244"/>
      <c r="C58" s="244"/>
      <c r="D58" s="244"/>
      <c r="E58" s="244"/>
      <c r="F58" s="244"/>
      <c r="G58" s="325"/>
      <c r="H58" s="326" t="s">
        <v>521</v>
      </c>
      <c r="I58" s="327">
        <v>542897</v>
      </c>
      <c r="J58" s="328">
        <v>100314</v>
      </c>
      <c r="K58" s="329">
        <v>-1.7</v>
      </c>
      <c r="L58" s="330">
        <v>87698</v>
      </c>
      <c r="M58" s="331">
        <v>10</v>
      </c>
      <c r="N58" s="332">
        <v>-11.7</v>
      </c>
    </row>
    <row r="59" spans="1:14">
      <c r="A59" s="248"/>
      <c r="B59" s="244"/>
      <c r="C59" s="244"/>
      <c r="D59" s="244"/>
      <c r="E59" s="244"/>
      <c r="F59" s="244"/>
      <c r="G59" s="310" t="s">
        <v>525</v>
      </c>
      <c r="H59" s="311"/>
      <c r="I59" s="319">
        <v>242974</v>
      </c>
      <c r="J59" s="320">
        <v>44829</v>
      </c>
      <c r="K59" s="321">
        <v>-66.7</v>
      </c>
      <c r="L59" s="322">
        <v>162193</v>
      </c>
      <c r="M59" s="323">
        <v>-7.7</v>
      </c>
      <c r="N59" s="324">
        <v>-59</v>
      </c>
    </row>
    <row r="60" spans="1:14">
      <c r="A60" s="248"/>
      <c r="B60" s="244"/>
      <c r="C60" s="244"/>
      <c r="D60" s="244"/>
      <c r="E60" s="244"/>
      <c r="F60" s="244"/>
      <c r="G60" s="325"/>
      <c r="H60" s="326" t="s">
        <v>521</v>
      </c>
      <c r="I60" s="333">
        <v>130948</v>
      </c>
      <c r="J60" s="328">
        <v>24160</v>
      </c>
      <c r="K60" s="329">
        <v>-75.900000000000006</v>
      </c>
      <c r="L60" s="330">
        <v>79985</v>
      </c>
      <c r="M60" s="331">
        <v>-8.8000000000000007</v>
      </c>
      <c r="N60" s="332">
        <v>-67.099999999999994</v>
      </c>
    </row>
    <row r="61" spans="1:14">
      <c r="A61" s="248"/>
      <c r="B61" s="244"/>
      <c r="C61" s="244"/>
      <c r="D61" s="244"/>
      <c r="E61" s="244"/>
      <c r="F61" s="244"/>
      <c r="G61" s="310" t="s">
        <v>526</v>
      </c>
      <c r="H61" s="334"/>
      <c r="I61" s="335">
        <v>569971</v>
      </c>
      <c r="J61" s="336">
        <v>105775</v>
      </c>
      <c r="K61" s="337">
        <v>8.3000000000000007</v>
      </c>
      <c r="L61" s="338">
        <v>161047</v>
      </c>
      <c r="M61" s="339">
        <v>-2.4</v>
      </c>
      <c r="N61" s="324">
        <v>10.7</v>
      </c>
    </row>
    <row r="62" spans="1:14">
      <c r="A62" s="248"/>
      <c r="B62" s="244"/>
      <c r="C62" s="244"/>
      <c r="D62" s="244"/>
      <c r="E62" s="244"/>
      <c r="F62" s="244"/>
      <c r="G62" s="325"/>
      <c r="H62" s="326" t="s">
        <v>521</v>
      </c>
      <c r="I62" s="327">
        <v>429266</v>
      </c>
      <c r="J62" s="328">
        <v>79693</v>
      </c>
      <c r="K62" s="329">
        <v>13.2</v>
      </c>
      <c r="L62" s="330">
        <v>78194</v>
      </c>
      <c r="M62" s="331">
        <v>0.1</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89.85</v>
      </c>
      <c r="G47" s="12">
        <v>100.44</v>
      </c>
      <c r="H47" s="12">
        <v>118.77</v>
      </c>
      <c r="I47" s="12">
        <v>129.69999999999999</v>
      </c>
      <c r="J47" s="13">
        <v>137.96</v>
      </c>
    </row>
    <row r="48" spans="2:10" ht="57.75" customHeight="1">
      <c r="B48" s="14"/>
      <c r="C48" s="1171" t="s">
        <v>4</v>
      </c>
      <c r="D48" s="1171"/>
      <c r="E48" s="1172"/>
      <c r="F48" s="15">
        <v>5.61</v>
      </c>
      <c r="G48" s="16">
        <v>7.86</v>
      </c>
      <c r="H48" s="16">
        <v>8.24</v>
      </c>
      <c r="I48" s="16">
        <v>6.4</v>
      </c>
      <c r="J48" s="17">
        <v>8.5399999999999991</v>
      </c>
    </row>
    <row r="49" spans="2:10" ht="57.75" customHeight="1" thickBot="1">
      <c r="B49" s="18"/>
      <c r="C49" s="1173" t="s">
        <v>5</v>
      </c>
      <c r="D49" s="1173"/>
      <c r="E49" s="1174"/>
      <c r="F49" s="19">
        <v>21.08</v>
      </c>
      <c r="G49" s="20">
        <v>10.53</v>
      </c>
      <c r="H49" s="20">
        <v>8.82</v>
      </c>
      <c r="I49" s="20">
        <v>1.44</v>
      </c>
      <c r="J49" s="21">
        <v>7.74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木城町</cp:lastModifiedBy>
  <cp:lastPrinted>2017-04-05T05:57:53Z</cp:lastPrinted>
  <dcterms:created xsi:type="dcterms:W3CDTF">2017-02-15T23:24:21Z</dcterms:created>
  <dcterms:modified xsi:type="dcterms:W3CDTF">2017-04-05T06:08:13Z</dcterms:modified>
  <cp:category/>
</cp:coreProperties>
</file>