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3．延岡市\"/>
    </mc:Choice>
  </mc:AlternateContent>
  <workbookProtection workbookPassword="864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<sst xmlns="http://schemas.openxmlformats.org/spreadsheetml/2006/main" count="220" uniqueCount="110">
  <si>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</si>
  <si>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</si>
  <si>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</si>
  <si>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</si>
  <si>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</si>
  <si>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</si>
  <si>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</si>
  <si>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</si>
  <si>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</si>
  <si>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</si>
  <si>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</si>
  <si>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</si>
  <si>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</si>
  <si>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</si>
  <si>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</si>
  <si>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</si>
  <si>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</si>
  <si>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</si>
  <si>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</si>
  <si>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</si>
  <si>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</si>
  <si>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</si>
  <si>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</si>
  <si>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</si>
  <si>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</si>
  <si>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</si>
  <si>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</si>
  <si>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</si>
  <si>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</si>
  <si>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</si>
  <si>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</si>
  <si>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</si>
  <si>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</si>
  <si>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</si>
  <si>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</si>
  <si>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</si>
  <si>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</si>
  <si>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</si>
  <si>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</si>
  <si>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</si>
  <si>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</si>
  <si>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</si>
  <si>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</si>
  <si>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</si>
  <si>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</si>
  <si>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</si>
  <si>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</si>
  <si>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</si>
  <si>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</si>
  <si>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</si>
  <si>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</si>
  <si>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</si>
  <si>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</si>
  <si>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</si>
  <si>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</si>
  <si>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</si>
  <si>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</si>
  <si>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</si>
  <si>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</si>
  <si>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</si>
  <si>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</si>
  <si>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</si>
  <si>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</si>
  <si>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</si>
  <si>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</si>
  <si>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</si>
  <si>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</si>
  <si>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</si>
  <si>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</si>
  <si>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</si>
  <si>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</si>
  <si>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</si>
  <si>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</si>
  <si>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</si>
  <si>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</si>
  <si>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</si>
  <si>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</si>
  <si>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</si>
  <si>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</si>
  <si>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</si>
  <si>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</si>
  <si>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</si>
  <si>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</si>
  <si>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</si>
  <si>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</si>
  <si>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</si>
  <si>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</si>
  <si>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</si>
  <si>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</si>
  <si>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</si>
  <si>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</si>
  <si>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</si>
  <si>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</si>
  <si>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</si>
  <si>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</si>
  <si>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</si>
  <si>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</si>
  <si>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</si>
  <si>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</si>
  <si>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</si>
  <si>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</si>
  <si>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</si>
  <si>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</si>
  <si>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</si>
  <si>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</si>
  <si>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</si>
  <si>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</si>
  <si>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</si>
  <si>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t>
    <phoneticPr fontId="4"/>
  </si>
  <si>
    <t>農業集落排水事業は、農業を営む集落の生活排水や畜産排水等を対象に水質汚濁防止や水洗化の促進を行う下水道事業です。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</si>
</sst>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A-4C1C-A25B-C0BC26C74621}"/>
            </c:ext>
          </c:extLst>
        </c:ser>
        <c:dLbls>
          <c:showLegendKey val="0"/>
          <c:showVal val="0"/>
          <c:showCatName val="0"/>
          <c:showSerName val="0"/>
          <c:showPercent val="0"/>
          <c:showBubbleSize val="0"/>
        </c:dLbls>
        <c:gapWidth val="150"/>
        <c:axId val="95605504"/>
        <c:axId val="956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0.03</c:v>
                </c:pt>
                <c:pt idx="4">
                  <c:v>0.11</c:v>
                </c:pt>
              </c:numCache>
            </c:numRef>
          </c:val>
          <c:smooth val="0"/>
          <c:extLst>
            <c:ext xmlns:c16="http://schemas.microsoft.com/office/drawing/2014/chart" uri="{C3380CC4-5D6E-409C-BE32-E72D297353CC}">
              <c16:uniqueId val="{00000001-EE7A-4C1C-A25B-C0BC26C74621}"/>
            </c:ext>
          </c:extLst>
        </c:ser>
        <c:dLbls>
          <c:showLegendKey val="0"/>
          <c:showVal val="0"/>
          <c:showCatName val="0"/>
          <c:showSerName val="0"/>
          <c:showPercent val="0"/>
          <c:showBubbleSize val="0"/>
        </c:dLbls>
        <c:marker val="1"/>
        <c:smooth val="0"/>
        <c:axId val="95605504"/>
        <c:axId val="95607424"/>
      </c:lineChart>
      <c:dateAx>
        <c:axId val="95605504"/>
        <c:scaling>
          <c:orientation val="minMax"/>
        </c:scaling>
        <c:delete val="1"/>
        <c:axPos val="b"/>
        <c:numFmt formatCode="ge" sourceLinked="1"/>
        <c:majorTickMark val="none"/>
        <c:minorTickMark val="none"/>
        <c:tickLblPos val="none"/>
        <c:crossAx val="95607424"/>
        <c:crosses val="autoZero"/>
        <c:auto val="1"/>
        <c:lblOffset val="100"/>
        <c:baseTimeUnit val="years"/>
      </c:dateAx>
      <c:valAx>
        <c:axId val="956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67.930000000000007</c:v>
                </c:pt>
                <c:pt idx="1">
                  <c:v>63.52</c:v>
                </c:pt>
                <c:pt idx="2">
                  <c:v>60.45</c:v>
                </c:pt>
                <c:pt idx="3">
                  <c:v>62.73</c:v>
                </c:pt>
                <c:pt idx="4">
                  <c:v>64.680000000000007</c:v>
                </c:pt>
              </c:numCache>
            </c:numRef>
          </c:val>
          <c:extLst>
            <c:ext xmlns:c16="http://schemas.microsoft.com/office/drawing/2014/chart" uri="{C3380CC4-5D6E-409C-BE32-E72D297353CC}">
              <c16:uniqueId val="{00000000-6973-4E85-B31A-F32036B754B7}"/>
            </c:ext>
          </c:extLst>
        </c:ser>
        <c:dLbls>
          <c:showLegendKey val="0"/>
          <c:showVal val="0"/>
          <c:showCatName val="0"/>
          <c:showSerName val="0"/>
          <c:showPercent val="0"/>
          <c:showBubbleSize val="0"/>
        </c:dLbls>
        <c:gapWidth val="150"/>
        <c:axId val="97780864"/>
        <c:axId val="977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58.47</c:v>
                </c:pt>
                <c:pt idx="4">
                  <c:v>57.3</c:v>
                </c:pt>
              </c:numCache>
            </c:numRef>
          </c:val>
          <c:smooth val="0"/>
          <c:extLst>
            <c:ext xmlns:c16="http://schemas.microsoft.com/office/drawing/2014/chart" uri="{C3380CC4-5D6E-409C-BE32-E72D297353CC}">
              <c16:uniqueId val="{00000001-6973-4E85-B31A-F32036B754B7}"/>
            </c:ext>
          </c:extLst>
        </c:ser>
        <c:dLbls>
          <c:showLegendKey val="0"/>
          <c:showVal val="0"/>
          <c:showCatName val="0"/>
          <c:showSerName val="0"/>
          <c:showPercent val="0"/>
          <c:showBubbleSize val="0"/>
        </c:dLbls>
        <c:marker val="1"/>
        <c:smooth val="0"/>
        <c:axId val="97780864"/>
        <c:axId val="97782784"/>
      </c:lineChart>
      <c:dateAx>
        <c:axId val="97780864"/>
        <c:scaling>
          <c:orientation val="minMax"/>
        </c:scaling>
        <c:delete val="1"/>
        <c:axPos val="b"/>
        <c:numFmt formatCode="ge" sourceLinked="1"/>
        <c:majorTickMark val="none"/>
        <c:minorTickMark val="none"/>
        <c:tickLblPos val="none"/>
        <c:crossAx val="97782784"/>
        <c:crosses val="autoZero"/>
        <c:auto val="1"/>
        <c:lblOffset val="100"/>
        <c:baseTimeUnit val="years"/>
      </c:dateAx>
      <c:valAx>
        <c:axId val="977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81.55</c:v>
                </c:pt>
                <c:pt idx="1">
                  <c:v>83.85</c:v>
                </c:pt>
                <c:pt idx="2">
                  <c:v>85.42</c:v>
                </c:pt>
                <c:pt idx="3">
                  <c:v>85.4</c:v>
                </c:pt>
                <c:pt idx="4">
                  <c:v>85.52</c:v>
                </c:pt>
              </c:numCache>
            </c:numRef>
          </c:val>
          <c:extLst>
            <c:ext xmlns:c16="http://schemas.microsoft.com/office/drawing/2014/chart" uri="{C3380CC4-5D6E-409C-BE32-E72D297353CC}">
              <c16:uniqueId val="{00000000-4C9A-4CA5-A749-0B50C3D783E0}"/>
            </c:ext>
          </c:extLst>
        </c:ser>
        <c:dLbls>
          <c:showLegendKey val="0"/>
          <c:showVal val="0"/>
          <c:showCatName val="0"/>
          <c:showSerName val="0"/>
          <c:showPercent val="0"/>
          <c:showBubbleSize val="0"/>
        </c:dLbls>
        <c:gapWidth val="150"/>
        <c:axId val="97833728"/>
        <c:axId val="978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88.58</c:v>
                </c:pt>
                <c:pt idx="4">
                  <c:v>89.43</c:v>
                </c:pt>
              </c:numCache>
            </c:numRef>
          </c:val>
          <c:smooth val="0"/>
          <c:extLst>
            <c:ext xmlns:c16="http://schemas.microsoft.com/office/drawing/2014/chart" uri="{C3380CC4-5D6E-409C-BE32-E72D297353CC}">
              <c16:uniqueId val="{00000001-4C9A-4CA5-A749-0B50C3D783E0}"/>
            </c:ext>
          </c:extLst>
        </c:ser>
        <c:dLbls>
          <c:showLegendKey val="0"/>
          <c:showVal val="0"/>
          <c:showCatName val="0"/>
          <c:showSerName val="0"/>
          <c:showPercent val="0"/>
          <c:showBubbleSize val="0"/>
        </c:dLbls>
        <c:marker val="1"/>
        <c:smooth val="0"/>
        <c:axId val="97833728"/>
        <c:axId val="97835648"/>
      </c:lineChart>
      <c:dateAx>
        <c:axId val="97833728"/>
        <c:scaling>
          <c:orientation val="minMax"/>
        </c:scaling>
        <c:delete val="1"/>
        <c:axPos val="b"/>
        <c:numFmt formatCode="ge" sourceLinked="1"/>
        <c:majorTickMark val="none"/>
        <c:minorTickMark val="none"/>
        <c:tickLblPos val="none"/>
        <c:crossAx val="97835648"/>
        <c:crosses val="autoZero"/>
        <c:auto val="1"/>
        <c:lblOffset val="100"/>
        <c:baseTimeUnit val="years"/>
      </c:dateAx>
      <c:valAx>
        <c:axId val="978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100.12</c:v>
                </c:pt>
                <c:pt idx="1">
                  <c:v>100.43</c:v>
                </c:pt>
                <c:pt idx="2">
                  <c:v>100.41</c:v>
                </c:pt>
                <c:pt idx="3">
                  <c:v>101.01</c:v>
                </c:pt>
                <c:pt idx="4">
                  <c:v>100.08</c:v>
                </c:pt>
              </c:numCache>
            </c:numRef>
          </c:val>
          <c:extLst>
            <c:ext xmlns:c16="http://schemas.microsoft.com/office/drawing/2014/chart" uri="{C3380CC4-5D6E-409C-BE32-E72D297353CC}">
              <c16:uniqueId val="{00000000-B864-4DD1-BC08-88DAF60B5888}"/>
            </c:ext>
          </c:extLst>
        </c:ser>
        <c:dLbls>
          <c:showLegendKey val="0"/>
          <c:showVal val="0"/>
          <c:showCatName val="0"/>
          <c:showSerName val="0"/>
          <c:showPercent val="0"/>
          <c:showBubbleSize val="0"/>
        </c:dLbls>
        <c:gapWidth val="150"/>
        <c:axId val="97100160"/>
        <c:axId val="97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104.51</c:v>
                </c:pt>
                <c:pt idx="4">
                  <c:v>99.93</c:v>
                </c:pt>
              </c:numCache>
            </c:numRef>
          </c:val>
          <c:smooth val="0"/>
          <c:extLst>
            <c:ext xmlns:c16="http://schemas.microsoft.com/office/drawing/2014/chart" uri="{C3380CC4-5D6E-409C-BE32-E72D297353CC}">
              <c16:uniqueId val="{00000001-B864-4DD1-BC08-88DAF60B5888}"/>
            </c:ext>
          </c:extLst>
        </c:ser>
        <c:dLbls>
          <c:showLegendKey val="0"/>
          <c:showVal val="0"/>
          <c:showCatName val="0"/>
          <c:showSerName val="0"/>
          <c:showPercent val="0"/>
          <c:showBubbleSize val="0"/>
        </c:dLbls>
        <c:marker val="1"/>
        <c:smooth val="0"/>
        <c:axId val="97100160"/>
        <c:axId val="97102080"/>
      </c:lineChart>
      <c:dateAx>
        <c:axId val="97100160"/>
        <c:scaling>
          <c:orientation val="minMax"/>
        </c:scaling>
        <c:delete val="1"/>
        <c:axPos val="b"/>
        <c:numFmt formatCode="ge" sourceLinked="1"/>
        <c:majorTickMark val="none"/>
        <c:minorTickMark val="none"/>
        <c:tickLblPos val="none"/>
        <c:crossAx val="97102080"/>
        <c:crosses val="autoZero"/>
        <c:auto val="1"/>
        <c:lblOffset val="100"/>
        <c:baseTimeUnit val="years"/>
      </c:dateAx>
      <c:valAx>
        <c:axId val="97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8.3000000000000007</c:v>
                </c:pt>
                <c:pt idx="1">
                  <c:v>9.7799999999999994</c:v>
                </c:pt>
                <c:pt idx="2">
                  <c:v>11.18</c:v>
                </c:pt>
                <c:pt idx="3">
                  <c:v>24.3</c:v>
                </c:pt>
                <c:pt idx="4">
                  <c:v>27.8</c:v>
                </c:pt>
              </c:numCache>
            </c:numRef>
          </c:val>
          <c:extLst>
            <c:ext xmlns:c16="http://schemas.microsoft.com/office/drawing/2014/chart" uri="{C3380CC4-5D6E-409C-BE32-E72D297353CC}">
              <c16:uniqueId val="{00000000-E376-4DAE-93A0-F96368C8432F}"/>
            </c:ext>
          </c:extLst>
        </c:ser>
        <c:dLbls>
          <c:showLegendKey val="0"/>
          <c:showVal val="0"/>
          <c:showCatName val="0"/>
          <c:showSerName val="0"/>
          <c:showPercent val="0"/>
          <c:showBubbleSize val="0"/>
        </c:dLbls>
        <c:gapWidth val="150"/>
        <c:axId val="97656832"/>
        <c:axId val="976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19.670000000000002</c:v>
                </c:pt>
                <c:pt idx="4">
                  <c:v>20.350000000000001</c:v>
                </c:pt>
              </c:numCache>
            </c:numRef>
          </c:val>
          <c:smooth val="0"/>
          <c:extLst>
            <c:ext xmlns:c16="http://schemas.microsoft.com/office/drawing/2014/chart" uri="{C3380CC4-5D6E-409C-BE32-E72D297353CC}">
              <c16:uniqueId val="{00000001-E376-4DAE-93A0-F96368C8432F}"/>
            </c:ext>
          </c:extLst>
        </c:ser>
        <c:dLbls>
          <c:showLegendKey val="0"/>
          <c:showVal val="0"/>
          <c:showCatName val="0"/>
          <c:showSerName val="0"/>
          <c:showPercent val="0"/>
          <c:showBubbleSize val="0"/>
        </c:dLbls>
        <c:marker val="1"/>
        <c:smooth val="0"/>
        <c:axId val="97656832"/>
        <c:axId val="97658752"/>
      </c:lineChart>
      <c:dateAx>
        <c:axId val="97656832"/>
        <c:scaling>
          <c:orientation val="minMax"/>
        </c:scaling>
        <c:delete val="1"/>
        <c:axPos val="b"/>
        <c:numFmt formatCode="ge" sourceLinked="1"/>
        <c:majorTickMark val="none"/>
        <c:minorTickMark val="none"/>
        <c:tickLblPos val="none"/>
        <c:crossAx val="97658752"/>
        <c:crosses val="autoZero"/>
        <c:auto val="1"/>
        <c:lblOffset val="100"/>
        <c:baseTimeUnit val="years"/>
      </c:dateAx>
      <c:valAx>
        <c:axId val="976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B6-4B71-9238-A772519D209A}"/>
            </c:ext>
          </c:extLst>
        </c:ser>
        <c:dLbls>
          <c:showLegendKey val="0"/>
          <c:showVal val="0"/>
          <c:showCatName val="0"/>
          <c:showSerName val="0"/>
          <c:showPercent val="0"/>
          <c:showBubbleSize val="0"/>
        </c:dLbls>
        <c:gapWidth val="150"/>
        <c:axId val="97697152"/>
        <c:axId val="977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formatCode="#,##0.00;&quot;△&quot;#,##0.00">
                  <c:v>0</c:v>
                </c:pt>
                <c:pt idx="4" formatCode="#,##0.00;&quot;△&quot;#,##0.00">
                  <c:v>0</c:v>
                </c:pt>
              </c:numCache>
            </c:numRef>
          </c:val>
          <c:smooth val="0"/>
          <c:extLst>
            <c:ext xmlns:c16="http://schemas.microsoft.com/office/drawing/2014/chart" uri="{C3380CC4-5D6E-409C-BE32-E72D297353CC}">
              <c16:uniqueId val="{00000001-2DB6-4B71-9238-A772519D209A}"/>
            </c:ext>
          </c:extLst>
        </c:ser>
        <c:dLbls>
          <c:showLegendKey val="0"/>
          <c:showVal val="0"/>
          <c:showCatName val="0"/>
          <c:showSerName val="0"/>
          <c:showPercent val="0"/>
          <c:showBubbleSize val="0"/>
        </c:dLbls>
        <c:marker val="1"/>
        <c:smooth val="0"/>
        <c:axId val="97697152"/>
        <c:axId val="97703424"/>
      </c:lineChart>
      <c:dateAx>
        <c:axId val="97697152"/>
        <c:scaling>
          <c:orientation val="minMax"/>
        </c:scaling>
        <c:delete val="1"/>
        <c:axPos val="b"/>
        <c:numFmt formatCode="ge" sourceLinked="1"/>
        <c:majorTickMark val="none"/>
        <c:minorTickMark val="none"/>
        <c:tickLblPos val="none"/>
        <c:crossAx val="97703424"/>
        <c:crosses val="autoZero"/>
        <c:auto val="1"/>
        <c:lblOffset val="100"/>
        <c:baseTimeUnit val="years"/>
      </c:dateAx>
      <c:valAx>
        <c:axId val="977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F4-43BA-B01E-788E2C3A86F6}"/>
            </c:ext>
          </c:extLst>
        </c:ser>
        <c:dLbls>
          <c:showLegendKey val="0"/>
          <c:showVal val="0"/>
          <c:showCatName val="0"/>
          <c:showSerName val="0"/>
          <c:showPercent val="0"/>
          <c:showBubbleSize val="0"/>
        </c:dLbls>
        <c:gapWidth val="150"/>
        <c:axId val="97215616"/>
        <c:axId val="97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113.63</c:v>
                </c:pt>
                <c:pt idx="4">
                  <c:v>147.11000000000001</c:v>
                </c:pt>
              </c:numCache>
            </c:numRef>
          </c:val>
          <c:smooth val="0"/>
          <c:extLst>
            <c:ext xmlns:c16="http://schemas.microsoft.com/office/drawing/2014/chart" uri="{C3380CC4-5D6E-409C-BE32-E72D297353CC}">
              <c16:uniqueId val="{00000001-26F4-43BA-B01E-788E2C3A86F6}"/>
            </c:ext>
          </c:extLst>
        </c:ser>
        <c:dLbls>
          <c:showLegendKey val="0"/>
          <c:showVal val="0"/>
          <c:showCatName val="0"/>
          <c:showSerName val="0"/>
          <c:showPercent val="0"/>
          <c:showBubbleSize val="0"/>
        </c:dLbls>
        <c:marker val="1"/>
        <c:smooth val="0"/>
        <c:axId val="97215616"/>
        <c:axId val="97217536"/>
      </c:lineChart>
      <c:dateAx>
        <c:axId val="97215616"/>
        <c:scaling>
          <c:orientation val="minMax"/>
        </c:scaling>
        <c:delete val="1"/>
        <c:axPos val="b"/>
        <c:numFmt formatCode="ge" sourceLinked="1"/>
        <c:majorTickMark val="none"/>
        <c:minorTickMark val="none"/>
        <c:tickLblPos val="none"/>
        <c:crossAx val="97217536"/>
        <c:crosses val="autoZero"/>
        <c:auto val="1"/>
        <c:lblOffset val="100"/>
        <c:baseTimeUnit val="years"/>
      </c:dateAx>
      <c:valAx>
        <c:axId val="97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317.33</c:v>
                </c:pt>
                <c:pt idx="1">
                  <c:v>319.73</c:v>
                </c:pt>
                <c:pt idx="2">
                  <c:v>385.06</c:v>
                </c:pt>
                <c:pt idx="3">
                  <c:v>14.99</c:v>
                </c:pt>
                <c:pt idx="4">
                  <c:v>16.079999999999998</c:v>
                </c:pt>
              </c:numCache>
            </c:numRef>
          </c:val>
          <c:extLst>
            <c:ext xmlns:c16="http://schemas.microsoft.com/office/drawing/2014/chart" uri="{C3380CC4-5D6E-409C-BE32-E72D297353CC}">
              <c16:uniqueId val="{00000000-B6BB-481C-B064-D1792833E515}"/>
            </c:ext>
          </c:extLst>
        </c:ser>
        <c:dLbls>
          <c:showLegendKey val="0"/>
          <c:showVal val="0"/>
          <c:showCatName val="0"/>
          <c:showSerName val="0"/>
          <c:showPercent val="0"/>
          <c:showBubbleSize val="0"/>
        </c:dLbls>
        <c:gapWidth val="150"/>
        <c:axId val="97256576"/>
        <c:axId val="972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34.43</c:v>
                </c:pt>
                <c:pt idx="4">
                  <c:v>47.67</c:v>
                </c:pt>
              </c:numCache>
            </c:numRef>
          </c:val>
          <c:smooth val="0"/>
          <c:extLst>
            <c:ext xmlns:c16="http://schemas.microsoft.com/office/drawing/2014/chart" uri="{C3380CC4-5D6E-409C-BE32-E72D297353CC}">
              <c16:uniqueId val="{00000001-B6BB-481C-B064-D1792833E515}"/>
            </c:ext>
          </c:extLst>
        </c:ser>
        <c:dLbls>
          <c:showLegendKey val="0"/>
          <c:showVal val="0"/>
          <c:showCatName val="0"/>
          <c:showSerName val="0"/>
          <c:showPercent val="0"/>
          <c:showBubbleSize val="0"/>
        </c:dLbls>
        <c:marker val="1"/>
        <c:smooth val="0"/>
        <c:axId val="97256576"/>
        <c:axId val="97258496"/>
      </c:lineChart>
      <c:dateAx>
        <c:axId val="97256576"/>
        <c:scaling>
          <c:orientation val="minMax"/>
        </c:scaling>
        <c:delete val="1"/>
        <c:axPos val="b"/>
        <c:numFmt formatCode="ge" sourceLinked="1"/>
        <c:majorTickMark val="none"/>
        <c:minorTickMark val="none"/>
        <c:tickLblPos val="none"/>
        <c:crossAx val="97258496"/>
        <c:crosses val="autoZero"/>
        <c:auto val="1"/>
        <c:lblOffset val="100"/>
        <c:baseTimeUnit val="years"/>
      </c:dateAx>
      <c:valAx>
        <c:axId val="97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2463.46</c:v>
                </c:pt>
                <c:pt idx="1">
                  <c:v>1980</c:v>
                </c:pt>
                <c:pt idx="2">
                  <c:v>2091.61</c:v>
                </c:pt>
                <c:pt idx="3">
                  <c:v>2300.4299999999998</c:v>
                </c:pt>
                <c:pt idx="4">
                  <c:v>1913.04</c:v>
                </c:pt>
              </c:numCache>
            </c:numRef>
          </c:val>
          <c:extLst>
            <c:ext xmlns:c16="http://schemas.microsoft.com/office/drawing/2014/chart" uri="{C3380CC4-5D6E-409C-BE32-E72D297353CC}">
              <c16:uniqueId val="{00000000-67A3-43F9-9F81-FD2CBB4E31C2}"/>
            </c:ext>
          </c:extLst>
        </c:ser>
        <c:dLbls>
          <c:showLegendKey val="0"/>
          <c:showVal val="0"/>
          <c:showCatName val="0"/>
          <c:showSerName val="0"/>
          <c:showPercent val="0"/>
          <c:showBubbleSize val="0"/>
        </c:dLbls>
        <c:gapWidth val="150"/>
        <c:axId val="97301248"/>
        <c:axId val="973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632.94000000000005</c:v>
                </c:pt>
                <c:pt idx="4">
                  <c:v>721.43</c:v>
                </c:pt>
              </c:numCache>
            </c:numRef>
          </c:val>
          <c:smooth val="0"/>
          <c:extLst>
            <c:ext xmlns:c16="http://schemas.microsoft.com/office/drawing/2014/chart" uri="{C3380CC4-5D6E-409C-BE32-E72D297353CC}">
              <c16:uniqueId val="{00000001-67A3-43F9-9F81-FD2CBB4E31C2}"/>
            </c:ext>
          </c:extLst>
        </c:ser>
        <c:dLbls>
          <c:showLegendKey val="0"/>
          <c:showVal val="0"/>
          <c:showCatName val="0"/>
          <c:showSerName val="0"/>
          <c:showPercent val="0"/>
          <c:showBubbleSize val="0"/>
        </c:dLbls>
        <c:marker val="1"/>
        <c:smooth val="0"/>
        <c:axId val="97301248"/>
        <c:axId val="97303168"/>
      </c:lineChart>
      <c:dateAx>
        <c:axId val="97301248"/>
        <c:scaling>
          <c:orientation val="minMax"/>
        </c:scaling>
        <c:delete val="1"/>
        <c:axPos val="b"/>
        <c:numFmt formatCode="ge" sourceLinked="1"/>
        <c:majorTickMark val="none"/>
        <c:minorTickMark val="none"/>
        <c:tickLblPos val="none"/>
        <c:crossAx val="97303168"/>
        <c:crosses val="autoZero"/>
        <c:auto val="1"/>
        <c:lblOffset val="100"/>
        <c:baseTimeUnit val="years"/>
      </c:dateAx>
      <c:valAx>
        <c:axId val="973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79.61</c:v>
                </c:pt>
                <c:pt idx="1">
                  <c:v>88.14</c:v>
                </c:pt>
                <c:pt idx="2">
                  <c:v>83.88</c:v>
                </c:pt>
                <c:pt idx="3">
                  <c:v>68.44</c:v>
                </c:pt>
                <c:pt idx="4">
                  <c:v>66.23</c:v>
                </c:pt>
              </c:numCache>
            </c:numRef>
          </c:val>
          <c:extLst>
            <c:ext xmlns:c16="http://schemas.microsoft.com/office/drawing/2014/chart" uri="{C3380CC4-5D6E-409C-BE32-E72D297353CC}">
              <c16:uniqueId val="{00000000-D44B-4DB3-A7C6-98785CE3E6D6}"/>
            </c:ext>
          </c:extLst>
        </c:ser>
        <c:dLbls>
          <c:showLegendKey val="0"/>
          <c:showVal val="0"/>
          <c:showCatName val="0"/>
          <c:showSerName val="0"/>
          <c:showPercent val="0"/>
          <c:showBubbleSize val="0"/>
        </c:dLbls>
        <c:gapWidth val="150"/>
        <c:axId val="97319552"/>
        <c:axId val="977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62.3</c:v>
                </c:pt>
                <c:pt idx="4">
                  <c:v>59.3</c:v>
                </c:pt>
              </c:numCache>
            </c:numRef>
          </c:val>
          <c:smooth val="0"/>
          <c:extLst>
            <c:ext xmlns:c16="http://schemas.microsoft.com/office/drawing/2014/chart" uri="{C3380CC4-5D6E-409C-BE32-E72D297353CC}">
              <c16:uniqueId val="{00000001-D44B-4DB3-A7C6-98785CE3E6D6}"/>
            </c:ext>
          </c:extLst>
        </c:ser>
        <c:dLbls>
          <c:showLegendKey val="0"/>
          <c:showVal val="0"/>
          <c:showCatName val="0"/>
          <c:showSerName val="0"/>
          <c:showPercent val="0"/>
          <c:showBubbleSize val="0"/>
        </c:dLbls>
        <c:marker val="1"/>
        <c:smooth val="0"/>
        <c:axId val="97319552"/>
        <c:axId val="97739520"/>
      </c:lineChart>
      <c:dateAx>
        <c:axId val="97319552"/>
        <c:scaling>
          <c:orientation val="minMax"/>
        </c:scaling>
        <c:delete val="1"/>
        <c:axPos val="b"/>
        <c:numFmt formatCode="ge" sourceLinked="1"/>
        <c:majorTickMark val="none"/>
        <c:minorTickMark val="none"/>
        <c:tickLblPos val="none"/>
        <c:crossAx val="97739520"/>
        <c:crosses val="autoZero"/>
        <c:auto val="1"/>
        <c:lblOffset val="100"/>
        <c:baseTimeUnit val="years"/>
      </c:dateAx>
      <c:valAx>
        <c:axId val="977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150.68</c:v>
                </c:pt>
                <c:pt idx="1">
                  <c:v>163.97</c:v>
                </c:pt>
                <c:pt idx="2">
                  <c:v>178.02</c:v>
                </c:pt>
                <c:pt idx="3">
                  <c:v>219.67</c:v>
                </c:pt>
                <c:pt idx="4">
                  <c:v>225.31</c:v>
                </c:pt>
              </c:numCache>
            </c:numRef>
          </c:val>
          <c:extLst>
            <c:ext xmlns:c16="http://schemas.microsoft.com/office/drawing/2014/chart" uri="{C3380CC4-5D6E-409C-BE32-E72D297353CC}">
              <c16:uniqueId val="{00000000-39D9-42F5-AD5E-0B1CDF539142}"/>
            </c:ext>
          </c:extLst>
        </c:ser>
        <c:dLbls>
          <c:showLegendKey val="0"/>
          <c:showVal val="0"/>
          <c:showCatName val="0"/>
          <c:showSerName val="0"/>
          <c:showPercent val="0"/>
          <c:showBubbleSize val="0"/>
        </c:dLbls>
        <c:gapWidth val="150"/>
        <c:axId val="97756672"/>
        <c:axId val="977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235.07</c:v>
                </c:pt>
                <c:pt idx="4">
                  <c:v>248.14</c:v>
                </c:pt>
              </c:numCache>
            </c:numRef>
          </c:val>
          <c:smooth val="0"/>
          <c:extLst>
            <c:ext xmlns:c16="http://schemas.microsoft.com/office/drawing/2014/chart" uri="{C3380CC4-5D6E-409C-BE32-E72D297353CC}">
              <c16:uniqueId val="{00000001-39D9-42F5-AD5E-0B1CDF539142}"/>
            </c:ext>
          </c:extLst>
        </c:ser>
        <c:dLbls>
          <c:showLegendKey val="0"/>
          <c:showVal val="0"/>
          <c:showCatName val="0"/>
          <c:showSerName val="0"/>
          <c:showPercent val="0"/>
          <c:showBubbleSize val="0"/>
        </c:dLbls>
        <c:marker val="1"/>
        <c:smooth val="0"/>
        <c:axId val="97756672"/>
        <c:axId val="97758592"/>
      </c:lineChart>
      <c:dateAx>
        <c:axId val="97756672"/>
        <c:scaling>
          <c:orientation val="minMax"/>
        </c:scaling>
        <c:delete val="1"/>
        <c:axPos val="b"/>
        <c:numFmt formatCode="ge" sourceLinked="1"/>
        <c:majorTickMark val="none"/>
        <c:minorTickMark val="none"/>
        <c:tickLblPos val="none"/>
        <c:crossAx val="97758592"/>
        <c:crosses val="autoZero"/>
        <c:auto val="1"/>
        <c:lblOffset val="100"/>
        <c:baseTimeUnit val="years"/>
      </c:dateAx>
      <c:valAx>
        <c:axId val="97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宮崎県　延岡市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3"/>
      <c r="AE8" s="3"/>
      <c r="AF8" s="3"/>
      <c r="AG8" s="3"/>
      <c r="AH8" s="3"/>
      <c r="AI8" s="3"/>
      <c r="AJ8" s="3"/>
      <c r="AK8" s="3"/>
      <c r="AL8" s="65">
        <f>データ!R6</f>
        <v>127924</v>
      </c>
      <c r="AM8" s="65"/>
      <c r="AN8" s="65"/>
      <c r="AO8" s="65"/>
      <c r="AP8" s="65"/>
      <c r="AQ8" s="65"/>
      <c r="AR8" s="65"/>
      <c r="AS8" s="65"/>
      <c r="AT8" s="64">
        <f>データ!S6</f>
        <v>868.02</v>
      </c>
      <c r="AU8" s="64"/>
      <c r="AV8" s="64"/>
      <c r="AW8" s="64"/>
      <c r="AX8" s="64"/>
      <c r="AY8" s="64"/>
      <c r="AZ8" s="64"/>
      <c r="BA8" s="64"/>
      <c r="BB8" s="64">
        <f>データ!T6</f>
        <v>147.37</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66.290000000000006</v>
      </c>
      <c r="J10" s="64"/>
      <c r="K10" s="64"/>
      <c r="L10" s="64"/>
      <c r="M10" s="64"/>
      <c r="N10" s="64"/>
      <c r="O10" s="64"/>
      <c r="P10" s="64">
        <f>データ!O6</f>
        <v>3.55</v>
      </c>
      <c r="Q10" s="64"/>
      <c r="R10" s="64"/>
      <c r="S10" s="64"/>
      <c r="T10" s="64"/>
      <c r="U10" s="64"/>
      <c r="V10" s="64"/>
      <c r="W10" s="64">
        <f>データ!P6</f>
        <v>100</v>
      </c>
      <c r="X10" s="64"/>
      <c r="Y10" s="64"/>
      <c r="Z10" s="64"/>
      <c r="AA10" s="64"/>
      <c r="AB10" s="64"/>
      <c r="AC10" s="64"/>
      <c r="AD10" s="65">
        <f>データ!Q6</f>
        <v>2571</v>
      </c>
      <c r="AE10" s="65"/>
      <c r="AF10" s="65"/>
      <c r="AG10" s="65"/>
      <c r="AH10" s="65"/>
      <c r="AI10" s="65"/>
      <c r="AJ10" s="65"/>
      <c r="AK10" s="2"/>
      <c r="AL10" s="65">
        <f>データ!U6</f>
        <v>4509</v>
      </c>
      <c r="AM10" s="65"/>
      <c r="AN10" s="65"/>
      <c r="AO10" s="65"/>
      <c r="AP10" s="65"/>
      <c r="AQ10" s="65"/>
      <c r="AR10" s="65"/>
      <c r="AS10" s="65"/>
      <c r="AT10" s="64">
        <f>データ!V6</f>
        <v>3.25</v>
      </c>
      <c r="AU10" s="64"/>
      <c r="AV10" s="64"/>
      <c r="AW10" s="64"/>
      <c r="AX10" s="64"/>
      <c r="AY10" s="64"/>
      <c r="AZ10" s="64"/>
      <c r="BA10" s="64"/>
      <c r="BB10" s="64">
        <f>データ!W6</f>
        <v>1387.38</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452033</v>
      </c>
      <c r="D6" s="31">
        <f t="shared" si="3"/>
        <v>46</v>
      </c>
      <c r="E6" s="31">
        <f t="shared" si="3"/>
        <v>17</v>
      </c>
      <c r="F6" s="31">
        <f t="shared" si="3"/>
        <v>5</v>
      </c>
      <c r="G6" s="31">
        <f t="shared" si="3"/>
        <v>0</v>
      </c>
      <c r="H6" s="31" t="str">
        <f t="shared" si="3"/>
        <v>宮崎県　延岡市</v>
      </c>
      <c r="I6" s="31" t="str">
        <f t="shared" si="3"/>
        <v>法適用</v>
      </c>
      <c r="J6" s="31" t="str">
        <f t="shared" si="3"/>
        <v>下水道事業</v>
      </c>
      <c r="K6" s="31" t="str">
        <f t="shared" si="3"/>
        <v>農業集落排水</v>
      </c>
      <c r="L6" s="31" t="str">
        <f t="shared" si="3"/>
        <v>F1</v>
      </c>
      <c r="M6" s="32" t="str">
        <f t="shared" si="3"/>
        <v>-</v>
      </c>
      <c r="N6" s="32">
        <f t="shared" si="3"/>
        <v>66.290000000000006</v>
      </c>
      <c r="O6" s="32">
        <f t="shared" si="3"/>
        <v>3.55</v>
      </c>
      <c r="P6" s="32">
        <f t="shared" si="3"/>
        <v>100</v>
      </c>
      <c r="Q6" s="32">
        <f t="shared" si="3"/>
        <v>2571</v>
      </c>
      <c r="R6" s="32">
        <f t="shared" si="3"/>
        <v>127924</v>
      </c>
      <c r="S6" s="32">
        <f t="shared" si="3"/>
        <v>868.02</v>
      </c>
      <c r="T6" s="32">
        <f t="shared" si="3"/>
        <v>147.37</v>
      </c>
      <c r="U6" s="32">
        <f t="shared" si="3"/>
        <v>4509</v>
      </c>
      <c r="V6" s="32">
        <f t="shared" si="3"/>
        <v>3.25</v>
      </c>
      <c r="W6" s="32">
        <f t="shared" si="3"/>
        <v>1387.38</v>
      </c>
      <c r="X6" s="33">
        <f>IF(X7="",NA(),X7)</f>
        <v>100.12</v>
      </c>
      <c r="Y6" s="33">
        <f t="shared" ref="Y6:AG6" si="4">IF(Y7="",NA(),Y7)</f>
        <v>100.43</v>
      </c>
      <c r="Z6" s="33">
        <f t="shared" si="4"/>
        <v>100.41</v>
      </c>
      <c r="AA6" s="33">
        <f t="shared" si="4"/>
        <v>101.01</v>
      </c>
      <c r="AB6" s="33">
        <f t="shared" si="4"/>
        <v>100.08</v>
      </c>
      <c r="AC6" s="33">
        <f t="shared" si="4"/>
        <v>94.12</v>
      </c>
      <c r="AD6" s="33">
        <f t="shared" si="4"/>
        <v>92.74</v>
      </c>
      <c r="AE6" s="33">
        <f t="shared" si="4"/>
        <v>93.62</v>
      </c>
      <c r="AF6" s="33">
        <f t="shared" si="4"/>
        <v>104.51</v>
      </c>
      <c r="AG6" s="33">
        <f t="shared" si="4"/>
        <v>99.93</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113.63</v>
      </c>
      <c r="AR6" s="33">
        <f t="shared" si="5"/>
        <v>147.11000000000001</v>
      </c>
      <c r="AS6" s="32" t="str">
        <f>IF(AS7="","",IF(AS7="-","【-】","【"&amp;SUBSTITUTE(TEXT(AS7,"#,##0.00"),"-","△")&amp;"】"))</f>
        <v>【203.67】</v>
      </c>
      <c r="AT6" s="33">
        <f>IF(AT7="",NA(),AT7)</f>
        <v>317.33</v>
      </c>
      <c r="AU6" s="33">
        <f t="shared" ref="AU6:BC6" si="6">IF(AU7="",NA(),AU7)</f>
        <v>319.73</v>
      </c>
      <c r="AV6" s="33">
        <f t="shared" si="6"/>
        <v>385.06</v>
      </c>
      <c r="AW6" s="33">
        <f t="shared" si="6"/>
        <v>14.99</v>
      </c>
      <c r="AX6" s="33">
        <f t="shared" si="6"/>
        <v>16.079999999999998</v>
      </c>
      <c r="AY6" s="33">
        <f t="shared" si="6"/>
        <v>194.53</v>
      </c>
      <c r="AZ6" s="33">
        <f t="shared" si="6"/>
        <v>162.52000000000001</v>
      </c>
      <c r="BA6" s="33">
        <f t="shared" si="6"/>
        <v>124.2</v>
      </c>
      <c r="BB6" s="33">
        <f t="shared" si="6"/>
        <v>34.43</v>
      </c>
      <c r="BC6" s="33">
        <f t="shared" si="6"/>
        <v>47.67</v>
      </c>
      <c r="BD6" s="32" t="str">
        <f>IF(BD7="","",IF(BD7="-","【-】","【"&amp;SUBSTITUTE(TEXT(BD7,"#,##0.00"),"-","△")&amp;"】"))</f>
        <v>【34.01】</v>
      </c>
      <c r="BE6" s="33">
        <f>IF(BE7="",NA(),BE7)</f>
        <v>2463.46</v>
      </c>
      <c r="BF6" s="33">
        <f t="shared" ref="BF6:BN6" si="7">IF(BF7="",NA(),BF7)</f>
        <v>1980</v>
      </c>
      <c r="BG6" s="33">
        <f t="shared" si="7"/>
        <v>2091.61</v>
      </c>
      <c r="BH6" s="33">
        <f t="shared" si="7"/>
        <v>2300.4299999999998</v>
      </c>
      <c r="BI6" s="33">
        <f t="shared" si="7"/>
        <v>1913.04</v>
      </c>
      <c r="BJ6" s="33">
        <f t="shared" si="7"/>
        <v>1239.2</v>
      </c>
      <c r="BK6" s="33">
        <f t="shared" si="7"/>
        <v>1197.82</v>
      </c>
      <c r="BL6" s="33">
        <f t="shared" si="7"/>
        <v>1126.77</v>
      </c>
      <c r="BM6" s="33">
        <f t="shared" si="7"/>
        <v>632.94000000000005</v>
      </c>
      <c r="BN6" s="33">
        <f t="shared" si="7"/>
        <v>721.43</v>
      </c>
      <c r="BO6" s="32" t="str">
        <f>IF(BO7="","",IF(BO7="-","【-】","【"&amp;SUBSTITUTE(TEXT(BO7,"#,##0.00"),"-","△")&amp;"】"))</f>
        <v>【1,015.77】</v>
      </c>
      <c r="BP6" s="33">
        <f>IF(BP7="",NA(),BP7)</f>
        <v>79.61</v>
      </c>
      <c r="BQ6" s="33">
        <f t="shared" ref="BQ6:BY6" si="8">IF(BQ7="",NA(),BQ7)</f>
        <v>88.14</v>
      </c>
      <c r="BR6" s="33">
        <f t="shared" si="8"/>
        <v>83.88</v>
      </c>
      <c r="BS6" s="33">
        <f t="shared" si="8"/>
        <v>68.44</v>
      </c>
      <c r="BT6" s="33">
        <f t="shared" si="8"/>
        <v>66.23</v>
      </c>
      <c r="BU6" s="33">
        <f t="shared" si="8"/>
        <v>51.56</v>
      </c>
      <c r="BV6" s="33">
        <f t="shared" si="8"/>
        <v>51.03</v>
      </c>
      <c r="BW6" s="33">
        <f t="shared" si="8"/>
        <v>50.9</v>
      </c>
      <c r="BX6" s="33">
        <f t="shared" si="8"/>
        <v>62.3</v>
      </c>
      <c r="BY6" s="33">
        <f t="shared" si="8"/>
        <v>59.3</v>
      </c>
      <c r="BZ6" s="32" t="str">
        <f>IF(BZ7="","",IF(BZ7="-","【-】","【"&amp;SUBSTITUTE(TEXT(BZ7,"#,##0.00"),"-","△")&amp;"】"))</f>
        <v>【52.78】</v>
      </c>
      <c r="CA6" s="33">
        <f>IF(CA7="",NA(),CA7)</f>
        <v>150.68</v>
      </c>
      <c r="CB6" s="33">
        <f t="shared" ref="CB6:CJ6" si="9">IF(CB7="",NA(),CB7)</f>
        <v>163.97</v>
      </c>
      <c r="CC6" s="33">
        <f t="shared" si="9"/>
        <v>178.02</v>
      </c>
      <c r="CD6" s="33">
        <f t="shared" si="9"/>
        <v>219.67</v>
      </c>
      <c r="CE6" s="33">
        <f t="shared" si="9"/>
        <v>225.31</v>
      </c>
      <c r="CF6" s="33">
        <f t="shared" si="9"/>
        <v>283.26</v>
      </c>
      <c r="CG6" s="33">
        <f t="shared" si="9"/>
        <v>289.60000000000002</v>
      </c>
      <c r="CH6" s="33">
        <f t="shared" si="9"/>
        <v>293.27</v>
      </c>
      <c r="CI6" s="33">
        <f t="shared" si="9"/>
        <v>235.07</v>
      </c>
      <c r="CJ6" s="33">
        <f t="shared" si="9"/>
        <v>248.14</v>
      </c>
      <c r="CK6" s="32" t="str">
        <f>IF(CK7="","",IF(CK7="-","【-】","【"&amp;SUBSTITUTE(TEXT(CK7,"#,##0.00"),"-","△")&amp;"】"))</f>
        <v>【289.81】</v>
      </c>
      <c r="CL6" s="33">
        <f>IF(CL7="",NA(),CL7)</f>
        <v>67.930000000000007</v>
      </c>
      <c r="CM6" s="33">
        <f t="shared" ref="CM6:CU6" si="10">IF(CM7="",NA(),CM7)</f>
        <v>63.52</v>
      </c>
      <c r="CN6" s="33">
        <f t="shared" si="10"/>
        <v>60.45</v>
      </c>
      <c r="CO6" s="33">
        <f t="shared" si="10"/>
        <v>62.73</v>
      </c>
      <c r="CP6" s="33">
        <f t="shared" si="10"/>
        <v>64.680000000000007</v>
      </c>
      <c r="CQ6" s="33">
        <f t="shared" si="10"/>
        <v>55.2</v>
      </c>
      <c r="CR6" s="33">
        <f t="shared" si="10"/>
        <v>54.74</v>
      </c>
      <c r="CS6" s="33">
        <f t="shared" si="10"/>
        <v>53.78</v>
      </c>
      <c r="CT6" s="33">
        <f t="shared" si="10"/>
        <v>58.47</v>
      </c>
      <c r="CU6" s="33">
        <f t="shared" si="10"/>
        <v>57.3</v>
      </c>
      <c r="CV6" s="32" t="str">
        <f>IF(CV7="","",IF(CV7="-","【-】","【"&amp;SUBSTITUTE(TEXT(CV7,"#,##0.00"),"-","△")&amp;"】"))</f>
        <v>【52.74】</v>
      </c>
      <c r="CW6" s="33">
        <f>IF(CW7="",NA(),CW7)</f>
        <v>81.55</v>
      </c>
      <c r="CX6" s="33">
        <f t="shared" ref="CX6:DF6" si="11">IF(CX7="",NA(),CX7)</f>
        <v>83.85</v>
      </c>
      <c r="CY6" s="33">
        <f t="shared" si="11"/>
        <v>85.42</v>
      </c>
      <c r="CZ6" s="33">
        <f t="shared" si="11"/>
        <v>85.4</v>
      </c>
      <c r="DA6" s="33">
        <f t="shared" si="11"/>
        <v>85.52</v>
      </c>
      <c r="DB6" s="33">
        <f t="shared" si="11"/>
        <v>83.73</v>
      </c>
      <c r="DC6" s="33">
        <f t="shared" si="11"/>
        <v>83.88</v>
      </c>
      <c r="DD6" s="33">
        <f t="shared" si="11"/>
        <v>84.06</v>
      </c>
      <c r="DE6" s="33">
        <f t="shared" si="11"/>
        <v>88.58</v>
      </c>
      <c r="DF6" s="33">
        <f t="shared" si="11"/>
        <v>89.43</v>
      </c>
      <c r="DG6" s="32" t="str">
        <f>IF(DG7="","",IF(DG7="-","【-】","【"&amp;SUBSTITUTE(TEXT(DG7,"#,##0.00"),"-","△")&amp;"】"))</f>
        <v>【84.50】</v>
      </c>
      <c r="DH6" s="33">
        <f>IF(DH7="",NA(),DH7)</f>
        <v>8.3000000000000007</v>
      </c>
      <c r="DI6" s="33">
        <f t="shared" ref="DI6:DQ6" si="12">IF(DI7="",NA(),DI7)</f>
        <v>9.7799999999999994</v>
      </c>
      <c r="DJ6" s="33">
        <f t="shared" si="12"/>
        <v>11.18</v>
      </c>
      <c r="DK6" s="33">
        <f t="shared" si="12"/>
        <v>24.3</v>
      </c>
      <c r="DL6" s="33">
        <f t="shared" si="12"/>
        <v>27.8</v>
      </c>
      <c r="DM6" s="33">
        <f t="shared" si="12"/>
        <v>8.35</v>
      </c>
      <c r="DN6" s="33">
        <f t="shared" si="12"/>
        <v>9</v>
      </c>
      <c r="DO6" s="33">
        <f t="shared" si="12"/>
        <v>10.11</v>
      </c>
      <c r="DP6" s="33">
        <f t="shared" si="12"/>
        <v>19.670000000000002</v>
      </c>
      <c r="DQ6" s="33">
        <f t="shared" si="12"/>
        <v>20.350000000000001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0.03</v>
      </c>
      <c r="EM6" s="33">
        <f t="shared" si="14"/>
        <v>0.11</v>
      </c>
      <c r="EN6" s="32" t="str">
        <f>IF(EN7="","",IF(EN7="-","【-】","【"&amp;SUBSTITUTE(TEXT(EN7,"#,##0.00"),"-","△")&amp;"】"))</f>
        <v>【0.03】</v>
      </c>
    </row>
    <row r="7" spans="1:147" s="34" customFormat="1">
      <c r="A7" s="26"/>
      <c r="B7" s="35">
        <v>2015</v>
      </c>
      <c r="C7" s="35">
        <v>452033</v>
      </c>
      <c r="D7" s="35">
        <v>46</v>
      </c>
      <c r="E7" s="35">
        <v>17</v>
      </c>
      <c r="F7" s="35">
        <v>5</v>
      </c>
      <c r="G7" s="35">
        <v>0</v>
      </c>
      <c r="H7" s="35" t="s">
        <v>96</v>
      </c>
      <c r="I7" s="35" t="s">
        <v>97</v>
      </c>
      <c r="J7" s="35" t="s">
        <v>98</v>
      </c>
      <c r="K7" s="35" t="s">
        <v>99</v>
      </c>
      <c r="L7" s="35" t="s">
        <v>100</v>
      </c>
      <c r="M7" s="36" t="s">
        <v>101</v>
      </c>
      <c r="N7" s="36">
        <v>66.290000000000006</v>
      </c>
      <c r="O7" s="36">
        <v>3.55</v>
      </c>
      <c r="P7" s="36">
        <v>100</v>
      </c>
      <c r="Q7" s="36">
        <v>2571</v>
      </c>
      <c r="R7" s="36">
        <v>127924</v>
      </c>
      <c r="S7" s="36">
        <v>868.02</v>
      </c>
      <c r="T7" s="36">
        <v>147.37</v>
      </c>
      <c r="U7" s="36">
        <v>4509</v>
      </c>
      <c r="V7" s="36">
        <v>3.25</v>
      </c>
      <c r="W7" s="36">
        <v>1387.38</v>
      </c>
      <c r="X7" s="36">
        <v>100.12</v>
      </c>
      <c r="Y7" s="36">
        <v>100.43</v>
      </c>
      <c r="Z7" s="36">
        <v>100.41</v>
      </c>
      <c r="AA7" s="36">
        <v>101.01</v>
      </c>
      <c r="AB7" s="36">
        <v>100.08</v>
      </c>
      <c r="AC7" s="36">
        <v>94.12</v>
      </c>
      <c r="AD7" s="36">
        <v>92.74</v>
      </c>
      <c r="AE7" s="36">
        <v>93.62</v>
      </c>
      <c r="AF7" s="36">
        <v>104.51</v>
      </c>
      <c r="AG7" s="36">
        <v>99.93</v>
      </c>
      <c r="AH7" s="36">
        <v>99.88</v>
      </c>
      <c r="AI7" s="36">
        <v>0</v>
      </c>
      <c r="AJ7" s="36">
        <v>0</v>
      </c>
      <c r="AK7" s="36">
        <v>0</v>
      </c>
      <c r="AL7" s="36">
        <v>0</v>
      </c>
      <c r="AM7" s="36">
        <v>0</v>
      </c>
      <c r="AN7" s="36">
        <v>262.73</v>
      </c>
      <c r="AO7" s="36">
        <v>243.13</v>
      </c>
      <c r="AP7" s="36">
        <v>280.08</v>
      </c>
      <c r="AQ7" s="36">
        <v>113.63</v>
      </c>
      <c r="AR7" s="36">
        <v>147.11000000000001</v>
      </c>
      <c r="AS7" s="36">
        <v>203.67</v>
      </c>
      <c r="AT7" s="36">
        <v>317.33</v>
      </c>
      <c r="AU7" s="36">
        <v>319.73</v>
      </c>
      <c r="AV7" s="36">
        <v>385.06</v>
      </c>
      <c r="AW7" s="36">
        <v>14.99</v>
      </c>
      <c r="AX7" s="36">
        <v>16.079999999999998</v>
      </c>
      <c r="AY7" s="36">
        <v>194.53</v>
      </c>
      <c r="AZ7" s="36">
        <v>162.52000000000001</v>
      </c>
      <c r="BA7" s="36">
        <v>124.2</v>
      </c>
      <c r="BB7" s="36">
        <v>34.43</v>
      </c>
      <c r="BC7" s="36">
        <v>47.67</v>
      </c>
      <c r="BD7" s="36">
        <v>34.01</v>
      </c>
      <c r="BE7" s="36">
        <v>2463.46</v>
      </c>
      <c r="BF7" s="36">
        <v>1980</v>
      </c>
      <c r="BG7" s="36">
        <v>2091.61</v>
      </c>
      <c r="BH7" s="36">
        <v>2300.4299999999998</v>
      </c>
      <c r="BI7" s="36">
        <v>1913.04</v>
      </c>
      <c r="BJ7" s="36">
        <v>1239.2</v>
      </c>
      <c r="BK7" s="36">
        <v>1197.82</v>
      </c>
      <c r="BL7" s="36">
        <v>1126.77</v>
      </c>
      <c r="BM7" s="36">
        <v>632.94000000000005</v>
      </c>
      <c r="BN7" s="36">
        <v>721.43</v>
      </c>
      <c r="BO7" s="36">
        <v>1015.77</v>
      </c>
      <c r="BP7" s="36">
        <v>79.61</v>
      </c>
      <c r="BQ7" s="36">
        <v>88.14</v>
      </c>
      <c r="BR7" s="36">
        <v>83.88</v>
      </c>
      <c r="BS7" s="36">
        <v>68.44</v>
      </c>
      <c r="BT7" s="36">
        <v>66.23</v>
      </c>
      <c r="BU7" s="36">
        <v>51.56</v>
      </c>
      <c r="BV7" s="36">
        <v>51.03</v>
      </c>
      <c r="BW7" s="36">
        <v>50.9</v>
      </c>
      <c r="BX7" s="36">
        <v>62.3</v>
      </c>
      <c r="BY7" s="36">
        <v>59.3</v>
      </c>
      <c r="BZ7" s="36">
        <v>52.78</v>
      </c>
      <c r="CA7" s="36">
        <v>150.68</v>
      </c>
      <c r="CB7" s="36">
        <v>163.97</v>
      </c>
      <c r="CC7" s="36">
        <v>178.02</v>
      </c>
      <c r="CD7" s="36">
        <v>219.67</v>
      </c>
      <c r="CE7" s="36">
        <v>225.31</v>
      </c>
      <c r="CF7" s="36">
        <v>283.26</v>
      </c>
      <c r="CG7" s="36">
        <v>289.60000000000002</v>
      </c>
      <c r="CH7" s="36">
        <v>293.27</v>
      </c>
      <c r="CI7" s="36">
        <v>235.07</v>
      </c>
      <c r="CJ7" s="36">
        <v>248.14</v>
      </c>
      <c r="CK7" s="36">
        <v>289.81</v>
      </c>
      <c r="CL7" s="36">
        <v>67.930000000000007</v>
      </c>
      <c r="CM7" s="36">
        <v>63.52</v>
      </c>
      <c r="CN7" s="36">
        <v>60.45</v>
      </c>
      <c r="CO7" s="36">
        <v>62.73</v>
      </c>
      <c r="CP7" s="36">
        <v>64.680000000000007</v>
      </c>
      <c r="CQ7" s="36">
        <v>55.2</v>
      </c>
      <c r="CR7" s="36">
        <v>54.74</v>
      </c>
      <c r="CS7" s="36">
        <v>53.78</v>
      </c>
      <c r="CT7" s="36">
        <v>58.47</v>
      </c>
      <c r="CU7" s="36">
        <v>57.3</v>
      </c>
      <c r="CV7" s="36">
        <v>52.74</v>
      </c>
      <c r="CW7" s="36">
        <v>81.55</v>
      </c>
      <c r="CX7" s="36">
        <v>83.85</v>
      </c>
      <c r="CY7" s="36">
        <v>85.42</v>
      </c>
      <c r="CZ7" s="36">
        <v>85.4</v>
      </c>
      <c r="DA7" s="36">
        <v>85.52</v>
      </c>
      <c r="DB7" s="36">
        <v>83.73</v>
      </c>
      <c r="DC7" s="36">
        <v>83.88</v>
      </c>
      <c r="DD7" s="36">
        <v>84.06</v>
      </c>
      <c r="DE7" s="36">
        <v>88.58</v>
      </c>
      <c r="DF7" s="36">
        <v>89.43</v>
      </c>
      <c r="DG7" s="36">
        <v>84.5</v>
      </c>
      <c r="DH7" s="36">
        <v>8.3000000000000007</v>
      </c>
      <c r="DI7" s="36">
        <v>9.7799999999999994</v>
      </c>
      <c r="DJ7" s="36">
        <v>11.18</v>
      </c>
      <c r="DK7" s="36">
        <v>24.3</v>
      </c>
      <c r="DL7" s="36">
        <v>27.8</v>
      </c>
      <c r="DM7" s="36">
        <v>8.35</v>
      </c>
      <c r="DN7" s="36">
        <v>9</v>
      </c>
      <c r="DO7" s="36">
        <v>10.11</v>
      </c>
      <c r="DP7" s="36">
        <v>19.670000000000002</v>
      </c>
      <c r="DQ7" s="36">
        <v>20.350000000000001</v>
      </c>
      <c r="DR7" s="36">
        <v>21.94</v>
      </c>
      <c r="DS7" s="36">
        <v>0</v>
      </c>
      <c r="DT7" s="36">
        <v>0</v>
      </c>
      <c r="DU7" s="36">
        <v>0</v>
      </c>
      <c r="DV7" s="36">
        <v>0</v>
      </c>
      <c r="DW7" s="36">
        <v>0</v>
      </c>
      <c r="DX7" s="36">
        <v>0</v>
      </c>
      <c r="DY7" s="36">
        <v>0.09</v>
      </c>
      <c r="DZ7" s="36">
        <v>0.08</v>
      </c>
      <c r="EA7" s="36">
        <v>0</v>
      </c>
      <c r="EB7" s="36">
        <v>0</v>
      </c>
      <c r="EC7" s="36">
        <v>0</v>
      </c>
      <c r="ED7" s="36">
        <v>0</v>
      </c>
      <c r="EE7" s="36">
        <v>0</v>
      </c>
      <c r="EF7" s="36">
        <v>0</v>
      </c>
      <c r="EG7" s="36">
        <v>0</v>
      </c>
      <c r="EH7" s="36">
        <v>0</v>
      </c>
      <c r="EI7" s="36">
        <v>0.03</v>
      </c>
      <c r="EJ7" s="36">
        <v>0.04</v>
      </c>
      <c r="EK7" s="36">
        <v>0.03</v>
      </c>
      <c r="EL7" s="36">
        <v>0.03</v>
      </c>
      <c r="EM7" s="36">
        <v>0.11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2017-02-13T01:11:07Z</cp:lastPrinted>
  <dcterms:created xsi:type="dcterms:W3CDTF">2017-02-08T02:41:52Z</dcterms:created>
  <dcterms:modified xsi:type="dcterms:W3CDTF">2017-02-22T01:20:16Z</dcterms:modified>
  <cp:category/>
</cp:coreProperties>
</file>