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X:\06_通所系事業所規模・サービス提供体制強化加算・特定事業所加算\R05\01サービス提供体制強化加算\HP用書類\"/>
    </mc:Choice>
  </mc:AlternateContent>
  <xr:revisionPtr revIDLastSave="0" documentId="8_{19B93DDA-D724-4085-9919-1C2D40CA4797}" xr6:coauthVersionLast="47" xr6:coauthVersionMax="47" xr10:uidLastSave="{00000000-0000-0000-0000-000000000000}"/>
  <bookViews>
    <workbookView xWindow="-108" yWindow="-108" windowWidth="23256" windowHeight="12576" xr2:uid="{98EDAC3E-DFF7-437E-AB1C-C66A2973FA54}"/>
  </bookViews>
  <sheets>
    <sheet name="別紙64-4（県様式）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'別紙64-4（県様式）'!$A$1:$W$52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D38" i="1"/>
  <c r="C38" i="1"/>
  <c r="F38" i="1" s="1"/>
  <c r="G38" i="1" s="1"/>
  <c r="F36" i="1"/>
  <c r="G36" i="1" s="1"/>
  <c r="E36" i="1"/>
  <c r="D36" i="1"/>
  <c r="C36" i="1"/>
  <c r="E31" i="1"/>
  <c r="D31" i="1"/>
  <c r="C31" i="1"/>
  <c r="F31" i="1" s="1"/>
  <c r="G31" i="1" s="1"/>
  <c r="J31" i="1" s="1"/>
  <c r="F29" i="1"/>
  <c r="G29" i="1" s="1"/>
  <c r="J29" i="1" s="1"/>
  <c r="E29" i="1"/>
  <c r="D29" i="1"/>
  <c r="C29" i="1"/>
  <c r="F27" i="1"/>
  <c r="G27" i="1" s="1"/>
  <c r="E27" i="1"/>
  <c r="D27" i="1"/>
  <c r="C27" i="1"/>
  <c r="M20" i="1"/>
  <c r="L20" i="1"/>
  <c r="K20" i="1"/>
  <c r="J20" i="1"/>
  <c r="I20" i="1"/>
  <c r="H20" i="1"/>
  <c r="G20" i="1"/>
  <c r="F20" i="1"/>
  <c r="E20" i="1"/>
  <c r="D20" i="1"/>
  <c r="C20" i="1"/>
  <c r="N20" i="1" s="1"/>
  <c r="O20" i="1" s="1"/>
  <c r="N18" i="1"/>
  <c r="O18" i="1" s="1"/>
  <c r="M18" i="1"/>
  <c r="L18" i="1"/>
  <c r="K18" i="1"/>
  <c r="J18" i="1"/>
  <c r="I18" i="1"/>
  <c r="H18" i="1"/>
  <c r="G18" i="1"/>
  <c r="F18" i="1"/>
  <c r="E18" i="1"/>
  <c r="D18" i="1"/>
  <c r="C18" i="1"/>
  <c r="M13" i="1"/>
  <c r="L13" i="1"/>
  <c r="K13" i="1"/>
  <c r="J13" i="1"/>
  <c r="I13" i="1"/>
  <c r="H13" i="1"/>
  <c r="G13" i="1"/>
  <c r="F13" i="1"/>
  <c r="E13" i="1"/>
  <c r="D13" i="1"/>
  <c r="C13" i="1"/>
  <c r="N13" i="1" s="1"/>
  <c r="O13" i="1" s="1"/>
  <c r="N11" i="1"/>
  <c r="O11" i="1" s="1"/>
  <c r="Q11" i="1" s="1"/>
  <c r="M11" i="1"/>
  <c r="L11" i="1"/>
  <c r="K11" i="1"/>
  <c r="J11" i="1"/>
  <c r="I11" i="1"/>
  <c r="H11" i="1"/>
  <c r="G11" i="1"/>
  <c r="F11" i="1"/>
  <c r="E11" i="1"/>
  <c r="D11" i="1"/>
  <c r="C11" i="1"/>
  <c r="M9" i="1"/>
  <c r="L9" i="1"/>
  <c r="K9" i="1"/>
  <c r="J9" i="1"/>
  <c r="I9" i="1"/>
  <c r="H9" i="1"/>
  <c r="G9" i="1"/>
  <c r="F9" i="1"/>
  <c r="E9" i="1"/>
  <c r="D9" i="1"/>
  <c r="C9" i="1"/>
  <c r="N9" i="1" s="1"/>
  <c r="O9" i="1" s="1"/>
  <c r="Q20" i="1" l="1"/>
  <c r="Q13" i="1"/>
  <c r="J38" i="1"/>
</calcChain>
</file>

<file path=xl/sharedStrings.xml><?xml version="1.0" encoding="utf-8"?>
<sst xmlns="http://schemas.openxmlformats.org/spreadsheetml/2006/main" count="114" uniqueCount="57">
  <si>
    <r>
      <t>(別紙様式64-4)</t>
    </r>
    <r>
      <rPr>
        <sz val="9"/>
        <rFont val="ＭＳ ゴシック"/>
        <family val="3"/>
        <charset val="128"/>
      </rPr>
      <t>(県様式)</t>
    </r>
    <rPh sb="1" eb="3">
      <t>ベッシ</t>
    </rPh>
    <rPh sb="3" eb="5">
      <t>ヨウシキ</t>
    </rPh>
    <rPh sb="11" eb="12">
      <t>ケン</t>
    </rPh>
    <rPh sb="12" eb="14">
      <t>ヨウシキ</t>
    </rPh>
    <phoneticPr fontId="5"/>
  </si>
  <si>
    <t>サービス提供体制強化加算　算定要件確認表</t>
  </si>
  <si>
    <t>【通所介護、（介護予防）通所リハビリテーション事業所事業所】</t>
    <phoneticPr fontId="5"/>
  </si>
  <si>
    <t>←直接入力</t>
    <rPh sb="1" eb="3">
      <t>チョクセツ</t>
    </rPh>
    <rPh sb="3" eb="5">
      <t>ニュウリョク</t>
    </rPh>
    <phoneticPr fontId="5"/>
  </si>
  <si>
    <t>○前年度の実績が６月以上の事業所の場合</t>
  </si>
  <si>
    <t>←自動計算</t>
    <rPh sb="1" eb="3">
      <t>ジドウ</t>
    </rPh>
    <rPh sb="3" eb="5">
      <t>ケイサン</t>
    </rPh>
    <phoneticPr fontId="5"/>
  </si>
  <si>
    <r>
      <rPr>
        <sz val="10"/>
        <rFont val="ＭＳ Ｐゴシック"/>
        <family val="3"/>
        <charset val="128"/>
      </rPr>
      <t>4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</si>
  <si>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5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</si>
  <si>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6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</si>
  <si>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7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</si>
  <si>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8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</si>
  <si>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9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</si>
  <si>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10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</si>
  <si>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11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</si>
  <si>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12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</si>
  <si>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1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</si>
  <si>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2</t>
    </r>
    <r>
      <rPr>
        <sz val="10"/>
        <rFont val="DejaVu Sans"/>
        <family val="2"/>
      </rPr>
      <t>月</t>
    </r>
  </si>
  <si>
    <t>合計</t>
  </si>
  <si>
    <t>平均</t>
    <rPh sb="0" eb="2">
      <t>ヘイキン</t>
    </rPh>
    <phoneticPr fontId="5"/>
  </si>
  <si>
    <t>常勤職員が暦月に勤務すべき時間数</t>
  </si>
  <si>
    <t>介護職員の総勤務時間数</t>
  </si>
  <si>
    <t>①</t>
  </si>
  <si>
    <t>介護職員の総数
（常勤換算後）</t>
  </si>
  <si>
    <t>介護福祉士の総勤務時間数</t>
  </si>
  <si>
    <t>↑の数字を別紙12－3の①に記入</t>
    <rPh sb="2" eb="4">
      <t>スウジ</t>
    </rPh>
    <rPh sb="5" eb="7">
      <t>ベッシ</t>
    </rPh>
    <rPh sb="14" eb="16">
      <t>キニュウ</t>
    </rPh>
    <phoneticPr fontId="5"/>
  </si>
  <si>
    <t>②</t>
  </si>
  <si>
    <t>①のうち介護福祉士の総数
（常勤換算後）</t>
  </si>
  <si>
    <t>②÷①</t>
  </si>
  <si>
    <r>
      <t>≧70%(</t>
    </r>
    <r>
      <rPr>
        <sz val="11"/>
        <rFont val="ＭＳ ゴシック"/>
        <family val="3"/>
        <charset val="128"/>
      </rPr>
      <t>加算Ⅰ</t>
    </r>
    <r>
      <rPr>
        <sz val="11"/>
        <color theme="1"/>
        <rFont val="游ゴシック"/>
        <family val="2"/>
        <charset val="128"/>
        <scheme val="minor"/>
      </rPr>
      <t>)、50%以上(加算Ⅱ)、40%以上(加算Ⅲ)</t>
    </r>
    <rPh sb="13" eb="15">
      <t>イジョウ</t>
    </rPh>
    <rPh sb="16" eb="18">
      <t>カサン</t>
    </rPh>
    <phoneticPr fontId="5"/>
  </si>
  <si>
    <r>
      <rPr>
        <sz val="9"/>
        <rFont val="ＭＳ ゴシック"/>
        <family val="3"/>
        <charset val="128"/>
      </rPr>
      <t>勤続年数</t>
    </r>
    <r>
      <rPr>
        <sz val="9"/>
        <rFont val="DejaVu Sans"/>
        <family val="2"/>
      </rPr>
      <t>10</t>
    </r>
    <r>
      <rPr>
        <sz val="9"/>
        <rFont val="Yu Gothic"/>
        <family val="3"/>
        <charset val="128"/>
      </rPr>
      <t>年以上の</t>
    </r>
    <r>
      <rPr>
        <sz val="9"/>
        <rFont val="ＭＳ ゴシック"/>
        <family val="3"/>
        <charset val="128"/>
      </rPr>
      <t>介護福祉士の総勤務時間数</t>
    </r>
    <phoneticPr fontId="5"/>
  </si>
  <si>
    <t>↑の数字を別紙12－3の②に記入</t>
    <rPh sb="2" eb="4">
      <t>スウジ</t>
    </rPh>
    <rPh sb="5" eb="7">
      <t>ベッシ</t>
    </rPh>
    <rPh sb="14" eb="16">
      <t>キニュウ</t>
    </rPh>
    <phoneticPr fontId="5"/>
  </si>
  <si>
    <t>又は</t>
    <rPh sb="0" eb="1">
      <t>マタ</t>
    </rPh>
    <phoneticPr fontId="5"/>
  </si>
  <si>
    <t>③</t>
  </si>
  <si>
    <r>
      <t>①</t>
    </r>
    <r>
      <rPr>
        <sz val="8"/>
        <rFont val="ＭＳ ゴシック"/>
        <family val="3"/>
        <charset val="128"/>
      </rPr>
      <t>のうち勤続年数</t>
    </r>
    <r>
      <rPr>
        <sz val="8"/>
        <rFont val="DejaVu Sans"/>
        <family val="2"/>
      </rPr>
      <t>10</t>
    </r>
    <r>
      <rPr>
        <sz val="8"/>
        <rFont val="ＭＳ Ｐゴシック"/>
        <family val="3"/>
        <charset val="128"/>
      </rPr>
      <t>年以上の</t>
    </r>
    <r>
      <rPr>
        <sz val="8"/>
        <rFont val="ＭＳ ゴシック"/>
        <family val="3"/>
        <charset val="128"/>
      </rPr>
      <t>介護福祉士の総数（常勤換算後）</t>
    </r>
    <rPh sb="4" eb="6">
      <t>キンゾク</t>
    </rPh>
    <rPh sb="6" eb="8">
      <t>ネンスウ</t>
    </rPh>
    <rPh sb="10" eb="13">
      <t>ネンイジョウ</t>
    </rPh>
    <phoneticPr fontId="5"/>
  </si>
  <si>
    <t>③÷①</t>
  </si>
  <si>
    <t>≧25%(加算Ⅰ)</t>
    <phoneticPr fontId="5"/>
  </si>
  <si>
    <t>↑の数字を別紙12－3の③に記入</t>
    <phoneticPr fontId="5"/>
  </si>
  <si>
    <t>サービスを直接提供する者の総勤務時間数</t>
  </si>
  <si>
    <t>サービスを直接提供する者の総数（常勤換算後）</t>
  </si>
  <si>
    <t>サービスを直接提供する者のうち勤続年数７年以上の者の総勤務時間数</t>
    <phoneticPr fontId="5"/>
  </si>
  <si>
    <r>
      <rPr>
        <sz val="9"/>
        <rFont val="DejaVu Sans"/>
        <family val="2"/>
      </rPr>
      <t>①</t>
    </r>
    <r>
      <rPr>
        <sz val="9"/>
        <rFont val="ＭＳ ゴシック"/>
        <family val="3"/>
        <charset val="128"/>
      </rPr>
      <t>のうち勤続年数７年以上の者の総数（常勤換算後）</t>
    </r>
    <phoneticPr fontId="5"/>
  </si>
  <si>
    <r>
      <rPr>
        <sz val="11"/>
        <color theme="1"/>
        <rFont val="游ゴシック"/>
        <family val="2"/>
        <charset val="128"/>
        <scheme val="minor"/>
      </rPr>
      <t>≧30</t>
    </r>
    <r>
      <rPr>
        <sz val="11"/>
        <rFont val="DejaVu Sans"/>
        <family val="2"/>
      </rPr>
      <t>％（加算Ⅲ）</t>
    </r>
  </si>
  <si>
    <t>○前年度の実績が６月未満の事業所（新規指定事業所を含む。）の場合</t>
  </si>
  <si>
    <t>　　　　月</t>
  </si>
  <si>
    <t>注）</t>
  </si>
  <si>
    <r>
      <rPr>
        <sz val="9"/>
        <rFont val="ＭＳ ゴシック"/>
        <family val="3"/>
        <charset val="128"/>
      </rPr>
      <t>1</t>
    </r>
    <r>
      <rPr>
        <sz val="9"/>
        <rFont val="DejaVu Sans"/>
        <family val="2"/>
      </rPr>
      <t>　色が付いているセルは、自動計算されますので、入力しないでください。</t>
    </r>
  </si>
  <si>
    <r>
      <rPr>
        <sz val="9"/>
        <rFont val="ＭＳ ゴシック"/>
        <family val="3"/>
        <charset val="128"/>
      </rPr>
      <t>2</t>
    </r>
    <r>
      <rPr>
        <sz val="9"/>
        <rFont val="DejaVu Sans"/>
        <family val="2"/>
      </rPr>
      <t>　前年度の実績が６月以上の事業所の場合は、前年４月から本年２月までの各月（前年度の実績が６月以上１０月以下であれば、その歴月）について、勤務時間を入力し、常勤</t>
    </r>
  </si>
  <si>
    <t xml:space="preserve"> 換算方法による総数を算出してください。</t>
  </si>
  <si>
    <r>
      <rPr>
        <sz val="9"/>
        <rFont val="ＭＳ ゴシック"/>
        <family val="3"/>
        <charset val="128"/>
      </rPr>
      <t>3</t>
    </r>
    <r>
      <rPr>
        <sz val="9"/>
        <rFont val="DejaVu Sans"/>
        <family val="2"/>
      </rPr>
      <t>　前年度の実績が６月未満の事業所（新規指定事業所を含む。）の場合は、届出月の前３月について、勤務時間を入力し、常勤換算方法による総数を算出してください。</t>
    </r>
  </si>
  <si>
    <t xml:space="preserve"> 例えば、５月から算定したい場合は、１月から３月までの３月について計算し、４月１５日までに提出してください。</t>
  </si>
  <si>
    <t xml:space="preserve"> 　なお、前年度の実績が６月未満の事業所については、届出月以降においても、直近３月間の職員の割合につき、毎月継続的に所定の割合を維持しなければならず、所定の割合を</t>
  </si>
  <si>
    <t xml:space="preserve"> 下回った場合は、直ちに加算停止の届出が必要となりますので、注意してください。</t>
  </si>
  <si>
    <r>
      <rPr>
        <sz val="9"/>
        <rFont val="ＭＳ ゴシック"/>
        <family val="3"/>
        <charset val="128"/>
      </rPr>
      <t>4</t>
    </r>
    <r>
      <rPr>
        <sz val="9"/>
        <rFont val="DejaVu Sans"/>
        <family val="2"/>
      </rPr>
      <t>　「サービスを直接提供する者」とは、生活相談員、看護職員、介護職員又は機能訓練指導員として勤務を行う者を指します。</t>
    </r>
  </si>
  <si>
    <t>　　※資格を保有していることのみでは「サービスを直接提供する者」とはいえません。</t>
    <phoneticPr fontId="5"/>
  </si>
  <si>
    <r>
      <rPr>
        <sz val="9"/>
        <rFont val="ＭＳ ゴシック"/>
        <family val="3"/>
        <charset val="128"/>
      </rPr>
      <t>5</t>
    </r>
    <r>
      <rPr>
        <sz val="9"/>
        <rFont val="DejaVu Sans"/>
        <family val="2"/>
      </rPr>
      <t>　勤続年数とは、各月の前月末日時点における勤続年数をいい、例えば、４月における勤続年数３年以上の者とは、３月３１日時点で勤続年数３年以上である者をいいます。</t>
    </r>
  </si>
  <si>
    <t>6　勤続年数の算定に当たっては、当該事業所における勤務年数に加え、同一法人等の経営する他の介護サービス事業所、病院、社会福祉施設等においてサービスを利用者に直接</t>
    <phoneticPr fontId="5"/>
  </si>
  <si>
    <t xml:space="preserve"> 提供する職員として勤務した年数を含めることができます。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</si>
</sst>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);[Red]\(#,##0.0\)"/>
  </numFmts>
  <fonts count="2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HGP創英角ｺﾞｼｯｸUB"/>
      <family val="3"/>
      <charset val="128"/>
    </font>
    <font>
      <sz val="16"/>
      <name val="DejaVu Sans"/>
      <family val="2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DejaVu Sans"/>
      <family val="2"/>
    </font>
    <font>
      <sz val="10"/>
      <name val="ＭＳ Ｐゴシック"/>
      <family val="3"/>
      <charset val="128"/>
    </font>
    <font>
      <sz val="10"/>
      <name val="DejaVu Sans"/>
      <family val="2"/>
    </font>
    <font>
      <sz val="10"/>
      <name val="ＭＳ Ｐゴシック"/>
      <family val="2"/>
      <charset val="128"/>
    </font>
    <font>
      <sz val="9"/>
      <name val="DejaVu Sans"/>
      <family val="2"/>
    </font>
    <font>
      <sz val="9"/>
      <name val="ＭＳ Ｐゴシック"/>
      <family val="3"/>
      <charset val="128"/>
    </font>
    <font>
      <sz val="8"/>
      <name val="DejaVu Sans"/>
      <family val="2"/>
    </font>
    <font>
      <sz val="9"/>
      <name val="DejaVu Sans"/>
      <family val="3"/>
      <charset val="128"/>
    </font>
    <font>
      <sz val="9"/>
      <name val="Yu Gothic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/>
      <diagonal style="thin">
        <color indexed="8"/>
      </diagonal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 diagonalUp="1">
      <left style="thin">
        <color indexed="8"/>
      </left>
      <right style="thin">
        <color indexed="8"/>
      </right>
      <top/>
      <bottom style="medium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/>
      <bottom style="medium">
        <color indexed="64"/>
      </bottom>
      <diagonal style="thin">
        <color indexed="8"/>
      </diagonal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8"/>
      </left>
      <right/>
      <top style="thin">
        <color indexed="64"/>
      </top>
      <bottom/>
      <diagonal style="thin">
        <color indexed="8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8"/>
      </diagonal>
    </border>
    <border diagonalUp="1">
      <left style="thin">
        <color indexed="8"/>
      </left>
      <right/>
      <top/>
      <bottom style="medium">
        <color indexed="64"/>
      </bottom>
      <diagonal style="thin">
        <color indexed="8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8"/>
      </diagonal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" fillId="2" borderId="1" xfId="1" applyFill="1" applyBorder="1">
      <alignment vertical="center"/>
    </xf>
    <xf numFmtId="0" fontId="10" fillId="0" borderId="0" xfId="1" applyFont="1">
      <alignment vertical="center"/>
    </xf>
    <xf numFmtId="9" fontId="1" fillId="3" borderId="2" xfId="1" applyNumberFormat="1" applyFill="1" applyBorder="1">
      <alignment vertical="center"/>
    </xf>
    <xf numFmtId="0" fontId="1" fillId="0" borderId="0" xfId="1" applyAlignment="1">
      <alignment horizontal="left" vertical="center"/>
    </xf>
    <xf numFmtId="0" fontId="1" fillId="0" borderId="3" xfId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4" fillId="4" borderId="3" xfId="1" applyFont="1" applyFill="1" applyBorder="1" applyAlignment="1">
      <alignment vertical="center" wrapText="1"/>
    </xf>
    <xf numFmtId="176" fontId="1" fillId="2" borderId="3" xfId="1" applyNumberFormat="1" applyFill="1" applyBorder="1" applyProtection="1">
      <alignment vertical="center"/>
      <protection locked="0"/>
    </xf>
    <xf numFmtId="176" fontId="1" fillId="0" borderId="6" xfId="1" applyNumberFormat="1" applyBorder="1">
      <alignment vertical="center"/>
    </xf>
    <xf numFmtId="176" fontId="1" fillId="0" borderId="7" xfId="1" applyNumberFormat="1" applyBorder="1" applyAlignment="1">
      <alignment horizontal="center" vertical="center"/>
    </xf>
    <xf numFmtId="0" fontId="14" fillId="0" borderId="8" xfId="1" applyFont="1" applyBorder="1" applyAlignment="1">
      <alignment vertical="center" wrapText="1"/>
    </xf>
    <xf numFmtId="176" fontId="1" fillId="0" borderId="9" xfId="1" applyNumberFormat="1" applyBorder="1">
      <alignment vertical="center"/>
    </xf>
    <xf numFmtId="176" fontId="1" fillId="0" borderId="10" xfId="1" applyNumberForma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 wrapText="1"/>
    </xf>
    <xf numFmtId="0" fontId="14" fillId="0" borderId="12" xfId="1" applyFont="1" applyBorder="1" applyAlignment="1">
      <alignment vertical="center" wrapText="1"/>
    </xf>
    <xf numFmtId="177" fontId="1" fillId="3" borderId="13" xfId="1" applyNumberFormat="1" applyFill="1" applyBorder="1">
      <alignment vertical="center"/>
    </xf>
    <xf numFmtId="177" fontId="1" fillId="3" borderId="14" xfId="1" applyNumberFormat="1" applyFill="1" applyBorder="1">
      <alignment vertical="center"/>
    </xf>
    <xf numFmtId="177" fontId="1" fillId="3" borderId="1" xfId="1" applyNumberFormat="1" applyFill="1" applyBorder="1">
      <alignment vertical="center"/>
    </xf>
    <xf numFmtId="0" fontId="1" fillId="0" borderId="0" xfId="1" applyAlignment="1">
      <alignment horizontal="left" vertical="top"/>
    </xf>
    <xf numFmtId="0" fontId="14" fillId="0" borderId="15" xfId="1" applyFont="1" applyBorder="1" applyAlignment="1">
      <alignment horizontal="left" vertical="center" wrapText="1"/>
    </xf>
    <xf numFmtId="176" fontId="15" fillId="0" borderId="16" xfId="1" applyNumberFormat="1" applyFont="1" applyBorder="1">
      <alignment vertical="center"/>
    </xf>
    <xf numFmtId="0" fontId="16" fillId="0" borderId="12" xfId="1" applyFont="1" applyBorder="1" applyAlignment="1">
      <alignment vertical="center" wrapText="1"/>
    </xf>
    <xf numFmtId="0" fontId="1" fillId="0" borderId="0" xfId="1" applyAlignment="1">
      <alignment horizontal="center" vertical="top"/>
    </xf>
    <xf numFmtId="9" fontId="1" fillId="3" borderId="13" xfId="1" applyNumberFormat="1" applyFill="1" applyBorder="1">
      <alignment vertical="center"/>
    </xf>
    <xf numFmtId="0" fontId="17" fillId="0" borderId="15" xfId="1" applyFont="1" applyBorder="1" applyAlignment="1">
      <alignment horizontal="left" vertical="center" wrapText="1"/>
    </xf>
    <xf numFmtId="176" fontId="1" fillId="2" borderId="8" xfId="1" applyNumberFormat="1" applyFill="1" applyBorder="1" applyProtection="1">
      <alignment vertical="center"/>
      <protection locked="0"/>
    </xf>
    <xf numFmtId="9" fontId="19" fillId="0" borderId="0" xfId="1" applyNumberFormat="1" applyFont="1">
      <alignment vertical="center"/>
    </xf>
    <xf numFmtId="0" fontId="15" fillId="0" borderId="17" xfId="1" applyFont="1" applyBorder="1" applyAlignment="1">
      <alignment horizontal="center" vertical="center" wrapText="1"/>
    </xf>
    <xf numFmtId="0" fontId="15" fillId="0" borderId="17" xfId="1" applyFont="1" applyBorder="1" applyAlignment="1">
      <alignment vertical="center" wrapText="1"/>
    </xf>
    <xf numFmtId="177" fontId="1" fillId="0" borderId="0" xfId="1" applyNumberFormat="1">
      <alignment vertical="center"/>
    </xf>
    <xf numFmtId="177" fontId="15" fillId="0" borderId="0" xfId="1" applyNumberFormat="1" applyFont="1">
      <alignment vertical="center"/>
    </xf>
    <xf numFmtId="0" fontId="12" fillId="0" borderId="3" xfId="1" applyFont="1" applyBorder="1" applyAlignment="1">
      <alignment horizontal="center" vertical="center"/>
    </xf>
    <xf numFmtId="0" fontId="14" fillId="0" borderId="18" xfId="1" applyFont="1" applyBorder="1" applyAlignment="1">
      <alignment horizontal="left" vertical="center" wrapText="1"/>
    </xf>
    <xf numFmtId="176" fontId="1" fillId="2" borderId="19" xfId="1" applyNumberFormat="1" applyFill="1" applyBorder="1" applyProtection="1">
      <alignment vertical="center"/>
      <protection locked="0"/>
    </xf>
    <xf numFmtId="0" fontId="20" fillId="0" borderId="15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176" fontId="1" fillId="2" borderId="20" xfId="1" applyNumberFormat="1" applyFill="1" applyBorder="1" applyProtection="1">
      <alignment vertical="center"/>
      <protection locked="0"/>
    </xf>
    <xf numFmtId="0" fontId="15" fillId="0" borderId="0" xfId="1" applyFont="1" applyAlignment="1">
      <alignment horizontal="center" vertical="center" wrapText="1"/>
    </xf>
    <xf numFmtId="176" fontId="15" fillId="0" borderId="21" xfId="1" applyNumberFormat="1" applyFont="1" applyBorder="1">
      <alignment vertical="center"/>
    </xf>
    <xf numFmtId="0" fontId="15" fillId="0" borderId="0" xfId="1" applyFont="1" applyAlignment="1">
      <alignment vertical="center" wrapText="1"/>
    </xf>
    <xf numFmtId="0" fontId="12" fillId="0" borderId="3" xfId="1" applyFont="1" applyBorder="1">
      <alignment vertical="center"/>
    </xf>
    <xf numFmtId="0" fontId="13" fillId="0" borderId="5" xfId="1" applyFont="1" applyBorder="1" applyAlignment="1">
      <alignment horizontal="center" vertical="center" shrinkToFit="1"/>
    </xf>
    <xf numFmtId="9" fontId="1" fillId="0" borderId="0" xfId="1" applyNumberFormat="1">
      <alignment vertical="center"/>
    </xf>
    <xf numFmtId="176" fontId="1" fillId="0" borderId="22" xfId="1" applyNumberFormat="1" applyBorder="1" applyAlignment="1">
      <alignment horizontal="center" vertical="center"/>
    </xf>
    <xf numFmtId="176" fontId="1" fillId="0" borderId="23" xfId="1" applyNumberFormat="1" applyBorder="1" applyAlignment="1">
      <alignment horizontal="center" vertical="center"/>
    </xf>
    <xf numFmtId="176" fontId="1" fillId="0" borderId="0" xfId="1" applyNumberFormat="1" applyProtection="1">
      <alignment vertical="center"/>
      <protection locked="0"/>
    </xf>
    <xf numFmtId="176" fontId="1" fillId="0" borderId="24" xfId="1" applyNumberFormat="1" applyBorder="1" applyAlignment="1">
      <alignment horizontal="center" vertical="center"/>
    </xf>
    <xf numFmtId="176" fontId="1" fillId="0" borderId="25" xfId="1" applyNumberFormat="1" applyBorder="1" applyAlignment="1">
      <alignment horizontal="center" vertical="center"/>
    </xf>
    <xf numFmtId="177" fontId="1" fillId="3" borderId="26" xfId="1" applyNumberFormat="1" applyFill="1" applyBorder="1" applyAlignment="1">
      <alignment horizontal="center" vertical="center"/>
    </xf>
    <xf numFmtId="177" fontId="1" fillId="3" borderId="27" xfId="1" applyNumberFormat="1" applyFill="1" applyBorder="1" applyAlignment="1">
      <alignment horizontal="center" vertical="center"/>
    </xf>
    <xf numFmtId="176" fontId="15" fillId="0" borderId="28" xfId="1" applyNumberFormat="1" applyFont="1" applyBorder="1">
      <alignment vertical="center"/>
    </xf>
    <xf numFmtId="0" fontId="1" fillId="0" borderId="29" xfId="1" applyBorder="1">
      <alignment vertical="center"/>
    </xf>
    <xf numFmtId="0" fontId="11" fillId="0" borderId="0" xfId="1" applyFont="1" applyAlignment="1">
      <alignment horizontal="center" vertical="center"/>
    </xf>
    <xf numFmtId="0" fontId="1" fillId="0" borderId="30" xfId="1" applyBorder="1">
      <alignment vertical="center"/>
    </xf>
    <xf numFmtId="0" fontId="14" fillId="0" borderId="0" xfId="1" applyFont="1">
      <alignment vertical="center"/>
    </xf>
    <xf numFmtId="0" fontId="4" fillId="0" borderId="0" xfId="1" applyFont="1">
      <alignment vertical="center"/>
    </xf>
  </cellXfs>
  <cellStyles count="2">
    <cellStyle name="標準" xfId="0" builtinId="0"/>
    <cellStyle name="標準 6" xfId="1" xr:uid="{65A376DB-CE5E-411C-B908-E268A8C087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10</xdr:row>
      <xdr:rowOff>205740</xdr:rowOff>
    </xdr:from>
    <xdr:to>
      <xdr:col>16</xdr:col>
      <xdr:colOff>7620</xdr:colOff>
      <xdr:row>10</xdr:row>
      <xdr:rowOff>205740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C16CD0B-B269-456D-A7FE-D499EBE40304}"/>
            </a:ext>
          </a:extLst>
        </xdr:cNvPr>
        <xdr:cNvSpPr>
          <a:spLocks noChangeShapeType="1"/>
        </xdr:cNvSpPr>
      </xdr:nvSpPr>
      <xdr:spPr bwMode="auto">
        <a:xfrm>
          <a:off x="8732520" y="325374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19</xdr:row>
      <xdr:rowOff>205740</xdr:rowOff>
    </xdr:from>
    <xdr:to>
      <xdr:col>16</xdr:col>
      <xdr:colOff>7620</xdr:colOff>
      <xdr:row>19</xdr:row>
      <xdr:rowOff>205740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B594DD9A-5CDE-4913-872B-4E0347BD902F}"/>
            </a:ext>
          </a:extLst>
        </xdr:cNvPr>
        <xdr:cNvSpPr>
          <a:spLocks noChangeShapeType="1"/>
        </xdr:cNvSpPr>
      </xdr:nvSpPr>
      <xdr:spPr bwMode="auto">
        <a:xfrm>
          <a:off x="8732520" y="625602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37</xdr:row>
      <xdr:rowOff>205740</xdr:rowOff>
    </xdr:from>
    <xdr:to>
      <xdr:col>9</xdr:col>
      <xdr:colOff>7620</xdr:colOff>
      <xdr:row>37</xdr:row>
      <xdr:rowOff>205740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3AA77A12-0F54-4200-8D9B-0090016712C8}"/>
            </a:ext>
          </a:extLst>
        </xdr:cNvPr>
        <xdr:cNvSpPr>
          <a:spLocks noChangeShapeType="1"/>
        </xdr:cNvSpPr>
      </xdr:nvSpPr>
      <xdr:spPr bwMode="auto">
        <a:xfrm>
          <a:off x="4861560" y="1206246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12</xdr:row>
      <xdr:rowOff>205740</xdr:rowOff>
    </xdr:from>
    <xdr:to>
      <xdr:col>16</xdr:col>
      <xdr:colOff>7620</xdr:colOff>
      <xdr:row>12</xdr:row>
      <xdr:rowOff>205740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87CDF09-56EC-47D1-9945-30A5DD6DA39E}"/>
            </a:ext>
          </a:extLst>
        </xdr:cNvPr>
        <xdr:cNvSpPr>
          <a:spLocks noChangeShapeType="1"/>
        </xdr:cNvSpPr>
      </xdr:nvSpPr>
      <xdr:spPr bwMode="auto">
        <a:xfrm>
          <a:off x="8732520" y="397002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</xdr:colOff>
      <xdr:row>30</xdr:row>
      <xdr:rowOff>214705</xdr:rowOff>
    </xdr:from>
    <xdr:to>
      <xdr:col>9</xdr:col>
      <xdr:colOff>7621</xdr:colOff>
      <xdr:row>30</xdr:row>
      <xdr:rowOff>214705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AD210454-9241-4427-8D7C-D1B8E200E612}"/>
            </a:ext>
          </a:extLst>
        </xdr:cNvPr>
        <xdr:cNvSpPr>
          <a:spLocks noChangeShapeType="1"/>
        </xdr:cNvSpPr>
      </xdr:nvSpPr>
      <xdr:spPr bwMode="auto">
        <a:xfrm>
          <a:off x="4861561" y="9785425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10</xdr:row>
      <xdr:rowOff>205740</xdr:rowOff>
    </xdr:from>
    <xdr:to>
      <xdr:col>16</xdr:col>
      <xdr:colOff>7620</xdr:colOff>
      <xdr:row>10</xdr:row>
      <xdr:rowOff>205740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773ECB30-8653-4F87-817A-09291E637E03}"/>
            </a:ext>
          </a:extLst>
        </xdr:cNvPr>
        <xdr:cNvSpPr>
          <a:spLocks noChangeShapeType="1"/>
        </xdr:cNvSpPr>
      </xdr:nvSpPr>
      <xdr:spPr bwMode="auto">
        <a:xfrm>
          <a:off x="8732520" y="325374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10</xdr:row>
      <xdr:rowOff>205740</xdr:rowOff>
    </xdr:from>
    <xdr:to>
      <xdr:col>16</xdr:col>
      <xdr:colOff>7620</xdr:colOff>
      <xdr:row>10</xdr:row>
      <xdr:rowOff>205740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1C9F1EA5-8F85-455D-A5BE-0AC4F501A9A5}"/>
            </a:ext>
          </a:extLst>
        </xdr:cNvPr>
        <xdr:cNvSpPr>
          <a:spLocks noChangeShapeType="1"/>
        </xdr:cNvSpPr>
      </xdr:nvSpPr>
      <xdr:spPr bwMode="auto">
        <a:xfrm>
          <a:off x="8732520" y="325374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12</xdr:row>
      <xdr:rowOff>205740</xdr:rowOff>
    </xdr:from>
    <xdr:to>
      <xdr:col>16</xdr:col>
      <xdr:colOff>7620</xdr:colOff>
      <xdr:row>12</xdr:row>
      <xdr:rowOff>205740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F5A9720C-FD01-41D6-8859-BA94DF9ED775}"/>
            </a:ext>
          </a:extLst>
        </xdr:cNvPr>
        <xdr:cNvSpPr>
          <a:spLocks noChangeShapeType="1"/>
        </xdr:cNvSpPr>
      </xdr:nvSpPr>
      <xdr:spPr bwMode="auto">
        <a:xfrm>
          <a:off x="8732520" y="397002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12</xdr:row>
      <xdr:rowOff>205740</xdr:rowOff>
    </xdr:from>
    <xdr:to>
      <xdr:col>16</xdr:col>
      <xdr:colOff>7620</xdr:colOff>
      <xdr:row>12</xdr:row>
      <xdr:rowOff>205740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F4896327-46F8-4B8E-A78E-46B53781E3C2}"/>
            </a:ext>
          </a:extLst>
        </xdr:cNvPr>
        <xdr:cNvSpPr>
          <a:spLocks noChangeShapeType="1"/>
        </xdr:cNvSpPr>
      </xdr:nvSpPr>
      <xdr:spPr bwMode="auto">
        <a:xfrm>
          <a:off x="8732520" y="397002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12</xdr:row>
      <xdr:rowOff>205740</xdr:rowOff>
    </xdr:from>
    <xdr:to>
      <xdr:col>16</xdr:col>
      <xdr:colOff>7620</xdr:colOff>
      <xdr:row>12</xdr:row>
      <xdr:rowOff>205740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ECE9F5A7-DAEF-4606-A9B4-9E72698F8FE5}"/>
            </a:ext>
          </a:extLst>
        </xdr:cNvPr>
        <xdr:cNvSpPr>
          <a:spLocks noChangeShapeType="1"/>
        </xdr:cNvSpPr>
      </xdr:nvSpPr>
      <xdr:spPr bwMode="auto">
        <a:xfrm>
          <a:off x="8732520" y="397002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12</xdr:row>
      <xdr:rowOff>205740</xdr:rowOff>
    </xdr:from>
    <xdr:to>
      <xdr:col>16</xdr:col>
      <xdr:colOff>7620</xdr:colOff>
      <xdr:row>12</xdr:row>
      <xdr:rowOff>205740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C87EA192-CE43-4A46-B26C-99E2CAE4E76E}"/>
            </a:ext>
          </a:extLst>
        </xdr:cNvPr>
        <xdr:cNvSpPr>
          <a:spLocks noChangeShapeType="1"/>
        </xdr:cNvSpPr>
      </xdr:nvSpPr>
      <xdr:spPr bwMode="auto">
        <a:xfrm>
          <a:off x="8732520" y="397002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19</xdr:row>
      <xdr:rowOff>205740</xdr:rowOff>
    </xdr:from>
    <xdr:to>
      <xdr:col>16</xdr:col>
      <xdr:colOff>7620</xdr:colOff>
      <xdr:row>19</xdr:row>
      <xdr:rowOff>205740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DDAD7E87-6884-4B31-99CA-461A5A3F2D30}"/>
            </a:ext>
          </a:extLst>
        </xdr:cNvPr>
        <xdr:cNvSpPr>
          <a:spLocks noChangeShapeType="1"/>
        </xdr:cNvSpPr>
      </xdr:nvSpPr>
      <xdr:spPr bwMode="auto">
        <a:xfrm>
          <a:off x="8732520" y="625602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19</xdr:row>
      <xdr:rowOff>205740</xdr:rowOff>
    </xdr:from>
    <xdr:to>
      <xdr:col>16</xdr:col>
      <xdr:colOff>7620</xdr:colOff>
      <xdr:row>19</xdr:row>
      <xdr:rowOff>205740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6DD3888B-8424-4C6D-9F5E-0796A078316E}"/>
            </a:ext>
          </a:extLst>
        </xdr:cNvPr>
        <xdr:cNvSpPr>
          <a:spLocks noChangeShapeType="1"/>
        </xdr:cNvSpPr>
      </xdr:nvSpPr>
      <xdr:spPr bwMode="auto">
        <a:xfrm>
          <a:off x="8732520" y="625602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28</xdr:row>
      <xdr:rowOff>205740</xdr:rowOff>
    </xdr:from>
    <xdr:to>
      <xdr:col>9</xdr:col>
      <xdr:colOff>7620</xdr:colOff>
      <xdr:row>28</xdr:row>
      <xdr:rowOff>205740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DC1DA610-19B5-4088-B2B6-A4E2221D3F36}"/>
            </a:ext>
          </a:extLst>
        </xdr:cNvPr>
        <xdr:cNvSpPr>
          <a:spLocks noChangeShapeType="1"/>
        </xdr:cNvSpPr>
      </xdr:nvSpPr>
      <xdr:spPr bwMode="auto">
        <a:xfrm>
          <a:off x="4861560" y="906018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28</xdr:row>
      <xdr:rowOff>205740</xdr:rowOff>
    </xdr:from>
    <xdr:to>
      <xdr:col>9</xdr:col>
      <xdr:colOff>7620</xdr:colOff>
      <xdr:row>28</xdr:row>
      <xdr:rowOff>205740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22163B55-8749-4F2B-9931-5F61CEE81CE2}"/>
            </a:ext>
          </a:extLst>
        </xdr:cNvPr>
        <xdr:cNvSpPr>
          <a:spLocks noChangeShapeType="1"/>
        </xdr:cNvSpPr>
      </xdr:nvSpPr>
      <xdr:spPr bwMode="auto">
        <a:xfrm>
          <a:off x="4861560" y="906018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28</xdr:row>
      <xdr:rowOff>205740</xdr:rowOff>
    </xdr:from>
    <xdr:to>
      <xdr:col>9</xdr:col>
      <xdr:colOff>7620</xdr:colOff>
      <xdr:row>28</xdr:row>
      <xdr:rowOff>205740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1D78703F-0DD7-4AAA-B9E2-FDEEC4AA5C2A}"/>
            </a:ext>
          </a:extLst>
        </xdr:cNvPr>
        <xdr:cNvSpPr>
          <a:spLocks noChangeShapeType="1"/>
        </xdr:cNvSpPr>
      </xdr:nvSpPr>
      <xdr:spPr bwMode="auto">
        <a:xfrm>
          <a:off x="4861560" y="906018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28</xdr:row>
      <xdr:rowOff>205740</xdr:rowOff>
    </xdr:from>
    <xdr:to>
      <xdr:col>9</xdr:col>
      <xdr:colOff>7620</xdr:colOff>
      <xdr:row>28</xdr:row>
      <xdr:rowOff>205740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392451A4-573C-4A70-98E3-F02F8E4CDB25}"/>
            </a:ext>
          </a:extLst>
        </xdr:cNvPr>
        <xdr:cNvSpPr>
          <a:spLocks noChangeShapeType="1"/>
        </xdr:cNvSpPr>
      </xdr:nvSpPr>
      <xdr:spPr bwMode="auto">
        <a:xfrm>
          <a:off x="4861560" y="906018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37</xdr:row>
      <xdr:rowOff>205740</xdr:rowOff>
    </xdr:from>
    <xdr:to>
      <xdr:col>9</xdr:col>
      <xdr:colOff>7620</xdr:colOff>
      <xdr:row>37</xdr:row>
      <xdr:rowOff>205740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D2113460-ACA0-4ABC-A570-1AD19B8E2842}"/>
            </a:ext>
          </a:extLst>
        </xdr:cNvPr>
        <xdr:cNvSpPr>
          <a:spLocks noChangeShapeType="1"/>
        </xdr:cNvSpPr>
      </xdr:nvSpPr>
      <xdr:spPr bwMode="auto">
        <a:xfrm>
          <a:off x="4861560" y="1206246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37</xdr:row>
      <xdr:rowOff>205740</xdr:rowOff>
    </xdr:from>
    <xdr:to>
      <xdr:col>9</xdr:col>
      <xdr:colOff>7620</xdr:colOff>
      <xdr:row>37</xdr:row>
      <xdr:rowOff>205740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751A2909-3068-4F6D-884F-32F1270EDFB5}"/>
            </a:ext>
          </a:extLst>
        </xdr:cNvPr>
        <xdr:cNvSpPr>
          <a:spLocks noChangeShapeType="1"/>
        </xdr:cNvSpPr>
      </xdr:nvSpPr>
      <xdr:spPr bwMode="auto">
        <a:xfrm>
          <a:off x="4861560" y="1206246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37</xdr:row>
      <xdr:rowOff>205740</xdr:rowOff>
    </xdr:from>
    <xdr:to>
      <xdr:col>9</xdr:col>
      <xdr:colOff>7620</xdr:colOff>
      <xdr:row>37</xdr:row>
      <xdr:rowOff>205740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1CCCD557-ED3C-419B-8055-91D55977E1C0}"/>
            </a:ext>
          </a:extLst>
        </xdr:cNvPr>
        <xdr:cNvSpPr>
          <a:spLocks noChangeShapeType="1"/>
        </xdr:cNvSpPr>
      </xdr:nvSpPr>
      <xdr:spPr bwMode="auto">
        <a:xfrm>
          <a:off x="4861560" y="1206246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37</xdr:row>
      <xdr:rowOff>205740</xdr:rowOff>
    </xdr:from>
    <xdr:to>
      <xdr:col>9</xdr:col>
      <xdr:colOff>7620</xdr:colOff>
      <xdr:row>37</xdr:row>
      <xdr:rowOff>205740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E40FA274-7212-40BA-AD6B-CA1A2A7E4191}"/>
            </a:ext>
          </a:extLst>
        </xdr:cNvPr>
        <xdr:cNvSpPr>
          <a:spLocks noChangeShapeType="1"/>
        </xdr:cNvSpPr>
      </xdr:nvSpPr>
      <xdr:spPr bwMode="auto">
        <a:xfrm>
          <a:off x="4861560" y="1206246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37</xdr:row>
      <xdr:rowOff>205740</xdr:rowOff>
    </xdr:from>
    <xdr:to>
      <xdr:col>9</xdr:col>
      <xdr:colOff>7620</xdr:colOff>
      <xdr:row>37</xdr:row>
      <xdr:rowOff>205740</xdr:rowOff>
    </xdr:to>
    <xdr:sp macro="" textlink="">
      <xdr:nvSpPr>
        <xdr:cNvPr id="23" name="Line 1">
          <a:extLst>
            <a:ext uri="{FF2B5EF4-FFF2-40B4-BE49-F238E27FC236}">
              <a16:creationId xmlns:a16="http://schemas.microsoft.com/office/drawing/2014/main" id="{E4216A42-090A-4668-B658-0022E176B779}"/>
            </a:ext>
          </a:extLst>
        </xdr:cNvPr>
        <xdr:cNvSpPr>
          <a:spLocks noChangeShapeType="1"/>
        </xdr:cNvSpPr>
      </xdr:nvSpPr>
      <xdr:spPr bwMode="auto">
        <a:xfrm>
          <a:off x="4861560" y="1206246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37</xdr:row>
      <xdr:rowOff>205740</xdr:rowOff>
    </xdr:from>
    <xdr:to>
      <xdr:col>9</xdr:col>
      <xdr:colOff>7620</xdr:colOff>
      <xdr:row>37</xdr:row>
      <xdr:rowOff>205740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D0D88696-AB54-4CCD-B532-7658AF3FB76F}"/>
            </a:ext>
          </a:extLst>
        </xdr:cNvPr>
        <xdr:cNvSpPr>
          <a:spLocks noChangeShapeType="1"/>
        </xdr:cNvSpPr>
      </xdr:nvSpPr>
      <xdr:spPr bwMode="auto">
        <a:xfrm>
          <a:off x="4861560" y="1206246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37</xdr:row>
      <xdr:rowOff>205740</xdr:rowOff>
    </xdr:from>
    <xdr:to>
      <xdr:col>9</xdr:col>
      <xdr:colOff>7620</xdr:colOff>
      <xdr:row>37</xdr:row>
      <xdr:rowOff>205740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C0C94FB0-EB5C-4CF2-AC75-D4A8E0F0B571}"/>
            </a:ext>
          </a:extLst>
        </xdr:cNvPr>
        <xdr:cNvSpPr>
          <a:spLocks noChangeShapeType="1"/>
        </xdr:cNvSpPr>
      </xdr:nvSpPr>
      <xdr:spPr bwMode="auto">
        <a:xfrm>
          <a:off x="4861560" y="1206246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37</xdr:row>
      <xdr:rowOff>205740</xdr:rowOff>
    </xdr:from>
    <xdr:to>
      <xdr:col>9</xdr:col>
      <xdr:colOff>7620</xdr:colOff>
      <xdr:row>37</xdr:row>
      <xdr:rowOff>205740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792862C5-CFD2-4D71-B393-115B067C7E29}"/>
            </a:ext>
          </a:extLst>
        </xdr:cNvPr>
        <xdr:cNvSpPr>
          <a:spLocks noChangeShapeType="1"/>
        </xdr:cNvSpPr>
      </xdr:nvSpPr>
      <xdr:spPr bwMode="auto">
        <a:xfrm>
          <a:off x="4861560" y="1206246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B27B-21C1-4411-90F1-1391FD2EB08F}">
  <dimension ref="A1:T55"/>
  <sheetViews>
    <sheetView tabSelected="1" view="pageBreakPreview" zoomScale="85" zoomScaleNormal="85" zoomScaleSheetLayoutView="85" workbookViewId="0">
      <selection activeCell="S15" sqref="S15"/>
    </sheetView>
  </sheetViews>
  <sheetFormatPr defaultColWidth="7.69921875" defaultRowHeight="13.2"/>
  <cols>
    <col min="1" max="1" width="3.296875" style="1" customWidth="1"/>
    <col min="2" max="2" width="21.5" style="1" customWidth="1"/>
    <col min="3" max="13" width="6.5" style="1" customWidth="1"/>
    <col min="14" max="14" width="7.796875" style="1" customWidth="1"/>
    <col min="15" max="15" width="10.5" style="1" customWidth="1"/>
    <col min="16" max="16" width="6.8984375" style="1" customWidth="1"/>
    <col min="17" max="19" width="6" style="1" customWidth="1"/>
    <col min="20" max="257" width="7.69921875" style="1"/>
    <col min="258" max="258" width="3.296875" style="1" customWidth="1"/>
    <col min="259" max="259" width="21.5" style="1" customWidth="1"/>
    <col min="260" max="270" width="6.5" style="1" customWidth="1"/>
    <col min="271" max="271" width="7.796875" style="1" customWidth="1"/>
    <col min="272" max="272" width="6.8984375" style="1" customWidth="1"/>
    <col min="273" max="275" width="6" style="1" customWidth="1"/>
    <col min="276" max="513" width="7.69921875" style="1"/>
    <col min="514" max="514" width="3.296875" style="1" customWidth="1"/>
    <col min="515" max="515" width="21.5" style="1" customWidth="1"/>
    <col min="516" max="526" width="6.5" style="1" customWidth="1"/>
    <col min="527" max="527" width="7.796875" style="1" customWidth="1"/>
    <col min="528" max="528" width="6.8984375" style="1" customWidth="1"/>
    <col min="529" max="531" width="6" style="1" customWidth="1"/>
    <col min="532" max="769" width="7.69921875" style="1"/>
    <col min="770" max="770" width="3.296875" style="1" customWidth="1"/>
    <col min="771" max="771" width="21.5" style="1" customWidth="1"/>
    <col min="772" max="782" width="6.5" style="1" customWidth="1"/>
    <col min="783" max="783" width="7.796875" style="1" customWidth="1"/>
    <col min="784" max="784" width="6.8984375" style="1" customWidth="1"/>
    <col min="785" max="787" width="6" style="1" customWidth="1"/>
    <col min="788" max="1025" width="7.69921875" style="1"/>
    <col min="1026" max="1026" width="3.296875" style="1" customWidth="1"/>
    <col min="1027" max="1027" width="21.5" style="1" customWidth="1"/>
    <col min="1028" max="1038" width="6.5" style="1" customWidth="1"/>
    <col min="1039" max="1039" width="7.796875" style="1" customWidth="1"/>
    <col min="1040" max="1040" width="6.8984375" style="1" customWidth="1"/>
    <col min="1041" max="1043" width="6" style="1" customWidth="1"/>
    <col min="1044" max="1281" width="7.69921875" style="1"/>
    <col min="1282" max="1282" width="3.296875" style="1" customWidth="1"/>
    <col min="1283" max="1283" width="21.5" style="1" customWidth="1"/>
    <col min="1284" max="1294" width="6.5" style="1" customWidth="1"/>
    <col min="1295" max="1295" width="7.796875" style="1" customWidth="1"/>
    <col min="1296" max="1296" width="6.8984375" style="1" customWidth="1"/>
    <col min="1297" max="1299" width="6" style="1" customWidth="1"/>
    <col min="1300" max="1537" width="7.69921875" style="1"/>
    <col min="1538" max="1538" width="3.296875" style="1" customWidth="1"/>
    <col min="1539" max="1539" width="21.5" style="1" customWidth="1"/>
    <col min="1540" max="1550" width="6.5" style="1" customWidth="1"/>
    <col min="1551" max="1551" width="7.796875" style="1" customWidth="1"/>
    <col min="1552" max="1552" width="6.8984375" style="1" customWidth="1"/>
    <col min="1553" max="1555" width="6" style="1" customWidth="1"/>
    <col min="1556" max="1793" width="7.69921875" style="1"/>
    <col min="1794" max="1794" width="3.296875" style="1" customWidth="1"/>
    <col min="1795" max="1795" width="21.5" style="1" customWidth="1"/>
    <col min="1796" max="1806" width="6.5" style="1" customWidth="1"/>
    <col min="1807" max="1807" width="7.796875" style="1" customWidth="1"/>
    <col min="1808" max="1808" width="6.8984375" style="1" customWidth="1"/>
    <col min="1809" max="1811" width="6" style="1" customWidth="1"/>
    <col min="1812" max="2049" width="7.69921875" style="1"/>
    <col min="2050" max="2050" width="3.296875" style="1" customWidth="1"/>
    <col min="2051" max="2051" width="21.5" style="1" customWidth="1"/>
    <col min="2052" max="2062" width="6.5" style="1" customWidth="1"/>
    <col min="2063" max="2063" width="7.796875" style="1" customWidth="1"/>
    <col min="2064" max="2064" width="6.8984375" style="1" customWidth="1"/>
    <col min="2065" max="2067" width="6" style="1" customWidth="1"/>
    <col min="2068" max="2305" width="7.69921875" style="1"/>
    <col min="2306" max="2306" width="3.296875" style="1" customWidth="1"/>
    <col min="2307" max="2307" width="21.5" style="1" customWidth="1"/>
    <col min="2308" max="2318" width="6.5" style="1" customWidth="1"/>
    <col min="2319" max="2319" width="7.796875" style="1" customWidth="1"/>
    <col min="2320" max="2320" width="6.8984375" style="1" customWidth="1"/>
    <col min="2321" max="2323" width="6" style="1" customWidth="1"/>
    <col min="2324" max="2561" width="7.69921875" style="1"/>
    <col min="2562" max="2562" width="3.296875" style="1" customWidth="1"/>
    <col min="2563" max="2563" width="21.5" style="1" customWidth="1"/>
    <col min="2564" max="2574" width="6.5" style="1" customWidth="1"/>
    <col min="2575" max="2575" width="7.796875" style="1" customWidth="1"/>
    <col min="2576" max="2576" width="6.8984375" style="1" customWidth="1"/>
    <col min="2577" max="2579" width="6" style="1" customWidth="1"/>
    <col min="2580" max="2817" width="7.69921875" style="1"/>
    <col min="2818" max="2818" width="3.296875" style="1" customWidth="1"/>
    <col min="2819" max="2819" width="21.5" style="1" customWidth="1"/>
    <col min="2820" max="2830" width="6.5" style="1" customWidth="1"/>
    <col min="2831" max="2831" width="7.796875" style="1" customWidth="1"/>
    <col min="2832" max="2832" width="6.8984375" style="1" customWidth="1"/>
    <col min="2833" max="2835" width="6" style="1" customWidth="1"/>
    <col min="2836" max="3073" width="7.69921875" style="1"/>
    <col min="3074" max="3074" width="3.296875" style="1" customWidth="1"/>
    <col min="3075" max="3075" width="21.5" style="1" customWidth="1"/>
    <col min="3076" max="3086" width="6.5" style="1" customWidth="1"/>
    <col min="3087" max="3087" width="7.796875" style="1" customWidth="1"/>
    <col min="3088" max="3088" width="6.8984375" style="1" customWidth="1"/>
    <col min="3089" max="3091" width="6" style="1" customWidth="1"/>
    <col min="3092" max="3329" width="7.69921875" style="1"/>
    <col min="3330" max="3330" width="3.296875" style="1" customWidth="1"/>
    <col min="3331" max="3331" width="21.5" style="1" customWidth="1"/>
    <col min="3332" max="3342" width="6.5" style="1" customWidth="1"/>
    <col min="3343" max="3343" width="7.796875" style="1" customWidth="1"/>
    <col min="3344" max="3344" width="6.8984375" style="1" customWidth="1"/>
    <col min="3345" max="3347" width="6" style="1" customWidth="1"/>
    <col min="3348" max="3585" width="7.69921875" style="1"/>
    <col min="3586" max="3586" width="3.296875" style="1" customWidth="1"/>
    <col min="3587" max="3587" width="21.5" style="1" customWidth="1"/>
    <col min="3588" max="3598" width="6.5" style="1" customWidth="1"/>
    <col min="3599" max="3599" width="7.796875" style="1" customWidth="1"/>
    <col min="3600" max="3600" width="6.8984375" style="1" customWidth="1"/>
    <col min="3601" max="3603" width="6" style="1" customWidth="1"/>
    <col min="3604" max="3841" width="7.69921875" style="1"/>
    <col min="3842" max="3842" width="3.296875" style="1" customWidth="1"/>
    <col min="3843" max="3843" width="21.5" style="1" customWidth="1"/>
    <col min="3844" max="3854" width="6.5" style="1" customWidth="1"/>
    <col min="3855" max="3855" width="7.796875" style="1" customWidth="1"/>
    <col min="3856" max="3856" width="6.8984375" style="1" customWidth="1"/>
    <col min="3857" max="3859" width="6" style="1" customWidth="1"/>
    <col min="3860" max="4097" width="7.69921875" style="1"/>
    <col min="4098" max="4098" width="3.296875" style="1" customWidth="1"/>
    <col min="4099" max="4099" width="21.5" style="1" customWidth="1"/>
    <col min="4100" max="4110" width="6.5" style="1" customWidth="1"/>
    <col min="4111" max="4111" width="7.796875" style="1" customWidth="1"/>
    <col min="4112" max="4112" width="6.8984375" style="1" customWidth="1"/>
    <col min="4113" max="4115" width="6" style="1" customWidth="1"/>
    <col min="4116" max="4353" width="7.69921875" style="1"/>
    <col min="4354" max="4354" width="3.296875" style="1" customWidth="1"/>
    <col min="4355" max="4355" width="21.5" style="1" customWidth="1"/>
    <col min="4356" max="4366" width="6.5" style="1" customWidth="1"/>
    <col min="4367" max="4367" width="7.796875" style="1" customWidth="1"/>
    <col min="4368" max="4368" width="6.8984375" style="1" customWidth="1"/>
    <col min="4369" max="4371" width="6" style="1" customWidth="1"/>
    <col min="4372" max="4609" width="7.69921875" style="1"/>
    <col min="4610" max="4610" width="3.296875" style="1" customWidth="1"/>
    <col min="4611" max="4611" width="21.5" style="1" customWidth="1"/>
    <col min="4612" max="4622" width="6.5" style="1" customWidth="1"/>
    <col min="4623" max="4623" width="7.796875" style="1" customWidth="1"/>
    <col min="4624" max="4624" width="6.8984375" style="1" customWidth="1"/>
    <col min="4625" max="4627" width="6" style="1" customWidth="1"/>
    <col min="4628" max="4865" width="7.69921875" style="1"/>
    <col min="4866" max="4866" width="3.296875" style="1" customWidth="1"/>
    <col min="4867" max="4867" width="21.5" style="1" customWidth="1"/>
    <col min="4868" max="4878" width="6.5" style="1" customWidth="1"/>
    <col min="4879" max="4879" width="7.796875" style="1" customWidth="1"/>
    <col min="4880" max="4880" width="6.8984375" style="1" customWidth="1"/>
    <col min="4881" max="4883" width="6" style="1" customWidth="1"/>
    <col min="4884" max="5121" width="7.69921875" style="1"/>
    <col min="5122" max="5122" width="3.296875" style="1" customWidth="1"/>
    <col min="5123" max="5123" width="21.5" style="1" customWidth="1"/>
    <col min="5124" max="5134" width="6.5" style="1" customWidth="1"/>
    <col min="5135" max="5135" width="7.796875" style="1" customWidth="1"/>
    <col min="5136" max="5136" width="6.8984375" style="1" customWidth="1"/>
    <col min="5137" max="5139" width="6" style="1" customWidth="1"/>
    <col min="5140" max="5377" width="7.69921875" style="1"/>
    <col min="5378" max="5378" width="3.296875" style="1" customWidth="1"/>
    <col min="5379" max="5379" width="21.5" style="1" customWidth="1"/>
    <col min="5380" max="5390" width="6.5" style="1" customWidth="1"/>
    <col min="5391" max="5391" width="7.796875" style="1" customWidth="1"/>
    <col min="5392" max="5392" width="6.8984375" style="1" customWidth="1"/>
    <col min="5393" max="5395" width="6" style="1" customWidth="1"/>
    <col min="5396" max="5633" width="7.69921875" style="1"/>
    <col min="5634" max="5634" width="3.296875" style="1" customWidth="1"/>
    <col min="5635" max="5635" width="21.5" style="1" customWidth="1"/>
    <col min="5636" max="5646" width="6.5" style="1" customWidth="1"/>
    <col min="5647" max="5647" width="7.796875" style="1" customWidth="1"/>
    <col min="5648" max="5648" width="6.8984375" style="1" customWidth="1"/>
    <col min="5649" max="5651" width="6" style="1" customWidth="1"/>
    <col min="5652" max="5889" width="7.69921875" style="1"/>
    <col min="5890" max="5890" width="3.296875" style="1" customWidth="1"/>
    <col min="5891" max="5891" width="21.5" style="1" customWidth="1"/>
    <col min="5892" max="5902" width="6.5" style="1" customWidth="1"/>
    <col min="5903" max="5903" width="7.796875" style="1" customWidth="1"/>
    <col min="5904" max="5904" width="6.8984375" style="1" customWidth="1"/>
    <col min="5905" max="5907" width="6" style="1" customWidth="1"/>
    <col min="5908" max="6145" width="7.69921875" style="1"/>
    <col min="6146" max="6146" width="3.296875" style="1" customWidth="1"/>
    <col min="6147" max="6147" width="21.5" style="1" customWidth="1"/>
    <col min="6148" max="6158" width="6.5" style="1" customWidth="1"/>
    <col min="6159" max="6159" width="7.796875" style="1" customWidth="1"/>
    <col min="6160" max="6160" width="6.8984375" style="1" customWidth="1"/>
    <col min="6161" max="6163" width="6" style="1" customWidth="1"/>
    <col min="6164" max="6401" width="7.69921875" style="1"/>
    <col min="6402" max="6402" width="3.296875" style="1" customWidth="1"/>
    <col min="6403" max="6403" width="21.5" style="1" customWidth="1"/>
    <col min="6404" max="6414" width="6.5" style="1" customWidth="1"/>
    <col min="6415" max="6415" width="7.796875" style="1" customWidth="1"/>
    <col min="6416" max="6416" width="6.8984375" style="1" customWidth="1"/>
    <col min="6417" max="6419" width="6" style="1" customWidth="1"/>
    <col min="6420" max="6657" width="7.69921875" style="1"/>
    <col min="6658" max="6658" width="3.296875" style="1" customWidth="1"/>
    <col min="6659" max="6659" width="21.5" style="1" customWidth="1"/>
    <col min="6660" max="6670" width="6.5" style="1" customWidth="1"/>
    <col min="6671" max="6671" width="7.796875" style="1" customWidth="1"/>
    <col min="6672" max="6672" width="6.8984375" style="1" customWidth="1"/>
    <col min="6673" max="6675" width="6" style="1" customWidth="1"/>
    <col min="6676" max="6913" width="7.69921875" style="1"/>
    <col min="6914" max="6914" width="3.296875" style="1" customWidth="1"/>
    <col min="6915" max="6915" width="21.5" style="1" customWidth="1"/>
    <col min="6916" max="6926" width="6.5" style="1" customWidth="1"/>
    <col min="6927" max="6927" width="7.796875" style="1" customWidth="1"/>
    <col min="6928" max="6928" width="6.8984375" style="1" customWidth="1"/>
    <col min="6929" max="6931" width="6" style="1" customWidth="1"/>
    <col min="6932" max="7169" width="7.69921875" style="1"/>
    <col min="7170" max="7170" width="3.296875" style="1" customWidth="1"/>
    <col min="7171" max="7171" width="21.5" style="1" customWidth="1"/>
    <col min="7172" max="7182" width="6.5" style="1" customWidth="1"/>
    <col min="7183" max="7183" width="7.796875" style="1" customWidth="1"/>
    <col min="7184" max="7184" width="6.8984375" style="1" customWidth="1"/>
    <col min="7185" max="7187" width="6" style="1" customWidth="1"/>
    <col min="7188" max="7425" width="7.69921875" style="1"/>
    <col min="7426" max="7426" width="3.296875" style="1" customWidth="1"/>
    <col min="7427" max="7427" width="21.5" style="1" customWidth="1"/>
    <col min="7428" max="7438" width="6.5" style="1" customWidth="1"/>
    <col min="7439" max="7439" width="7.796875" style="1" customWidth="1"/>
    <col min="7440" max="7440" width="6.8984375" style="1" customWidth="1"/>
    <col min="7441" max="7443" width="6" style="1" customWidth="1"/>
    <col min="7444" max="7681" width="7.69921875" style="1"/>
    <col min="7682" max="7682" width="3.296875" style="1" customWidth="1"/>
    <col min="7683" max="7683" width="21.5" style="1" customWidth="1"/>
    <col min="7684" max="7694" width="6.5" style="1" customWidth="1"/>
    <col min="7695" max="7695" width="7.796875" style="1" customWidth="1"/>
    <col min="7696" max="7696" width="6.8984375" style="1" customWidth="1"/>
    <col min="7697" max="7699" width="6" style="1" customWidth="1"/>
    <col min="7700" max="7937" width="7.69921875" style="1"/>
    <col min="7938" max="7938" width="3.296875" style="1" customWidth="1"/>
    <col min="7939" max="7939" width="21.5" style="1" customWidth="1"/>
    <col min="7940" max="7950" width="6.5" style="1" customWidth="1"/>
    <col min="7951" max="7951" width="7.796875" style="1" customWidth="1"/>
    <col min="7952" max="7952" width="6.8984375" style="1" customWidth="1"/>
    <col min="7953" max="7955" width="6" style="1" customWidth="1"/>
    <col min="7956" max="8193" width="7.69921875" style="1"/>
    <col min="8194" max="8194" width="3.296875" style="1" customWidth="1"/>
    <col min="8195" max="8195" width="21.5" style="1" customWidth="1"/>
    <col min="8196" max="8206" width="6.5" style="1" customWidth="1"/>
    <col min="8207" max="8207" width="7.796875" style="1" customWidth="1"/>
    <col min="8208" max="8208" width="6.8984375" style="1" customWidth="1"/>
    <col min="8209" max="8211" width="6" style="1" customWidth="1"/>
    <col min="8212" max="8449" width="7.69921875" style="1"/>
    <col min="8450" max="8450" width="3.296875" style="1" customWidth="1"/>
    <col min="8451" max="8451" width="21.5" style="1" customWidth="1"/>
    <col min="8452" max="8462" width="6.5" style="1" customWidth="1"/>
    <col min="8463" max="8463" width="7.796875" style="1" customWidth="1"/>
    <col min="8464" max="8464" width="6.8984375" style="1" customWidth="1"/>
    <col min="8465" max="8467" width="6" style="1" customWidth="1"/>
    <col min="8468" max="8705" width="7.69921875" style="1"/>
    <col min="8706" max="8706" width="3.296875" style="1" customWidth="1"/>
    <col min="8707" max="8707" width="21.5" style="1" customWidth="1"/>
    <col min="8708" max="8718" width="6.5" style="1" customWidth="1"/>
    <col min="8719" max="8719" width="7.796875" style="1" customWidth="1"/>
    <col min="8720" max="8720" width="6.8984375" style="1" customWidth="1"/>
    <col min="8721" max="8723" width="6" style="1" customWidth="1"/>
    <col min="8724" max="8961" width="7.69921875" style="1"/>
    <col min="8962" max="8962" width="3.296875" style="1" customWidth="1"/>
    <col min="8963" max="8963" width="21.5" style="1" customWidth="1"/>
    <col min="8964" max="8974" width="6.5" style="1" customWidth="1"/>
    <col min="8975" max="8975" width="7.796875" style="1" customWidth="1"/>
    <col min="8976" max="8976" width="6.8984375" style="1" customWidth="1"/>
    <col min="8977" max="8979" width="6" style="1" customWidth="1"/>
    <col min="8980" max="9217" width="7.69921875" style="1"/>
    <col min="9218" max="9218" width="3.296875" style="1" customWidth="1"/>
    <col min="9219" max="9219" width="21.5" style="1" customWidth="1"/>
    <col min="9220" max="9230" width="6.5" style="1" customWidth="1"/>
    <col min="9231" max="9231" width="7.796875" style="1" customWidth="1"/>
    <col min="9232" max="9232" width="6.8984375" style="1" customWidth="1"/>
    <col min="9233" max="9235" width="6" style="1" customWidth="1"/>
    <col min="9236" max="9473" width="7.69921875" style="1"/>
    <col min="9474" max="9474" width="3.296875" style="1" customWidth="1"/>
    <col min="9475" max="9475" width="21.5" style="1" customWidth="1"/>
    <col min="9476" max="9486" width="6.5" style="1" customWidth="1"/>
    <col min="9487" max="9487" width="7.796875" style="1" customWidth="1"/>
    <col min="9488" max="9488" width="6.8984375" style="1" customWidth="1"/>
    <col min="9489" max="9491" width="6" style="1" customWidth="1"/>
    <col min="9492" max="9729" width="7.69921875" style="1"/>
    <col min="9730" max="9730" width="3.296875" style="1" customWidth="1"/>
    <col min="9731" max="9731" width="21.5" style="1" customWidth="1"/>
    <col min="9732" max="9742" width="6.5" style="1" customWidth="1"/>
    <col min="9743" max="9743" width="7.796875" style="1" customWidth="1"/>
    <col min="9744" max="9744" width="6.8984375" style="1" customWidth="1"/>
    <col min="9745" max="9747" width="6" style="1" customWidth="1"/>
    <col min="9748" max="9985" width="7.69921875" style="1"/>
    <col min="9986" max="9986" width="3.296875" style="1" customWidth="1"/>
    <col min="9987" max="9987" width="21.5" style="1" customWidth="1"/>
    <col min="9988" max="9998" width="6.5" style="1" customWidth="1"/>
    <col min="9999" max="9999" width="7.796875" style="1" customWidth="1"/>
    <col min="10000" max="10000" width="6.8984375" style="1" customWidth="1"/>
    <col min="10001" max="10003" width="6" style="1" customWidth="1"/>
    <col min="10004" max="10241" width="7.69921875" style="1"/>
    <col min="10242" max="10242" width="3.296875" style="1" customWidth="1"/>
    <col min="10243" max="10243" width="21.5" style="1" customWidth="1"/>
    <col min="10244" max="10254" width="6.5" style="1" customWidth="1"/>
    <col min="10255" max="10255" width="7.796875" style="1" customWidth="1"/>
    <col min="10256" max="10256" width="6.8984375" style="1" customWidth="1"/>
    <col min="10257" max="10259" width="6" style="1" customWidth="1"/>
    <col min="10260" max="10497" width="7.69921875" style="1"/>
    <col min="10498" max="10498" width="3.296875" style="1" customWidth="1"/>
    <col min="10499" max="10499" width="21.5" style="1" customWidth="1"/>
    <col min="10500" max="10510" width="6.5" style="1" customWidth="1"/>
    <col min="10511" max="10511" width="7.796875" style="1" customWidth="1"/>
    <col min="10512" max="10512" width="6.8984375" style="1" customWidth="1"/>
    <col min="10513" max="10515" width="6" style="1" customWidth="1"/>
    <col min="10516" max="10753" width="7.69921875" style="1"/>
    <col min="10754" max="10754" width="3.296875" style="1" customWidth="1"/>
    <col min="10755" max="10755" width="21.5" style="1" customWidth="1"/>
    <col min="10756" max="10766" width="6.5" style="1" customWidth="1"/>
    <col min="10767" max="10767" width="7.796875" style="1" customWidth="1"/>
    <col min="10768" max="10768" width="6.8984375" style="1" customWidth="1"/>
    <col min="10769" max="10771" width="6" style="1" customWidth="1"/>
    <col min="10772" max="11009" width="7.69921875" style="1"/>
    <col min="11010" max="11010" width="3.296875" style="1" customWidth="1"/>
    <col min="11011" max="11011" width="21.5" style="1" customWidth="1"/>
    <col min="11012" max="11022" width="6.5" style="1" customWidth="1"/>
    <col min="11023" max="11023" width="7.796875" style="1" customWidth="1"/>
    <col min="11024" max="11024" width="6.8984375" style="1" customWidth="1"/>
    <col min="11025" max="11027" width="6" style="1" customWidth="1"/>
    <col min="11028" max="11265" width="7.69921875" style="1"/>
    <col min="11266" max="11266" width="3.296875" style="1" customWidth="1"/>
    <col min="11267" max="11267" width="21.5" style="1" customWidth="1"/>
    <col min="11268" max="11278" width="6.5" style="1" customWidth="1"/>
    <col min="11279" max="11279" width="7.796875" style="1" customWidth="1"/>
    <col min="11280" max="11280" width="6.8984375" style="1" customWidth="1"/>
    <col min="11281" max="11283" width="6" style="1" customWidth="1"/>
    <col min="11284" max="11521" width="7.69921875" style="1"/>
    <col min="11522" max="11522" width="3.296875" style="1" customWidth="1"/>
    <col min="11523" max="11523" width="21.5" style="1" customWidth="1"/>
    <col min="11524" max="11534" width="6.5" style="1" customWidth="1"/>
    <col min="11535" max="11535" width="7.796875" style="1" customWidth="1"/>
    <col min="11536" max="11536" width="6.8984375" style="1" customWidth="1"/>
    <col min="11537" max="11539" width="6" style="1" customWidth="1"/>
    <col min="11540" max="11777" width="7.69921875" style="1"/>
    <col min="11778" max="11778" width="3.296875" style="1" customWidth="1"/>
    <col min="11779" max="11779" width="21.5" style="1" customWidth="1"/>
    <col min="11780" max="11790" width="6.5" style="1" customWidth="1"/>
    <col min="11791" max="11791" width="7.796875" style="1" customWidth="1"/>
    <col min="11792" max="11792" width="6.8984375" style="1" customWidth="1"/>
    <col min="11793" max="11795" width="6" style="1" customWidth="1"/>
    <col min="11796" max="12033" width="7.69921875" style="1"/>
    <col min="12034" max="12034" width="3.296875" style="1" customWidth="1"/>
    <col min="12035" max="12035" width="21.5" style="1" customWidth="1"/>
    <col min="12036" max="12046" width="6.5" style="1" customWidth="1"/>
    <col min="12047" max="12047" width="7.796875" style="1" customWidth="1"/>
    <col min="12048" max="12048" width="6.8984375" style="1" customWidth="1"/>
    <col min="12049" max="12051" width="6" style="1" customWidth="1"/>
    <col min="12052" max="12289" width="7.69921875" style="1"/>
    <col min="12290" max="12290" width="3.296875" style="1" customWidth="1"/>
    <col min="12291" max="12291" width="21.5" style="1" customWidth="1"/>
    <col min="12292" max="12302" width="6.5" style="1" customWidth="1"/>
    <col min="12303" max="12303" width="7.796875" style="1" customWidth="1"/>
    <col min="12304" max="12304" width="6.8984375" style="1" customWidth="1"/>
    <col min="12305" max="12307" width="6" style="1" customWidth="1"/>
    <col min="12308" max="12545" width="7.69921875" style="1"/>
    <col min="12546" max="12546" width="3.296875" style="1" customWidth="1"/>
    <col min="12547" max="12547" width="21.5" style="1" customWidth="1"/>
    <col min="12548" max="12558" width="6.5" style="1" customWidth="1"/>
    <col min="12559" max="12559" width="7.796875" style="1" customWidth="1"/>
    <col min="12560" max="12560" width="6.8984375" style="1" customWidth="1"/>
    <col min="12561" max="12563" width="6" style="1" customWidth="1"/>
    <col min="12564" max="12801" width="7.69921875" style="1"/>
    <col min="12802" max="12802" width="3.296875" style="1" customWidth="1"/>
    <col min="12803" max="12803" width="21.5" style="1" customWidth="1"/>
    <col min="12804" max="12814" width="6.5" style="1" customWidth="1"/>
    <col min="12815" max="12815" width="7.796875" style="1" customWidth="1"/>
    <col min="12816" max="12816" width="6.8984375" style="1" customWidth="1"/>
    <col min="12817" max="12819" width="6" style="1" customWidth="1"/>
    <col min="12820" max="13057" width="7.69921875" style="1"/>
    <col min="13058" max="13058" width="3.296875" style="1" customWidth="1"/>
    <col min="13059" max="13059" width="21.5" style="1" customWidth="1"/>
    <col min="13060" max="13070" width="6.5" style="1" customWidth="1"/>
    <col min="13071" max="13071" width="7.796875" style="1" customWidth="1"/>
    <col min="13072" max="13072" width="6.8984375" style="1" customWidth="1"/>
    <col min="13073" max="13075" width="6" style="1" customWidth="1"/>
    <col min="13076" max="13313" width="7.69921875" style="1"/>
    <col min="13314" max="13314" width="3.296875" style="1" customWidth="1"/>
    <col min="13315" max="13315" width="21.5" style="1" customWidth="1"/>
    <col min="13316" max="13326" width="6.5" style="1" customWidth="1"/>
    <col min="13327" max="13327" width="7.796875" style="1" customWidth="1"/>
    <col min="13328" max="13328" width="6.8984375" style="1" customWidth="1"/>
    <col min="13329" max="13331" width="6" style="1" customWidth="1"/>
    <col min="13332" max="13569" width="7.69921875" style="1"/>
    <col min="13570" max="13570" width="3.296875" style="1" customWidth="1"/>
    <col min="13571" max="13571" width="21.5" style="1" customWidth="1"/>
    <col min="13572" max="13582" width="6.5" style="1" customWidth="1"/>
    <col min="13583" max="13583" width="7.796875" style="1" customWidth="1"/>
    <col min="13584" max="13584" width="6.8984375" style="1" customWidth="1"/>
    <col min="13585" max="13587" width="6" style="1" customWidth="1"/>
    <col min="13588" max="13825" width="7.69921875" style="1"/>
    <col min="13826" max="13826" width="3.296875" style="1" customWidth="1"/>
    <col min="13827" max="13827" width="21.5" style="1" customWidth="1"/>
    <col min="13828" max="13838" width="6.5" style="1" customWidth="1"/>
    <col min="13839" max="13839" width="7.796875" style="1" customWidth="1"/>
    <col min="13840" max="13840" width="6.8984375" style="1" customWidth="1"/>
    <col min="13841" max="13843" width="6" style="1" customWidth="1"/>
    <col min="13844" max="14081" width="7.69921875" style="1"/>
    <col min="14082" max="14082" width="3.296875" style="1" customWidth="1"/>
    <col min="14083" max="14083" width="21.5" style="1" customWidth="1"/>
    <col min="14084" max="14094" width="6.5" style="1" customWidth="1"/>
    <col min="14095" max="14095" width="7.796875" style="1" customWidth="1"/>
    <col min="14096" max="14096" width="6.8984375" style="1" customWidth="1"/>
    <col min="14097" max="14099" width="6" style="1" customWidth="1"/>
    <col min="14100" max="14337" width="7.69921875" style="1"/>
    <col min="14338" max="14338" width="3.296875" style="1" customWidth="1"/>
    <col min="14339" max="14339" width="21.5" style="1" customWidth="1"/>
    <col min="14340" max="14350" width="6.5" style="1" customWidth="1"/>
    <col min="14351" max="14351" width="7.796875" style="1" customWidth="1"/>
    <col min="14352" max="14352" width="6.8984375" style="1" customWidth="1"/>
    <col min="14353" max="14355" width="6" style="1" customWidth="1"/>
    <col min="14356" max="14593" width="7.69921875" style="1"/>
    <col min="14594" max="14594" width="3.296875" style="1" customWidth="1"/>
    <col min="14595" max="14595" width="21.5" style="1" customWidth="1"/>
    <col min="14596" max="14606" width="6.5" style="1" customWidth="1"/>
    <col min="14607" max="14607" width="7.796875" style="1" customWidth="1"/>
    <col min="14608" max="14608" width="6.8984375" style="1" customWidth="1"/>
    <col min="14609" max="14611" width="6" style="1" customWidth="1"/>
    <col min="14612" max="14849" width="7.69921875" style="1"/>
    <col min="14850" max="14850" width="3.296875" style="1" customWidth="1"/>
    <col min="14851" max="14851" width="21.5" style="1" customWidth="1"/>
    <col min="14852" max="14862" width="6.5" style="1" customWidth="1"/>
    <col min="14863" max="14863" width="7.796875" style="1" customWidth="1"/>
    <col min="14864" max="14864" width="6.8984375" style="1" customWidth="1"/>
    <col min="14865" max="14867" width="6" style="1" customWidth="1"/>
    <col min="14868" max="15105" width="7.69921875" style="1"/>
    <col min="15106" max="15106" width="3.296875" style="1" customWidth="1"/>
    <col min="15107" max="15107" width="21.5" style="1" customWidth="1"/>
    <col min="15108" max="15118" width="6.5" style="1" customWidth="1"/>
    <col min="15119" max="15119" width="7.796875" style="1" customWidth="1"/>
    <col min="15120" max="15120" width="6.8984375" style="1" customWidth="1"/>
    <col min="15121" max="15123" width="6" style="1" customWidth="1"/>
    <col min="15124" max="15361" width="7.69921875" style="1"/>
    <col min="15362" max="15362" width="3.296875" style="1" customWidth="1"/>
    <col min="15363" max="15363" width="21.5" style="1" customWidth="1"/>
    <col min="15364" max="15374" width="6.5" style="1" customWidth="1"/>
    <col min="15375" max="15375" width="7.796875" style="1" customWidth="1"/>
    <col min="15376" max="15376" width="6.8984375" style="1" customWidth="1"/>
    <col min="15377" max="15379" width="6" style="1" customWidth="1"/>
    <col min="15380" max="15617" width="7.69921875" style="1"/>
    <col min="15618" max="15618" width="3.296875" style="1" customWidth="1"/>
    <col min="15619" max="15619" width="21.5" style="1" customWidth="1"/>
    <col min="15620" max="15630" width="6.5" style="1" customWidth="1"/>
    <col min="15631" max="15631" width="7.796875" style="1" customWidth="1"/>
    <col min="15632" max="15632" width="6.8984375" style="1" customWidth="1"/>
    <col min="15633" max="15635" width="6" style="1" customWidth="1"/>
    <col min="15636" max="15873" width="7.69921875" style="1"/>
    <col min="15874" max="15874" width="3.296875" style="1" customWidth="1"/>
    <col min="15875" max="15875" width="21.5" style="1" customWidth="1"/>
    <col min="15876" max="15886" width="6.5" style="1" customWidth="1"/>
    <col min="15887" max="15887" width="7.796875" style="1" customWidth="1"/>
    <col min="15888" max="15888" width="6.8984375" style="1" customWidth="1"/>
    <col min="15889" max="15891" width="6" style="1" customWidth="1"/>
    <col min="15892" max="16129" width="7.69921875" style="1"/>
    <col min="16130" max="16130" width="3.296875" style="1" customWidth="1"/>
    <col min="16131" max="16131" width="21.5" style="1" customWidth="1"/>
    <col min="16132" max="16142" width="6.5" style="1" customWidth="1"/>
    <col min="16143" max="16143" width="7.796875" style="1" customWidth="1"/>
    <col min="16144" max="16144" width="6.8984375" style="1" customWidth="1"/>
    <col min="16145" max="16147" width="6" style="1" customWidth="1"/>
    <col min="16148" max="16384" width="7.69921875" style="1"/>
  </cols>
  <sheetData>
    <row r="1" spans="1:18" ht="20.399999999999999" customHeight="1">
      <c r="B1" s="2" t="s">
        <v>0</v>
      </c>
      <c r="C1" s="3"/>
      <c r="D1" s="3"/>
      <c r="E1" s="3"/>
      <c r="F1" s="3"/>
    </row>
    <row r="2" spans="1:18" ht="27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24" customHeight="1" thickBot="1">
      <c r="A3" s="5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8" customHeight="1" thickBot="1">
      <c r="B4" s="6"/>
      <c r="C4" s="3"/>
      <c r="D4" s="3"/>
      <c r="E4" s="3"/>
      <c r="F4" s="3"/>
      <c r="Q4" s="7"/>
      <c r="R4" s="1" t="s">
        <v>3</v>
      </c>
    </row>
    <row r="5" spans="1:18" ht="20.100000000000001" customHeight="1" thickBot="1">
      <c r="A5" s="8" t="s">
        <v>4</v>
      </c>
      <c r="Q5" s="9"/>
      <c r="R5" s="10" t="s">
        <v>5</v>
      </c>
    </row>
    <row r="6" spans="1:18" s="15" customFormat="1" ht="18" customHeight="1">
      <c r="A6" s="11"/>
      <c r="B6" s="11"/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  <c r="J6" s="12" t="s">
        <v>13</v>
      </c>
      <c r="K6" s="12" t="s">
        <v>14</v>
      </c>
      <c r="L6" s="12" t="s">
        <v>15</v>
      </c>
      <c r="M6" s="12" t="s">
        <v>16</v>
      </c>
      <c r="N6" s="13" t="s">
        <v>17</v>
      </c>
      <c r="O6" s="14" t="s">
        <v>18</v>
      </c>
    </row>
    <row r="7" spans="1:18" ht="28.5" customHeight="1">
      <c r="A7" s="16" t="s">
        <v>19</v>
      </c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  <c r="O7" s="19"/>
    </row>
    <row r="8" spans="1:18" ht="28.5" customHeight="1" thickBot="1">
      <c r="A8" s="20" t="s">
        <v>20</v>
      </c>
      <c r="B8" s="20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21"/>
      <c r="O8" s="22"/>
    </row>
    <row r="9" spans="1:18" ht="28.5" customHeight="1" thickBot="1">
      <c r="A9" s="23" t="s">
        <v>21</v>
      </c>
      <c r="B9" s="24" t="s">
        <v>22</v>
      </c>
      <c r="C9" s="25" t="str">
        <f t="shared" ref="C9:M9" si="0">IF(C8="","",ROUNDDOWN(C8/C7,1))</f>
        <v/>
      </c>
      <c r="D9" s="25" t="str">
        <f t="shared" si="0"/>
        <v/>
      </c>
      <c r="E9" s="25" t="str">
        <f t="shared" si="0"/>
        <v/>
      </c>
      <c r="F9" s="25" t="str">
        <f t="shared" si="0"/>
        <v/>
      </c>
      <c r="G9" s="25" t="str">
        <f t="shared" si="0"/>
        <v/>
      </c>
      <c r="H9" s="25" t="str">
        <f t="shared" si="0"/>
        <v/>
      </c>
      <c r="I9" s="25" t="str">
        <f t="shared" si="0"/>
        <v/>
      </c>
      <c r="J9" s="25" t="str">
        <f t="shared" si="0"/>
        <v/>
      </c>
      <c r="K9" s="25" t="str">
        <f t="shared" si="0"/>
        <v/>
      </c>
      <c r="L9" s="25" t="str">
        <f t="shared" si="0"/>
        <v/>
      </c>
      <c r="M9" s="25" t="str">
        <f t="shared" si="0"/>
        <v/>
      </c>
      <c r="N9" s="26" t="str">
        <f>IF(C9="","",SUM(C9:M9))</f>
        <v/>
      </c>
      <c r="O9" s="27" t="str">
        <f>IFERROR(ROUNDDOWN(N9/11,1),"0")</f>
        <v>0</v>
      </c>
      <c r="P9" s="28"/>
    </row>
    <row r="10" spans="1:18" ht="28.5" customHeight="1" thickBot="1">
      <c r="A10" s="29" t="s">
        <v>23</v>
      </c>
      <c r="B10" s="29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21"/>
      <c r="O10" s="30" t="s">
        <v>24</v>
      </c>
    </row>
    <row r="11" spans="1:18" ht="28.5" customHeight="1" thickBot="1">
      <c r="A11" s="23" t="s">
        <v>25</v>
      </c>
      <c r="B11" s="31" t="s">
        <v>26</v>
      </c>
      <c r="C11" s="25" t="str">
        <f t="shared" ref="C11:M11" si="1">IF(C10="","",ROUNDDOWN(C10/C7,1))</f>
        <v/>
      </c>
      <c r="D11" s="25" t="str">
        <f t="shared" si="1"/>
        <v/>
      </c>
      <c r="E11" s="25" t="str">
        <f t="shared" si="1"/>
        <v/>
      </c>
      <c r="F11" s="25" t="str">
        <f t="shared" si="1"/>
        <v/>
      </c>
      <c r="G11" s="25" t="str">
        <f t="shared" si="1"/>
        <v/>
      </c>
      <c r="H11" s="25" t="str">
        <f t="shared" si="1"/>
        <v/>
      </c>
      <c r="I11" s="25" t="str">
        <f t="shared" si="1"/>
        <v/>
      </c>
      <c r="J11" s="25" t="str">
        <f t="shared" si="1"/>
        <v/>
      </c>
      <c r="K11" s="25" t="str">
        <f t="shared" si="1"/>
        <v/>
      </c>
      <c r="L11" s="25" t="str">
        <f t="shared" si="1"/>
        <v/>
      </c>
      <c r="M11" s="25" t="str">
        <f t="shared" si="1"/>
        <v/>
      </c>
      <c r="N11" s="26" t="str">
        <f>IF(C11="","",SUM(C11:M11))</f>
        <v/>
      </c>
      <c r="O11" s="27" t="str">
        <f>IFERROR(ROUNDDOWN(N11/11,1),"0")</f>
        <v>0</v>
      </c>
      <c r="P11" s="32" t="s">
        <v>27</v>
      </c>
      <c r="Q11" s="33" t="str">
        <f>IFERROR(ROUNDDOWN(O11/O9,2),"0")</f>
        <v>0</v>
      </c>
      <c r="R11" s="1" t="s">
        <v>28</v>
      </c>
    </row>
    <row r="12" spans="1:18" ht="28.5" customHeight="1" thickBot="1">
      <c r="A12" s="34" t="s">
        <v>29</v>
      </c>
      <c r="B12" s="29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21"/>
      <c r="O12" s="30" t="s">
        <v>30</v>
      </c>
      <c r="Q12" s="36"/>
      <c r="R12" s="8" t="s">
        <v>31</v>
      </c>
    </row>
    <row r="13" spans="1:18" ht="28.5" customHeight="1" thickBot="1">
      <c r="A13" s="23" t="s">
        <v>32</v>
      </c>
      <c r="B13" s="31" t="s">
        <v>33</v>
      </c>
      <c r="C13" s="25" t="str">
        <f t="shared" ref="C13:M13" si="2">IF(C12="","",ROUNDDOWN(C12/C7,1))</f>
        <v/>
      </c>
      <c r="D13" s="25" t="str">
        <f t="shared" si="2"/>
        <v/>
      </c>
      <c r="E13" s="25" t="str">
        <f t="shared" si="2"/>
        <v/>
      </c>
      <c r="F13" s="25" t="str">
        <f t="shared" si="2"/>
        <v/>
      </c>
      <c r="G13" s="25" t="str">
        <f t="shared" si="2"/>
        <v/>
      </c>
      <c r="H13" s="25" t="str">
        <f t="shared" si="2"/>
        <v/>
      </c>
      <c r="I13" s="25" t="str">
        <f t="shared" si="2"/>
        <v/>
      </c>
      <c r="J13" s="25" t="str">
        <f t="shared" si="2"/>
        <v/>
      </c>
      <c r="K13" s="25" t="str">
        <f t="shared" si="2"/>
        <v/>
      </c>
      <c r="L13" s="25" t="str">
        <f t="shared" si="2"/>
        <v/>
      </c>
      <c r="M13" s="25" t="str">
        <f t="shared" si="2"/>
        <v/>
      </c>
      <c r="N13" s="26" t="str">
        <f>IF(C13="","",SUM(C13:M13))</f>
        <v/>
      </c>
      <c r="O13" s="27" t="str">
        <f>IFERROR(ROUNDDOWN(N13/11,1),"0")</f>
        <v>0</v>
      </c>
      <c r="P13" s="32" t="s">
        <v>34</v>
      </c>
      <c r="Q13" s="33" t="str">
        <f>IFERROR(ROUNDDOWN(O13/O9,2),"0")</f>
        <v>0</v>
      </c>
      <c r="R13" s="1" t="s">
        <v>35</v>
      </c>
    </row>
    <row r="14" spans="1:18" ht="21" customHeight="1">
      <c r="A14" s="37"/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40" t="s">
        <v>36</v>
      </c>
      <c r="P14" s="32"/>
      <c r="Q14" s="36"/>
      <c r="R14" s="8"/>
    </row>
    <row r="15" spans="1:18" s="15" customFormat="1" ht="18" customHeight="1">
      <c r="A15" s="11"/>
      <c r="B15" s="11"/>
      <c r="C15" s="12" t="s">
        <v>6</v>
      </c>
      <c r="D15" s="12" t="s">
        <v>7</v>
      </c>
      <c r="E15" s="12" t="s">
        <v>8</v>
      </c>
      <c r="F15" s="12" t="s">
        <v>9</v>
      </c>
      <c r="G15" s="12" t="s">
        <v>10</v>
      </c>
      <c r="H15" s="12" t="s">
        <v>11</v>
      </c>
      <c r="I15" s="12" t="s">
        <v>12</v>
      </c>
      <c r="J15" s="12" t="s">
        <v>13</v>
      </c>
      <c r="K15" s="12" t="s">
        <v>14</v>
      </c>
      <c r="L15" s="12" t="s">
        <v>15</v>
      </c>
      <c r="M15" s="12" t="s">
        <v>16</v>
      </c>
      <c r="N15" s="41" t="s">
        <v>17</v>
      </c>
      <c r="O15" s="14" t="s">
        <v>18</v>
      </c>
    </row>
    <row r="16" spans="1:18" ht="28.5" customHeight="1">
      <c r="A16" s="16" t="s">
        <v>19</v>
      </c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8"/>
      <c r="O16" s="19"/>
      <c r="R16" s="8"/>
    </row>
    <row r="17" spans="1:20" ht="28.5" customHeight="1" thickBot="1">
      <c r="A17" s="42" t="s">
        <v>37</v>
      </c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21"/>
      <c r="O17" s="22"/>
      <c r="R17" s="8"/>
    </row>
    <row r="18" spans="1:20" ht="28.5" customHeight="1" thickBot="1">
      <c r="A18" s="23" t="s">
        <v>21</v>
      </c>
      <c r="B18" s="24" t="s">
        <v>38</v>
      </c>
      <c r="C18" s="25" t="str">
        <f t="shared" ref="C18:M18" si="3">IF(C17="","",ROUNDDOWN(C17/C16,1))</f>
        <v/>
      </c>
      <c r="D18" s="25" t="str">
        <f t="shared" si="3"/>
        <v/>
      </c>
      <c r="E18" s="25" t="str">
        <f t="shared" si="3"/>
        <v/>
      </c>
      <c r="F18" s="25" t="str">
        <f t="shared" si="3"/>
        <v/>
      </c>
      <c r="G18" s="25" t="str">
        <f t="shared" si="3"/>
        <v/>
      </c>
      <c r="H18" s="25" t="str">
        <f t="shared" si="3"/>
        <v/>
      </c>
      <c r="I18" s="25" t="str">
        <f t="shared" si="3"/>
        <v/>
      </c>
      <c r="J18" s="25" t="str">
        <f t="shared" si="3"/>
        <v/>
      </c>
      <c r="K18" s="25" t="str">
        <f t="shared" si="3"/>
        <v/>
      </c>
      <c r="L18" s="25" t="str">
        <f t="shared" si="3"/>
        <v/>
      </c>
      <c r="M18" s="25" t="str">
        <f t="shared" si="3"/>
        <v/>
      </c>
      <c r="N18" s="25" t="str">
        <f>IF(C18="","",SUM(C18:M18))</f>
        <v/>
      </c>
      <c r="O18" s="27" t="str">
        <f>IFERROR(ROUNDDOWN(N18/11,1),"0")</f>
        <v>0</v>
      </c>
      <c r="P18" s="28"/>
      <c r="R18" s="8"/>
    </row>
    <row r="19" spans="1:20" ht="28.5" customHeight="1" thickBot="1">
      <c r="A19" s="44" t="s">
        <v>39</v>
      </c>
      <c r="B19" s="45"/>
      <c r="C19" s="35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21"/>
      <c r="O19" s="30" t="s">
        <v>24</v>
      </c>
      <c r="R19" s="8"/>
    </row>
    <row r="20" spans="1:20" ht="28.5" customHeight="1" thickBot="1">
      <c r="A20" s="23" t="s">
        <v>25</v>
      </c>
      <c r="B20" s="24" t="s">
        <v>40</v>
      </c>
      <c r="C20" s="25" t="str">
        <f t="shared" ref="C20:M20" si="4">IF(C19="","",ROUNDDOWN(C19/C16,1))</f>
        <v/>
      </c>
      <c r="D20" s="25" t="str">
        <f t="shared" si="4"/>
        <v/>
      </c>
      <c r="E20" s="25" t="str">
        <f t="shared" si="4"/>
        <v/>
      </c>
      <c r="F20" s="25" t="str">
        <f t="shared" si="4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>IF(C20="","",SUM(C20:M20))</f>
        <v/>
      </c>
      <c r="O20" s="27" t="str">
        <f>IFERROR(ROUNDDOWN(N20/11,1),"0")</f>
        <v>0</v>
      </c>
      <c r="P20" s="32" t="s">
        <v>27</v>
      </c>
      <c r="Q20" s="33" t="str">
        <f>IFERROR(ROUNDDOWN(O20/O18,2),"0")</f>
        <v>0</v>
      </c>
      <c r="R20" s="1" t="s">
        <v>41</v>
      </c>
    </row>
    <row r="21" spans="1:20" ht="21" customHeight="1">
      <c r="A21" s="47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48" t="s">
        <v>30</v>
      </c>
      <c r="P21" s="32"/>
      <c r="Q21" s="36"/>
    </row>
    <row r="22" spans="1:20" ht="21" customHeight="1">
      <c r="B22" s="15"/>
      <c r="C22" s="49"/>
      <c r="D22" s="15"/>
      <c r="E22" s="15"/>
    </row>
    <row r="23" spans="1:20" ht="20.100000000000001" customHeight="1">
      <c r="A23" s="8" t="s">
        <v>42</v>
      </c>
    </row>
    <row r="24" spans="1:20" s="15" customFormat="1" ht="18" customHeight="1">
      <c r="A24" s="11"/>
      <c r="B24" s="11"/>
      <c r="C24" s="50" t="s">
        <v>43</v>
      </c>
      <c r="D24" s="50" t="s">
        <v>43</v>
      </c>
      <c r="E24" s="50" t="s">
        <v>43</v>
      </c>
      <c r="F24" s="13" t="s">
        <v>17</v>
      </c>
      <c r="G24" s="51" t="s">
        <v>18</v>
      </c>
      <c r="H24" s="51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</row>
    <row r="25" spans="1:20" ht="28.5" customHeight="1">
      <c r="A25" s="16" t="s">
        <v>19</v>
      </c>
      <c r="B25" s="16"/>
      <c r="C25" s="17"/>
      <c r="D25" s="17"/>
      <c r="E25" s="17"/>
      <c r="F25" s="18"/>
      <c r="G25" s="53"/>
      <c r="H25" s="54"/>
      <c r="J25" s="55"/>
      <c r="K25" s="52"/>
      <c r="L25" s="52"/>
      <c r="M25" s="52"/>
      <c r="N25" s="52"/>
      <c r="O25" s="52"/>
      <c r="P25" s="52"/>
      <c r="Q25" s="52"/>
      <c r="R25" s="52"/>
      <c r="S25" s="52"/>
      <c r="T25" s="52"/>
    </row>
    <row r="26" spans="1:20" ht="28.5" customHeight="1" thickBot="1">
      <c r="A26" s="20" t="s">
        <v>20</v>
      </c>
      <c r="B26" s="20"/>
      <c r="C26" s="43"/>
      <c r="D26" s="43"/>
      <c r="E26" s="43"/>
      <c r="F26" s="21"/>
      <c r="G26" s="56"/>
      <c r="H26" s="57"/>
      <c r="J26" s="55"/>
      <c r="K26" s="52"/>
      <c r="L26" s="52"/>
      <c r="M26" s="52"/>
      <c r="N26" s="52"/>
      <c r="O26" s="52"/>
      <c r="P26" s="52"/>
      <c r="Q26" s="52"/>
      <c r="R26" s="52"/>
      <c r="S26" s="52"/>
      <c r="T26" s="52"/>
    </row>
    <row r="27" spans="1:20" ht="28.5" customHeight="1" thickBot="1">
      <c r="A27" s="23" t="s">
        <v>21</v>
      </c>
      <c r="B27" s="24" t="s">
        <v>22</v>
      </c>
      <c r="C27" s="25" t="str">
        <f>IF(C26="","",ROUNDDOWN(C26/C25,1))</f>
        <v/>
      </c>
      <c r="D27" s="25" t="str">
        <f>IF(D26="","",ROUNDDOWN(D26/D25,1))</f>
        <v/>
      </c>
      <c r="E27" s="25" t="str">
        <f>IF(E26="","",ROUNDDOWN(E26/E25,1))</f>
        <v/>
      </c>
      <c r="F27" s="26" t="str">
        <f>IF(C27="","",SUM(C27:E27))</f>
        <v/>
      </c>
      <c r="G27" s="58" t="str">
        <f>IFERROR(ROUNDDOWN(F27/3,1),"0")</f>
        <v>0</v>
      </c>
      <c r="H27" s="59"/>
      <c r="J27" s="39"/>
      <c r="K27" s="52"/>
      <c r="L27" s="52"/>
      <c r="M27" s="52"/>
      <c r="N27" s="52"/>
      <c r="O27" s="52"/>
      <c r="P27" s="52"/>
      <c r="Q27" s="52"/>
      <c r="R27" s="52"/>
      <c r="S27" s="52"/>
      <c r="T27" s="52"/>
    </row>
    <row r="28" spans="1:20" ht="28.5" customHeight="1" thickBot="1">
      <c r="A28" s="29" t="s">
        <v>23</v>
      </c>
      <c r="B28" s="29"/>
      <c r="C28" s="35"/>
      <c r="D28" s="35"/>
      <c r="E28" s="35"/>
      <c r="F28" s="21"/>
      <c r="G28" s="60" t="s">
        <v>24</v>
      </c>
      <c r="I28" s="61"/>
      <c r="J28" s="55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1:20" ht="28.5" customHeight="1" thickBot="1">
      <c r="A29" s="23" t="s">
        <v>25</v>
      </c>
      <c r="B29" s="31" t="s">
        <v>26</v>
      </c>
      <c r="C29" s="25" t="str">
        <f>IF(C28="","",ROUNDDOWN(C28/C25,1))</f>
        <v/>
      </c>
      <c r="D29" s="25" t="str">
        <f>IF(D28="","",ROUNDDOWN(D28/D25,1))</f>
        <v/>
      </c>
      <c r="E29" s="25" t="str">
        <f>IF(E28="","",ROUNDDOWN(E28/E25,1))</f>
        <v/>
      </c>
      <c r="F29" s="26" t="str">
        <f>IF(C29="","",SUM(C29:E29))</f>
        <v/>
      </c>
      <c r="G29" s="58" t="str">
        <f>IFERROR(ROUNDDOWN(F29/3,1),"0")</f>
        <v>0</v>
      </c>
      <c r="H29" s="59"/>
      <c r="I29" s="32" t="s">
        <v>27</v>
      </c>
      <c r="J29" s="33" t="str">
        <f>IFERROR(ROUNDDOWN(G29/G27,2),"0")</f>
        <v>0</v>
      </c>
      <c r="K29" s="1" t="s">
        <v>28</v>
      </c>
      <c r="L29" s="52"/>
      <c r="M29" s="52"/>
      <c r="N29" s="52"/>
      <c r="O29" s="52"/>
      <c r="P29" s="52"/>
      <c r="Q29" s="52"/>
      <c r="R29" s="52"/>
      <c r="S29" s="52"/>
      <c r="T29" s="52"/>
    </row>
    <row r="30" spans="1:20" ht="28.5" customHeight="1" thickBot="1">
      <c r="A30" s="34" t="s">
        <v>29</v>
      </c>
      <c r="B30" s="29"/>
      <c r="C30" s="35"/>
      <c r="D30" s="35"/>
      <c r="E30" s="35"/>
      <c r="F30" s="21"/>
      <c r="G30" s="60" t="s">
        <v>30</v>
      </c>
      <c r="H30" s="52"/>
      <c r="J30" s="36"/>
      <c r="K30" s="8" t="s">
        <v>31</v>
      </c>
      <c r="L30" s="52"/>
      <c r="M30" s="52"/>
      <c r="N30" s="52"/>
      <c r="O30" s="52"/>
      <c r="P30" s="52"/>
      <c r="Q30" s="52"/>
      <c r="R30" s="52"/>
      <c r="S30" s="52"/>
      <c r="T30" s="52"/>
    </row>
    <row r="31" spans="1:20" ht="28.5" customHeight="1" thickBot="1">
      <c r="A31" s="23" t="s">
        <v>32</v>
      </c>
      <c r="B31" s="31" t="s">
        <v>33</v>
      </c>
      <c r="C31" s="25" t="str">
        <f>IF(C30="","",ROUNDDOWN(C30/C25,1))</f>
        <v/>
      </c>
      <c r="D31" s="25" t="str">
        <f>IF(D30="","",ROUNDDOWN(D30/D25,1))</f>
        <v/>
      </c>
      <c r="E31" s="25" t="str">
        <f>IF(E30="","",ROUNDDOWN(E30/E25,1))</f>
        <v/>
      </c>
      <c r="F31" s="26" t="str">
        <f>IF(C31="","",SUM(C31:E31))</f>
        <v/>
      </c>
      <c r="G31" s="58" t="str">
        <f>IFERROR(ROUNDDOWN(F31/3,1),"0")</f>
        <v>0</v>
      </c>
      <c r="H31" s="59"/>
      <c r="I31" s="32" t="s">
        <v>34</v>
      </c>
      <c r="J31" s="33" t="str">
        <f>IFERROR(ROUNDDOWN(G31/G27,2),"0")</f>
        <v>0</v>
      </c>
      <c r="K31" s="1" t="s">
        <v>35</v>
      </c>
      <c r="L31" s="52"/>
      <c r="M31" s="52"/>
      <c r="N31" s="52"/>
      <c r="O31" s="52"/>
      <c r="P31" s="52"/>
      <c r="Q31" s="52"/>
      <c r="R31" s="52"/>
      <c r="S31" s="52"/>
      <c r="T31" s="52"/>
    </row>
    <row r="32" spans="1:20" ht="21" customHeight="1">
      <c r="A32" s="37"/>
      <c r="B32" s="38"/>
      <c r="C32" s="39"/>
      <c r="D32" s="39"/>
      <c r="E32" s="39"/>
      <c r="F32" s="39"/>
      <c r="G32" s="48" t="s">
        <v>30</v>
      </c>
      <c r="H32" s="36"/>
      <c r="I32" s="8"/>
      <c r="J32" s="39"/>
      <c r="K32" s="52"/>
      <c r="L32" s="52"/>
      <c r="M32" s="52"/>
      <c r="N32" s="52"/>
      <c r="O32" s="52"/>
      <c r="P32" s="52"/>
      <c r="Q32" s="52"/>
      <c r="R32" s="52"/>
      <c r="S32" s="52"/>
      <c r="T32" s="52"/>
    </row>
    <row r="33" spans="1:20" s="15" customFormat="1" ht="18" customHeight="1">
      <c r="A33" s="11"/>
      <c r="B33" s="11"/>
      <c r="C33" s="50" t="s">
        <v>43</v>
      </c>
      <c r="D33" s="50" t="s">
        <v>43</v>
      </c>
      <c r="E33" s="50" t="s">
        <v>43</v>
      </c>
      <c r="F33" s="13" t="s">
        <v>17</v>
      </c>
      <c r="G33" s="51" t="s">
        <v>18</v>
      </c>
      <c r="H33" s="51"/>
      <c r="J33" s="62"/>
      <c r="K33" s="52"/>
      <c r="L33" s="52"/>
      <c r="M33" s="52"/>
      <c r="N33" s="52"/>
      <c r="O33" s="52"/>
      <c r="P33" s="52"/>
      <c r="Q33" s="52"/>
      <c r="R33" s="52"/>
      <c r="S33" s="52"/>
      <c r="T33" s="52"/>
    </row>
    <row r="34" spans="1:20" ht="28.5" customHeight="1">
      <c r="A34" s="16" t="s">
        <v>19</v>
      </c>
      <c r="B34" s="16"/>
      <c r="C34" s="17"/>
      <c r="D34" s="17"/>
      <c r="E34" s="17"/>
      <c r="F34" s="18"/>
      <c r="G34" s="53"/>
      <c r="H34" s="54"/>
      <c r="J34" s="55"/>
      <c r="K34" s="52"/>
      <c r="L34" s="52"/>
      <c r="M34" s="52"/>
      <c r="N34" s="52"/>
      <c r="O34" s="52"/>
      <c r="P34" s="52"/>
      <c r="Q34" s="52"/>
      <c r="R34" s="52"/>
      <c r="S34" s="52"/>
      <c r="T34" s="52"/>
    </row>
    <row r="35" spans="1:20" ht="28.5" customHeight="1" thickBot="1">
      <c r="A35" s="42" t="s">
        <v>37</v>
      </c>
      <c r="B35" s="42"/>
      <c r="C35" s="43"/>
      <c r="D35" s="43"/>
      <c r="E35" s="43"/>
      <c r="F35" s="21"/>
      <c r="G35" s="56"/>
      <c r="H35" s="57"/>
      <c r="J35" s="55"/>
      <c r="K35" s="52"/>
      <c r="L35" s="52"/>
      <c r="M35" s="52"/>
      <c r="N35" s="52"/>
      <c r="O35" s="52"/>
      <c r="P35" s="52"/>
      <c r="Q35" s="52"/>
      <c r="R35" s="52"/>
      <c r="S35" s="52"/>
      <c r="T35" s="52"/>
    </row>
    <row r="36" spans="1:20" ht="28.5" customHeight="1" thickBot="1">
      <c r="A36" s="23" t="s">
        <v>21</v>
      </c>
      <c r="B36" s="24" t="s">
        <v>38</v>
      </c>
      <c r="C36" s="25" t="str">
        <f>IF(C35="","",ROUNDDOWN(C35/C34,1))</f>
        <v/>
      </c>
      <c r="D36" s="25" t="str">
        <f>IF(D35="","",ROUNDDOWN(D35/D34,1))</f>
        <v/>
      </c>
      <c r="E36" s="25" t="str">
        <f>IF(E35="","",ROUNDDOWN(E35/E34,1))</f>
        <v/>
      </c>
      <c r="F36" s="25" t="str">
        <f>IF(C36="","",SUM(C36:E36))</f>
        <v/>
      </c>
      <c r="G36" s="58" t="str">
        <f>IFERROR(ROUNDDOWN(F36/3,1),"0")</f>
        <v>0</v>
      </c>
      <c r="H36" s="59"/>
      <c r="J36" s="39"/>
      <c r="K36" s="52"/>
      <c r="L36" s="52"/>
      <c r="M36" s="52"/>
      <c r="N36" s="52"/>
      <c r="O36" s="52"/>
      <c r="P36" s="52"/>
      <c r="Q36" s="52"/>
      <c r="R36" s="52"/>
      <c r="S36" s="52"/>
      <c r="T36" s="52"/>
    </row>
    <row r="37" spans="1:20" ht="28.5" customHeight="1" thickBot="1">
      <c r="A37" s="44" t="s">
        <v>39</v>
      </c>
      <c r="B37" s="45"/>
      <c r="C37" s="35"/>
      <c r="D37" s="35"/>
      <c r="E37" s="35"/>
      <c r="F37" s="21"/>
      <c r="G37" s="60" t="s">
        <v>24</v>
      </c>
      <c r="H37" s="63"/>
      <c r="I37" s="61"/>
      <c r="L37" s="55"/>
      <c r="M37" s="52"/>
      <c r="N37" s="52"/>
      <c r="O37" s="52"/>
      <c r="P37" s="52"/>
      <c r="Q37" s="52"/>
      <c r="R37" s="52"/>
      <c r="S37" s="52"/>
      <c r="T37" s="52"/>
    </row>
    <row r="38" spans="1:20" ht="28.5" customHeight="1" thickBot="1">
      <c r="A38" s="23" t="s">
        <v>25</v>
      </c>
      <c r="B38" s="24" t="s">
        <v>40</v>
      </c>
      <c r="C38" s="25" t="str">
        <f>IF(C37="","",ROUNDDOWN(C37/C34,1))</f>
        <v/>
      </c>
      <c r="D38" s="25" t="str">
        <f>IF(D37="","",ROUNDDOWN(D37/D34,1))</f>
        <v/>
      </c>
      <c r="E38" s="25" t="str">
        <f>IF(E37="","",ROUNDDOWN(E37/E34,1))</f>
        <v/>
      </c>
      <c r="F38" s="25" t="str">
        <f>IF(C38="","",SUM(C38:E38))</f>
        <v/>
      </c>
      <c r="G38" s="58" t="str">
        <f>IFERROR(ROUNDDOWN(F38/3,1),"0")</f>
        <v>0</v>
      </c>
      <c r="H38" s="59"/>
      <c r="I38" s="32" t="s">
        <v>27</v>
      </c>
      <c r="J38" s="33" t="str">
        <f>IFERROR(ROUNDDOWN(G38/G36,2),"0")</f>
        <v>0</v>
      </c>
      <c r="K38" s="1" t="s">
        <v>41</v>
      </c>
      <c r="L38" s="39"/>
      <c r="M38" s="52"/>
      <c r="N38" s="52"/>
      <c r="O38" s="52"/>
      <c r="P38" s="52"/>
      <c r="Q38" s="52"/>
      <c r="R38" s="52"/>
      <c r="S38" s="52"/>
      <c r="T38" s="52"/>
    </row>
    <row r="39" spans="1:20" ht="21" customHeight="1">
      <c r="A39" s="47"/>
      <c r="C39" s="39"/>
      <c r="D39" s="39"/>
      <c r="E39" s="39"/>
      <c r="F39" s="39"/>
      <c r="G39" s="48" t="s">
        <v>30</v>
      </c>
      <c r="H39" s="52"/>
      <c r="I39" s="39"/>
      <c r="J39" s="39"/>
      <c r="K39" s="39"/>
      <c r="L39" s="39"/>
      <c r="M39" s="39"/>
      <c r="N39" s="39"/>
      <c r="O39" s="39"/>
      <c r="P39" s="32"/>
      <c r="Q39" s="36"/>
    </row>
    <row r="41" spans="1:20">
      <c r="A41" s="64" t="s">
        <v>44</v>
      </c>
      <c r="B41" s="65" t="s">
        <v>45</v>
      </c>
      <c r="C41" s="65"/>
    </row>
    <row r="42" spans="1:20">
      <c r="A42" s="65"/>
      <c r="B42" s="65" t="s">
        <v>46</v>
      </c>
      <c r="C42" s="65"/>
    </row>
    <row r="43" spans="1:20">
      <c r="A43" s="65"/>
      <c r="B43" s="64" t="s">
        <v>47</v>
      </c>
      <c r="C43" s="65"/>
    </row>
    <row r="44" spans="1:20">
      <c r="A44" s="65"/>
      <c r="B44" s="65" t="s">
        <v>48</v>
      </c>
      <c r="C44" s="65"/>
    </row>
    <row r="45" spans="1:20">
      <c r="A45" s="65"/>
      <c r="B45" s="64" t="s">
        <v>49</v>
      </c>
      <c r="C45" s="65"/>
    </row>
    <row r="46" spans="1:20">
      <c r="A46" s="65"/>
      <c r="B46" s="64" t="s">
        <v>50</v>
      </c>
      <c r="C46" s="65"/>
    </row>
    <row r="47" spans="1:20">
      <c r="A47" s="65"/>
      <c r="B47" s="64" t="s">
        <v>51</v>
      </c>
      <c r="C47" s="65"/>
    </row>
    <row r="48" spans="1:20">
      <c r="A48" s="65"/>
      <c r="B48" s="65" t="s">
        <v>52</v>
      </c>
      <c r="C48" s="65"/>
    </row>
    <row r="49" spans="1:3">
      <c r="A49" s="65"/>
      <c r="B49" s="65" t="s">
        <v>53</v>
      </c>
      <c r="C49" s="65"/>
    </row>
    <row r="50" spans="1:3">
      <c r="B50" s="65" t="s">
        <v>54</v>
      </c>
      <c r="C50" s="65"/>
    </row>
    <row r="51" spans="1:3">
      <c r="B51" s="65" t="s">
        <v>55</v>
      </c>
      <c r="C51" s="65"/>
    </row>
    <row r="52" spans="1:3">
      <c r="B52" s="65" t="s">
        <v>56</v>
      </c>
    </row>
    <row r="53" spans="1:3">
      <c r="B53" s="65"/>
    </row>
    <row r="54" spans="1:3">
      <c r="B54" s="65"/>
    </row>
    <row r="55" spans="1:3">
      <c r="B55" s="64"/>
    </row>
  </sheetData>
  <sheetProtection selectLockedCells="1" selectUnlockedCells="1"/>
  <mergeCells count="31">
    <mergeCell ref="A34:B34"/>
    <mergeCell ref="G34:H35"/>
    <mergeCell ref="A35:B35"/>
    <mergeCell ref="G36:H36"/>
    <mergeCell ref="A37:B37"/>
    <mergeCell ref="G38:H38"/>
    <mergeCell ref="G27:H27"/>
    <mergeCell ref="A28:B28"/>
    <mergeCell ref="G29:H29"/>
    <mergeCell ref="A30:B30"/>
    <mergeCell ref="G31:H31"/>
    <mergeCell ref="A33:B33"/>
    <mergeCell ref="G33:H33"/>
    <mergeCell ref="A19:B19"/>
    <mergeCell ref="A24:B24"/>
    <mergeCell ref="G24:H24"/>
    <mergeCell ref="A25:B25"/>
    <mergeCell ref="G25:H26"/>
    <mergeCell ref="A26:B26"/>
    <mergeCell ref="A10:B10"/>
    <mergeCell ref="A12:B12"/>
    <mergeCell ref="A15:B15"/>
    <mergeCell ref="A16:B16"/>
    <mergeCell ref="O16:O17"/>
    <mergeCell ref="A17:B17"/>
    <mergeCell ref="A2:R2"/>
    <mergeCell ref="A3:R3"/>
    <mergeCell ref="A6:B6"/>
    <mergeCell ref="A7:B7"/>
    <mergeCell ref="O7:O8"/>
    <mergeCell ref="A8:B8"/>
  </mergeCells>
  <phoneticPr fontId="2"/>
  <pageMargins left="0.5" right="0.19652777777777777" top="0.47986111111111113" bottom="0.59027777777777779" header="0.51180555555555551" footer="0.51180555555555551"/>
  <pageSetup paperSize="9" scale="75" firstPageNumber="0" orientation="landscape" r:id="rId1"/>
  <headerFooter alignWithMargins="0"/>
  <rowBreaks count="2" manualBreakCount="2">
    <brk id="21" max="16383" man="1"/>
    <brk id="52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別紙64-4（県様式）</vt:lpstr>
      <vt:lpstr>'別紙64-4（県様式）'!Print_Area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鳥越 光</dc:creator>
  <cp:lastModifiedBy>鳥越 光</cp:lastModifiedBy>
  <dcterms:created xsi:type="dcterms:W3CDTF">2024-03-21T09:05:20Z</dcterms:created>
  <dcterms:modified xsi:type="dcterms:W3CDTF">2024-03-21T09:05:35Z</dcterms:modified>
</cp:coreProperties>
</file>