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AL8" i="4" s="1"/>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<sst xmlns="http://schemas.openxmlformats.org/spreadsheetml/2006/main" count="232" uniqueCount="120">
  <si>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</si>
  <si>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</si>
  <si>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</si>
  <si>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</si>
  <si>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</si>
  <si>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</si>
  <si>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</si>
  <si>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</si>
  <si>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</si>
  <si>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</si>
  <si>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</si>
  <si>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</si>
  <si>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</si>
  <si>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</si>
  <si>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</si>
  <si>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</si>
  <si>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</si>
  <si>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</si>
  <si>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</si>
  <si>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</si>
  <si>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</si>
  <si>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</si>
  <si>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</si>
  <si>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</si>
  <si>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</si>
  <si>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</si>
  <si>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</si>
  <si>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</si>
  <si>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</si>
  <si>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</si>
  <si>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</si>
  <si>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</si>
  <si>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</si>
  <si>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</si>
  <si>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</si>
  <si>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</si>
  <si>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</si>
  <si>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</si>
  <si>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</si>
  <si>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</si>
  <si>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</si>
  <si>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</si>
  <si>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</si>
  <si>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</si>
  <si>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</si>
  <si>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</si>
  <si>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</si>
  <si>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</si>
  <si>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</si>
  <si>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</si>
  <si>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</si>
  <si>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</si>
  <si>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</si>
  <si>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</si>
  <si>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</si>
  <si>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</si>
  <si>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</si>
  <si>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</si>
  <si>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</si>
  <si>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</si>
  <si>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</si>
  <si>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</si>
  <si>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</si>
  <si>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</si>
  <si>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</si>
  <si>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</si>
  <si>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</si>
  <si>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</si>
  <si>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</si>
  <si>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</si>
  <si>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</si>
  <si>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</si>
  <si>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</si>
  <si>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</si>
  <si>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</si>
  <si>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</si>
  <si>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</si>
  <si>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</si>
  <si>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</si>
  <si>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</si>
  <si>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</si>
  <si>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</si>
  <si>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</si>
  <si>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</si>
  <si>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</si>
  <si>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</si>
  <si>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</si>
  <si>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</si>
  <si>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</si>
  <si>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</si>
  <si>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</si>
  <si>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</si>
  <si>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</si>
  <si>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</si>
  <si>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</si>
  <si>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</si>
  <si>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</si>
  <si>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</si>
  <si>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</si>
  <si>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</si>
  <si>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</si>
  <si>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</si>
  <si>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</si>
  <si>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</si>
  <si>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</si>
  <si>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宮崎県　えびの市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</si>
  <si>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</si>
  <si>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</si>
  <si>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</si>
  <si>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</si>
  <si>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</si>
  <si>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</si>
  <si>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</si>
  <si>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</si>
  <si>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</si>
  <si>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</si>
  <si>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【経営指標の分析】
①有形固定資産減価償却率は、類似団体と比較して高く、耐用年数に近い資産を多く保有していると言えます。
②管路経年化率は、類似団体と比較して、平成25年度から、その平均を下回っており、法定耐用年数を経過した管路が平均以下であると言えます。
③管路更新率は、類似団体と比較しても、著しく低い数字で、管路更新が進んでいないことを示しています。
【現状とその背景】
　えびの市では、平成21年度以降、簡易水道統合整備事業、水源地築造事業など大規模の投資的事業を行っており、管路更新への投資を抑えざるを得ない状況です。　
【対策】　
　大規模な投資的事業が平成29年度をもって完了するため、平成30年度から管路更新への投資を重点的に行えるよう計画を立てる必要があります。
</t>
    <rPh sb="11" eb="13">
      <t>ユウケイ</t>
    </rPh>
    <rPh sb="13" eb="15">
      <t>コテイ</t>
    </rPh>
    <rPh sb="15" eb="17">
      <t>シサン</t>
    </rPh>
    <rPh sb="17" eb="19">
      <t>ゲンカ</t>
    </rPh>
    <rPh sb="19" eb="21">
      <t>ショウキャク</t>
    </rPh>
    <rPh sb="21" eb="22">
      <t>リツ</t>
    </rPh>
    <rPh sb="33" eb="34">
      <t>タカ</t>
    </rPh>
    <rPh sb="36" eb="38">
      <t>タイヨウ</t>
    </rPh>
    <rPh sb="38" eb="40">
      <t>ネンスウ</t>
    </rPh>
    <rPh sb="41" eb="42">
      <t>チカ</t>
    </rPh>
    <rPh sb="43" eb="45">
      <t>シサン</t>
    </rPh>
    <rPh sb="46" eb="47">
      <t>オオ</t>
    </rPh>
    <rPh sb="48" eb="50">
      <t>ホユウ</t>
    </rPh>
    <rPh sb="55" eb="56">
      <t>イ</t>
    </rPh>
    <rPh sb="62" eb="64">
      <t>カンロ</t>
    </rPh>
    <rPh sb="64" eb="66">
      <t>ケイネン</t>
    </rPh>
    <rPh sb="66" eb="67">
      <t>バ</t>
    </rPh>
    <rPh sb="91" eb="93">
      <t>ヘイキン</t>
    </rPh>
    <rPh sb="94" eb="95">
      <t>シタ</t>
    </rPh>
    <rPh sb="101" eb="103">
      <t>ホウテイ</t>
    </rPh>
    <rPh sb="103" eb="105">
      <t>タイヨウ</t>
    </rPh>
    <rPh sb="105" eb="107">
      <t>ネンスウ</t>
    </rPh>
    <rPh sb="108" eb="110">
      <t>ケイカ</t>
    </rPh>
    <rPh sb="112" eb="114">
      <t>カンロ</t>
    </rPh>
    <rPh sb="115" eb="117">
      <t>ヘイキン</t>
    </rPh>
    <rPh sb="117" eb="119">
      <t>イカ</t>
    </rPh>
    <rPh sb="123" eb="124">
      <t>イ</t>
    </rPh>
    <rPh sb="130" eb="132">
      <t>カンロ</t>
    </rPh>
    <rPh sb="132" eb="134">
      <t>コウシン</t>
    </rPh>
    <rPh sb="134" eb="135">
      <t>リツ</t>
    </rPh>
    <rPh sb="148" eb="149">
      <t>イチジル</t>
    </rPh>
    <rPh sb="151" eb="152">
      <t>ヒク</t>
    </rPh>
    <rPh sb="153" eb="155">
      <t>スウジ</t>
    </rPh>
    <rPh sb="157" eb="159">
      <t>カンロ</t>
    </rPh>
    <rPh sb="159" eb="161">
      <t>コウシン</t>
    </rPh>
    <rPh sb="162" eb="163">
      <t>スス</t>
    </rPh>
    <rPh sb="171" eb="172">
      <t>シメ</t>
    </rPh>
    <rPh sb="242" eb="244">
      <t>カンロ</t>
    </rPh>
    <rPh sb="244" eb="246">
      <t>コウシン</t>
    </rPh>
    <rPh sb="248" eb="250">
      <t>トウシ</t>
    </rPh>
    <rPh sb="251" eb="252">
      <t>オサ</t>
    </rPh>
    <rPh sb="256" eb="257">
      <t>エ</t>
    </rPh>
    <rPh sb="273" eb="276">
      <t>ダイキボ</t>
    </rPh>
    <rPh sb="277" eb="280">
      <t>トウシテキ</t>
    </rPh>
    <rPh sb="280" eb="282">
      <t>ジギョウ</t>
    </rPh>
    <rPh sb="283" eb="285">
      <t>ヘイセイ</t>
    </rPh>
    <rPh sb="287" eb="289">
      <t>ネンド</t>
    </rPh>
    <rPh sb="293" eb="295">
      <t>カンリョウ</t>
    </rPh>
    <rPh sb="300" eb="302">
      <t>ヘイセイ</t>
    </rPh>
    <rPh sb="304" eb="306">
      <t>ネンド</t>
    </rPh>
    <rPh sb="308" eb="310">
      <t>カンロ</t>
    </rPh>
    <rPh sb="310" eb="312">
      <t>コウシン</t>
    </rPh>
    <rPh sb="314" eb="316">
      <t>トウシ</t>
    </rPh>
    <rPh sb="317" eb="320">
      <t>ジュウテンテキ</t>
    </rPh>
    <rPh sb="321" eb="322">
      <t>オコナ</t>
    </rPh>
    <rPh sb="326" eb="328">
      <t>ケイカク</t>
    </rPh>
    <rPh sb="329" eb="330">
      <t>タ</t>
    </rPh>
    <rPh sb="332" eb="334">
      <t>ヒツヨウ</t>
    </rPh>
    <phoneticPr fontId="7"/>
  </si>
  <si>
    <t>非設置</t>
    <rPh sb="0" eb="1">
      <t>ヒ</t>
    </rPh>
    <rPh sb="1" eb="3">
      <t>セッチ</t>
    </rPh>
    <phoneticPr fontId="4"/>
  </si>
  <si>
    <r>
      <t>【経営指標の分析】
①経常収支比率は、類似団体比較して下まわっていますが、平成28年度は前年度と比較して、給水収益の増と水道事業費用の減により単年度収支が黒字となっています。
④平成29年度までの大規模な投資に伴う企業債の借入により、平成28年度は企業債残高が増加したことを示しています。
⑤料金回収率は、平成23年度から平成24年度は100％を上回っていましたが、平成25年度から100％を下回り水道料金の水準（供給単価と給水原価）の適切性を欠いています。
⑥給水原価は、類似団体と比較して、平均を下回り、1㎥あたりの費用が平均以下でありますが、健全性は確保されているとは言えず、効率性</t>
    </r>
    <r>
      <rPr>
        <sz val="9.5"/>
        <rFont val="ＭＳ ゴシック"/>
        <family val="3"/>
        <charset val="128"/>
      </rPr>
      <t>と</t>
    </r>
    <r>
      <rPr>
        <sz val="9.5"/>
        <color theme="1"/>
        <rFont val="ＭＳ ゴシック"/>
        <family val="3"/>
        <charset val="128"/>
      </rPr>
      <t xml:space="preserve">ともに改善していく必要があります。
⑧有収率は、類似団体と比較して、平均を上回っていますが、平成28年度の率が下がった要因として、水道施設や給水装置での漏水により年間総配水量が増えたことにあると言えます。
【現状とその背景】
　えびの市の現状については、給水人口の減少により、給水収益は減収し、費用は増加している状況です。
　背景としては、平成21年度以降、簡易水道統合整備事業、水源地築造事業など大規模の投資的事業を行っていることです。その財源の多くを起債に依存しているため、起債償還の利息が増加傾向にあります。また、取得した固定資産の減価償却費も増加傾向にあり、この2つが費用増加の主な要因です。
【対策】　
　経営の健全性・効率性を図るには、費用の抑制や水道料金の見直しを検討する必要があります。
</t>
    </r>
    <rPh sb="1" eb="3">
      <t>ケイエイ</t>
    </rPh>
    <rPh sb="3" eb="5">
      <t>シヒョウ</t>
    </rPh>
    <rPh sb="6" eb="8">
      <t>ブンセキ</t>
    </rPh>
    <rPh sb="19" eb="21">
      <t>ルイジ</t>
    </rPh>
    <rPh sb="21" eb="23">
      <t>ダンタイ</t>
    </rPh>
    <rPh sb="23" eb="25">
      <t>ヒカク</t>
    </rPh>
    <rPh sb="27" eb="28">
      <t>シタ</t>
    </rPh>
    <rPh sb="44" eb="47">
      <t>ゼンネンド</t>
    </rPh>
    <rPh sb="48" eb="50">
      <t>ヒカク</t>
    </rPh>
    <rPh sb="53" eb="55">
      <t>キュウスイ</t>
    </rPh>
    <rPh sb="55" eb="57">
      <t>シュウエキ</t>
    </rPh>
    <rPh sb="58" eb="59">
      <t>ゾウ</t>
    </rPh>
    <rPh sb="60" eb="62">
      <t>スイドウ</t>
    </rPh>
    <rPh sb="62" eb="64">
      <t>ジギョウ</t>
    </rPh>
    <rPh sb="64" eb="66">
      <t>ヒヨウ</t>
    </rPh>
    <rPh sb="67" eb="68">
      <t>ゲン</t>
    </rPh>
    <rPh sb="71" eb="74">
      <t>タンネンド</t>
    </rPh>
    <rPh sb="74" eb="76">
      <t>シュウシ</t>
    </rPh>
    <rPh sb="77" eb="79">
      <t>クロジ</t>
    </rPh>
    <rPh sb="89" eb="91">
      <t>ヘイセイ</t>
    </rPh>
    <rPh sb="93" eb="95">
      <t>ネンド</t>
    </rPh>
    <rPh sb="98" eb="101">
      <t>ダイキボ</t>
    </rPh>
    <rPh sb="102" eb="104">
      <t>トウシ</t>
    </rPh>
    <rPh sb="105" eb="106">
      <t>トモナ</t>
    </rPh>
    <rPh sb="107" eb="109">
      <t>キギョウ</t>
    </rPh>
    <rPh sb="109" eb="110">
      <t>サイ</t>
    </rPh>
    <rPh sb="111" eb="113">
      <t>カリイレ</t>
    </rPh>
    <rPh sb="117" eb="119">
      <t>ヘイセイ</t>
    </rPh>
    <rPh sb="121" eb="123">
      <t>ネンド</t>
    </rPh>
    <rPh sb="124" eb="126">
      <t>キギョウ</t>
    </rPh>
    <rPh sb="126" eb="127">
      <t>サイ</t>
    </rPh>
    <rPh sb="127" eb="129">
      <t>ザンダカ</t>
    </rPh>
    <rPh sb="130" eb="132">
      <t>ゾウカ</t>
    </rPh>
    <rPh sb="137" eb="138">
      <t>シメ</t>
    </rPh>
    <rPh sb="153" eb="155">
      <t>ヘイセイ</t>
    </rPh>
    <rPh sb="157" eb="159">
      <t>ネンド</t>
    </rPh>
    <rPh sb="161" eb="163">
      <t>ヘイセイ</t>
    </rPh>
    <rPh sb="165" eb="167">
      <t>ネンド</t>
    </rPh>
    <rPh sb="173" eb="175">
      <t>ウワマワ</t>
    </rPh>
    <rPh sb="207" eb="209">
      <t>キョウキュウ</t>
    </rPh>
    <rPh sb="209" eb="211">
      <t>タンカ</t>
    </rPh>
    <rPh sb="212" eb="214">
      <t>キュウスイ</t>
    </rPh>
    <rPh sb="214" eb="216">
      <t>ゲンカ</t>
    </rPh>
    <rPh sb="242" eb="244">
      <t>ヒカク</t>
    </rPh>
    <rPh sb="260" eb="262">
      <t>ヒヨウ</t>
    </rPh>
    <rPh sb="263" eb="265">
      <t>ヘイキン</t>
    </rPh>
    <rPh sb="265" eb="267">
      <t>イカ</t>
    </rPh>
    <rPh sb="274" eb="277">
      <t>ケンゼンセイ</t>
    </rPh>
    <rPh sb="278" eb="280">
      <t>カクホ</t>
    </rPh>
    <rPh sb="287" eb="288">
      <t>イ</t>
    </rPh>
    <rPh sb="291" eb="294">
      <t>コウリツセイ</t>
    </rPh>
    <rPh sb="298" eb="300">
      <t>カイゼン</t>
    </rPh>
    <rPh sb="304" eb="306">
      <t>ヒツヨウ</t>
    </rPh>
    <rPh sb="314" eb="316">
      <t>ユウシュウ</t>
    </rPh>
    <rPh sb="316" eb="317">
      <t>リツ</t>
    </rPh>
    <rPh sb="319" eb="321">
      <t>ルイジ</t>
    </rPh>
    <rPh sb="321" eb="323">
      <t>ダンタイ</t>
    </rPh>
    <rPh sb="324" eb="326">
      <t>ヒカク</t>
    </rPh>
    <rPh sb="329" eb="331">
      <t>ヘイキン</t>
    </rPh>
    <rPh sb="332" eb="334">
      <t>ウワマワ</t>
    </rPh>
    <rPh sb="341" eb="343">
      <t>ヘイセイ</t>
    </rPh>
    <rPh sb="345" eb="347">
      <t>ネンド</t>
    </rPh>
    <rPh sb="348" eb="349">
      <t>リツ</t>
    </rPh>
    <rPh sb="350" eb="351">
      <t>サ</t>
    </rPh>
    <rPh sb="354" eb="356">
      <t>ヨウイン</t>
    </rPh>
    <rPh sb="360" eb="362">
      <t>スイドウ</t>
    </rPh>
    <rPh sb="362" eb="364">
      <t>シセツ</t>
    </rPh>
    <rPh sb="365" eb="367">
      <t>キュウスイ</t>
    </rPh>
    <rPh sb="367" eb="369">
      <t>ソウチ</t>
    </rPh>
    <rPh sb="371" eb="373">
      <t>ロウスイ</t>
    </rPh>
    <rPh sb="376" eb="378">
      <t>ネンカン</t>
    </rPh>
    <rPh sb="378" eb="379">
      <t>ソウ</t>
    </rPh>
    <rPh sb="379" eb="381">
      <t>ハイスイ</t>
    </rPh>
    <rPh sb="381" eb="382">
      <t>リョウ</t>
    </rPh>
    <rPh sb="383" eb="384">
      <t>フ</t>
    </rPh>
    <rPh sb="392" eb="393">
      <t>イ</t>
    </rPh>
    <rPh sb="399" eb="401">
      <t>ゲンジョウ</t>
    </rPh>
    <rPh sb="404" eb="406">
      <t>ハイケイ</t>
    </rPh>
    <rPh sb="412" eb="413">
      <t>シ</t>
    </rPh>
    <rPh sb="438" eb="440">
      <t>ゲンシュウ</t>
    </rPh>
    <rPh sb="442" eb="444">
      <t>ヒヨウ</t>
    </rPh>
    <rPh sb="445" eb="447">
      <t>ゾウカ</t>
    </rPh>
    <rPh sb="458" eb="460">
      <t>ハイケイ</t>
    </rPh>
    <rPh sb="465" eb="467">
      <t>ヘイセイ</t>
    </rPh>
    <rPh sb="469" eb="473">
      <t>ネンドイコウ</t>
    </rPh>
    <rPh sb="474" eb="476">
      <t>カンイ</t>
    </rPh>
    <rPh sb="476" eb="478">
      <t>スイドウ</t>
    </rPh>
    <rPh sb="478" eb="480">
      <t>トウゴウ</t>
    </rPh>
    <rPh sb="480" eb="482">
      <t>セイビ</t>
    </rPh>
    <rPh sb="482" eb="484">
      <t>ジギョウ</t>
    </rPh>
    <rPh sb="485" eb="488">
      <t>スイゲンチ</t>
    </rPh>
    <rPh sb="488" eb="490">
      <t>チクゾウ</t>
    </rPh>
    <rPh sb="490" eb="492">
      <t>ジギョウ</t>
    </rPh>
    <rPh sb="494" eb="497">
      <t>ダイキボ</t>
    </rPh>
    <rPh sb="498" eb="501">
      <t>トウシテキ</t>
    </rPh>
    <rPh sb="501" eb="503">
      <t>ジギョウ</t>
    </rPh>
    <rPh sb="504" eb="505">
      <t>オコナ</t>
    </rPh>
    <rPh sb="516" eb="518">
      <t>ザイゲン</t>
    </rPh>
    <rPh sb="519" eb="520">
      <t>オオ</t>
    </rPh>
    <rPh sb="522" eb="524">
      <t>キサイ</t>
    </rPh>
    <rPh sb="525" eb="527">
      <t>イソン</t>
    </rPh>
    <rPh sb="534" eb="536">
      <t>キサイ</t>
    </rPh>
    <rPh sb="536" eb="538">
      <t>ショウカン</t>
    </rPh>
    <rPh sb="539" eb="541">
      <t>リソク</t>
    </rPh>
    <rPh sb="542" eb="544">
      <t>ゾウカ</t>
    </rPh>
    <rPh sb="544" eb="546">
      <t>ケイコウ</t>
    </rPh>
    <rPh sb="555" eb="557">
      <t>シュトク</t>
    </rPh>
    <rPh sb="559" eb="561">
      <t>コテイ</t>
    </rPh>
    <rPh sb="561" eb="563">
      <t>シサン</t>
    </rPh>
    <rPh sb="564" eb="566">
      <t>ゲンカ</t>
    </rPh>
    <rPh sb="566" eb="568">
      <t>ショウキャク</t>
    </rPh>
    <rPh sb="568" eb="569">
      <t>ヒ</t>
    </rPh>
    <rPh sb="570" eb="572">
      <t>ゾウカ</t>
    </rPh>
    <rPh sb="572" eb="574">
      <t>ケイコウ</t>
    </rPh>
    <rPh sb="583" eb="585">
      <t>ヒヨウ</t>
    </rPh>
    <rPh sb="585" eb="587">
      <t>ゾウカ</t>
    </rPh>
    <rPh sb="588" eb="589">
      <t>オモ</t>
    </rPh>
    <rPh sb="590" eb="592">
      <t>ヨウイン</t>
    </rPh>
    <rPh sb="597" eb="599">
      <t>タイサク</t>
    </rPh>
    <rPh sb="630" eb="632">
      <t>ミナオ</t>
    </rPh>
    <phoneticPr fontId="7"/>
  </si>
  <si>
    <t>　えびの市の、各経営指標の悪化は、短期間における大規模な投資が要因ですが、平成29年度までの限定的な事業であり、平成30年度以降の大規模な投資はありません。
　しかしながら、給水人口の減少により、給水収益は減収し、費用は増加していく状況に変わりはなく、水道料金の見直しなど検討する必要があります。
　今後は、平成29年度策定予定の経営戦略に基づき、将来にわたってもサービス提供を安定的に継続することが可能となるよう取組んでいく必要があります。</t>
    <rPh sb="4" eb="5">
      <t>シ</t>
    </rPh>
    <rPh sb="7" eb="8">
      <t>カク</t>
    </rPh>
    <rPh sb="8" eb="10">
      <t>ケイエイ</t>
    </rPh>
    <rPh sb="10" eb="12">
      <t>シヒョウ</t>
    </rPh>
    <rPh sb="13" eb="15">
      <t>アッカ</t>
    </rPh>
    <rPh sb="17" eb="20">
      <t>タンキカン</t>
    </rPh>
    <rPh sb="24" eb="27">
      <t>ダイキボ</t>
    </rPh>
    <rPh sb="28" eb="30">
      <t>トウシ</t>
    </rPh>
    <rPh sb="31" eb="33">
      <t>ヨウイン</t>
    </rPh>
    <rPh sb="37" eb="39">
      <t>ヘイセイ</t>
    </rPh>
    <rPh sb="41" eb="43">
      <t>ネンド</t>
    </rPh>
    <rPh sb="46" eb="49">
      <t>ゲンテイテキ</t>
    </rPh>
    <rPh sb="50" eb="52">
      <t>ジギョウ</t>
    </rPh>
    <rPh sb="56" eb="58">
      <t>ヘイセイ</t>
    </rPh>
    <rPh sb="60" eb="62">
      <t>ネンド</t>
    </rPh>
    <rPh sb="62" eb="64">
      <t>イコウ</t>
    </rPh>
    <rPh sb="65" eb="68">
      <t>ダイキボ</t>
    </rPh>
    <rPh sb="69" eb="71">
      <t>トウシ</t>
    </rPh>
    <rPh sb="116" eb="118">
      <t>ジョウキョウ</t>
    </rPh>
    <rPh sb="119" eb="120">
      <t>カ</t>
    </rPh>
    <rPh sb="126" eb="128">
      <t>スイドウ</t>
    </rPh>
    <rPh sb="128" eb="130">
      <t>リョウキン</t>
    </rPh>
    <rPh sb="131" eb="133">
      <t>ミナオ</t>
    </rPh>
    <rPh sb="136" eb="138">
      <t>ケントウ</t>
    </rPh>
    <rPh sb="140" eb="142">
      <t>ヒツヨウ</t>
    </rPh>
    <rPh sb="150" eb="152">
      <t>コンゴ</t>
    </rPh>
    <rPh sb="154" eb="156">
      <t>ヘイセイ</t>
    </rPh>
    <rPh sb="158" eb="160">
      <t>ネンド</t>
    </rPh>
    <rPh sb="160" eb="162">
      <t>サクテイ</t>
    </rPh>
    <rPh sb="162" eb="164">
      <t>ヨテイ</t>
    </rPh>
    <rPh sb="165" eb="167">
      <t>ケイエイ</t>
    </rPh>
    <rPh sb="167" eb="169">
      <t>センリャク</t>
    </rPh>
    <rPh sb="170" eb="171">
      <t>モト</t>
    </rPh>
    <rPh sb="174" eb="176">
      <t>ショウライ</t>
    </rPh>
    <rPh sb="186" eb="188">
      <t>テイキョウ</t>
    </rPh>
    <rPh sb="189" eb="191">
      <t>アンテイ</t>
    </rPh>
    <rPh sb="191" eb="192">
      <t>テキ</t>
    </rPh>
    <rPh sb="193" eb="195">
      <t>ケイゾク</t>
    </rPh>
    <rPh sb="200" eb="202">
      <t>カノウ</t>
    </rPh>
    <rPh sb="207" eb="209">
      <t>トリク</t>
    </rPh>
    <rPh sb="213" eb="215">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</si>
</sst>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5"/>
      <color theme="1"/>
      <name val="ＭＳ ゴシック"/>
      <family val="3"/>
      <charset val="128"/>
    </font>
    <font>
      <sz val="9.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0.14000000000000001</c:v>
                </c:pt>
                <c:pt idx="1">
                  <c:v>0.06</c:v>
                </c:pt>
                <c:pt idx="2">
                  <c:v>0.13</c:v>
                </c:pt>
                <c:pt idx="3">
                  <c:v>0.15</c:v>
                </c:pt>
                <c:pt idx="4">
                  <c:v>0.15</c:v>
                </c:pt>
              </c:numCache>
            </c:numRef>
          </c:val>
        </c:ser>
        <c:dLbls>
          <c:showLegendKey val="0"/>
          <c:showVal val="0"/>
          <c:showCatName val="0"/>
          <c:showSerName val="0"/>
          <c:showPercent val="0"/>
          <c:showBubbleSize val="0"/>
        </c:dLbls>
        <c:gapWidth val="150"/>
        <c:axId val="45894272"/>
        <c:axId val="9670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45894272"/>
        <c:axId val="96700288"/>
      </c:lineChart>
      <c:dateAx>
        <c:axId val="45894272"/>
        <c:scaling>
          <c:orientation val="minMax"/>
        </c:scaling>
        <c:delete val="1"/>
        <c:axPos val="b"/>
        <c:numFmt formatCode="ge" sourceLinked="1"/>
        <c:majorTickMark val="none"/>
        <c:minorTickMark val="none"/>
        <c:tickLblPos val="none"/>
        <c:crossAx val="96700288"/>
        <c:crosses val="autoZero"/>
        <c:auto val="1"/>
        <c:lblOffset val="100"/>
        <c:baseTimeUnit val="years"/>
      </c:dateAx>
      <c:valAx>
        <c:axId val="9670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94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61.43</c:v>
                </c:pt>
                <c:pt idx="1">
                  <c:v>61.18</c:v>
                </c:pt>
                <c:pt idx="2">
                  <c:v>59.78</c:v>
                </c:pt>
                <c:pt idx="3">
                  <c:v>58</c:v>
                </c:pt>
                <c:pt idx="4">
                  <c:v>62.11</c:v>
                </c:pt>
              </c:numCache>
            </c:numRef>
          </c:val>
        </c:ser>
        <c:dLbls>
          <c:showLegendKey val="0"/>
          <c:showVal val="0"/>
          <c:showCatName val="0"/>
          <c:showSerName val="0"/>
          <c:showPercent val="0"/>
          <c:showBubbleSize val="0"/>
        </c:dLbls>
        <c:gapWidth val="150"/>
        <c:axId val="124561280"/>
        <c:axId val="12457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24561280"/>
        <c:axId val="124571648"/>
      </c:lineChart>
      <c:dateAx>
        <c:axId val="124561280"/>
        <c:scaling>
          <c:orientation val="minMax"/>
        </c:scaling>
        <c:delete val="1"/>
        <c:axPos val="b"/>
        <c:numFmt formatCode="ge" sourceLinked="1"/>
        <c:majorTickMark val="none"/>
        <c:minorTickMark val="none"/>
        <c:tickLblPos val="none"/>
        <c:crossAx val="124571648"/>
        <c:crosses val="autoZero"/>
        <c:auto val="1"/>
        <c:lblOffset val="100"/>
        <c:baseTimeUnit val="years"/>
      </c:dateAx>
      <c:valAx>
        <c:axId val="1245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87.56</c:v>
                </c:pt>
                <c:pt idx="1">
                  <c:v>87.56</c:v>
                </c:pt>
                <c:pt idx="2">
                  <c:v>87.56</c:v>
                </c:pt>
                <c:pt idx="3">
                  <c:v>89.32</c:v>
                </c:pt>
                <c:pt idx="4">
                  <c:v>84.91</c:v>
                </c:pt>
              </c:numCache>
            </c:numRef>
          </c:val>
        </c:ser>
        <c:dLbls>
          <c:showLegendKey val="0"/>
          <c:showVal val="0"/>
          <c:showCatName val="0"/>
          <c:showSerName val="0"/>
          <c:showPercent val="0"/>
          <c:showBubbleSize val="0"/>
        </c:dLbls>
        <c:gapWidth val="150"/>
        <c:axId val="126690816"/>
        <c:axId val="12669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26690816"/>
        <c:axId val="126692736"/>
      </c:lineChart>
      <c:dateAx>
        <c:axId val="126690816"/>
        <c:scaling>
          <c:orientation val="minMax"/>
        </c:scaling>
        <c:delete val="1"/>
        <c:axPos val="b"/>
        <c:numFmt formatCode="ge" sourceLinked="1"/>
        <c:majorTickMark val="none"/>
        <c:minorTickMark val="none"/>
        <c:tickLblPos val="none"/>
        <c:crossAx val="126692736"/>
        <c:crosses val="autoZero"/>
        <c:auto val="1"/>
        <c:lblOffset val="100"/>
        <c:baseTimeUnit val="years"/>
      </c:dateAx>
      <c:valAx>
        <c:axId val="12669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0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107.15</c:v>
                </c:pt>
                <c:pt idx="1">
                  <c:v>101.42</c:v>
                </c:pt>
                <c:pt idx="2">
                  <c:v>98.6</c:v>
                </c:pt>
                <c:pt idx="3">
                  <c:v>94.39</c:v>
                </c:pt>
                <c:pt idx="4">
                  <c:v>101.36</c:v>
                </c:pt>
              </c:numCache>
            </c:numRef>
          </c:val>
        </c:ser>
        <c:dLbls>
          <c:showLegendKey val="0"/>
          <c:showVal val="0"/>
          <c:showCatName val="0"/>
          <c:showSerName val="0"/>
          <c:showPercent val="0"/>
          <c:showBubbleSize val="0"/>
        </c:dLbls>
        <c:gapWidth val="150"/>
        <c:axId val="164561280"/>
        <c:axId val="1645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64561280"/>
        <c:axId val="164563200"/>
      </c:lineChart>
      <c:dateAx>
        <c:axId val="164561280"/>
        <c:scaling>
          <c:orientation val="minMax"/>
        </c:scaling>
        <c:delete val="1"/>
        <c:axPos val="b"/>
        <c:numFmt formatCode="ge" sourceLinked="1"/>
        <c:majorTickMark val="none"/>
        <c:minorTickMark val="none"/>
        <c:tickLblPos val="none"/>
        <c:crossAx val="164563200"/>
        <c:crosses val="autoZero"/>
        <c:auto val="1"/>
        <c:lblOffset val="100"/>
        <c:baseTimeUnit val="years"/>
      </c:dateAx>
      <c:valAx>
        <c:axId val="1645632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456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57.21</c:v>
                </c:pt>
                <c:pt idx="1">
                  <c:v>58.29</c:v>
                </c:pt>
                <c:pt idx="2">
                  <c:v>59.03</c:v>
                </c:pt>
                <c:pt idx="3">
                  <c:v>60.74</c:v>
                </c:pt>
                <c:pt idx="4">
                  <c:v>58.54</c:v>
                </c:pt>
              </c:numCache>
            </c:numRef>
          </c:val>
        </c:ser>
        <c:dLbls>
          <c:showLegendKey val="0"/>
          <c:showVal val="0"/>
          <c:showCatName val="0"/>
          <c:showSerName val="0"/>
          <c:showPercent val="0"/>
          <c:showBubbleSize val="0"/>
        </c:dLbls>
        <c:gapWidth val="150"/>
        <c:axId val="24794240"/>
        <c:axId val="24796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24794240"/>
        <c:axId val="24796160"/>
      </c:lineChart>
      <c:dateAx>
        <c:axId val="24794240"/>
        <c:scaling>
          <c:orientation val="minMax"/>
        </c:scaling>
        <c:delete val="1"/>
        <c:axPos val="b"/>
        <c:numFmt formatCode="ge" sourceLinked="1"/>
        <c:majorTickMark val="none"/>
        <c:minorTickMark val="none"/>
        <c:tickLblPos val="none"/>
        <c:crossAx val="24796160"/>
        <c:crosses val="autoZero"/>
        <c:auto val="1"/>
        <c:lblOffset val="100"/>
        <c:baseTimeUnit val="years"/>
      </c:dateAx>
      <c:valAx>
        <c:axId val="2479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7.99</c:v>
                </c:pt>
                <c:pt idx="1">
                  <c:v>7.96</c:v>
                </c:pt>
                <c:pt idx="2">
                  <c:v>7.88</c:v>
                </c:pt>
                <c:pt idx="3">
                  <c:v>7.81</c:v>
                </c:pt>
                <c:pt idx="4">
                  <c:v>10.24</c:v>
                </c:pt>
              </c:numCache>
            </c:numRef>
          </c:val>
        </c:ser>
        <c:dLbls>
          <c:showLegendKey val="0"/>
          <c:showVal val="0"/>
          <c:showCatName val="0"/>
          <c:showSerName val="0"/>
          <c:showPercent val="0"/>
          <c:showBubbleSize val="0"/>
        </c:dLbls>
        <c:gapWidth val="150"/>
        <c:axId val="85746432"/>
        <c:axId val="857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85746432"/>
        <c:axId val="85748352"/>
      </c:lineChart>
      <c:dateAx>
        <c:axId val="85746432"/>
        <c:scaling>
          <c:orientation val="minMax"/>
        </c:scaling>
        <c:delete val="1"/>
        <c:axPos val="b"/>
        <c:numFmt formatCode="ge" sourceLinked="1"/>
        <c:majorTickMark val="none"/>
        <c:minorTickMark val="none"/>
        <c:tickLblPos val="none"/>
        <c:crossAx val="85748352"/>
        <c:crosses val="autoZero"/>
        <c:auto val="1"/>
        <c:lblOffset val="100"/>
        <c:baseTimeUnit val="years"/>
      </c:dateAx>
      <c:valAx>
        <c:axId val="857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012608"/>
        <c:axId val="1210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21012608"/>
        <c:axId val="121014528"/>
      </c:lineChart>
      <c:dateAx>
        <c:axId val="121012608"/>
        <c:scaling>
          <c:orientation val="minMax"/>
        </c:scaling>
        <c:delete val="1"/>
        <c:axPos val="b"/>
        <c:numFmt formatCode="ge" sourceLinked="1"/>
        <c:majorTickMark val="none"/>
        <c:minorTickMark val="none"/>
        <c:tickLblPos val="none"/>
        <c:crossAx val="121014528"/>
        <c:crosses val="autoZero"/>
        <c:auto val="1"/>
        <c:lblOffset val="100"/>
        <c:baseTimeUnit val="years"/>
      </c:dateAx>
      <c:valAx>
        <c:axId val="121014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2280.81</c:v>
                </c:pt>
                <c:pt idx="1">
                  <c:v>1151.4100000000001</c:v>
                </c:pt>
                <c:pt idx="2">
                  <c:v>534.27</c:v>
                </c:pt>
                <c:pt idx="3">
                  <c:v>516.15</c:v>
                </c:pt>
                <c:pt idx="4">
                  <c:v>618.21</c:v>
                </c:pt>
              </c:numCache>
            </c:numRef>
          </c:val>
        </c:ser>
        <c:dLbls>
          <c:showLegendKey val="0"/>
          <c:showVal val="0"/>
          <c:showCatName val="0"/>
          <c:showSerName val="0"/>
          <c:showPercent val="0"/>
          <c:showBubbleSize val="0"/>
        </c:dLbls>
        <c:gapWidth val="150"/>
        <c:axId val="121037184"/>
        <c:axId val="12103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21037184"/>
        <c:axId val="121039104"/>
      </c:lineChart>
      <c:dateAx>
        <c:axId val="121037184"/>
        <c:scaling>
          <c:orientation val="minMax"/>
        </c:scaling>
        <c:delete val="1"/>
        <c:axPos val="b"/>
        <c:numFmt formatCode="ge" sourceLinked="1"/>
        <c:majorTickMark val="none"/>
        <c:minorTickMark val="none"/>
        <c:tickLblPos val="none"/>
        <c:crossAx val="121039104"/>
        <c:crosses val="autoZero"/>
        <c:auto val="1"/>
        <c:lblOffset val="100"/>
        <c:baseTimeUnit val="years"/>
      </c:dateAx>
      <c:valAx>
        <c:axId val="121039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103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344.47</c:v>
                </c:pt>
                <c:pt idx="1">
                  <c:v>362.78</c:v>
                </c:pt>
                <c:pt idx="2">
                  <c:v>413.95</c:v>
                </c:pt>
                <c:pt idx="3">
                  <c:v>436.57</c:v>
                </c:pt>
                <c:pt idx="4">
                  <c:v>582.29</c:v>
                </c:pt>
              </c:numCache>
            </c:numRef>
          </c:val>
        </c:ser>
        <c:dLbls>
          <c:showLegendKey val="0"/>
          <c:showVal val="0"/>
          <c:showCatName val="0"/>
          <c:showSerName val="0"/>
          <c:showPercent val="0"/>
          <c:showBubbleSize val="0"/>
        </c:dLbls>
        <c:gapWidth val="150"/>
        <c:axId val="124477440"/>
        <c:axId val="12447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24477440"/>
        <c:axId val="124479360"/>
      </c:lineChart>
      <c:dateAx>
        <c:axId val="124477440"/>
        <c:scaling>
          <c:orientation val="minMax"/>
        </c:scaling>
        <c:delete val="1"/>
        <c:axPos val="b"/>
        <c:numFmt formatCode="ge" sourceLinked="1"/>
        <c:majorTickMark val="none"/>
        <c:minorTickMark val="none"/>
        <c:tickLblPos val="none"/>
        <c:crossAx val="124479360"/>
        <c:crosses val="autoZero"/>
        <c:auto val="1"/>
        <c:lblOffset val="100"/>
        <c:baseTimeUnit val="years"/>
      </c:dateAx>
      <c:valAx>
        <c:axId val="124479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44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102.79</c:v>
                </c:pt>
                <c:pt idx="1">
                  <c:v>98.35</c:v>
                </c:pt>
                <c:pt idx="2">
                  <c:v>95.48</c:v>
                </c:pt>
                <c:pt idx="3">
                  <c:v>91.46</c:v>
                </c:pt>
                <c:pt idx="4">
                  <c:v>98.2</c:v>
                </c:pt>
              </c:numCache>
            </c:numRef>
          </c:val>
        </c:ser>
        <c:dLbls>
          <c:showLegendKey val="0"/>
          <c:showVal val="0"/>
          <c:showCatName val="0"/>
          <c:showSerName val="0"/>
          <c:showPercent val="0"/>
          <c:showBubbleSize val="0"/>
        </c:dLbls>
        <c:gapWidth val="150"/>
        <c:axId val="124492800"/>
        <c:axId val="12449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24492800"/>
        <c:axId val="124499072"/>
      </c:lineChart>
      <c:dateAx>
        <c:axId val="124492800"/>
        <c:scaling>
          <c:orientation val="minMax"/>
        </c:scaling>
        <c:delete val="1"/>
        <c:axPos val="b"/>
        <c:numFmt formatCode="ge" sourceLinked="1"/>
        <c:majorTickMark val="none"/>
        <c:minorTickMark val="none"/>
        <c:tickLblPos val="none"/>
        <c:crossAx val="124499072"/>
        <c:crosses val="autoZero"/>
        <c:auto val="1"/>
        <c:lblOffset val="100"/>
        <c:baseTimeUnit val="years"/>
      </c:dateAx>
      <c:valAx>
        <c:axId val="12449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147.22999999999999</c:v>
                </c:pt>
                <c:pt idx="1">
                  <c:v>154.05000000000001</c:v>
                </c:pt>
                <c:pt idx="2">
                  <c:v>159.88999999999999</c:v>
                </c:pt>
                <c:pt idx="3">
                  <c:v>166.72</c:v>
                </c:pt>
                <c:pt idx="4">
                  <c:v>154.83000000000001</c:v>
                </c:pt>
              </c:numCache>
            </c:numRef>
          </c:val>
        </c:ser>
        <c:dLbls>
          <c:showLegendKey val="0"/>
          <c:showVal val="0"/>
          <c:showCatName val="0"/>
          <c:showSerName val="0"/>
          <c:showPercent val="0"/>
          <c:showBubbleSize val="0"/>
        </c:dLbls>
        <c:gapWidth val="150"/>
        <c:axId val="124516608"/>
        <c:axId val="12451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24516608"/>
        <c:axId val="124518784"/>
      </c:lineChart>
      <c:dateAx>
        <c:axId val="124516608"/>
        <c:scaling>
          <c:orientation val="minMax"/>
        </c:scaling>
        <c:delete val="1"/>
        <c:axPos val="b"/>
        <c:numFmt formatCode="ge" sourceLinked="1"/>
        <c:majorTickMark val="none"/>
        <c:minorTickMark val="none"/>
        <c:tickLblPos val="none"/>
        <c:crossAx val="124518784"/>
        <c:crosses val="autoZero"/>
        <c:auto val="1"/>
        <c:lblOffset val="100"/>
        <c:baseTimeUnit val="years"/>
      </c:dateAx>
      <c:valAx>
        <c:axId val="12451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51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31" zoomScale="80" zoomScaleNormal="8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1" t="s">
        <v>0</v>
      </c>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row>
    <row r="3" spans="1:78" ht="9.75" customHeight="1" x14ac:dyDescent="0.15">
      <c r="A3" s="2"/>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row>
    <row r="4" spans="1:78" ht="9.75" customHeight="1" x14ac:dyDescent="0.15">
      <c r="A4" s="2"/>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92" t="str">
        <f>データ!H6</f>
        <v>宮崎県　えびの市</v>
      </c>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3"/>
      <c r="AE6" s="93"/>
      <c r="AF6" s="93"/>
      <c r="AG6" s="93"/>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5"/>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4"/>
      <c r="BK7" s="4"/>
      <c r="BL7" s="6" t="s">
        <v>9</v>
      </c>
      <c r="BM7" s="7"/>
      <c r="BN7" s="7"/>
      <c r="BO7" s="7"/>
      <c r="BP7" s="7"/>
      <c r="BQ7" s="7"/>
      <c r="BR7" s="7"/>
      <c r="BS7" s="7"/>
      <c r="BT7" s="7"/>
      <c r="BU7" s="7"/>
      <c r="BV7" s="7"/>
      <c r="BW7" s="7"/>
      <c r="BX7" s="7"/>
      <c r="BY7" s="8"/>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A6</v>
      </c>
      <c r="X8" s="89"/>
      <c r="Y8" s="89"/>
      <c r="Z8" s="89"/>
      <c r="AA8" s="89"/>
      <c r="AB8" s="89"/>
      <c r="AC8" s="89"/>
      <c r="AD8" s="90" t="s">
        <v>117</v>
      </c>
      <c r="AE8" s="90"/>
      <c r="AF8" s="90"/>
      <c r="AG8" s="90"/>
      <c r="AH8" s="90"/>
      <c r="AI8" s="90"/>
      <c r="AJ8" s="90"/>
      <c r="AK8" s="5"/>
      <c r="AL8" s="77">
        <f>データ!$R$6</f>
        <v>20339</v>
      </c>
      <c r="AM8" s="77"/>
      <c r="AN8" s="77"/>
      <c r="AO8" s="77"/>
      <c r="AP8" s="77"/>
      <c r="AQ8" s="77"/>
      <c r="AR8" s="77"/>
      <c r="AS8" s="77"/>
      <c r="AT8" s="73">
        <f>データ!$S$6</f>
        <v>282.93</v>
      </c>
      <c r="AU8" s="74"/>
      <c r="AV8" s="74"/>
      <c r="AW8" s="74"/>
      <c r="AX8" s="74"/>
      <c r="AY8" s="74"/>
      <c r="AZ8" s="74"/>
      <c r="BA8" s="74"/>
      <c r="BB8" s="76">
        <f>データ!$T$6</f>
        <v>71.89</v>
      </c>
      <c r="BC8" s="76"/>
      <c r="BD8" s="76"/>
      <c r="BE8" s="76"/>
      <c r="BF8" s="76"/>
      <c r="BG8" s="76"/>
      <c r="BH8" s="76"/>
      <c r="BI8" s="76"/>
      <c r="BJ8" s="4"/>
      <c r="BK8" s="4"/>
      <c r="BL8" s="80" t="s">
        <v>10</v>
      </c>
      <c r="BM8" s="81"/>
      <c r="BN8" s="9" t="s">
        <v>11</v>
      </c>
      <c r="BO8" s="10"/>
      <c r="BP8" s="10"/>
      <c r="BQ8" s="10"/>
      <c r="BR8" s="10"/>
      <c r="BS8" s="10"/>
      <c r="BT8" s="10"/>
      <c r="BU8" s="10"/>
      <c r="BV8" s="10"/>
      <c r="BW8" s="10"/>
      <c r="BX8" s="10"/>
      <c r="BY8" s="11"/>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5"/>
      <c r="AI9" s="5"/>
      <c r="AJ9" s="5"/>
      <c r="AK9" s="5"/>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4"/>
      <c r="BK9" s="4"/>
      <c r="BL9" s="71" t="s">
        <v>19</v>
      </c>
      <c r="BM9" s="72"/>
      <c r="BN9" s="12" t="s">
        <v>20</v>
      </c>
      <c r="BO9" s="13"/>
      <c r="BP9" s="13"/>
      <c r="BQ9" s="13"/>
      <c r="BR9" s="13"/>
      <c r="BS9" s="13"/>
      <c r="BT9" s="13"/>
      <c r="BU9" s="13"/>
      <c r="BV9" s="13"/>
      <c r="BW9" s="13"/>
      <c r="BX9" s="13"/>
      <c r="BY9" s="14"/>
    </row>
    <row r="10" spans="1:78" ht="18.75" customHeight="1" x14ac:dyDescent="0.15">
      <c r="A10" s="2"/>
      <c r="B10" s="73" t="str">
        <f>データ!$N$6</f>
        <v>-</v>
      </c>
      <c r="C10" s="74"/>
      <c r="D10" s="74"/>
      <c r="E10" s="74"/>
      <c r="F10" s="74"/>
      <c r="G10" s="74"/>
      <c r="H10" s="74"/>
      <c r="I10" s="73">
        <f>データ!$O$6</f>
        <v>61.72</v>
      </c>
      <c r="J10" s="74"/>
      <c r="K10" s="74"/>
      <c r="L10" s="74"/>
      <c r="M10" s="74"/>
      <c r="N10" s="74"/>
      <c r="O10" s="75"/>
      <c r="P10" s="76">
        <f>データ!$P$6</f>
        <v>87.92</v>
      </c>
      <c r="Q10" s="76"/>
      <c r="R10" s="76"/>
      <c r="S10" s="76"/>
      <c r="T10" s="76"/>
      <c r="U10" s="76"/>
      <c r="V10" s="76"/>
      <c r="W10" s="77">
        <f>データ!$Q$6</f>
        <v>2808</v>
      </c>
      <c r="X10" s="77"/>
      <c r="Y10" s="77"/>
      <c r="Z10" s="77"/>
      <c r="AA10" s="77"/>
      <c r="AB10" s="77"/>
      <c r="AC10" s="77"/>
      <c r="AD10" s="2"/>
      <c r="AE10" s="2"/>
      <c r="AF10" s="2"/>
      <c r="AG10" s="2"/>
      <c r="AH10" s="5"/>
      <c r="AI10" s="5"/>
      <c r="AJ10" s="5"/>
      <c r="AK10" s="5"/>
      <c r="AL10" s="77">
        <f>データ!$U$6</f>
        <v>17632</v>
      </c>
      <c r="AM10" s="77"/>
      <c r="AN10" s="77"/>
      <c r="AO10" s="77"/>
      <c r="AP10" s="77"/>
      <c r="AQ10" s="77"/>
      <c r="AR10" s="77"/>
      <c r="AS10" s="77"/>
      <c r="AT10" s="73">
        <f>データ!$V$6</f>
        <v>64.55</v>
      </c>
      <c r="AU10" s="74"/>
      <c r="AV10" s="74"/>
      <c r="AW10" s="74"/>
      <c r="AX10" s="74"/>
      <c r="AY10" s="74"/>
      <c r="AZ10" s="74"/>
      <c r="BA10" s="74"/>
      <c r="BB10" s="76">
        <f>データ!$W$6</f>
        <v>273.14999999999998</v>
      </c>
      <c r="BC10" s="76"/>
      <c r="BD10" s="76"/>
      <c r="BE10" s="76"/>
      <c r="BF10" s="76"/>
      <c r="BG10" s="76"/>
      <c r="BH10" s="76"/>
      <c r="BI10" s="76"/>
      <c r="BJ10" s="2"/>
      <c r="BK10" s="2"/>
      <c r="BL10" s="78" t="s">
        <v>21</v>
      </c>
      <c r="BM10" s="79"/>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68" t="s">
        <v>118</v>
      </c>
      <c r="BM16" s="69"/>
      <c r="BN16" s="69"/>
      <c r="BO16" s="69"/>
      <c r="BP16" s="69"/>
      <c r="BQ16" s="69"/>
      <c r="BR16" s="69"/>
      <c r="BS16" s="69"/>
      <c r="BT16" s="69"/>
      <c r="BU16" s="69"/>
      <c r="BV16" s="69"/>
      <c r="BW16" s="69"/>
      <c r="BX16" s="69"/>
      <c r="BY16" s="69"/>
      <c r="BZ16" s="70"/>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68"/>
      <c r="BM17" s="69"/>
      <c r="BN17" s="69"/>
      <c r="BO17" s="69"/>
      <c r="BP17" s="69"/>
      <c r="BQ17" s="69"/>
      <c r="BR17" s="69"/>
      <c r="BS17" s="69"/>
      <c r="BT17" s="69"/>
      <c r="BU17" s="69"/>
      <c r="BV17" s="69"/>
      <c r="BW17" s="69"/>
      <c r="BX17" s="69"/>
      <c r="BY17" s="69"/>
      <c r="BZ17" s="70"/>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68"/>
      <c r="BM18" s="69"/>
      <c r="BN18" s="69"/>
      <c r="BO18" s="69"/>
      <c r="BP18" s="69"/>
      <c r="BQ18" s="69"/>
      <c r="BR18" s="69"/>
      <c r="BS18" s="69"/>
      <c r="BT18" s="69"/>
      <c r="BU18" s="69"/>
      <c r="BV18" s="69"/>
      <c r="BW18" s="69"/>
      <c r="BX18" s="69"/>
      <c r="BY18" s="69"/>
      <c r="BZ18" s="70"/>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68"/>
      <c r="BM19" s="69"/>
      <c r="BN19" s="69"/>
      <c r="BO19" s="69"/>
      <c r="BP19" s="69"/>
      <c r="BQ19" s="69"/>
      <c r="BR19" s="69"/>
      <c r="BS19" s="69"/>
      <c r="BT19" s="69"/>
      <c r="BU19" s="69"/>
      <c r="BV19" s="69"/>
      <c r="BW19" s="69"/>
      <c r="BX19" s="69"/>
      <c r="BY19" s="69"/>
      <c r="BZ19" s="70"/>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68"/>
      <c r="BM20" s="69"/>
      <c r="BN20" s="69"/>
      <c r="BO20" s="69"/>
      <c r="BP20" s="69"/>
      <c r="BQ20" s="69"/>
      <c r="BR20" s="69"/>
      <c r="BS20" s="69"/>
      <c r="BT20" s="69"/>
      <c r="BU20" s="69"/>
      <c r="BV20" s="69"/>
      <c r="BW20" s="69"/>
      <c r="BX20" s="69"/>
      <c r="BY20" s="69"/>
      <c r="BZ20" s="70"/>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68"/>
      <c r="BM21" s="69"/>
      <c r="BN21" s="69"/>
      <c r="BO21" s="69"/>
      <c r="BP21" s="69"/>
      <c r="BQ21" s="69"/>
      <c r="BR21" s="69"/>
      <c r="BS21" s="69"/>
      <c r="BT21" s="69"/>
      <c r="BU21" s="69"/>
      <c r="BV21" s="69"/>
      <c r="BW21" s="69"/>
      <c r="BX21" s="69"/>
      <c r="BY21" s="69"/>
      <c r="BZ21" s="70"/>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68"/>
      <c r="BM22" s="69"/>
      <c r="BN22" s="69"/>
      <c r="BO22" s="69"/>
      <c r="BP22" s="69"/>
      <c r="BQ22" s="69"/>
      <c r="BR22" s="69"/>
      <c r="BS22" s="69"/>
      <c r="BT22" s="69"/>
      <c r="BU22" s="69"/>
      <c r="BV22" s="69"/>
      <c r="BW22" s="69"/>
      <c r="BX22" s="69"/>
      <c r="BY22" s="69"/>
      <c r="BZ22" s="70"/>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68"/>
      <c r="BM23" s="69"/>
      <c r="BN23" s="69"/>
      <c r="BO23" s="69"/>
      <c r="BP23" s="69"/>
      <c r="BQ23" s="69"/>
      <c r="BR23" s="69"/>
      <c r="BS23" s="69"/>
      <c r="BT23" s="69"/>
      <c r="BU23" s="69"/>
      <c r="BV23" s="69"/>
      <c r="BW23" s="69"/>
      <c r="BX23" s="69"/>
      <c r="BY23" s="69"/>
      <c r="BZ23" s="70"/>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68"/>
      <c r="BM24" s="69"/>
      <c r="BN24" s="69"/>
      <c r="BO24" s="69"/>
      <c r="BP24" s="69"/>
      <c r="BQ24" s="69"/>
      <c r="BR24" s="69"/>
      <c r="BS24" s="69"/>
      <c r="BT24" s="69"/>
      <c r="BU24" s="69"/>
      <c r="BV24" s="69"/>
      <c r="BW24" s="69"/>
      <c r="BX24" s="69"/>
      <c r="BY24" s="69"/>
      <c r="BZ24" s="70"/>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68"/>
      <c r="BM25" s="69"/>
      <c r="BN25" s="69"/>
      <c r="BO25" s="69"/>
      <c r="BP25" s="69"/>
      <c r="BQ25" s="69"/>
      <c r="BR25" s="69"/>
      <c r="BS25" s="69"/>
      <c r="BT25" s="69"/>
      <c r="BU25" s="69"/>
      <c r="BV25" s="69"/>
      <c r="BW25" s="69"/>
      <c r="BX25" s="69"/>
      <c r="BY25" s="69"/>
      <c r="BZ25" s="70"/>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68"/>
      <c r="BM26" s="69"/>
      <c r="BN26" s="69"/>
      <c r="BO26" s="69"/>
      <c r="BP26" s="69"/>
      <c r="BQ26" s="69"/>
      <c r="BR26" s="69"/>
      <c r="BS26" s="69"/>
      <c r="BT26" s="69"/>
      <c r="BU26" s="69"/>
      <c r="BV26" s="69"/>
      <c r="BW26" s="69"/>
      <c r="BX26" s="69"/>
      <c r="BY26" s="69"/>
      <c r="BZ26" s="70"/>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68"/>
      <c r="BM27" s="69"/>
      <c r="BN27" s="69"/>
      <c r="BO27" s="69"/>
      <c r="BP27" s="69"/>
      <c r="BQ27" s="69"/>
      <c r="BR27" s="69"/>
      <c r="BS27" s="69"/>
      <c r="BT27" s="69"/>
      <c r="BU27" s="69"/>
      <c r="BV27" s="69"/>
      <c r="BW27" s="69"/>
      <c r="BX27" s="69"/>
      <c r="BY27" s="69"/>
      <c r="BZ27" s="70"/>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68"/>
      <c r="BM28" s="69"/>
      <c r="BN28" s="69"/>
      <c r="BO28" s="69"/>
      <c r="BP28" s="69"/>
      <c r="BQ28" s="69"/>
      <c r="BR28" s="69"/>
      <c r="BS28" s="69"/>
      <c r="BT28" s="69"/>
      <c r="BU28" s="69"/>
      <c r="BV28" s="69"/>
      <c r="BW28" s="69"/>
      <c r="BX28" s="69"/>
      <c r="BY28" s="69"/>
      <c r="BZ28" s="70"/>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68"/>
      <c r="BM29" s="69"/>
      <c r="BN29" s="69"/>
      <c r="BO29" s="69"/>
      <c r="BP29" s="69"/>
      <c r="BQ29" s="69"/>
      <c r="BR29" s="69"/>
      <c r="BS29" s="69"/>
      <c r="BT29" s="69"/>
      <c r="BU29" s="69"/>
      <c r="BV29" s="69"/>
      <c r="BW29" s="69"/>
      <c r="BX29" s="69"/>
      <c r="BY29" s="69"/>
      <c r="BZ29" s="70"/>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68"/>
      <c r="BM30" s="69"/>
      <c r="BN30" s="69"/>
      <c r="BO30" s="69"/>
      <c r="BP30" s="69"/>
      <c r="BQ30" s="69"/>
      <c r="BR30" s="69"/>
      <c r="BS30" s="69"/>
      <c r="BT30" s="69"/>
      <c r="BU30" s="69"/>
      <c r="BV30" s="69"/>
      <c r="BW30" s="69"/>
      <c r="BX30" s="69"/>
      <c r="BY30" s="69"/>
      <c r="BZ30" s="70"/>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68"/>
      <c r="BM31" s="69"/>
      <c r="BN31" s="69"/>
      <c r="BO31" s="69"/>
      <c r="BP31" s="69"/>
      <c r="BQ31" s="69"/>
      <c r="BR31" s="69"/>
      <c r="BS31" s="69"/>
      <c r="BT31" s="69"/>
      <c r="BU31" s="69"/>
      <c r="BV31" s="69"/>
      <c r="BW31" s="69"/>
      <c r="BX31" s="69"/>
      <c r="BY31" s="69"/>
      <c r="BZ31" s="70"/>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68"/>
      <c r="BM32" s="69"/>
      <c r="BN32" s="69"/>
      <c r="BO32" s="69"/>
      <c r="BP32" s="69"/>
      <c r="BQ32" s="69"/>
      <c r="BR32" s="69"/>
      <c r="BS32" s="69"/>
      <c r="BT32" s="69"/>
      <c r="BU32" s="69"/>
      <c r="BV32" s="69"/>
      <c r="BW32" s="69"/>
      <c r="BX32" s="69"/>
      <c r="BY32" s="69"/>
      <c r="BZ32" s="70"/>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68"/>
      <c r="BM33" s="69"/>
      <c r="BN33" s="69"/>
      <c r="BO33" s="69"/>
      <c r="BP33" s="69"/>
      <c r="BQ33" s="69"/>
      <c r="BR33" s="69"/>
      <c r="BS33" s="69"/>
      <c r="BT33" s="69"/>
      <c r="BU33" s="69"/>
      <c r="BV33" s="69"/>
      <c r="BW33" s="69"/>
      <c r="BX33" s="69"/>
      <c r="BY33" s="69"/>
      <c r="BZ33" s="70"/>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68"/>
      <c r="BM34" s="69"/>
      <c r="BN34" s="69"/>
      <c r="BO34" s="69"/>
      <c r="BP34" s="69"/>
      <c r="BQ34" s="69"/>
      <c r="BR34" s="69"/>
      <c r="BS34" s="69"/>
      <c r="BT34" s="69"/>
      <c r="BU34" s="69"/>
      <c r="BV34" s="69"/>
      <c r="BW34" s="69"/>
      <c r="BX34" s="69"/>
      <c r="BY34" s="69"/>
      <c r="BZ34" s="70"/>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68"/>
      <c r="BM35" s="69"/>
      <c r="BN35" s="69"/>
      <c r="BO35" s="69"/>
      <c r="BP35" s="69"/>
      <c r="BQ35" s="69"/>
      <c r="BR35" s="69"/>
      <c r="BS35" s="69"/>
      <c r="BT35" s="69"/>
      <c r="BU35" s="69"/>
      <c r="BV35" s="69"/>
      <c r="BW35" s="69"/>
      <c r="BX35" s="69"/>
      <c r="BY35" s="69"/>
      <c r="BZ35" s="70"/>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68"/>
      <c r="BM36" s="69"/>
      <c r="BN36" s="69"/>
      <c r="BO36" s="69"/>
      <c r="BP36" s="69"/>
      <c r="BQ36" s="69"/>
      <c r="BR36" s="69"/>
      <c r="BS36" s="69"/>
      <c r="BT36" s="69"/>
      <c r="BU36" s="69"/>
      <c r="BV36" s="69"/>
      <c r="BW36" s="69"/>
      <c r="BX36" s="69"/>
      <c r="BY36" s="69"/>
      <c r="BZ36" s="70"/>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68"/>
      <c r="BM37" s="69"/>
      <c r="BN37" s="69"/>
      <c r="BO37" s="69"/>
      <c r="BP37" s="69"/>
      <c r="BQ37" s="69"/>
      <c r="BR37" s="69"/>
      <c r="BS37" s="69"/>
      <c r="BT37" s="69"/>
      <c r="BU37" s="69"/>
      <c r="BV37" s="69"/>
      <c r="BW37" s="69"/>
      <c r="BX37" s="69"/>
      <c r="BY37" s="69"/>
      <c r="BZ37" s="70"/>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68"/>
      <c r="BM38" s="69"/>
      <c r="BN38" s="69"/>
      <c r="BO38" s="69"/>
      <c r="BP38" s="69"/>
      <c r="BQ38" s="69"/>
      <c r="BR38" s="69"/>
      <c r="BS38" s="69"/>
      <c r="BT38" s="69"/>
      <c r="BU38" s="69"/>
      <c r="BV38" s="69"/>
      <c r="BW38" s="69"/>
      <c r="BX38" s="69"/>
      <c r="BY38" s="69"/>
      <c r="BZ38" s="70"/>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68"/>
      <c r="BM39" s="69"/>
      <c r="BN39" s="69"/>
      <c r="BO39" s="69"/>
      <c r="BP39" s="69"/>
      <c r="BQ39" s="69"/>
      <c r="BR39" s="69"/>
      <c r="BS39" s="69"/>
      <c r="BT39" s="69"/>
      <c r="BU39" s="69"/>
      <c r="BV39" s="69"/>
      <c r="BW39" s="69"/>
      <c r="BX39" s="69"/>
      <c r="BY39" s="69"/>
      <c r="BZ39" s="70"/>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68"/>
      <c r="BM40" s="69"/>
      <c r="BN40" s="69"/>
      <c r="BO40" s="69"/>
      <c r="BP40" s="69"/>
      <c r="BQ40" s="69"/>
      <c r="BR40" s="69"/>
      <c r="BS40" s="69"/>
      <c r="BT40" s="69"/>
      <c r="BU40" s="69"/>
      <c r="BV40" s="69"/>
      <c r="BW40" s="69"/>
      <c r="BX40" s="69"/>
      <c r="BY40" s="69"/>
      <c r="BZ40" s="70"/>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68"/>
      <c r="BM41" s="69"/>
      <c r="BN41" s="69"/>
      <c r="BO41" s="69"/>
      <c r="BP41" s="69"/>
      <c r="BQ41" s="69"/>
      <c r="BR41" s="69"/>
      <c r="BS41" s="69"/>
      <c r="BT41" s="69"/>
      <c r="BU41" s="69"/>
      <c r="BV41" s="69"/>
      <c r="BW41" s="69"/>
      <c r="BX41" s="69"/>
      <c r="BY41" s="69"/>
      <c r="BZ41" s="70"/>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68"/>
      <c r="BM42" s="69"/>
      <c r="BN42" s="69"/>
      <c r="BO42" s="69"/>
      <c r="BP42" s="69"/>
      <c r="BQ42" s="69"/>
      <c r="BR42" s="69"/>
      <c r="BS42" s="69"/>
      <c r="BT42" s="69"/>
      <c r="BU42" s="69"/>
      <c r="BV42" s="69"/>
      <c r="BW42" s="69"/>
      <c r="BX42" s="69"/>
      <c r="BY42" s="69"/>
      <c r="BZ42" s="70"/>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68"/>
      <c r="BM43" s="69"/>
      <c r="BN43" s="69"/>
      <c r="BO43" s="69"/>
      <c r="BP43" s="69"/>
      <c r="BQ43" s="69"/>
      <c r="BR43" s="69"/>
      <c r="BS43" s="69"/>
      <c r="BT43" s="69"/>
      <c r="BU43" s="69"/>
      <c r="BV43" s="69"/>
      <c r="BW43" s="69"/>
      <c r="BX43" s="69"/>
      <c r="BY43" s="69"/>
      <c r="BZ43" s="70"/>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68"/>
      <c r="BM44" s="69"/>
      <c r="BN44" s="69"/>
      <c r="BO44" s="69"/>
      <c r="BP44" s="69"/>
      <c r="BQ44" s="69"/>
      <c r="BR44" s="69"/>
      <c r="BS44" s="69"/>
      <c r="BT44" s="69"/>
      <c r="BU44" s="69"/>
      <c r="BV44" s="69"/>
      <c r="BW44" s="69"/>
      <c r="BX44" s="69"/>
      <c r="BY44" s="69"/>
      <c r="BZ44" s="70"/>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116</v>
      </c>
      <c r="BM47" s="58"/>
      <c r="BN47" s="58"/>
      <c r="BO47" s="58"/>
      <c r="BP47" s="58"/>
      <c r="BQ47" s="58"/>
      <c r="BR47" s="58"/>
      <c r="BS47" s="58"/>
      <c r="BT47" s="58"/>
      <c r="BU47" s="58"/>
      <c r="BV47" s="58"/>
      <c r="BW47" s="58"/>
      <c r="BX47" s="58"/>
      <c r="BY47" s="58"/>
      <c r="BZ47" s="59"/>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7"/>
      <c r="BM48" s="58"/>
      <c r="BN48" s="58"/>
      <c r="BO48" s="58"/>
      <c r="BP48" s="58"/>
      <c r="BQ48" s="58"/>
      <c r="BR48" s="58"/>
      <c r="BS48" s="58"/>
      <c r="BT48" s="58"/>
      <c r="BU48" s="58"/>
      <c r="BV48" s="58"/>
      <c r="BW48" s="58"/>
      <c r="BX48" s="58"/>
      <c r="BY48" s="58"/>
      <c r="BZ48" s="59"/>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7"/>
      <c r="BM49" s="58"/>
      <c r="BN49" s="58"/>
      <c r="BO49" s="58"/>
      <c r="BP49" s="58"/>
      <c r="BQ49" s="58"/>
      <c r="BR49" s="58"/>
      <c r="BS49" s="58"/>
      <c r="BT49" s="58"/>
      <c r="BU49" s="58"/>
      <c r="BV49" s="58"/>
      <c r="BW49" s="58"/>
      <c r="BX49" s="58"/>
      <c r="BY49" s="58"/>
      <c r="BZ49" s="59"/>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7"/>
      <c r="BM50" s="58"/>
      <c r="BN50" s="58"/>
      <c r="BO50" s="58"/>
      <c r="BP50" s="58"/>
      <c r="BQ50" s="58"/>
      <c r="BR50" s="58"/>
      <c r="BS50" s="58"/>
      <c r="BT50" s="58"/>
      <c r="BU50" s="58"/>
      <c r="BV50" s="58"/>
      <c r="BW50" s="58"/>
      <c r="BX50" s="58"/>
      <c r="BY50" s="58"/>
      <c r="BZ50" s="59"/>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7"/>
      <c r="BM51" s="58"/>
      <c r="BN51" s="58"/>
      <c r="BO51" s="58"/>
      <c r="BP51" s="58"/>
      <c r="BQ51" s="58"/>
      <c r="BR51" s="58"/>
      <c r="BS51" s="58"/>
      <c r="BT51" s="58"/>
      <c r="BU51" s="58"/>
      <c r="BV51" s="58"/>
      <c r="BW51" s="58"/>
      <c r="BX51" s="58"/>
      <c r="BY51" s="58"/>
      <c r="BZ51" s="59"/>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7"/>
      <c r="BM52" s="58"/>
      <c r="BN52" s="58"/>
      <c r="BO52" s="58"/>
      <c r="BP52" s="58"/>
      <c r="BQ52" s="58"/>
      <c r="BR52" s="58"/>
      <c r="BS52" s="58"/>
      <c r="BT52" s="58"/>
      <c r="BU52" s="58"/>
      <c r="BV52" s="58"/>
      <c r="BW52" s="58"/>
      <c r="BX52" s="58"/>
      <c r="BY52" s="58"/>
      <c r="BZ52" s="59"/>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7"/>
      <c r="BM53" s="58"/>
      <c r="BN53" s="58"/>
      <c r="BO53" s="58"/>
      <c r="BP53" s="58"/>
      <c r="BQ53" s="58"/>
      <c r="BR53" s="58"/>
      <c r="BS53" s="58"/>
      <c r="BT53" s="58"/>
      <c r="BU53" s="58"/>
      <c r="BV53" s="58"/>
      <c r="BW53" s="58"/>
      <c r="BX53" s="58"/>
      <c r="BY53" s="58"/>
      <c r="BZ53" s="59"/>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7"/>
      <c r="BM54" s="58"/>
      <c r="BN54" s="58"/>
      <c r="BO54" s="58"/>
      <c r="BP54" s="58"/>
      <c r="BQ54" s="58"/>
      <c r="BR54" s="58"/>
      <c r="BS54" s="58"/>
      <c r="BT54" s="58"/>
      <c r="BU54" s="58"/>
      <c r="BV54" s="58"/>
      <c r="BW54" s="58"/>
      <c r="BX54" s="58"/>
      <c r="BY54" s="58"/>
      <c r="BZ54" s="59"/>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7"/>
      <c r="BM55" s="58"/>
      <c r="BN55" s="58"/>
      <c r="BO55" s="58"/>
      <c r="BP55" s="58"/>
      <c r="BQ55" s="58"/>
      <c r="BR55" s="58"/>
      <c r="BS55" s="58"/>
      <c r="BT55" s="58"/>
      <c r="BU55" s="58"/>
      <c r="BV55" s="58"/>
      <c r="BW55" s="58"/>
      <c r="BX55" s="58"/>
      <c r="BY55" s="58"/>
      <c r="BZ55" s="59"/>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7"/>
      <c r="BM56" s="58"/>
      <c r="BN56" s="58"/>
      <c r="BO56" s="58"/>
      <c r="BP56" s="58"/>
      <c r="BQ56" s="58"/>
      <c r="BR56" s="58"/>
      <c r="BS56" s="58"/>
      <c r="BT56" s="58"/>
      <c r="BU56" s="58"/>
      <c r="BV56" s="58"/>
      <c r="BW56" s="58"/>
      <c r="BX56" s="58"/>
      <c r="BY56" s="58"/>
      <c r="BZ56" s="59"/>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7"/>
      <c r="BM57" s="58"/>
      <c r="BN57" s="58"/>
      <c r="BO57" s="58"/>
      <c r="BP57" s="58"/>
      <c r="BQ57" s="58"/>
      <c r="BR57" s="58"/>
      <c r="BS57" s="58"/>
      <c r="BT57" s="58"/>
      <c r="BU57" s="58"/>
      <c r="BV57" s="58"/>
      <c r="BW57" s="58"/>
      <c r="BX57" s="58"/>
      <c r="BY57" s="58"/>
      <c r="BZ57" s="59"/>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7"/>
      <c r="BM58" s="58"/>
      <c r="BN58" s="58"/>
      <c r="BO58" s="58"/>
      <c r="BP58" s="58"/>
      <c r="BQ58" s="58"/>
      <c r="BR58" s="58"/>
      <c r="BS58" s="58"/>
      <c r="BT58" s="58"/>
      <c r="BU58" s="58"/>
      <c r="BV58" s="58"/>
      <c r="BW58" s="58"/>
      <c r="BX58" s="58"/>
      <c r="BY58" s="58"/>
      <c r="BZ58" s="5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7"/>
      <c r="BM59" s="58"/>
      <c r="BN59" s="58"/>
      <c r="BO59" s="58"/>
      <c r="BP59" s="58"/>
      <c r="BQ59" s="58"/>
      <c r="BR59" s="58"/>
      <c r="BS59" s="58"/>
      <c r="BT59" s="58"/>
      <c r="BU59" s="58"/>
      <c r="BV59" s="58"/>
      <c r="BW59" s="58"/>
      <c r="BX59" s="58"/>
      <c r="BY59" s="58"/>
      <c r="BZ59" s="59"/>
    </row>
    <row r="60" spans="1:78" ht="13.5" customHeight="1" x14ac:dyDescent="0.15">
      <c r="A60" s="2"/>
      <c r="B60" s="60" t="s">
        <v>35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7"/>
      <c r="BM60" s="58"/>
      <c r="BN60" s="58"/>
      <c r="BO60" s="58"/>
      <c r="BP60" s="58"/>
      <c r="BQ60" s="58"/>
      <c r="BR60" s="58"/>
      <c r="BS60" s="58"/>
      <c r="BT60" s="58"/>
      <c r="BU60" s="58"/>
      <c r="BV60" s="58"/>
      <c r="BW60" s="58"/>
      <c r="BX60" s="58"/>
      <c r="BY60" s="58"/>
      <c r="BZ60" s="59"/>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7"/>
      <c r="BM61" s="58"/>
      <c r="BN61" s="58"/>
      <c r="BO61" s="58"/>
      <c r="BP61" s="58"/>
      <c r="BQ61" s="58"/>
      <c r="BR61" s="58"/>
      <c r="BS61" s="58"/>
      <c r="BT61" s="58"/>
      <c r="BU61" s="58"/>
      <c r="BV61" s="58"/>
      <c r="BW61" s="58"/>
      <c r="BX61" s="58"/>
      <c r="BY61" s="58"/>
      <c r="BZ61" s="59"/>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7"/>
      <c r="BM62" s="58"/>
      <c r="BN62" s="58"/>
      <c r="BO62" s="58"/>
      <c r="BP62" s="58"/>
      <c r="BQ62" s="58"/>
      <c r="BR62" s="58"/>
      <c r="BS62" s="58"/>
      <c r="BT62" s="58"/>
      <c r="BU62" s="58"/>
      <c r="BV62" s="58"/>
      <c r="BW62" s="58"/>
      <c r="BX62" s="58"/>
      <c r="BY62" s="58"/>
      <c r="BZ62" s="59"/>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7"/>
      <c r="BM63" s="58"/>
      <c r="BN63" s="58"/>
      <c r="BO63" s="58"/>
      <c r="BP63" s="58"/>
      <c r="BQ63" s="58"/>
      <c r="BR63" s="58"/>
      <c r="BS63" s="58"/>
      <c r="BT63" s="58"/>
      <c r="BU63" s="58"/>
      <c r="BV63" s="58"/>
      <c r="BW63" s="58"/>
      <c r="BX63" s="58"/>
      <c r="BY63" s="58"/>
      <c r="BZ63" s="59"/>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95" t="s">
        <v>62</v>
      </c>
      <c r="I3" s="96"/>
      <c r="J3" s="96"/>
      <c r="K3" s="96"/>
      <c r="L3" s="96"/>
      <c r="M3" s="96"/>
      <c r="N3" s="96"/>
      <c r="O3" s="96"/>
      <c r="P3" s="96"/>
      <c r="Q3" s="96"/>
      <c r="R3" s="96"/>
      <c r="S3" s="96"/>
      <c r="T3" s="96"/>
      <c r="U3" s="96"/>
      <c r="V3" s="96"/>
      <c r="W3" s="97"/>
      <c r="X3" s="101" t="s">
        <v>63</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64</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29" t="s">
        <v>65</v>
      </c>
      <c r="B4" s="31"/>
      <c r="C4" s="31"/>
      <c r="D4" s="31"/>
      <c r="E4" s="31"/>
      <c r="F4" s="31"/>
      <c r="G4" s="31"/>
      <c r="H4" s="98"/>
      <c r="I4" s="99"/>
      <c r="J4" s="99"/>
      <c r="K4" s="99"/>
      <c r="L4" s="99"/>
      <c r="M4" s="99"/>
      <c r="N4" s="99"/>
      <c r="O4" s="99"/>
      <c r="P4" s="99"/>
      <c r="Q4" s="99"/>
      <c r="R4" s="99"/>
      <c r="S4" s="99"/>
      <c r="T4" s="99"/>
      <c r="U4" s="99"/>
      <c r="V4" s="99"/>
      <c r="W4" s="100"/>
      <c r="X4" s="94" t="s">
        <v>66</v>
      </c>
      <c r="Y4" s="94"/>
      <c r="Z4" s="94"/>
      <c r="AA4" s="94"/>
      <c r="AB4" s="94"/>
      <c r="AC4" s="94"/>
      <c r="AD4" s="94"/>
      <c r="AE4" s="94"/>
      <c r="AF4" s="94"/>
      <c r="AG4" s="94"/>
      <c r="AH4" s="94"/>
      <c r="AI4" s="94" t="s">
        <v>67</v>
      </c>
      <c r="AJ4" s="94"/>
      <c r="AK4" s="94"/>
      <c r="AL4" s="94"/>
      <c r="AM4" s="94"/>
      <c r="AN4" s="94"/>
      <c r="AO4" s="94"/>
      <c r="AP4" s="94"/>
      <c r="AQ4" s="94"/>
      <c r="AR4" s="94"/>
      <c r="AS4" s="94"/>
      <c r="AT4" s="94" t="s">
        <v>68</v>
      </c>
      <c r="AU4" s="94"/>
      <c r="AV4" s="94"/>
      <c r="AW4" s="94"/>
      <c r="AX4" s="94"/>
      <c r="AY4" s="94"/>
      <c r="AZ4" s="94"/>
      <c r="BA4" s="94"/>
      <c r="BB4" s="94"/>
      <c r="BC4" s="94"/>
      <c r="BD4" s="94"/>
      <c r="BE4" s="94" t="s">
        <v>69</v>
      </c>
      <c r="BF4" s="94"/>
      <c r="BG4" s="94"/>
      <c r="BH4" s="94"/>
      <c r="BI4" s="94"/>
      <c r="BJ4" s="94"/>
      <c r="BK4" s="94"/>
      <c r="BL4" s="94"/>
      <c r="BM4" s="94"/>
      <c r="BN4" s="94"/>
      <c r="BO4" s="94"/>
      <c r="BP4" s="94" t="s">
        <v>70</v>
      </c>
      <c r="BQ4" s="94"/>
      <c r="BR4" s="94"/>
      <c r="BS4" s="94"/>
      <c r="BT4" s="94"/>
      <c r="BU4" s="94"/>
      <c r="BV4" s="94"/>
      <c r="BW4" s="94"/>
      <c r="BX4" s="94"/>
      <c r="BY4" s="94"/>
      <c r="BZ4" s="94"/>
      <c r="CA4" s="94" t="s">
        <v>71</v>
      </c>
      <c r="CB4" s="94"/>
      <c r="CC4" s="94"/>
      <c r="CD4" s="94"/>
      <c r="CE4" s="94"/>
      <c r="CF4" s="94"/>
      <c r="CG4" s="94"/>
      <c r="CH4" s="94"/>
      <c r="CI4" s="94"/>
      <c r="CJ4" s="94"/>
      <c r="CK4" s="94"/>
      <c r="CL4" s="94" t="s">
        <v>72</v>
      </c>
      <c r="CM4" s="94"/>
      <c r="CN4" s="94"/>
      <c r="CO4" s="94"/>
      <c r="CP4" s="94"/>
      <c r="CQ4" s="94"/>
      <c r="CR4" s="94"/>
      <c r="CS4" s="94"/>
      <c r="CT4" s="94"/>
      <c r="CU4" s="94"/>
      <c r="CV4" s="94"/>
      <c r="CW4" s="94" t="s">
        <v>73</v>
      </c>
      <c r="CX4" s="94"/>
      <c r="CY4" s="94"/>
      <c r="CZ4" s="94"/>
      <c r="DA4" s="94"/>
      <c r="DB4" s="94"/>
      <c r="DC4" s="94"/>
      <c r="DD4" s="94"/>
      <c r="DE4" s="94"/>
      <c r="DF4" s="94"/>
      <c r="DG4" s="94"/>
      <c r="DH4" s="94" t="s">
        <v>74</v>
      </c>
      <c r="DI4" s="94"/>
      <c r="DJ4" s="94"/>
      <c r="DK4" s="94"/>
      <c r="DL4" s="94"/>
      <c r="DM4" s="94"/>
      <c r="DN4" s="94"/>
      <c r="DO4" s="94"/>
      <c r="DP4" s="94"/>
      <c r="DQ4" s="94"/>
      <c r="DR4" s="94"/>
      <c r="DS4" s="94" t="s">
        <v>75</v>
      </c>
      <c r="DT4" s="94"/>
      <c r="DU4" s="94"/>
      <c r="DV4" s="94"/>
      <c r="DW4" s="94"/>
      <c r="DX4" s="94"/>
      <c r="DY4" s="94"/>
      <c r="DZ4" s="94"/>
      <c r="EA4" s="94"/>
      <c r="EB4" s="94"/>
      <c r="EC4" s="94"/>
      <c r="ED4" s="94" t="s">
        <v>76</v>
      </c>
      <c r="EE4" s="94"/>
      <c r="EF4" s="94"/>
      <c r="EG4" s="94"/>
      <c r="EH4" s="94"/>
      <c r="EI4" s="94"/>
      <c r="EJ4" s="94"/>
      <c r="EK4" s="94"/>
      <c r="EL4" s="94"/>
      <c r="EM4" s="94"/>
      <c r="EN4" s="94"/>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452092</v>
      </c>
      <c r="D6" s="34">
        <f t="shared" si="3"/>
        <v>46</v>
      </c>
      <c r="E6" s="34">
        <f t="shared" si="3"/>
        <v>1</v>
      </c>
      <c r="F6" s="34">
        <f t="shared" si="3"/>
        <v>0</v>
      </c>
      <c r="G6" s="34">
        <f t="shared" si="3"/>
        <v>1</v>
      </c>
      <c r="H6" s="34" t="str">
        <f t="shared" si="3"/>
        <v>宮崎県　えびの市</v>
      </c>
      <c r="I6" s="34" t="str">
        <f t="shared" si="3"/>
        <v>法適用</v>
      </c>
      <c r="J6" s="34" t="str">
        <f t="shared" si="3"/>
        <v>水道事業</v>
      </c>
      <c r="K6" s="34" t="str">
        <f t="shared" si="3"/>
        <v>末端給水事業</v>
      </c>
      <c r="L6" s="34" t="str">
        <f t="shared" si="3"/>
        <v>A6</v>
      </c>
      <c r="M6" s="34">
        <f t="shared" si="3"/>
        <v>0</v>
      </c>
      <c r="N6" s="35" t="str">
        <f t="shared" si="3"/>
        <v>-</v>
      </c>
      <c r="O6" s="35">
        <f t="shared" si="3"/>
        <v>61.72</v>
      </c>
      <c r="P6" s="35">
        <f t="shared" si="3"/>
        <v>87.92</v>
      </c>
      <c r="Q6" s="35">
        <f t="shared" si="3"/>
        <v>2808</v>
      </c>
      <c r="R6" s="35">
        <f t="shared" si="3"/>
        <v>20339</v>
      </c>
      <c r="S6" s="35">
        <f t="shared" si="3"/>
        <v>282.93</v>
      </c>
      <c r="T6" s="35">
        <f t="shared" si="3"/>
        <v>71.89</v>
      </c>
      <c r="U6" s="35">
        <f t="shared" si="3"/>
        <v>17632</v>
      </c>
      <c r="V6" s="35">
        <f t="shared" si="3"/>
        <v>64.55</v>
      </c>
      <c r="W6" s="35">
        <f t="shared" si="3"/>
        <v>273.14999999999998</v>
      </c>
      <c r="X6" s="36">
        <f>IF(X7="",NA(),X7)</f>
        <v>107.15</v>
      </c>
      <c r="Y6" s="36">
        <f t="shared" ref="Y6:AG6" si="4">IF(Y7="",NA(),Y7)</f>
        <v>101.42</v>
      </c>
      <c r="Z6" s="36">
        <f t="shared" si="4"/>
        <v>98.6</v>
      </c>
      <c r="AA6" s="36">
        <f t="shared" si="4"/>
        <v>94.39</v>
      </c>
      <c r="AB6" s="36">
        <f t="shared" si="4"/>
        <v>101.36</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2280.81</v>
      </c>
      <c r="AU6" s="36">
        <f t="shared" ref="AU6:BC6" si="6">IF(AU7="",NA(),AU7)</f>
        <v>1151.4100000000001</v>
      </c>
      <c r="AV6" s="36">
        <f t="shared" si="6"/>
        <v>534.27</v>
      </c>
      <c r="AW6" s="36">
        <f t="shared" si="6"/>
        <v>516.15</v>
      </c>
      <c r="AX6" s="36">
        <f t="shared" si="6"/>
        <v>618.21</v>
      </c>
      <c r="AY6" s="36">
        <f t="shared" si="6"/>
        <v>915.5</v>
      </c>
      <c r="AZ6" s="36">
        <f t="shared" si="6"/>
        <v>963.24</v>
      </c>
      <c r="BA6" s="36">
        <f t="shared" si="6"/>
        <v>381.53</v>
      </c>
      <c r="BB6" s="36">
        <f t="shared" si="6"/>
        <v>391.54</v>
      </c>
      <c r="BC6" s="36">
        <f t="shared" si="6"/>
        <v>384.34</v>
      </c>
      <c r="BD6" s="35" t="str">
        <f>IF(BD7="","",IF(BD7="-","【-】","【"&amp;SUBSTITUTE(TEXT(BD7,"#,##0.00"),"-","△")&amp;"】"))</f>
        <v>【262.87】</v>
      </c>
      <c r="BE6" s="36">
        <f>IF(BE7="",NA(),BE7)</f>
        <v>344.47</v>
      </c>
      <c r="BF6" s="36">
        <f t="shared" ref="BF6:BN6" si="7">IF(BF7="",NA(),BF7)</f>
        <v>362.78</v>
      </c>
      <c r="BG6" s="36">
        <f t="shared" si="7"/>
        <v>413.95</v>
      </c>
      <c r="BH6" s="36">
        <f t="shared" si="7"/>
        <v>436.57</v>
      </c>
      <c r="BI6" s="36">
        <f t="shared" si="7"/>
        <v>582.29</v>
      </c>
      <c r="BJ6" s="36">
        <f t="shared" si="7"/>
        <v>404.78</v>
      </c>
      <c r="BK6" s="36">
        <f t="shared" si="7"/>
        <v>400.38</v>
      </c>
      <c r="BL6" s="36">
        <f t="shared" si="7"/>
        <v>393.27</v>
      </c>
      <c r="BM6" s="36">
        <f t="shared" si="7"/>
        <v>386.97</v>
      </c>
      <c r="BN6" s="36">
        <f t="shared" si="7"/>
        <v>380.58</v>
      </c>
      <c r="BO6" s="35" t="str">
        <f>IF(BO7="","",IF(BO7="-","【-】","【"&amp;SUBSTITUTE(TEXT(BO7,"#,##0.00"),"-","△")&amp;"】"))</f>
        <v>【270.87】</v>
      </c>
      <c r="BP6" s="36">
        <f>IF(BP7="",NA(),BP7)</f>
        <v>102.79</v>
      </c>
      <c r="BQ6" s="36">
        <f t="shared" ref="BQ6:BY6" si="8">IF(BQ7="",NA(),BQ7)</f>
        <v>98.35</v>
      </c>
      <c r="BR6" s="36">
        <f t="shared" si="8"/>
        <v>95.48</v>
      </c>
      <c r="BS6" s="36">
        <f t="shared" si="8"/>
        <v>91.46</v>
      </c>
      <c r="BT6" s="36">
        <f t="shared" si="8"/>
        <v>98.2</v>
      </c>
      <c r="BU6" s="36">
        <f t="shared" si="8"/>
        <v>98.07</v>
      </c>
      <c r="BV6" s="36">
        <f t="shared" si="8"/>
        <v>96.56</v>
      </c>
      <c r="BW6" s="36">
        <f t="shared" si="8"/>
        <v>100.47</v>
      </c>
      <c r="BX6" s="36">
        <f t="shared" si="8"/>
        <v>101.72</v>
      </c>
      <c r="BY6" s="36">
        <f t="shared" si="8"/>
        <v>102.38</v>
      </c>
      <c r="BZ6" s="35" t="str">
        <f>IF(BZ7="","",IF(BZ7="-","【-】","【"&amp;SUBSTITUTE(TEXT(BZ7,"#,##0.00"),"-","△")&amp;"】"))</f>
        <v>【105.59】</v>
      </c>
      <c r="CA6" s="36">
        <f>IF(CA7="",NA(),CA7)</f>
        <v>147.22999999999999</v>
      </c>
      <c r="CB6" s="36">
        <f t="shared" ref="CB6:CJ6" si="9">IF(CB7="",NA(),CB7)</f>
        <v>154.05000000000001</v>
      </c>
      <c r="CC6" s="36">
        <f t="shared" si="9"/>
        <v>159.88999999999999</v>
      </c>
      <c r="CD6" s="36">
        <f t="shared" si="9"/>
        <v>166.72</v>
      </c>
      <c r="CE6" s="36">
        <f t="shared" si="9"/>
        <v>154.83000000000001</v>
      </c>
      <c r="CF6" s="36">
        <f t="shared" si="9"/>
        <v>172.26</v>
      </c>
      <c r="CG6" s="36">
        <f t="shared" si="9"/>
        <v>177.14</v>
      </c>
      <c r="CH6" s="36">
        <f t="shared" si="9"/>
        <v>169.82</v>
      </c>
      <c r="CI6" s="36">
        <f t="shared" si="9"/>
        <v>168.2</v>
      </c>
      <c r="CJ6" s="36">
        <f t="shared" si="9"/>
        <v>168.67</v>
      </c>
      <c r="CK6" s="35" t="str">
        <f>IF(CK7="","",IF(CK7="-","【-】","【"&amp;SUBSTITUTE(TEXT(CK7,"#,##0.00"),"-","△")&amp;"】"))</f>
        <v>【163.27】</v>
      </c>
      <c r="CL6" s="36">
        <f>IF(CL7="",NA(),CL7)</f>
        <v>61.43</v>
      </c>
      <c r="CM6" s="36">
        <f t="shared" ref="CM6:CU6" si="10">IF(CM7="",NA(),CM7)</f>
        <v>61.18</v>
      </c>
      <c r="CN6" s="36">
        <f t="shared" si="10"/>
        <v>59.78</v>
      </c>
      <c r="CO6" s="36">
        <f t="shared" si="10"/>
        <v>58</v>
      </c>
      <c r="CP6" s="36">
        <f t="shared" si="10"/>
        <v>62.11</v>
      </c>
      <c r="CQ6" s="36">
        <f t="shared" si="10"/>
        <v>55.68</v>
      </c>
      <c r="CR6" s="36">
        <f t="shared" si="10"/>
        <v>55.64</v>
      </c>
      <c r="CS6" s="36">
        <f t="shared" si="10"/>
        <v>55.13</v>
      </c>
      <c r="CT6" s="36">
        <f t="shared" si="10"/>
        <v>54.77</v>
      </c>
      <c r="CU6" s="36">
        <f t="shared" si="10"/>
        <v>54.92</v>
      </c>
      <c r="CV6" s="35" t="str">
        <f>IF(CV7="","",IF(CV7="-","【-】","【"&amp;SUBSTITUTE(TEXT(CV7,"#,##0.00"),"-","△")&amp;"】"))</f>
        <v>【59.94】</v>
      </c>
      <c r="CW6" s="36">
        <f>IF(CW7="",NA(),CW7)</f>
        <v>87.56</v>
      </c>
      <c r="CX6" s="36">
        <f t="shared" ref="CX6:DF6" si="11">IF(CX7="",NA(),CX7)</f>
        <v>87.56</v>
      </c>
      <c r="CY6" s="36">
        <f t="shared" si="11"/>
        <v>87.56</v>
      </c>
      <c r="CZ6" s="36">
        <f t="shared" si="11"/>
        <v>89.32</v>
      </c>
      <c r="DA6" s="36">
        <f t="shared" si="11"/>
        <v>84.91</v>
      </c>
      <c r="DB6" s="36">
        <f t="shared" si="11"/>
        <v>83.18</v>
      </c>
      <c r="DC6" s="36">
        <f t="shared" si="11"/>
        <v>83.09</v>
      </c>
      <c r="DD6" s="36">
        <f t="shared" si="11"/>
        <v>83</v>
      </c>
      <c r="DE6" s="36">
        <f t="shared" si="11"/>
        <v>82.89</v>
      </c>
      <c r="DF6" s="36">
        <f t="shared" si="11"/>
        <v>82.66</v>
      </c>
      <c r="DG6" s="35" t="str">
        <f>IF(DG7="","",IF(DG7="-","【-】","【"&amp;SUBSTITUTE(TEXT(DG7,"#,##0.00"),"-","△")&amp;"】"))</f>
        <v>【90.22】</v>
      </c>
      <c r="DH6" s="36">
        <f>IF(DH7="",NA(),DH7)</f>
        <v>57.21</v>
      </c>
      <c r="DI6" s="36">
        <f t="shared" ref="DI6:DQ6" si="12">IF(DI7="",NA(),DI7)</f>
        <v>58.29</v>
      </c>
      <c r="DJ6" s="36">
        <f t="shared" si="12"/>
        <v>59.03</v>
      </c>
      <c r="DK6" s="36">
        <f t="shared" si="12"/>
        <v>60.74</v>
      </c>
      <c r="DL6" s="36">
        <f t="shared" si="12"/>
        <v>58.54</v>
      </c>
      <c r="DM6" s="36">
        <f t="shared" si="12"/>
        <v>38.07</v>
      </c>
      <c r="DN6" s="36">
        <f t="shared" si="12"/>
        <v>39.06</v>
      </c>
      <c r="DO6" s="36">
        <f t="shared" si="12"/>
        <v>46.66</v>
      </c>
      <c r="DP6" s="36">
        <f t="shared" si="12"/>
        <v>47.46</v>
      </c>
      <c r="DQ6" s="36">
        <f t="shared" si="12"/>
        <v>48.49</v>
      </c>
      <c r="DR6" s="35" t="str">
        <f>IF(DR7="","",IF(DR7="-","【-】","【"&amp;SUBSTITUTE(TEXT(DR7,"#,##0.00"),"-","△")&amp;"】"))</f>
        <v>【47.91】</v>
      </c>
      <c r="DS6" s="36">
        <f>IF(DS7="",NA(),DS7)</f>
        <v>7.99</v>
      </c>
      <c r="DT6" s="36">
        <f t="shared" ref="DT6:EB6" si="13">IF(DT7="",NA(),DT7)</f>
        <v>7.96</v>
      </c>
      <c r="DU6" s="36">
        <f t="shared" si="13"/>
        <v>7.88</v>
      </c>
      <c r="DV6" s="36">
        <f t="shared" si="13"/>
        <v>7.81</v>
      </c>
      <c r="DW6" s="36">
        <f t="shared" si="13"/>
        <v>10.24</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0.14000000000000001</v>
      </c>
      <c r="EE6" s="36">
        <f t="shared" ref="EE6:EM6" si="14">IF(EE7="",NA(),EE7)</f>
        <v>0.06</v>
      </c>
      <c r="EF6" s="36">
        <f t="shared" si="14"/>
        <v>0.13</v>
      </c>
      <c r="EG6" s="36">
        <f t="shared" si="14"/>
        <v>0.15</v>
      </c>
      <c r="EH6" s="36">
        <f t="shared" si="14"/>
        <v>0.15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452092</v>
      </c>
      <c r="D7" s="38">
        <v>46</v>
      </c>
      <c r="E7" s="38">
        <v>1</v>
      </c>
      <c r="F7" s="38">
        <v>0</v>
      </c>
      <c r="G7" s="38">
        <v>1</v>
      </c>
      <c r="H7" s="38" t="s">
        <v>105</v>
      </c>
      <c r="I7" s="38" t="s">
        <v>106</v>
      </c>
      <c r="J7" s="38" t="s">
        <v>107</v>
      </c>
      <c r="K7" s="38" t="s">
        <v>108</v>
      </c>
      <c r="L7" s="38" t="s">
        <v>109</v>
      </c>
      <c r="M7" s="38"/>
      <c r="N7" s="39" t="s">
        <v>110</v>
      </c>
      <c r="O7" s="39">
        <v>61.72</v>
      </c>
      <c r="P7" s="39">
        <v>87.92</v>
      </c>
      <c r="Q7" s="39">
        <v>2808</v>
      </c>
      <c r="R7" s="39">
        <v>20339</v>
      </c>
      <c r="S7" s="39">
        <v>282.93</v>
      </c>
      <c r="T7" s="39">
        <v>71.89</v>
      </c>
      <c r="U7" s="39">
        <v>17632</v>
      </c>
      <c r="V7" s="39">
        <v>64.55</v>
      </c>
      <c r="W7" s="39">
        <v>273.14999999999998</v>
      </c>
      <c r="X7" s="39">
        <v>107.15</v>
      </c>
      <c r="Y7" s="39">
        <v>101.42</v>
      </c>
      <c r="Z7" s="39">
        <v>98.6</v>
      </c>
      <c r="AA7" s="39">
        <v>94.39</v>
      </c>
      <c r="AB7" s="39">
        <v>101.36</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2280.81</v>
      </c>
      <c r="AU7" s="39">
        <v>1151.4100000000001</v>
      </c>
      <c r="AV7" s="39">
        <v>534.27</v>
      </c>
      <c r="AW7" s="39">
        <v>516.15</v>
      </c>
      <c r="AX7" s="39">
        <v>618.21</v>
      </c>
      <c r="AY7" s="39">
        <v>915.5</v>
      </c>
      <c r="AZ7" s="39">
        <v>963.24</v>
      </c>
      <c r="BA7" s="39">
        <v>381.53</v>
      </c>
      <c r="BB7" s="39">
        <v>391.54</v>
      </c>
      <c r="BC7" s="39">
        <v>384.34</v>
      </c>
      <c r="BD7" s="39">
        <v>262.87</v>
      </c>
      <c r="BE7" s="39">
        <v>344.47</v>
      </c>
      <c r="BF7" s="39">
        <v>362.78</v>
      </c>
      <c r="BG7" s="39">
        <v>413.95</v>
      </c>
      <c r="BH7" s="39">
        <v>436.57</v>
      </c>
      <c r="BI7" s="39">
        <v>582.29</v>
      </c>
      <c r="BJ7" s="39">
        <v>404.78</v>
      </c>
      <c r="BK7" s="39">
        <v>400.38</v>
      </c>
      <c r="BL7" s="39">
        <v>393.27</v>
      </c>
      <c r="BM7" s="39">
        <v>386.97</v>
      </c>
      <c r="BN7" s="39">
        <v>380.58</v>
      </c>
      <c r="BO7" s="39">
        <v>270.87</v>
      </c>
      <c r="BP7" s="39">
        <v>102.79</v>
      </c>
      <c r="BQ7" s="39">
        <v>98.35</v>
      </c>
      <c r="BR7" s="39">
        <v>95.48</v>
      </c>
      <c r="BS7" s="39">
        <v>91.46</v>
      </c>
      <c r="BT7" s="39">
        <v>98.2</v>
      </c>
      <c r="BU7" s="39">
        <v>98.07</v>
      </c>
      <c r="BV7" s="39">
        <v>96.56</v>
      </c>
      <c r="BW7" s="39">
        <v>100.47</v>
      </c>
      <c r="BX7" s="39">
        <v>101.72</v>
      </c>
      <c r="BY7" s="39">
        <v>102.38</v>
      </c>
      <c r="BZ7" s="39">
        <v>105.59</v>
      </c>
      <c r="CA7" s="39">
        <v>147.22999999999999</v>
      </c>
      <c r="CB7" s="39">
        <v>154.05000000000001</v>
      </c>
      <c r="CC7" s="39">
        <v>159.88999999999999</v>
      </c>
      <c r="CD7" s="39">
        <v>166.72</v>
      </c>
      <c r="CE7" s="39">
        <v>154.83000000000001</v>
      </c>
      <c r="CF7" s="39">
        <v>172.26</v>
      </c>
      <c r="CG7" s="39">
        <v>177.14</v>
      </c>
      <c r="CH7" s="39">
        <v>169.82</v>
      </c>
      <c r="CI7" s="39">
        <v>168.2</v>
      </c>
      <c r="CJ7" s="39">
        <v>168.67</v>
      </c>
      <c r="CK7" s="39">
        <v>163.27000000000001</v>
      </c>
      <c r="CL7" s="39">
        <v>61.43</v>
      </c>
      <c r="CM7" s="39">
        <v>61.18</v>
      </c>
      <c r="CN7" s="39">
        <v>59.78</v>
      </c>
      <c r="CO7" s="39">
        <v>58</v>
      </c>
      <c r="CP7" s="39">
        <v>62.11</v>
      </c>
      <c r="CQ7" s="39">
        <v>55.68</v>
      </c>
      <c r="CR7" s="39">
        <v>55.64</v>
      </c>
      <c r="CS7" s="39">
        <v>55.13</v>
      </c>
      <c r="CT7" s="39">
        <v>54.77</v>
      </c>
      <c r="CU7" s="39">
        <v>54.92</v>
      </c>
      <c r="CV7" s="39">
        <v>59.94</v>
      </c>
      <c r="CW7" s="39">
        <v>87.56</v>
      </c>
      <c r="CX7" s="39">
        <v>87.56</v>
      </c>
      <c r="CY7" s="39">
        <v>87.56</v>
      </c>
      <c r="CZ7" s="39">
        <v>89.32</v>
      </c>
      <c r="DA7" s="39">
        <v>84.91</v>
      </c>
      <c r="DB7" s="39">
        <v>83.18</v>
      </c>
      <c r="DC7" s="39">
        <v>83.09</v>
      </c>
      <c r="DD7" s="39">
        <v>83</v>
      </c>
      <c r="DE7" s="39">
        <v>82.89</v>
      </c>
      <c r="DF7" s="39">
        <v>82.66</v>
      </c>
      <c r="DG7" s="39">
        <v>90.22</v>
      </c>
      <c r="DH7" s="39">
        <v>57.21</v>
      </c>
      <c r="DI7" s="39">
        <v>58.29</v>
      </c>
      <c r="DJ7" s="39">
        <v>59.03</v>
      </c>
      <c r="DK7" s="39">
        <v>60.74</v>
      </c>
      <c r="DL7" s="39">
        <v>58.54</v>
      </c>
      <c r="DM7" s="39">
        <v>38.07</v>
      </c>
      <c r="DN7" s="39">
        <v>39.06</v>
      </c>
      <c r="DO7" s="39">
        <v>46.66</v>
      </c>
      <c r="DP7" s="39">
        <v>47.46</v>
      </c>
      <c r="DQ7" s="39">
        <v>48.49</v>
      </c>
      <c r="DR7" s="39">
        <v>47.91</v>
      </c>
      <c r="DS7" s="39">
        <v>7.99</v>
      </c>
      <c r="DT7" s="39">
        <v>7.96</v>
      </c>
      <c r="DU7" s="39">
        <v>7.88</v>
      </c>
      <c r="DV7" s="39">
        <v>7.81</v>
      </c>
      <c r="DW7" s="39">
        <v>10.24</v>
      </c>
      <c r="DX7" s="39">
        <v>7.73</v>
      </c>
      <c r="DY7" s="39">
        <v>8.8699999999999992</v>
      </c>
      <c r="DZ7" s="39">
        <v>9.85</v>
      </c>
      <c r="EA7" s="39">
        <v>9.7100000000000009</v>
      </c>
      <c r="EB7" s="39">
        <v>12.79</v>
      </c>
      <c r="EC7" s="39">
        <v>15</v>
      </c>
      <c r="ED7" s="39">
        <v>0.14000000000000001</v>
      </c>
      <c r="EE7" s="39">
        <v>0.06</v>
      </c>
      <c r="EF7" s="39">
        <v>0.13</v>
      </c>
      <c r="EG7" s="39">
        <v>0.15</v>
      </c>
      <c r="EH7" s="39">
        <v>0.15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　斉藤</cp:lastModifiedBy>
  <cp:lastPrinted>2018-02-22T06:04:18Z</cp:lastPrinted>
  <dcterms:created xsi:type="dcterms:W3CDTF">2017-12-25T01:38:14Z</dcterms:created>
  <dcterms:modified xsi:type="dcterms:W3CDTF">2018-02-22T06:04:22Z</dcterms:modified>
  <cp:category/>
</cp:coreProperties>
</file>