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9p0037\e$\新共有ドライブ\03-02 【決　算】公営企業(公営企業全般含む)\平成２９年度\01 各種照会・回答\300125【　】公営企業に係る「経営比較分析表」の分析等について\03市町村→県\上水道\"/>
    </mc:Choice>
  </mc:AlternateContent>
  <workbookProtection workbookPassword="B319" lockStructure="1"/>
  <bookViews>
    <workbookView xWindow="0" yWindow="0" windowWidth="20496" windowHeight="7776"/>
  </bookViews>
  <sheets>
    <sheet name="法適用_水道事業" sheetId="4" r:id="rId1"/>
    <sheet name="データ" sheetId="5" state="hidden" r:id="rId2"/>
  </sheets>
  <calcPr calcId="171027"/>
</workbook>
</file>

<file path=xl/calcChain.xml><?xml version="1.0" encoding="utf-8"?>
<calcChain xmlns="http://schemas.openxmlformats.org/spreadsheetml/2006/main">
  <c r="EN6" i="5" l="1"/>
  <c r="O85" i="4" s="1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BB8" i="4" s="1"/>
  <c r="S6" i="5"/>
  <c r="R6" i="5"/>
  <c r="AL8" i="4" s="1"/>
  <c r="Q6" i="5"/>
  <c r="W10" i="4" s="1"/>
  <c r="P6" i="5"/>
  <c r="P10" i="4" s="1"/>
  <c r="O6" i="5"/>
  <c r="N6" i="5"/>
  <c r="M6" i="5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M85" i="4"/>
  <c r="L85" i="4"/>
  <c r="I85" i="4"/>
  <c r="H85" i="4"/>
  <c r="E85" i="4"/>
  <c r="BB10" i="4"/>
  <c r="AT10" i="4"/>
  <c r="I10" i="4"/>
  <c r="B10" i="4"/>
  <c r="AT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<sst xmlns="http://schemas.openxmlformats.org/spreadsheetml/2006/main" count="235" uniqueCount="120">
  <si>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</si>
  <si>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</si>
  <si>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</si>
  <si>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</si>
  <si>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</si>
  <si>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</si>
  <si>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</si>
  <si>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</si>
  <si>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</si>
  <si>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</si>
  <si>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</si>
  <si>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</si>
  <si>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</si>
  <si>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</si>
  <si>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</si>
  <si>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</si>
  <si>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</si>
  <si>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</si>
  <si>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</si>
  <si>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</si>
  <si>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</si>
  <si>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</si>
  <si>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</si>
  <si>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</si>
  <si>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</si>
  <si>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</si>
  <si>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</si>
  <si>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</si>
  <si>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</si>
  <si>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</si>
  <si>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</si>
  <si>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</si>
  <si>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</si>
  <si>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</si>
  <si>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</si>
  <si>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</si>
  <si>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</si>
  <si>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</si>
  <si>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</si>
  <si>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</si>
  <si>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</si>
  <si>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</si>
  <si>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</si>
  <si>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</si>
  <si>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</si>
  <si>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</si>
  <si>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</si>
  <si>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</si>
  <si>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</si>
  <si>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</si>
  <si>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</si>
  <si>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</si>
  <si>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</si>
  <si>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</si>
  <si>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</si>
  <si>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</si>
  <si>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</si>
  <si>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</si>
  <si>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</si>
  <si>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</si>
  <si>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</si>
  <si>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</si>
  <si>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</si>
  <si>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</si>
  <si>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</si>
  <si>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</si>
  <si>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</si>
  <si>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</si>
  <si>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</si>
  <si>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</si>
  <si>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</si>
  <si>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</si>
  <si>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</si>
  <si>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</si>
  <si>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</si>
  <si>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</si>
  <si>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</si>
  <si>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</si>
  <si>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</si>
  <si>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</si>
  <si>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</si>
  <si>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</si>
  <si>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</si>
  <si>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</si>
  <si>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</si>
  <si>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</si>
  <si>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</si>
  <si>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</si>
  <si>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</si>
  <si>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</si>
  <si>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</si>
  <si>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</si>
  <si>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</si>
  <si>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</si>
  <si>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</si>
  <si>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</si>
  <si>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</si>
  <si>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</si>
  <si>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</si>
  <si>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</si>
  <si>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</si>
  <si>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</si>
  <si>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</si>
  <si>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</si>
  <si>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</si>
  <si>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宮崎県　一ツ瀬川営農飲雑用水広域水道企業団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</si>
  <si>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</si>
  <si>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</si>
  <si>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</si>
  <si>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</si>
  <si>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</si>
  <si>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</si>
  <si>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</si>
  <si>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</si>
  <si>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</si>
  <si>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</si>
  <si>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自治体職員</t>
    <rPh sb="0" eb="3">
      <t>ジチタイ</t>
    </rPh>
    <rPh sb="3" eb="5">
      <t>ショクイン</t>
    </rPh>
    <phoneticPr fontId="4"/>
  </si>
  <si>
    <t>「有形固定資産減価償却費率」については、増加傾向にあり、年々老朽化が進んでいますが、まだ管路の耐用年数が経過していないため「管路経年化率」は0％です。そのため、「管路更新率」は他事業体と比べ低くなっています。現在は、道路改良に伴う管路布設替工事が主です。
今後は、アセットマネジメントを活用し、将来老朽化を迎える管路を計画的に更新し、耐震化を図っていく必要があります。</t>
    <rPh sb="1" eb="2">
      <t>ユウ</t>
    </rPh>
    <rPh sb="2" eb="3">
      <t>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ヒ</t>
    </rPh>
    <rPh sb="12" eb="13">
      <t>リツ</t>
    </rPh>
    <rPh sb="20" eb="22">
      <t>ゾウカ</t>
    </rPh>
    <rPh sb="22" eb="24">
      <t>ケイコウ</t>
    </rPh>
    <rPh sb="28" eb="30">
      <t>ネンネン</t>
    </rPh>
    <rPh sb="30" eb="33">
      <t>ロウキュウカ</t>
    </rPh>
    <rPh sb="34" eb="35">
      <t>スス</t>
    </rPh>
    <rPh sb="44" eb="46">
      <t>カンロ</t>
    </rPh>
    <rPh sb="47" eb="49">
      <t>タイヨウ</t>
    </rPh>
    <rPh sb="49" eb="51">
      <t>ネンスウ</t>
    </rPh>
    <rPh sb="52" eb="54">
      <t>ケイカ</t>
    </rPh>
    <rPh sb="62" eb="64">
      <t>カンロ</t>
    </rPh>
    <rPh sb="64" eb="67">
      <t>ケイネンカ</t>
    </rPh>
    <rPh sb="67" eb="68">
      <t>リツ</t>
    </rPh>
    <rPh sb="81" eb="83">
      <t>カンロ</t>
    </rPh>
    <rPh sb="83" eb="85">
      <t>コウシン</t>
    </rPh>
    <rPh sb="85" eb="86">
      <t>リツ</t>
    </rPh>
    <rPh sb="88" eb="89">
      <t>タ</t>
    </rPh>
    <rPh sb="89" eb="91">
      <t>ジギョウ</t>
    </rPh>
    <rPh sb="91" eb="92">
      <t>タイ</t>
    </rPh>
    <rPh sb="93" eb="94">
      <t>クラ</t>
    </rPh>
    <rPh sb="95" eb="96">
      <t>ヒク</t>
    </rPh>
    <rPh sb="104" eb="106">
      <t>ゲンザイ</t>
    </rPh>
    <rPh sb="108" eb="110">
      <t>ドウロ</t>
    </rPh>
    <rPh sb="110" eb="112">
      <t>カイリョウ</t>
    </rPh>
    <rPh sb="113" eb="114">
      <t>トモナ</t>
    </rPh>
    <rPh sb="115" eb="117">
      <t>カンロ</t>
    </rPh>
    <rPh sb="117" eb="119">
      <t>フセツ</t>
    </rPh>
    <rPh sb="119" eb="120">
      <t>カ</t>
    </rPh>
    <rPh sb="120" eb="122">
      <t>コウジ</t>
    </rPh>
    <rPh sb="123" eb="124">
      <t>オモ</t>
    </rPh>
    <rPh sb="128" eb="130">
      <t>コンゴ</t>
    </rPh>
    <rPh sb="143" eb="145">
      <t>カツヨウ</t>
    </rPh>
    <rPh sb="147" eb="149">
      <t>ショウライ</t>
    </rPh>
    <phoneticPr fontId="4"/>
  </si>
  <si>
    <t>「経常収支比率」については、100％を超え黒字となっており、平成26年度の会計基準の見直しにより、経常利益が増加しています。これは、長期前受金戻入が収益の約4割を占めているためです。「料金回収率」においても100％超えていることから、現時点では経営の健全性が保たれています。
「流動比率」については、会計基準の見直しにより平成26年度から減少していますが、支払能力には問題ありません。
「企業債残高対給水収益比率」については、当企業団は県から譲受けた施設で事業を運営しており、拡張時の借入れがないため、他事業体と比べ低くなっています。今年度は、浄水設備（一部）更新工事により借入れを行ったため、昨年度に比べ68ポイント上昇しています。今後も、施設の更新等の財源に企業債が考えられますので、上昇傾向に注意が必要です。
「給水原価」については、会計基準の見直しにより「長期前受金戻入」を控除して算出することになり、全国平均及び類似団体と比べると低い現状にあります。
「施設利用率」については、平均を上回っており適正な規模と考えられます。
「有収率」については、類似団体と比べると高くなっています。漏水調査の成果もあって昨年度より上昇しています。今後も漏水調査を行い有収率の向上に努めます。</t>
    <rPh sb="1" eb="3">
      <t>ケイジョウ</t>
    </rPh>
    <rPh sb="3" eb="5">
      <t>シュウシ</t>
    </rPh>
    <rPh sb="5" eb="7">
      <t>ヒリツ</t>
    </rPh>
    <rPh sb="19" eb="20">
      <t>コ</t>
    </rPh>
    <rPh sb="21" eb="23">
      <t>クロジ</t>
    </rPh>
    <rPh sb="30" eb="32">
      <t>ヘイセイ</t>
    </rPh>
    <rPh sb="34" eb="36">
      <t>ネンド</t>
    </rPh>
    <rPh sb="37" eb="39">
      <t>カイケイ</t>
    </rPh>
    <rPh sb="39" eb="41">
      <t>キジュン</t>
    </rPh>
    <rPh sb="42" eb="44">
      <t>ミナオ</t>
    </rPh>
    <rPh sb="79" eb="80">
      <t>ワリ</t>
    </rPh>
    <rPh sb="107" eb="108">
      <t>コ</t>
    </rPh>
    <rPh sb="139" eb="141">
      <t>リュウドウ</t>
    </rPh>
    <rPh sb="141" eb="143">
      <t>ヒリツ</t>
    </rPh>
    <rPh sb="150" eb="152">
      <t>カイケイ</t>
    </rPh>
    <rPh sb="152" eb="154">
      <t>キジュン</t>
    </rPh>
    <rPh sb="155" eb="157">
      <t>ミナオ</t>
    </rPh>
    <rPh sb="161" eb="163">
      <t>ヘイセイ</t>
    </rPh>
    <rPh sb="165" eb="167">
      <t>ネンド</t>
    </rPh>
    <rPh sb="169" eb="171">
      <t>ゲンショウ</t>
    </rPh>
    <rPh sb="178" eb="180">
      <t>シハライ</t>
    </rPh>
    <rPh sb="180" eb="182">
      <t>ノウリョク</t>
    </rPh>
    <rPh sb="184" eb="186">
      <t>モンダイ</t>
    </rPh>
    <rPh sb="194" eb="196">
      <t>キギョウ</t>
    </rPh>
    <rPh sb="196" eb="197">
      <t>サイ</t>
    </rPh>
    <rPh sb="197" eb="199">
      <t>ザンダカ</t>
    </rPh>
    <rPh sb="199" eb="200">
      <t>タイ</t>
    </rPh>
    <rPh sb="200" eb="202">
      <t>キュウスイ</t>
    </rPh>
    <rPh sb="202" eb="204">
      <t>シュウエキ</t>
    </rPh>
    <rPh sb="204" eb="206">
      <t>ヒリツ</t>
    </rPh>
    <rPh sb="213" eb="214">
      <t>トウ</t>
    </rPh>
    <rPh sb="214" eb="216">
      <t>キギョウ</t>
    </rPh>
    <rPh sb="216" eb="217">
      <t>ダン</t>
    </rPh>
    <rPh sb="218" eb="219">
      <t>ケン</t>
    </rPh>
    <rPh sb="221" eb="223">
      <t>ユズリウ</t>
    </rPh>
    <rPh sb="225" eb="227">
      <t>シセツ</t>
    </rPh>
    <rPh sb="228" eb="230">
      <t>ジギョウ</t>
    </rPh>
    <rPh sb="231" eb="233">
      <t>ウンエイ</t>
    </rPh>
    <rPh sb="238" eb="240">
      <t>カクチョウ</t>
    </rPh>
    <rPh sb="240" eb="241">
      <t>ジ</t>
    </rPh>
    <rPh sb="242" eb="244">
      <t>カリイ</t>
    </rPh>
    <rPh sb="251" eb="252">
      <t>タ</t>
    </rPh>
    <rPh sb="252" eb="254">
      <t>ジギョウ</t>
    </rPh>
    <rPh sb="254" eb="255">
      <t>タイ</t>
    </rPh>
    <rPh sb="256" eb="257">
      <t>クラ</t>
    </rPh>
    <rPh sb="258" eb="259">
      <t>ヒク</t>
    </rPh>
    <rPh sb="267" eb="270">
      <t>コンネンド</t>
    </rPh>
    <rPh sb="280" eb="282">
      <t>コウシン</t>
    </rPh>
    <rPh sb="282" eb="284">
      <t>コウジ</t>
    </rPh>
    <rPh sb="287" eb="289">
      <t>カリイ</t>
    </rPh>
    <rPh sb="291" eb="292">
      <t>オコナ</t>
    </rPh>
    <rPh sb="297" eb="300">
      <t>サクネンド</t>
    </rPh>
    <rPh sb="301" eb="302">
      <t>クラ</t>
    </rPh>
    <rPh sb="309" eb="311">
      <t>ジョウショウ</t>
    </rPh>
    <rPh sb="317" eb="319">
      <t>コンゴ</t>
    </rPh>
    <rPh sb="321" eb="323">
      <t>シセツ</t>
    </rPh>
    <rPh sb="324" eb="327">
      <t>コウシントウ</t>
    </rPh>
    <rPh sb="328" eb="330">
      <t>ザイゲン</t>
    </rPh>
    <rPh sb="331" eb="333">
      <t>キギョウ</t>
    </rPh>
    <rPh sb="333" eb="334">
      <t>サイ</t>
    </rPh>
    <rPh sb="335" eb="336">
      <t>カンガ</t>
    </rPh>
    <rPh sb="344" eb="346">
      <t>ジョウショウ</t>
    </rPh>
    <rPh sb="346" eb="348">
      <t>ケイコウ</t>
    </rPh>
    <rPh sb="349" eb="351">
      <t>チュウイ</t>
    </rPh>
    <rPh sb="352" eb="354">
      <t>ヒツヨウ</t>
    </rPh>
    <rPh sb="359" eb="361">
      <t>キュウスイ</t>
    </rPh>
    <rPh sb="361" eb="363">
      <t>ゲンカ</t>
    </rPh>
    <rPh sb="370" eb="372">
      <t>カイケイ</t>
    </rPh>
    <rPh sb="372" eb="374">
      <t>キジュン</t>
    </rPh>
    <rPh sb="375" eb="377">
      <t>ミナオ</t>
    </rPh>
    <rPh sb="382" eb="384">
      <t>チョウキ</t>
    </rPh>
    <rPh sb="384" eb="386">
      <t>マエウケ</t>
    </rPh>
    <rPh sb="386" eb="387">
      <t>キン</t>
    </rPh>
    <rPh sb="387" eb="389">
      <t>レイニュウ</t>
    </rPh>
    <rPh sb="391" eb="393">
      <t>コウジョ</t>
    </rPh>
    <rPh sb="395" eb="397">
      <t>サンシュツ</t>
    </rPh>
    <rPh sb="405" eb="407">
      <t>ゼンコク</t>
    </rPh>
    <rPh sb="407" eb="409">
      <t>ヘイキン</t>
    </rPh>
    <rPh sb="409" eb="410">
      <t>オヨ</t>
    </rPh>
    <rPh sb="411" eb="413">
      <t>ルイジ</t>
    </rPh>
    <rPh sb="413" eb="415">
      <t>ダンタイ</t>
    </rPh>
    <rPh sb="416" eb="417">
      <t>クラ</t>
    </rPh>
    <rPh sb="420" eb="421">
      <t>ヒク</t>
    </rPh>
    <rPh sb="422" eb="424">
      <t>ゲンジョウ</t>
    </rPh>
    <rPh sb="432" eb="434">
      <t>シセツ</t>
    </rPh>
    <rPh sb="434" eb="437">
      <t>リヨウリツ</t>
    </rPh>
    <rPh sb="444" eb="446">
      <t>ヘイキン</t>
    </rPh>
    <rPh sb="447" eb="449">
      <t>ウワマワ</t>
    </rPh>
    <rPh sb="453" eb="455">
      <t>テキセイ</t>
    </rPh>
    <rPh sb="456" eb="458">
      <t>キボ</t>
    </rPh>
    <rPh sb="459" eb="460">
      <t>カンガ</t>
    </rPh>
    <rPh sb="468" eb="469">
      <t>ユウ</t>
    </rPh>
    <rPh sb="469" eb="470">
      <t>シュウ</t>
    </rPh>
    <rPh sb="470" eb="471">
      <t>リツ</t>
    </rPh>
    <rPh sb="478" eb="480">
      <t>ルイジ</t>
    </rPh>
    <rPh sb="480" eb="482">
      <t>ダンタイ</t>
    </rPh>
    <rPh sb="483" eb="484">
      <t>クラ</t>
    </rPh>
    <rPh sb="487" eb="488">
      <t>タカ</t>
    </rPh>
    <rPh sb="496" eb="498">
      <t>ロウスイ</t>
    </rPh>
    <rPh sb="498" eb="500">
      <t>チョウサ</t>
    </rPh>
    <rPh sb="501" eb="503">
      <t>セイカ</t>
    </rPh>
    <rPh sb="507" eb="510">
      <t>サクネンド</t>
    </rPh>
    <rPh sb="512" eb="514">
      <t>ジョウショウ</t>
    </rPh>
    <rPh sb="520" eb="522">
      <t>コンゴ</t>
    </rPh>
    <rPh sb="523" eb="525">
      <t>ロウスイ</t>
    </rPh>
    <rPh sb="525" eb="527">
      <t>チョウサ</t>
    </rPh>
    <rPh sb="528" eb="529">
      <t>オコナ</t>
    </rPh>
    <rPh sb="530" eb="531">
      <t>ユウ</t>
    </rPh>
    <rPh sb="531" eb="532">
      <t>シュウ</t>
    </rPh>
    <rPh sb="532" eb="533">
      <t>リツ</t>
    </rPh>
    <rPh sb="534" eb="536">
      <t>コウジョウ</t>
    </rPh>
    <rPh sb="537" eb="538">
      <t>ツト</t>
    </rPh>
    <phoneticPr fontId="4"/>
  </si>
  <si>
    <t>当企業団の水道事業は、現時点では良好と判断されますが、給水人口等の減少により給水収益の減少が懸念されます。
今後は、更なる経費削減に努め、更新工事の財源を確保し、施設の長寿命化対策及びアセットマネジメントの活用を図り、経営戦略を策定し計画的に事業を運営する必要があります。
経営戦略については平成31年度までに策定の予定です。</t>
    <rPh sb="0" eb="1">
      <t>トウ</t>
    </rPh>
    <rPh sb="1" eb="3">
      <t>キギョウ</t>
    </rPh>
    <rPh sb="3" eb="4">
      <t>ダン</t>
    </rPh>
    <rPh sb="5" eb="7">
      <t>スイドウ</t>
    </rPh>
    <rPh sb="7" eb="9">
      <t>ジギョウ</t>
    </rPh>
    <rPh sb="11" eb="14">
      <t>ゲンジテン</t>
    </rPh>
    <rPh sb="16" eb="18">
      <t>リョウコウ</t>
    </rPh>
    <rPh sb="19" eb="21">
      <t>ハンダン</t>
    </rPh>
    <rPh sb="27" eb="29">
      <t>キュウスイ</t>
    </rPh>
    <rPh sb="29" eb="31">
      <t>ジンコウ</t>
    </rPh>
    <rPh sb="31" eb="32">
      <t>トウ</t>
    </rPh>
    <rPh sb="33" eb="35">
      <t>ゲンショウ</t>
    </rPh>
    <rPh sb="38" eb="40">
      <t>キュウスイ</t>
    </rPh>
    <rPh sb="40" eb="42">
      <t>シュウエキ</t>
    </rPh>
    <rPh sb="43" eb="45">
      <t>ゲンショウ</t>
    </rPh>
    <rPh sb="46" eb="48">
      <t>ケネン</t>
    </rPh>
    <rPh sb="54" eb="56">
      <t>コンゴ</t>
    </rPh>
    <rPh sb="58" eb="59">
      <t>サラ</t>
    </rPh>
    <rPh sb="61" eb="63">
      <t>ケイヒ</t>
    </rPh>
    <rPh sb="63" eb="65">
      <t>サクゲン</t>
    </rPh>
    <rPh sb="66" eb="67">
      <t>ツト</t>
    </rPh>
    <rPh sb="69" eb="71">
      <t>コウシン</t>
    </rPh>
    <rPh sb="71" eb="73">
      <t>コウジ</t>
    </rPh>
    <rPh sb="74" eb="76">
      <t>ザイゲン</t>
    </rPh>
    <rPh sb="77" eb="79">
      <t>カクホ</t>
    </rPh>
    <rPh sb="81" eb="83">
      <t>シセツ</t>
    </rPh>
    <rPh sb="84" eb="85">
      <t>チョウ</t>
    </rPh>
    <rPh sb="85" eb="88">
      <t>ジュミョウカ</t>
    </rPh>
    <rPh sb="88" eb="90">
      <t>タイサク</t>
    </rPh>
    <rPh sb="90" eb="91">
      <t>オヨ</t>
    </rPh>
    <rPh sb="103" eb="105">
      <t>カツヨウ</t>
    </rPh>
    <rPh sb="106" eb="107">
      <t>ハカ</t>
    </rPh>
    <rPh sb="109" eb="111">
      <t>ケイエイ</t>
    </rPh>
    <rPh sb="111" eb="113">
      <t>センリャク</t>
    </rPh>
    <rPh sb="114" eb="116">
      <t>サクテイ</t>
    </rPh>
    <rPh sb="117" eb="120">
      <t>ケイカクテキ</t>
    </rPh>
    <rPh sb="121" eb="123">
      <t>ジギョウ</t>
    </rPh>
    <rPh sb="124" eb="126">
      <t>ウンエイ</t>
    </rPh>
    <rPh sb="128" eb="130">
      <t>ヒツヨウ</t>
    </rPh>
    <rPh sb="137" eb="139">
      <t>ケイエイ</t>
    </rPh>
    <rPh sb="139" eb="141">
      <t>センリャク</t>
    </rPh>
    <rPh sb="146" eb="148">
      <t>ヘイセイ</t>
    </rPh>
    <rPh sb="150" eb="152">
      <t>ネンド</t>
    </rPh>
    <rPh sb="155" eb="157">
      <t>サクテイ</t>
    </rPh>
    <rPh sb="158" eb="160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</si>
</sst>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0.37</c:v>
                </c:pt>
                <c:pt idx="1">
                  <c:v>0.22</c:v>
                </c:pt>
                <c:pt idx="2">
                  <c:v>0.06</c:v>
                </c:pt>
                <c:pt idx="3">
                  <c:v>0.06</c:v>
                </c:pt>
                <c:pt idx="4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D-44D9-A40D-4677704C8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872648"/>
        <c:axId val="31487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0.64</c:v>
                </c:pt>
                <c:pt idx="2">
                  <c:v>0.56000000000000005</c:v>
                </c:pt>
                <c:pt idx="3">
                  <c:v>0.65</c:v>
                </c:pt>
                <c:pt idx="4">
                  <c:v>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D-44D9-A40D-4677704C8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872648"/>
        <c:axId val="314873040"/>
      </c:lineChart>
      <c:dateAx>
        <c:axId val="314872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873040"/>
        <c:crosses val="autoZero"/>
        <c:auto val="1"/>
        <c:lblOffset val="100"/>
        <c:baseTimeUnit val="years"/>
      </c:dateAx>
      <c:valAx>
        <c:axId val="31487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872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69.34</c:v>
                </c:pt>
                <c:pt idx="1">
                  <c:v>73.41</c:v>
                </c:pt>
                <c:pt idx="2">
                  <c:v>73.760000000000005</c:v>
                </c:pt>
                <c:pt idx="3">
                  <c:v>69.569999999999993</c:v>
                </c:pt>
                <c:pt idx="4">
                  <c:v>68.25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5-46A9-9355-826BCABD5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030160"/>
        <c:axId val="455030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49.69</c:v>
                </c:pt>
                <c:pt idx="1">
                  <c:v>49.77</c:v>
                </c:pt>
                <c:pt idx="2">
                  <c:v>49.22</c:v>
                </c:pt>
                <c:pt idx="3">
                  <c:v>49.08</c:v>
                </c:pt>
                <c:pt idx="4">
                  <c:v>49.32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E5-46A9-9355-826BCABD5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030160"/>
        <c:axId val="455030552"/>
      </c:lineChart>
      <c:dateAx>
        <c:axId val="45503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5030552"/>
        <c:crosses val="autoZero"/>
        <c:auto val="1"/>
        <c:lblOffset val="100"/>
        <c:baseTimeUnit val="years"/>
      </c:dateAx>
      <c:valAx>
        <c:axId val="455030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503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84.58</c:v>
                </c:pt>
                <c:pt idx="1">
                  <c:v>82.68</c:v>
                </c:pt>
                <c:pt idx="2">
                  <c:v>81.17</c:v>
                </c:pt>
                <c:pt idx="3">
                  <c:v>83.04</c:v>
                </c:pt>
                <c:pt idx="4">
                  <c:v>87.46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3F-4A19-8CC2-EEF642B23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031728"/>
        <c:axId val="455032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79.98</c:v>
                </c:pt>
                <c:pt idx="2">
                  <c:v>79.48</c:v>
                </c:pt>
                <c:pt idx="3">
                  <c:v>79.3</c:v>
                </c:pt>
                <c:pt idx="4">
                  <c:v>79.34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3F-4A19-8CC2-EEF642B23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031728"/>
        <c:axId val="455032120"/>
      </c:lineChart>
      <c:dateAx>
        <c:axId val="45503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5032120"/>
        <c:crosses val="autoZero"/>
        <c:auto val="1"/>
        <c:lblOffset val="100"/>
        <c:baseTimeUnit val="years"/>
      </c:dateAx>
      <c:valAx>
        <c:axId val="455032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503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99.32</c:v>
                </c:pt>
                <c:pt idx="1">
                  <c:v>104.11</c:v>
                </c:pt>
                <c:pt idx="2">
                  <c:v>112.97</c:v>
                </c:pt>
                <c:pt idx="3">
                  <c:v>109.58</c:v>
                </c:pt>
                <c:pt idx="4">
                  <c:v>110.86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AE-4CCB-9A0A-4F79DC4B1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874216"/>
        <c:axId val="454644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104.95</c:v>
                </c:pt>
                <c:pt idx="1">
                  <c:v>105.53</c:v>
                </c:pt>
                <c:pt idx="2">
                  <c:v>107.2</c:v>
                </c:pt>
                <c:pt idx="3">
                  <c:v>106.62</c:v>
                </c:pt>
                <c:pt idx="4">
                  <c:v>107.95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AE-4CCB-9A0A-4F79DC4B1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874216"/>
        <c:axId val="454644952"/>
      </c:lineChart>
      <c:dateAx>
        <c:axId val="314874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644952"/>
        <c:crosses val="autoZero"/>
        <c:auto val="1"/>
        <c:lblOffset val="100"/>
        <c:baseTimeUnit val="years"/>
      </c:dateAx>
      <c:valAx>
        <c:axId val="4546449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874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7.81</c:v>
                </c:pt>
                <c:pt idx="1">
                  <c:v>8.32</c:v>
                </c:pt>
                <c:pt idx="2">
                  <c:v>54.39</c:v>
                </c:pt>
                <c:pt idx="3">
                  <c:v>56.98</c:v>
                </c:pt>
                <c:pt idx="4">
                  <c:v>57.65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0-482D-AB3C-D86B4EE8B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646128"/>
        <c:axId val="454646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35.18</c:v>
                </c:pt>
                <c:pt idx="1">
                  <c:v>36.43</c:v>
                </c:pt>
                <c:pt idx="2">
                  <c:v>46.12</c:v>
                </c:pt>
                <c:pt idx="3">
                  <c:v>47.44</c:v>
                </c:pt>
                <c:pt idx="4">
                  <c:v>48.3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0-482D-AB3C-D86B4EE8B2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646128"/>
        <c:axId val="454646520"/>
      </c:lineChart>
      <c:dateAx>
        <c:axId val="4546461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646520"/>
        <c:crosses val="autoZero"/>
        <c:auto val="1"/>
        <c:lblOffset val="100"/>
        <c:baseTimeUnit val="years"/>
      </c:dateAx>
      <c:valAx>
        <c:axId val="454646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64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2-46F6-873D-1463A1B8D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647696"/>
        <c:axId val="454648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8.41</c:v>
                </c:pt>
                <c:pt idx="1">
                  <c:v>8.7200000000000006</c:v>
                </c:pt>
                <c:pt idx="2">
                  <c:v>9.86</c:v>
                </c:pt>
                <c:pt idx="3">
                  <c:v>11.16</c:v>
                </c:pt>
                <c:pt idx="4">
                  <c:v>12.43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F2-46F6-873D-1463A1B8D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647696"/>
        <c:axId val="454648088"/>
      </c:lineChart>
      <c:dateAx>
        <c:axId val="45464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648088"/>
        <c:crosses val="autoZero"/>
        <c:auto val="1"/>
        <c:lblOffset val="100"/>
        <c:baseTimeUnit val="years"/>
      </c:dateAx>
      <c:valAx>
        <c:axId val="454648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64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6E-4122-A265-43D7A8B16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804504"/>
        <c:axId val="454804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26.81</c:v>
                </c:pt>
                <c:pt idx="1">
                  <c:v>28.31</c:v>
                </c:pt>
                <c:pt idx="2">
                  <c:v>13.46</c:v>
                </c:pt>
                <c:pt idx="3">
                  <c:v>12.59</c:v>
                </c:pt>
                <c:pt idx="4">
                  <c:v>12.44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6E-4122-A265-43D7A8B16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804504"/>
        <c:axId val="454804896"/>
      </c:lineChart>
      <c:dateAx>
        <c:axId val="454804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804896"/>
        <c:crosses val="autoZero"/>
        <c:auto val="1"/>
        <c:lblOffset val="100"/>
        <c:baseTimeUnit val="years"/>
      </c:dateAx>
      <c:valAx>
        <c:axId val="4548048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804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7162.81</c:v>
                </c:pt>
                <c:pt idx="1">
                  <c:v>14486.92</c:v>
                </c:pt>
                <c:pt idx="2">
                  <c:v>1942.76</c:v>
                </c:pt>
                <c:pt idx="3">
                  <c:v>1936.36</c:v>
                </c:pt>
                <c:pt idx="4">
                  <c:v>1823.19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D-4A7F-A7E1-CDD55626F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806072"/>
        <c:axId val="4548064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1002.64</c:v>
                </c:pt>
                <c:pt idx="1">
                  <c:v>1164.51</c:v>
                </c:pt>
                <c:pt idx="2">
                  <c:v>434.72</c:v>
                </c:pt>
                <c:pt idx="3">
                  <c:v>416.14</c:v>
                </c:pt>
                <c:pt idx="4">
                  <c:v>371.89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D-4A7F-A7E1-CDD55626F2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806072"/>
        <c:axId val="454806464"/>
      </c:lineChart>
      <c:dateAx>
        <c:axId val="454806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806464"/>
        <c:crosses val="autoZero"/>
        <c:auto val="1"/>
        <c:lblOffset val="100"/>
        <c:baseTimeUnit val="years"/>
      </c:dateAx>
      <c:valAx>
        <c:axId val="4548064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806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124.61</c:v>
                </c:pt>
                <c:pt idx="1">
                  <c:v>113.02</c:v>
                </c:pt>
                <c:pt idx="2">
                  <c:v>107.08</c:v>
                </c:pt>
                <c:pt idx="3">
                  <c:v>102.28</c:v>
                </c:pt>
                <c:pt idx="4">
                  <c:v>171.12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99-4CC6-9B2E-9CFA8F7E7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807640"/>
        <c:axId val="45507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520.29999999999995</c:v>
                </c:pt>
                <c:pt idx="1">
                  <c:v>498.27</c:v>
                </c:pt>
                <c:pt idx="2">
                  <c:v>495.76</c:v>
                </c:pt>
                <c:pt idx="3">
                  <c:v>487.22</c:v>
                </c:pt>
                <c:pt idx="4">
                  <c:v>483.11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99-4CC6-9B2E-9CFA8F7E7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807640"/>
        <c:axId val="455070752"/>
      </c:lineChart>
      <c:dateAx>
        <c:axId val="454807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5070752"/>
        <c:crosses val="autoZero"/>
        <c:auto val="1"/>
        <c:lblOffset val="100"/>
        <c:baseTimeUnit val="years"/>
      </c:dateAx>
      <c:valAx>
        <c:axId val="455070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807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90.99</c:v>
                </c:pt>
                <c:pt idx="1">
                  <c:v>96.29</c:v>
                </c:pt>
                <c:pt idx="2">
                  <c:v>118.36</c:v>
                </c:pt>
                <c:pt idx="3">
                  <c:v>115.18</c:v>
                </c:pt>
                <c:pt idx="4">
                  <c:v>117.36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7-4D6C-965B-54A5A1A43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071928"/>
        <c:axId val="45507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90.64</c:v>
                </c:pt>
                <c:pt idx="2">
                  <c:v>93.66</c:v>
                </c:pt>
                <c:pt idx="3">
                  <c:v>92.76</c:v>
                </c:pt>
                <c:pt idx="4">
                  <c:v>93.28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17-4D6C-965B-54A5A1A43A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071928"/>
        <c:axId val="455072320"/>
      </c:lineChart>
      <c:dateAx>
        <c:axId val="455071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5072320"/>
        <c:crosses val="autoZero"/>
        <c:auto val="1"/>
        <c:lblOffset val="100"/>
        <c:baseTimeUnit val="years"/>
      </c:dateAx>
      <c:valAx>
        <c:axId val="45507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5071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152.19</c:v>
                </c:pt>
                <c:pt idx="1">
                  <c:v>143.38999999999999</c:v>
                </c:pt>
                <c:pt idx="2">
                  <c:v>116.12</c:v>
                </c:pt>
                <c:pt idx="3">
                  <c:v>119.3</c:v>
                </c:pt>
                <c:pt idx="4">
                  <c:v>117.19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45-412B-875E-D94876806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073496"/>
        <c:axId val="45507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211.08</c:v>
                </c:pt>
                <c:pt idx="1">
                  <c:v>213.52</c:v>
                </c:pt>
                <c:pt idx="2">
                  <c:v>208.21</c:v>
                </c:pt>
                <c:pt idx="3">
                  <c:v>208.67</c:v>
                </c:pt>
                <c:pt idx="4">
                  <c:v>208.29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45-412B-875E-D94876806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073496"/>
        <c:axId val="455073888"/>
      </c:lineChart>
      <c:dateAx>
        <c:axId val="455073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5073888"/>
        <c:crosses val="autoZero"/>
        <c:auto val="1"/>
        <c:lblOffset val="100"/>
        <c:baseTimeUnit val="years"/>
      </c:dateAx>
      <c:valAx>
        <c:axId val="45507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5073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C40" zoomScale="70" zoomScaleNormal="70" workbookViewId="0">
      <selection activeCell="BL83" sqref="BL83"/>
    </sheetView>
  </sheetViews>
  <sheetFormatPr defaultColWidth="2.6640625" defaultRowHeight="13.2"/>
  <cols>
    <col min="1" max="1" width="2.6640625" style="3" customWidth="1"/>
    <col min="2" max="62" width="3.77734375" style="3" customWidth="1"/>
    <col min="63" max="63" width="2.6640625" style="3"/>
    <col min="64" max="78" width="3.109375" style="3" customWidth="1"/>
    <col min="79" max="79" width="4.44140625" style="3" bestFit="1" customWidth="1"/>
    <col min="80" max="80" width="2.6640625" style="3"/>
    <col min="81" max="82" width="4.44140625" style="3" bestFit="1" customWidth="1"/>
    <col min="83" max="16384" width="2.6640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4" t="s">
        <v>0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</row>
    <row r="3" spans="1:78" ht="9.75" customHeight="1">
      <c r="A3" s="2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4"/>
      <c r="BQ3" s="44"/>
      <c r="BR3" s="44"/>
      <c r="BS3" s="44"/>
      <c r="BT3" s="44"/>
      <c r="BU3" s="44"/>
      <c r="BV3" s="44"/>
      <c r="BW3" s="44"/>
      <c r="BX3" s="44"/>
      <c r="BY3" s="44"/>
      <c r="BZ3" s="44"/>
    </row>
    <row r="4" spans="1:78" ht="9.75" customHeight="1">
      <c r="A4" s="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4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5" t="str">
        <f>データ!H6</f>
        <v>宮崎県　一ツ瀬川営農飲雑用水広域水道企業団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6"/>
      <c r="AE6" s="46"/>
      <c r="AF6" s="46"/>
      <c r="AG6" s="46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7" t="s">
        <v>1</v>
      </c>
      <c r="C7" s="48"/>
      <c r="D7" s="48"/>
      <c r="E7" s="48"/>
      <c r="F7" s="48"/>
      <c r="G7" s="48"/>
      <c r="H7" s="48"/>
      <c r="I7" s="47" t="s">
        <v>2</v>
      </c>
      <c r="J7" s="48"/>
      <c r="K7" s="48"/>
      <c r="L7" s="48"/>
      <c r="M7" s="48"/>
      <c r="N7" s="48"/>
      <c r="O7" s="49"/>
      <c r="P7" s="50" t="s">
        <v>3</v>
      </c>
      <c r="Q7" s="50"/>
      <c r="R7" s="50"/>
      <c r="S7" s="50"/>
      <c r="T7" s="50"/>
      <c r="U7" s="50"/>
      <c r="V7" s="50"/>
      <c r="W7" s="50" t="s">
        <v>4</v>
      </c>
      <c r="X7" s="50"/>
      <c r="Y7" s="50"/>
      <c r="Z7" s="50"/>
      <c r="AA7" s="50"/>
      <c r="AB7" s="50"/>
      <c r="AC7" s="50"/>
      <c r="AD7" s="50" t="s">
        <v>5</v>
      </c>
      <c r="AE7" s="50"/>
      <c r="AF7" s="50"/>
      <c r="AG7" s="50"/>
      <c r="AH7" s="50"/>
      <c r="AI7" s="50"/>
      <c r="AJ7" s="50"/>
      <c r="AK7" s="5"/>
      <c r="AL7" s="50" t="s">
        <v>6</v>
      </c>
      <c r="AM7" s="50"/>
      <c r="AN7" s="50"/>
      <c r="AO7" s="50"/>
      <c r="AP7" s="50"/>
      <c r="AQ7" s="50"/>
      <c r="AR7" s="50"/>
      <c r="AS7" s="50"/>
      <c r="AT7" s="47" t="s">
        <v>7</v>
      </c>
      <c r="AU7" s="48"/>
      <c r="AV7" s="48"/>
      <c r="AW7" s="48"/>
      <c r="AX7" s="48"/>
      <c r="AY7" s="48"/>
      <c r="AZ7" s="48"/>
      <c r="BA7" s="48"/>
      <c r="BB7" s="50" t="s">
        <v>8</v>
      </c>
      <c r="BC7" s="50"/>
      <c r="BD7" s="50"/>
      <c r="BE7" s="50"/>
      <c r="BF7" s="50"/>
      <c r="BG7" s="50"/>
      <c r="BH7" s="50"/>
      <c r="BI7" s="50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56" t="str">
        <f>データ!$I$6</f>
        <v>法適用</v>
      </c>
      <c r="C8" s="57"/>
      <c r="D8" s="57"/>
      <c r="E8" s="57"/>
      <c r="F8" s="57"/>
      <c r="G8" s="57"/>
      <c r="H8" s="57"/>
      <c r="I8" s="56" t="str">
        <f>データ!$J$6</f>
        <v>水道事業</v>
      </c>
      <c r="J8" s="57"/>
      <c r="K8" s="57"/>
      <c r="L8" s="57"/>
      <c r="M8" s="57"/>
      <c r="N8" s="57"/>
      <c r="O8" s="58"/>
      <c r="P8" s="59" t="str">
        <f>データ!$K$6</f>
        <v>末端給水事業</v>
      </c>
      <c r="Q8" s="59"/>
      <c r="R8" s="59"/>
      <c r="S8" s="59"/>
      <c r="T8" s="59"/>
      <c r="U8" s="59"/>
      <c r="V8" s="59"/>
      <c r="W8" s="59" t="str">
        <f>データ!$L$6</f>
        <v>A8</v>
      </c>
      <c r="X8" s="59"/>
      <c r="Y8" s="59"/>
      <c r="Z8" s="59"/>
      <c r="AA8" s="59"/>
      <c r="AB8" s="59"/>
      <c r="AC8" s="59"/>
      <c r="AD8" s="60" t="s">
        <v>116</v>
      </c>
      <c r="AE8" s="60"/>
      <c r="AF8" s="60"/>
      <c r="AG8" s="60"/>
      <c r="AH8" s="60"/>
      <c r="AI8" s="60"/>
      <c r="AJ8" s="60"/>
      <c r="AK8" s="5"/>
      <c r="AL8" s="61" t="str">
        <f>データ!$R$6</f>
        <v>-</v>
      </c>
      <c r="AM8" s="61"/>
      <c r="AN8" s="61"/>
      <c r="AO8" s="61"/>
      <c r="AP8" s="61"/>
      <c r="AQ8" s="61"/>
      <c r="AR8" s="61"/>
      <c r="AS8" s="61"/>
      <c r="AT8" s="51" t="str">
        <f>データ!$S$6</f>
        <v>-</v>
      </c>
      <c r="AU8" s="52"/>
      <c r="AV8" s="52"/>
      <c r="AW8" s="52"/>
      <c r="AX8" s="52"/>
      <c r="AY8" s="52"/>
      <c r="AZ8" s="52"/>
      <c r="BA8" s="52"/>
      <c r="BB8" s="53" t="str">
        <f>データ!$T$6</f>
        <v>-</v>
      </c>
      <c r="BC8" s="53"/>
      <c r="BD8" s="53"/>
      <c r="BE8" s="53"/>
      <c r="BF8" s="53"/>
      <c r="BG8" s="53"/>
      <c r="BH8" s="53"/>
      <c r="BI8" s="53"/>
      <c r="BJ8" s="4"/>
      <c r="BK8" s="4"/>
      <c r="BL8" s="54" t="s">
        <v>10</v>
      </c>
      <c r="BM8" s="5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47" t="s">
        <v>12</v>
      </c>
      <c r="C9" s="48"/>
      <c r="D9" s="48"/>
      <c r="E9" s="48"/>
      <c r="F9" s="48"/>
      <c r="G9" s="48"/>
      <c r="H9" s="48"/>
      <c r="I9" s="47" t="s">
        <v>13</v>
      </c>
      <c r="J9" s="48"/>
      <c r="K9" s="48"/>
      <c r="L9" s="48"/>
      <c r="M9" s="48"/>
      <c r="N9" s="48"/>
      <c r="O9" s="49"/>
      <c r="P9" s="50" t="s">
        <v>14</v>
      </c>
      <c r="Q9" s="50"/>
      <c r="R9" s="50"/>
      <c r="S9" s="50"/>
      <c r="T9" s="50"/>
      <c r="U9" s="50"/>
      <c r="V9" s="50"/>
      <c r="W9" s="50" t="s">
        <v>15</v>
      </c>
      <c r="X9" s="50"/>
      <c r="Y9" s="50"/>
      <c r="Z9" s="50"/>
      <c r="AA9" s="50"/>
      <c r="AB9" s="50"/>
      <c r="AC9" s="50"/>
      <c r="AD9" s="2"/>
      <c r="AE9" s="2"/>
      <c r="AF9" s="2"/>
      <c r="AG9" s="2"/>
      <c r="AH9" s="5"/>
      <c r="AI9" s="5"/>
      <c r="AJ9" s="5"/>
      <c r="AK9" s="5"/>
      <c r="AL9" s="50" t="s">
        <v>16</v>
      </c>
      <c r="AM9" s="50"/>
      <c r="AN9" s="50"/>
      <c r="AO9" s="50"/>
      <c r="AP9" s="50"/>
      <c r="AQ9" s="50"/>
      <c r="AR9" s="50"/>
      <c r="AS9" s="50"/>
      <c r="AT9" s="47" t="s">
        <v>17</v>
      </c>
      <c r="AU9" s="48"/>
      <c r="AV9" s="48"/>
      <c r="AW9" s="48"/>
      <c r="AX9" s="48"/>
      <c r="AY9" s="48"/>
      <c r="AZ9" s="48"/>
      <c r="BA9" s="48"/>
      <c r="BB9" s="50" t="s">
        <v>18</v>
      </c>
      <c r="BC9" s="50"/>
      <c r="BD9" s="50"/>
      <c r="BE9" s="50"/>
      <c r="BF9" s="50"/>
      <c r="BG9" s="50"/>
      <c r="BH9" s="50"/>
      <c r="BI9" s="50"/>
      <c r="BJ9" s="4"/>
      <c r="BK9" s="4"/>
      <c r="BL9" s="62" t="s">
        <v>19</v>
      </c>
      <c r="BM9" s="63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51" t="str">
        <f>データ!$N$6</f>
        <v>-</v>
      </c>
      <c r="C10" s="52"/>
      <c r="D10" s="52"/>
      <c r="E10" s="52"/>
      <c r="F10" s="52"/>
      <c r="G10" s="52"/>
      <c r="H10" s="52"/>
      <c r="I10" s="51">
        <f>データ!$O$6</f>
        <v>85.5</v>
      </c>
      <c r="J10" s="52"/>
      <c r="K10" s="52"/>
      <c r="L10" s="52"/>
      <c r="M10" s="52"/>
      <c r="N10" s="52"/>
      <c r="O10" s="64"/>
      <c r="P10" s="53">
        <f>データ!$P$6</f>
        <v>8.89</v>
      </c>
      <c r="Q10" s="53"/>
      <c r="R10" s="53"/>
      <c r="S10" s="53"/>
      <c r="T10" s="53"/>
      <c r="U10" s="53"/>
      <c r="V10" s="53"/>
      <c r="W10" s="61">
        <f>データ!$Q$6</f>
        <v>3088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5"/>
      <c r="AI10" s="5"/>
      <c r="AJ10" s="5"/>
      <c r="AK10" s="5"/>
      <c r="AL10" s="61">
        <f>データ!$U$6</f>
        <v>6644</v>
      </c>
      <c r="AM10" s="61"/>
      <c r="AN10" s="61"/>
      <c r="AO10" s="61"/>
      <c r="AP10" s="61"/>
      <c r="AQ10" s="61"/>
      <c r="AR10" s="61"/>
      <c r="AS10" s="61"/>
      <c r="AT10" s="51">
        <f>データ!$V$6</f>
        <v>66.8</v>
      </c>
      <c r="AU10" s="52"/>
      <c r="AV10" s="52"/>
      <c r="AW10" s="52"/>
      <c r="AX10" s="52"/>
      <c r="AY10" s="52"/>
      <c r="AZ10" s="52"/>
      <c r="BA10" s="52"/>
      <c r="BB10" s="53">
        <f>データ!$W$6</f>
        <v>99.46</v>
      </c>
      <c r="BC10" s="53"/>
      <c r="BD10" s="53"/>
      <c r="BE10" s="53"/>
      <c r="BF10" s="53"/>
      <c r="BG10" s="53"/>
      <c r="BH10" s="53"/>
      <c r="BI10" s="53"/>
      <c r="BJ10" s="2"/>
      <c r="BK10" s="2"/>
      <c r="BL10" s="65" t="s">
        <v>21</v>
      </c>
      <c r="BM10" s="66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7" t="s">
        <v>23</v>
      </c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</row>
    <row r="14" spans="1:78" ht="13.5" customHeight="1">
      <c r="A14" s="2"/>
      <c r="B14" s="69" t="s">
        <v>24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1"/>
      <c r="BK14" s="2"/>
      <c r="BL14" s="75" t="s">
        <v>25</v>
      </c>
      <c r="BM14" s="76"/>
      <c r="BN14" s="76"/>
      <c r="BO14" s="76"/>
      <c r="BP14" s="76"/>
      <c r="BQ14" s="76"/>
      <c r="BR14" s="76"/>
      <c r="BS14" s="76"/>
      <c r="BT14" s="76"/>
      <c r="BU14" s="76"/>
      <c r="BV14" s="76"/>
      <c r="BW14" s="76"/>
      <c r="BX14" s="76"/>
      <c r="BY14" s="76"/>
      <c r="BZ14" s="77"/>
    </row>
    <row r="15" spans="1:78" ht="13.5" customHeight="1">
      <c r="A15" s="2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4"/>
      <c r="BK15" s="2"/>
      <c r="BL15" s="78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80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81" t="s">
        <v>118</v>
      </c>
      <c r="BM16" s="82"/>
      <c r="BN16" s="82"/>
      <c r="BO16" s="82"/>
      <c r="BP16" s="82"/>
      <c r="BQ16" s="82"/>
      <c r="BR16" s="82"/>
      <c r="BS16" s="82"/>
      <c r="BT16" s="82"/>
      <c r="BU16" s="82"/>
      <c r="BV16" s="82"/>
      <c r="BW16" s="82"/>
      <c r="BX16" s="82"/>
      <c r="BY16" s="82"/>
      <c r="BZ16" s="83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81"/>
      <c r="BM17" s="82"/>
      <c r="BN17" s="82"/>
      <c r="BO17" s="82"/>
      <c r="BP17" s="82"/>
      <c r="BQ17" s="82"/>
      <c r="BR17" s="82"/>
      <c r="BS17" s="82"/>
      <c r="BT17" s="82"/>
      <c r="BU17" s="82"/>
      <c r="BV17" s="82"/>
      <c r="BW17" s="82"/>
      <c r="BX17" s="82"/>
      <c r="BY17" s="82"/>
      <c r="BZ17" s="83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81"/>
      <c r="BM18" s="82"/>
      <c r="BN18" s="82"/>
      <c r="BO18" s="82"/>
      <c r="BP18" s="82"/>
      <c r="BQ18" s="82"/>
      <c r="BR18" s="82"/>
      <c r="BS18" s="82"/>
      <c r="BT18" s="82"/>
      <c r="BU18" s="82"/>
      <c r="BV18" s="82"/>
      <c r="BW18" s="82"/>
      <c r="BX18" s="82"/>
      <c r="BY18" s="82"/>
      <c r="BZ18" s="83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81"/>
      <c r="BM19" s="82"/>
      <c r="BN19" s="82"/>
      <c r="BO19" s="82"/>
      <c r="BP19" s="82"/>
      <c r="BQ19" s="82"/>
      <c r="BR19" s="82"/>
      <c r="BS19" s="82"/>
      <c r="BT19" s="82"/>
      <c r="BU19" s="82"/>
      <c r="BV19" s="82"/>
      <c r="BW19" s="82"/>
      <c r="BX19" s="82"/>
      <c r="BY19" s="82"/>
      <c r="BZ19" s="83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81"/>
      <c r="BM20" s="82"/>
      <c r="BN20" s="82"/>
      <c r="BO20" s="82"/>
      <c r="BP20" s="82"/>
      <c r="BQ20" s="82"/>
      <c r="BR20" s="82"/>
      <c r="BS20" s="82"/>
      <c r="BT20" s="82"/>
      <c r="BU20" s="82"/>
      <c r="BV20" s="82"/>
      <c r="BW20" s="82"/>
      <c r="BX20" s="82"/>
      <c r="BY20" s="82"/>
      <c r="BZ20" s="83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81"/>
      <c r="BM21" s="82"/>
      <c r="BN21" s="82"/>
      <c r="BO21" s="82"/>
      <c r="BP21" s="82"/>
      <c r="BQ21" s="82"/>
      <c r="BR21" s="82"/>
      <c r="BS21" s="82"/>
      <c r="BT21" s="82"/>
      <c r="BU21" s="82"/>
      <c r="BV21" s="82"/>
      <c r="BW21" s="82"/>
      <c r="BX21" s="82"/>
      <c r="BY21" s="82"/>
      <c r="BZ21" s="83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81"/>
      <c r="BM22" s="82"/>
      <c r="BN22" s="82"/>
      <c r="BO22" s="82"/>
      <c r="BP22" s="82"/>
      <c r="BQ22" s="82"/>
      <c r="BR22" s="82"/>
      <c r="BS22" s="82"/>
      <c r="BT22" s="82"/>
      <c r="BU22" s="82"/>
      <c r="BV22" s="82"/>
      <c r="BW22" s="82"/>
      <c r="BX22" s="82"/>
      <c r="BY22" s="82"/>
      <c r="BZ22" s="83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81"/>
      <c r="BM23" s="82"/>
      <c r="BN23" s="82"/>
      <c r="BO23" s="82"/>
      <c r="BP23" s="82"/>
      <c r="BQ23" s="82"/>
      <c r="BR23" s="82"/>
      <c r="BS23" s="82"/>
      <c r="BT23" s="82"/>
      <c r="BU23" s="82"/>
      <c r="BV23" s="82"/>
      <c r="BW23" s="82"/>
      <c r="BX23" s="82"/>
      <c r="BY23" s="82"/>
      <c r="BZ23" s="83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81"/>
      <c r="BM24" s="82"/>
      <c r="BN24" s="82"/>
      <c r="BO24" s="82"/>
      <c r="BP24" s="82"/>
      <c r="BQ24" s="82"/>
      <c r="BR24" s="82"/>
      <c r="BS24" s="82"/>
      <c r="BT24" s="82"/>
      <c r="BU24" s="82"/>
      <c r="BV24" s="82"/>
      <c r="BW24" s="82"/>
      <c r="BX24" s="82"/>
      <c r="BY24" s="82"/>
      <c r="BZ24" s="83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81"/>
      <c r="BM25" s="82"/>
      <c r="BN25" s="82"/>
      <c r="BO25" s="82"/>
      <c r="BP25" s="82"/>
      <c r="BQ25" s="82"/>
      <c r="BR25" s="82"/>
      <c r="BS25" s="82"/>
      <c r="BT25" s="82"/>
      <c r="BU25" s="82"/>
      <c r="BV25" s="82"/>
      <c r="BW25" s="82"/>
      <c r="BX25" s="82"/>
      <c r="BY25" s="82"/>
      <c r="BZ25" s="83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81"/>
      <c r="BM26" s="82"/>
      <c r="BN26" s="82"/>
      <c r="BO26" s="82"/>
      <c r="BP26" s="82"/>
      <c r="BQ26" s="82"/>
      <c r="BR26" s="82"/>
      <c r="BS26" s="82"/>
      <c r="BT26" s="82"/>
      <c r="BU26" s="82"/>
      <c r="BV26" s="82"/>
      <c r="BW26" s="82"/>
      <c r="BX26" s="82"/>
      <c r="BY26" s="82"/>
      <c r="BZ26" s="83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81"/>
      <c r="BM27" s="82"/>
      <c r="BN27" s="82"/>
      <c r="BO27" s="82"/>
      <c r="BP27" s="82"/>
      <c r="BQ27" s="82"/>
      <c r="BR27" s="82"/>
      <c r="BS27" s="82"/>
      <c r="BT27" s="82"/>
      <c r="BU27" s="82"/>
      <c r="BV27" s="82"/>
      <c r="BW27" s="82"/>
      <c r="BX27" s="82"/>
      <c r="BY27" s="82"/>
      <c r="BZ27" s="83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81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3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81"/>
      <c r="BM29" s="82"/>
      <c r="BN29" s="82"/>
      <c r="BO29" s="82"/>
      <c r="BP29" s="82"/>
      <c r="BQ29" s="82"/>
      <c r="BR29" s="82"/>
      <c r="BS29" s="82"/>
      <c r="BT29" s="82"/>
      <c r="BU29" s="82"/>
      <c r="BV29" s="82"/>
      <c r="BW29" s="82"/>
      <c r="BX29" s="82"/>
      <c r="BY29" s="82"/>
      <c r="BZ29" s="83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81"/>
      <c r="BM30" s="82"/>
      <c r="BN30" s="82"/>
      <c r="BO30" s="82"/>
      <c r="BP30" s="82"/>
      <c r="BQ30" s="82"/>
      <c r="BR30" s="82"/>
      <c r="BS30" s="82"/>
      <c r="BT30" s="82"/>
      <c r="BU30" s="82"/>
      <c r="BV30" s="82"/>
      <c r="BW30" s="82"/>
      <c r="BX30" s="82"/>
      <c r="BY30" s="82"/>
      <c r="BZ30" s="83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81"/>
      <c r="BM31" s="82"/>
      <c r="BN31" s="82"/>
      <c r="BO31" s="82"/>
      <c r="BP31" s="82"/>
      <c r="BQ31" s="82"/>
      <c r="BR31" s="82"/>
      <c r="BS31" s="82"/>
      <c r="BT31" s="82"/>
      <c r="BU31" s="82"/>
      <c r="BV31" s="82"/>
      <c r="BW31" s="82"/>
      <c r="BX31" s="82"/>
      <c r="BY31" s="82"/>
      <c r="BZ31" s="83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81"/>
      <c r="BM32" s="82"/>
      <c r="BN32" s="82"/>
      <c r="BO32" s="82"/>
      <c r="BP32" s="82"/>
      <c r="BQ32" s="82"/>
      <c r="BR32" s="82"/>
      <c r="BS32" s="82"/>
      <c r="BT32" s="82"/>
      <c r="BU32" s="82"/>
      <c r="BV32" s="82"/>
      <c r="BW32" s="82"/>
      <c r="BX32" s="82"/>
      <c r="BY32" s="82"/>
      <c r="BZ32" s="83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81"/>
      <c r="BM33" s="82"/>
      <c r="BN33" s="82"/>
      <c r="BO33" s="82"/>
      <c r="BP33" s="82"/>
      <c r="BQ33" s="82"/>
      <c r="BR33" s="82"/>
      <c r="BS33" s="82"/>
      <c r="BT33" s="82"/>
      <c r="BU33" s="82"/>
      <c r="BV33" s="82"/>
      <c r="BW33" s="82"/>
      <c r="BX33" s="82"/>
      <c r="BY33" s="82"/>
      <c r="BZ33" s="83"/>
    </row>
    <row r="34" spans="1:78" ht="13.5" customHeight="1">
      <c r="A34" s="2"/>
      <c r="B34" s="18"/>
      <c r="C34" s="84" t="s">
        <v>26</v>
      </c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20"/>
      <c r="R34" s="84" t="s">
        <v>27</v>
      </c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20"/>
      <c r="AG34" s="84" t="s">
        <v>28</v>
      </c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20"/>
      <c r="AV34" s="84" t="s">
        <v>29</v>
      </c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19"/>
      <c r="BK34" s="2"/>
      <c r="BL34" s="81"/>
      <c r="BM34" s="82"/>
      <c r="BN34" s="82"/>
      <c r="BO34" s="82"/>
      <c r="BP34" s="82"/>
      <c r="BQ34" s="82"/>
      <c r="BR34" s="82"/>
      <c r="BS34" s="82"/>
      <c r="BT34" s="82"/>
      <c r="BU34" s="82"/>
      <c r="BV34" s="82"/>
      <c r="BW34" s="82"/>
      <c r="BX34" s="82"/>
      <c r="BY34" s="82"/>
      <c r="BZ34" s="83"/>
    </row>
    <row r="35" spans="1:78" ht="13.5" customHeight="1">
      <c r="A35" s="2"/>
      <c r="B35" s="18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20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20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20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19"/>
      <c r="BK35" s="2"/>
      <c r="BL35" s="81"/>
      <c r="BM35" s="82"/>
      <c r="BN35" s="82"/>
      <c r="BO35" s="82"/>
      <c r="BP35" s="82"/>
      <c r="BQ35" s="82"/>
      <c r="BR35" s="82"/>
      <c r="BS35" s="82"/>
      <c r="BT35" s="82"/>
      <c r="BU35" s="82"/>
      <c r="BV35" s="82"/>
      <c r="BW35" s="82"/>
      <c r="BX35" s="82"/>
      <c r="BY35" s="82"/>
      <c r="BZ35" s="83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81"/>
      <c r="BM36" s="82"/>
      <c r="BN36" s="82"/>
      <c r="BO36" s="82"/>
      <c r="BP36" s="82"/>
      <c r="BQ36" s="82"/>
      <c r="BR36" s="82"/>
      <c r="BS36" s="82"/>
      <c r="BT36" s="82"/>
      <c r="BU36" s="82"/>
      <c r="BV36" s="82"/>
      <c r="BW36" s="82"/>
      <c r="BX36" s="82"/>
      <c r="BY36" s="82"/>
      <c r="BZ36" s="83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81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3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81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3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81"/>
      <c r="BM39" s="82"/>
      <c r="BN39" s="82"/>
      <c r="BO39" s="82"/>
      <c r="BP39" s="82"/>
      <c r="BQ39" s="82"/>
      <c r="BR39" s="82"/>
      <c r="BS39" s="82"/>
      <c r="BT39" s="82"/>
      <c r="BU39" s="82"/>
      <c r="BV39" s="82"/>
      <c r="BW39" s="82"/>
      <c r="BX39" s="82"/>
      <c r="BY39" s="82"/>
      <c r="BZ39" s="83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81"/>
      <c r="BM40" s="82"/>
      <c r="BN40" s="82"/>
      <c r="BO40" s="82"/>
      <c r="BP40" s="82"/>
      <c r="BQ40" s="82"/>
      <c r="BR40" s="82"/>
      <c r="BS40" s="82"/>
      <c r="BT40" s="82"/>
      <c r="BU40" s="82"/>
      <c r="BV40" s="82"/>
      <c r="BW40" s="82"/>
      <c r="BX40" s="82"/>
      <c r="BY40" s="82"/>
      <c r="BZ40" s="83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81"/>
      <c r="BM41" s="82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3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81"/>
      <c r="BM42" s="82"/>
      <c r="BN42" s="82"/>
      <c r="BO42" s="82"/>
      <c r="BP42" s="82"/>
      <c r="BQ42" s="82"/>
      <c r="BR42" s="82"/>
      <c r="BS42" s="82"/>
      <c r="BT42" s="82"/>
      <c r="BU42" s="82"/>
      <c r="BV42" s="82"/>
      <c r="BW42" s="82"/>
      <c r="BX42" s="82"/>
      <c r="BY42" s="82"/>
      <c r="BZ42" s="83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81"/>
      <c r="BM43" s="82"/>
      <c r="BN43" s="82"/>
      <c r="BO43" s="82"/>
      <c r="BP43" s="82"/>
      <c r="BQ43" s="82"/>
      <c r="BR43" s="82"/>
      <c r="BS43" s="82"/>
      <c r="BT43" s="82"/>
      <c r="BU43" s="82"/>
      <c r="BV43" s="82"/>
      <c r="BW43" s="82"/>
      <c r="BX43" s="82"/>
      <c r="BY43" s="82"/>
      <c r="BZ43" s="83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75" t="s">
        <v>30</v>
      </c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7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78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79"/>
      <c r="BX46" s="79"/>
      <c r="BY46" s="79"/>
      <c r="BZ46" s="80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81" t="s">
        <v>117</v>
      </c>
      <c r="BM47" s="82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3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81"/>
      <c r="BM48" s="82"/>
      <c r="BN48" s="82"/>
      <c r="BO48" s="82"/>
      <c r="BP48" s="82"/>
      <c r="BQ48" s="82"/>
      <c r="BR48" s="82"/>
      <c r="BS48" s="82"/>
      <c r="BT48" s="82"/>
      <c r="BU48" s="82"/>
      <c r="BV48" s="82"/>
      <c r="BW48" s="82"/>
      <c r="BX48" s="82"/>
      <c r="BY48" s="82"/>
      <c r="BZ48" s="83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81"/>
      <c r="BM49" s="82"/>
      <c r="BN49" s="82"/>
      <c r="BO49" s="82"/>
      <c r="BP49" s="82"/>
      <c r="BQ49" s="82"/>
      <c r="BR49" s="82"/>
      <c r="BS49" s="82"/>
      <c r="BT49" s="82"/>
      <c r="BU49" s="82"/>
      <c r="BV49" s="82"/>
      <c r="BW49" s="82"/>
      <c r="BX49" s="82"/>
      <c r="BY49" s="82"/>
      <c r="BZ49" s="83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81"/>
      <c r="BM50" s="82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83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81"/>
      <c r="BM51" s="82"/>
      <c r="BN51" s="82"/>
      <c r="BO51" s="82"/>
      <c r="BP51" s="82"/>
      <c r="BQ51" s="82"/>
      <c r="BR51" s="82"/>
      <c r="BS51" s="82"/>
      <c r="BT51" s="82"/>
      <c r="BU51" s="82"/>
      <c r="BV51" s="82"/>
      <c r="BW51" s="82"/>
      <c r="BX51" s="82"/>
      <c r="BY51" s="82"/>
      <c r="BZ51" s="83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81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3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81"/>
      <c r="BM53" s="82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3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81"/>
      <c r="BM54" s="82"/>
      <c r="BN54" s="82"/>
      <c r="BO54" s="82"/>
      <c r="BP54" s="82"/>
      <c r="BQ54" s="82"/>
      <c r="BR54" s="82"/>
      <c r="BS54" s="82"/>
      <c r="BT54" s="82"/>
      <c r="BU54" s="82"/>
      <c r="BV54" s="82"/>
      <c r="BW54" s="82"/>
      <c r="BX54" s="82"/>
      <c r="BY54" s="82"/>
      <c r="BZ54" s="83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81"/>
      <c r="BM55" s="82"/>
      <c r="BN55" s="82"/>
      <c r="BO55" s="82"/>
      <c r="BP55" s="82"/>
      <c r="BQ55" s="82"/>
      <c r="BR55" s="82"/>
      <c r="BS55" s="82"/>
      <c r="BT55" s="82"/>
      <c r="BU55" s="82"/>
      <c r="BV55" s="82"/>
      <c r="BW55" s="82"/>
      <c r="BX55" s="82"/>
      <c r="BY55" s="82"/>
      <c r="BZ55" s="83"/>
    </row>
    <row r="56" spans="1:78" ht="13.5" customHeight="1">
      <c r="A56" s="2"/>
      <c r="B56" s="18"/>
      <c r="C56" s="84" t="s">
        <v>31</v>
      </c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20"/>
      <c r="R56" s="84" t="s">
        <v>32</v>
      </c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20"/>
      <c r="AG56" s="84" t="s">
        <v>33</v>
      </c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20"/>
      <c r="AV56" s="84" t="s">
        <v>34</v>
      </c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19"/>
      <c r="BK56" s="2"/>
      <c r="BL56" s="81"/>
      <c r="BM56" s="82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3"/>
    </row>
    <row r="57" spans="1:78" ht="13.5" customHeight="1">
      <c r="A57" s="2"/>
      <c r="B57" s="18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20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20"/>
      <c r="AG57" s="84"/>
      <c r="AH57" s="84"/>
      <c r="AI57" s="84"/>
      <c r="AJ57" s="84"/>
      <c r="AK57" s="84"/>
      <c r="AL57" s="84"/>
      <c r="AM57" s="84"/>
      <c r="AN57" s="84"/>
      <c r="AO57" s="84"/>
      <c r="AP57" s="84"/>
      <c r="AQ57" s="84"/>
      <c r="AR57" s="84"/>
      <c r="AS57" s="84"/>
      <c r="AT57" s="84"/>
      <c r="AU57" s="20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19"/>
      <c r="BK57" s="2"/>
      <c r="BL57" s="81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  <c r="BZ57" s="83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81"/>
      <c r="BM58" s="82"/>
      <c r="BN58" s="82"/>
      <c r="BO58" s="82"/>
      <c r="BP58" s="82"/>
      <c r="BQ58" s="82"/>
      <c r="BR58" s="82"/>
      <c r="BS58" s="82"/>
      <c r="BT58" s="82"/>
      <c r="BU58" s="82"/>
      <c r="BV58" s="82"/>
      <c r="BW58" s="82"/>
      <c r="BX58" s="82"/>
      <c r="BY58" s="82"/>
      <c r="BZ58" s="83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81"/>
      <c r="BM59" s="82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3"/>
    </row>
    <row r="60" spans="1:78" ht="13.5" customHeight="1">
      <c r="A60" s="2"/>
      <c r="B60" s="72" t="s">
        <v>35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4"/>
      <c r="BK60" s="2"/>
      <c r="BL60" s="81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3"/>
    </row>
    <row r="61" spans="1:78" ht="13.5" customHeight="1">
      <c r="A61" s="2"/>
      <c r="B61" s="72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4"/>
      <c r="BK61" s="2"/>
      <c r="BL61" s="81"/>
      <c r="BM61" s="82"/>
      <c r="BN61" s="82"/>
      <c r="BO61" s="82"/>
      <c r="BP61" s="82"/>
      <c r="BQ61" s="82"/>
      <c r="BR61" s="82"/>
      <c r="BS61" s="82"/>
      <c r="BT61" s="82"/>
      <c r="BU61" s="82"/>
      <c r="BV61" s="82"/>
      <c r="BW61" s="82"/>
      <c r="BX61" s="82"/>
      <c r="BY61" s="82"/>
      <c r="BZ61" s="83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81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3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75" t="s">
        <v>36</v>
      </c>
      <c r="BM64" s="76"/>
      <c r="BN64" s="76"/>
      <c r="BO64" s="76"/>
      <c r="BP64" s="76"/>
      <c r="BQ64" s="76"/>
      <c r="BR64" s="76"/>
      <c r="BS64" s="76"/>
      <c r="BT64" s="76"/>
      <c r="BU64" s="76"/>
      <c r="BV64" s="76"/>
      <c r="BW64" s="76"/>
      <c r="BX64" s="76"/>
      <c r="BY64" s="76"/>
      <c r="BZ64" s="77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78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80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81" t="s">
        <v>119</v>
      </c>
      <c r="BM66" s="82"/>
      <c r="BN66" s="82"/>
      <c r="BO66" s="82"/>
      <c r="BP66" s="82"/>
      <c r="BQ66" s="82"/>
      <c r="BR66" s="82"/>
      <c r="BS66" s="82"/>
      <c r="BT66" s="82"/>
      <c r="BU66" s="82"/>
      <c r="BV66" s="82"/>
      <c r="BW66" s="82"/>
      <c r="BX66" s="82"/>
      <c r="BY66" s="82"/>
      <c r="BZ66" s="83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81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3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81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3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81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3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81"/>
      <c r="BM70" s="82"/>
      <c r="BN70" s="82"/>
      <c r="BO70" s="82"/>
      <c r="BP70" s="82"/>
      <c r="BQ70" s="82"/>
      <c r="BR70" s="82"/>
      <c r="BS70" s="82"/>
      <c r="BT70" s="82"/>
      <c r="BU70" s="82"/>
      <c r="BV70" s="82"/>
      <c r="BW70" s="82"/>
      <c r="BX70" s="82"/>
      <c r="BY70" s="82"/>
      <c r="BZ70" s="83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81"/>
      <c r="BM71" s="82"/>
      <c r="BN71" s="82"/>
      <c r="BO71" s="82"/>
      <c r="BP71" s="82"/>
      <c r="BQ71" s="82"/>
      <c r="BR71" s="82"/>
      <c r="BS71" s="82"/>
      <c r="BT71" s="82"/>
      <c r="BU71" s="82"/>
      <c r="BV71" s="82"/>
      <c r="BW71" s="82"/>
      <c r="BX71" s="82"/>
      <c r="BY71" s="82"/>
      <c r="BZ71" s="83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81"/>
      <c r="BM72" s="82"/>
      <c r="BN72" s="82"/>
      <c r="BO72" s="82"/>
      <c r="BP72" s="82"/>
      <c r="BQ72" s="82"/>
      <c r="BR72" s="82"/>
      <c r="BS72" s="82"/>
      <c r="BT72" s="82"/>
      <c r="BU72" s="82"/>
      <c r="BV72" s="82"/>
      <c r="BW72" s="82"/>
      <c r="BX72" s="82"/>
      <c r="BY72" s="82"/>
      <c r="BZ72" s="83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81"/>
      <c r="BM73" s="82"/>
      <c r="BN73" s="82"/>
      <c r="BO73" s="82"/>
      <c r="BP73" s="82"/>
      <c r="BQ73" s="82"/>
      <c r="BR73" s="82"/>
      <c r="BS73" s="82"/>
      <c r="BT73" s="82"/>
      <c r="BU73" s="82"/>
      <c r="BV73" s="82"/>
      <c r="BW73" s="82"/>
      <c r="BX73" s="82"/>
      <c r="BY73" s="82"/>
      <c r="BZ73" s="83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81"/>
      <c r="BM74" s="82"/>
      <c r="BN74" s="82"/>
      <c r="BO74" s="82"/>
      <c r="BP74" s="82"/>
      <c r="BQ74" s="82"/>
      <c r="BR74" s="82"/>
      <c r="BS74" s="82"/>
      <c r="BT74" s="82"/>
      <c r="BU74" s="82"/>
      <c r="BV74" s="82"/>
      <c r="BW74" s="82"/>
      <c r="BX74" s="82"/>
      <c r="BY74" s="82"/>
      <c r="BZ74" s="83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81"/>
      <c r="BM75" s="82"/>
      <c r="BN75" s="82"/>
      <c r="BO75" s="82"/>
      <c r="BP75" s="82"/>
      <c r="BQ75" s="82"/>
      <c r="BR75" s="82"/>
      <c r="BS75" s="82"/>
      <c r="BT75" s="82"/>
      <c r="BU75" s="82"/>
      <c r="BV75" s="82"/>
      <c r="BW75" s="82"/>
      <c r="BX75" s="82"/>
      <c r="BY75" s="82"/>
      <c r="BZ75" s="83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81"/>
      <c r="BM76" s="82"/>
      <c r="BN76" s="82"/>
      <c r="BO76" s="82"/>
      <c r="BP76" s="82"/>
      <c r="BQ76" s="82"/>
      <c r="BR76" s="82"/>
      <c r="BS76" s="82"/>
      <c r="BT76" s="82"/>
      <c r="BU76" s="82"/>
      <c r="BV76" s="82"/>
      <c r="BW76" s="82"/>
      <c r="BX76" s="82"/>
      <c r="BY76" s="82"/>
      <c r="BZ76" s="83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81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2"/>
      <c r="BZ77" s="83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81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2"/>
      <c r="BZ78" s="83"/>
    </row>
    <row r="79" spans="1:78" ht="13.5" customHeight="1">
      <c r="A79" s="2"/>
      <c r="B79" s="18"/>
      <c r="C79" s="84" t="s">
        <v>37</v>
      </c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20"/>
      <c r="V79" s="20"/>
      <c r="W79" s="84" t="s">
        <v>38</v>
      </c>
      <c r="X79" s="84"/>
      <c r="Y79" s="84"/>
      <c r="Z79" s="84"/>
      <c r="AA79" s="84"/>
      <c r="AB79" s="84"/>
      <c r="AC79" s="84"/>
      <c r="AD79" s="84"/>
      <c r="AE79" s="84"/>
      <c r="AF79" s="84"/>
      <c r="AG79" s="84"/>
      <c r="AH79" s="84"/>
      <c r="AI79" s="84"/>
      <c r="AJ79" s="84"/>
      <c r="AK79" s="84"/>
      <c r="AL79" s="84"/>
      <c r="AM79" s="84"/>
      <c r="AN79" s="84"/>
      <c r="AO79" s="20"/>
      <c r="AP79" s="20"/>
      <c r="AQ79" s="84" t="s">
        <v>39</v>
      </c>
      <c r="AR79" s="84"/>
      <c r="AS79" s="84"/>
      <c r="AT79" s="84"/>
      <c r="AU79" s="84"/>
      <c r="AV79" s="84"/>
      <c r="AW79" s="84"/>
      <c r="AX79" s="84"/>
      <c r="AY79" s="84"/>
      <c r="AZ79" s="84"/>
      <c r="BA79" s="84"/>
      <c r="BB79" s="84"/>
      <c r="BC79" s="84"/>
      <c r="BD79" s="84"/>
      <c r="BE79" s="84"/>
      <c r="BF79" s="84"/>
      <c r="BG79" s="84"/>
      <c r="BH79" s="84"/>
      <c r="BI79" s="5"/>
      <c r="BJ79" s="19"/>
      <c r="BK79" s="2"/>
      <c r="BL79" s="81"/>
      <c r="BM79" s="82"/>
      <c r="BN79" s="82"/>
      <c r="BO79" s="82"/>
      <c r="BP79" s="82"/>
      <c r="BQ79" s="82"/>
      <c r="BR79" s="82"/>
      <c r="BS79" s="82"/>
      <c r="BT79" s="82"/>
      <c r="BU79" s="82"/>
      <c r="BV79" s="82"/>
      <c r="BW79" s="82"/>
      <c r="BX79" s="82"/>
      <c r="BY79" s="82"/>
      <c r="BZ79" s="83"/>
    </row>
    <row r="80" spans="1:78" ht="13.5" customHeight="1">
      <c r="A80" s="2"/>
      <c r="B80" s="18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20"/>
      <c r="V80" s="20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20"/>
      <c r="AP80" s="20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5"/>
      <c r="BJ80" s="19"/>
      <c r="BK80" s="2"/>
      <c r="BL80" s="81"/>
      <c r="BM80" s="82"/>
      <c r="BN80" s="82"/>
      <c r="BO80" s="82"/>
      <c r="BP80" s="82"/>
      <c r="BQ80" s="82"/>
      <c r="BR80" s="82"/>
      <c r="BS80" s="82"/>
      <c r="BT80" s="82"/>
      <c r="BU80" s="82"/>
      <c r="BV80" s="82"/>
      <c r="BW80" s="82"/>
      <c r="BX80" s="82"/>
      <c r="BY80" s="82"/>
      <c r="BZ80" s="83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81"/>
      <c r="BM81" s="82"/>
      <c r="BN81" s="82"/>
      <c r="BO81" s="82"/>
      <c r="BP81" s="82"/>
      <c r="BQ81" s="82"/>
      <c r="BR81" s="82"/>
      <c r="BS81" s="82"/>
      <c r="BT81" s="82"/>
      <c r="BU81" s="82"/>
      <c r="BV81" s="82"/>
      <c r="BW81" s="82"/>
      <c r="BX81" s="82"/>
      <c r="BY81" s="82"/>
      <c r="BZ81" s="83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5"/>
      <c r="BM82" s="86"/>
      <c r="BN82" s="86"/>
      <c r="BO82" s="86"/>
      <c r="BP82" s="86"/>
      <c r="BQ82" s="86"/>
      <c r="BR82" s="86"/>
      <c r="BS82" s="86"/>
      <c r="BT82" s="86"/>
      <c r="BU82" s="86"/>
      <c r="BV82" s="86"/>
      <c r="BW82" s="86"/>
      <c r="BX82" s="86"/>
      <c r="BY82" s="86"/>
      <c r="BZ82" s="87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ColWidth="9" defaultRowHeight="13.2"/>
  <cols>
    <col min="1" max="1" width="9" style="3"/>
    <col min="2" max="144" width="11.88671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458406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宮崎県　一ツ瀬川営農飲雑用水広域水道企業団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>
        <f t="shared" si="3"/>
        <v>0</v>
      </c>
      <c r="N6" s="35" t="str">
        <f t="shared" si="3"/>
        <v>-</v>
      </c>
      <c r="O6" s="35">
        <f t="shared" si="3"/>
        <v>85.5</v>
      </c>
      <c r="P6" s="35">
        <f t="shared" si="3"/>
        <v>8.89</v>
      </c>
      <c r="Q6" s="35">
        <f t="shared" si="3"/>
        <v>3088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6644</v>
      </c>
      <c r="V6" s="35">
        <f t="shared" si="3"/>
        <v>66.8</v>
      </c>
      <c r="W6" s="35">
        <f t="shared" si="3"/>
        <v>99.46</v>
      </c>
      <c r="X6" s="36">
        <f>IF(X7="",NA(),X7)</f>
        <v>99.32</v>
      </c>
      <c r="Y6" s="36">
        <f t="shared" ref="Y6:AG6" si="4">IF(Y7="",NA(),Y7)</f>
        <v>104.11</v>
      </c>
      <c r="Z6" s="36">
        <f t="shared" si="4"/>
        <v>112.97</v>
      </c>
      <c r="AA6" s="36">
        <f t="shared" si="4"/>
        <v>109.58</v>
      </c>
      <c r="AB6" s="36">
        <f t="shared" si="4"/>
        <v>110.86</v>
      </c>
      <c r="AC6" s="36">
        <f t="shared" si="4"/>
        <v>104.95</v>
      </c>
      <c r="AD6" s="36">
        <f t="shared" si="4"/>
        <v>105.53</v>
      </c>
      <c r="AE6" s="36">
        <f t="shared" si="4"/>
        <v>107.2</v>
      </c>
      <c r="AF6" s="36">
        <f t="shared" si="4"/>
        <v>106.62</v>
      </c>
      <c r="AG6" s="36">
        <f t="shared" si="4"/>
        <v>107.95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26.81</v>
      </c>
      <c r="AO6" s="36">
        <f t="shared" si="5"/>
        <v>28.31</v>
      </c>
      <c r="AP6" s="36">
        <f t="shared" si="5"/>
        <v>13.46</v>
      </c>
      <c r="AQ6" s="36">
        <f t="shared" si="5"/>
        <v>12.59</v>
      </c>
      <c r="AR6" s="36">
        <f t="shared" si="5"/>
        <v>12.44</v>
      </c>
      <c r="AS6" s="35" t="str">
        <f>IF(AS7="","",IF(AS7="-","【-】","【"&amp;SUBSTITUTE(TEXT(AS7,"#,##0.00"),"-","△")&amp;"】"))</f>
        <v>【0.79】</v>
      </c>
      <c r="AT6" s="36">
        <f>IF(AT7="",NA(),AT7)</f>
        <v>7162.81</v>
      </c>
      <c r="AU6" s="36">
        <f t="shared" ref="AU6:BC6" si="6">IF(AU7="",NA(),AU7)</f>
        <v>14486.92</v>
      </c>
      <c r="AV6" s="36">
        <f t="shared" si="6"/>
        <v>1942.76</v>
      </c>
      <c r="AW6" s="36">
        <f t="shared" si="6"/>
        <v>1936.36</v>
      </c>
      <c r="AX6" s="36">
        <f t="shared" si="6"/>
        <v>1823.19</v>
      </c>
      <c r="AY6" s="36">
        <f t="shared" si="6"/>
        <v>1002.64</v>
      </c>
      <c r="AZ6" s="36">
        <f t="shared" si="6"/>
        <v>1164.51</v>
      </c>
      <c r="BA6" s="36">
        <f t="shared" si="6"/>
        <v>434.72</v>
      </c>
      <c r="BB6" s="36">
        <f t="shared" si="6"/>
        <v>416.14</v>
      </c>
      <c r="BC6" s="36">
        <f t="shared" si="6"/>
        <v>371.89</v>
      </c>
      <c r="BD6" s="35" t="str">
        <f>IF(BD7="","",IF(BD7="-","【-】","【"&amp;SUBSTITUTE(TEXT(BD7,"#,##0.00"),"-","△")&amp;"】"))</f>
        <v>【262.87】</v>
      </c>
      <c r="BE6" s="36">
        <f>IF(BE7="",NA(),BE7)</f>
        <v>124.61</v>
      </c>
      <c r="BF6" s="36">
        <f t="shared" ref="BF6:BN6" si="7">IF(BF7="",NA(),BF7)</f>
        <v>113.02</v>
      </c>
      <c r="BG6" s="36">
        <f t="shared" si="7"/>
        <v>107.08</v>
      </c>
      <c r="BH6" s="36">
        <f t="shared" si="7"/>
        <v>102.28</v>
      </c>
      <c r="BI6" s="36">
        <f t="shared" si="7"/>
        <v>171.12</v>
      </c>
      <c r="BJ6" s="36">
        <f t="shared" si="7"/>
        <v>520.29999999999995</v>
      </c>
      <c r="BK6" s="36">
        <f t="shared" si="7"/>
        <v>498.27</v>
      </c>
      <c r="BL6" s="36">
        <f t="shared" si="7"/>
        <v>495.76</v>
      </c>
      <c r="BM6" s="36">
        <f t="shared" si="7"/>
        <v>487.22</v>
      </c>
      <c r="BN6" s="36">
        <f t="shared" si="7"/>
        <v>483.11</v>
      </c>
      <c r="BO6" s="35" t="str">
        <f>IF(BO7="","",IF(BO7="-","【-】","【"&amp;SUBSTITUTE(TEXT(BO7,"#,##0.00"),"-","△")&amp;"】"))</f>
        <v>【270.87】</v>
      </c>
      <c r="BP6" s="36">
        <f>IF(BP7="",NA(),BP7)</f>
        <v>90.99</v>
      </c>
      <c r="BQ6" s="36">
        <f t="shared" ref="BQ6:BY6" si="8">IF(BQ7="",NA(),BQ7)</f>
        <v>96.29</v>
      </c>
      <c r="BR6" s="36">
        <f t="shared" si="8"/>
        <v>118.36</v>
      </c>
      <c r="BS6" s="36">
        <f t="shared" si="8"/>
        <v>115.18</v>
      </c>
      <c r="BT6" s="36">
        <f t="shared" si="8"/>
        <v>117.36</v>
      </c>
      <c r="BU6" s="36">
        <f t="shared" si="8"/>
        <v>90.69</v>
      </c>
      <c r="BV6" s="36">
        <f t="shared" si="8"/>
        <v>90.64</v>
      </c>
      <c r="BW6" s="36">
        <f t="shared" si="8"/>
        <v>93.66</v>
      </c>
      <c r="BX6" s="36">
        <f t="shared" si="8"/>
        <v>92.76</v>
      </c>
      <c r="BY6" s="36">
        <f t="shared" si="8"/>
        <v>93.28</v>
      </c>
      <c r="BZ6" s="35" t="str">
        <f>IF(BZ7="","",IF(BZ7="-","【-】","【"&amp;SUBSTITUTE(TEXT(BZ7,"#,##0.00"),"-","△")&amp;"】"))</f>
        <v>【105.59】</v>
      </c>
      <c r="CA6" s="36">
        <f>IF(CA7="",NA(),CA7)</f>
        <v>152.19</v>
      </c>
      <c r="CB6" s="36">
        <f t="shared" ref="CB6:CJ6" si="9">IF(CB7="",NA(),CB7)</f>
        <v>143.38999999999999</v>
      </c>
      <c r="CC6" s="36">
        <f t="shared" si="9"/>
        <v>116.12</v>
      </c>
      <c r="CD6" s="36">
        <f t="shared" si="9"/>
        <v>119.3</v>
      </c>
      <c r="CE6" s="36">
        <f t="shared" si="9"/>
        <v>117.19</v>
      </c>
      <c r="CF6" s="36">
        <f t="shared" si="9"/>
        <v>211.08</v>
      </c>
      <c r="CG6" s="36">
        <f t="shared" si="9"/>
        <v>213.52</v>
      </c>
      <c r="CH6" s="36">
        <f t="shared" si="9"/>
        <v>208.21</v>
      </c>
      <c r="CI6" s="36">
        <f t="shared" si="9"/>
        <v>208.67</v>
      </c>
      <c r="CJ6" s="36">
        <f t="shared" si="9"/>
        <v>208.29</v>
      </c>
      <c r="CK6" s="35" t="str">
        <f>IF(CK7="","",IF(CK7="-","【-】","【"&amp;SUBSTITUTE(TEXT(CK7,"#,##0.00"),"-","△")&amp;"】"))</f>
        <v>【163.27】</v>
      </c>
      <c r="CL6" s="36">
        <f>IF(CL7="",NA(),CL7)</f>
        <v>69.34</v>
      </c>
      <c r="CM6" s="36">
        <f t="shared" ref="CM6:CU6" si="10">IF(CM7="",NA(),CM7)</f>
        <v>73.41</v>
      </c>
      <c r="CN6" s="36">
        <f t="shared" si="10"/>
        <v>73.760000000000005</v>
      </c>
      <c r="CO6" s="36">
        <f t="shared" si="10"/>
        <v>69.569999999999993</v>
      </c>
      <c r="CP6" s="36">
        <f t="shared" si="10"/>
        <v>68.25</v>
      </c>
      <c r="CQ6" s="36">
        <f t="shared" si="10"/>
        <v>49.69</v>
      </c>
      <c r="CR6" s="36">
        <f t="shared" si="10"/>
        <v>49.77</v>
      </c>
      <c r="CS6" s="36">
        <f t="shared" si="10"/>
        <v>49.22</v>
      </c>
      <c r="CT6" s="36">
        <f t="shared" si="10"/>
        <v>49.08</v>
      </c>
      <c r="CU6" s="36">
        <f t="shared" si="10"/>
        <v>49.32</v>
      </c>
      <c r="CV6" s="35" t="str">
        <f>IF(CV7="","",IF(CV7="-","【-】","【"&amp;SUBSTITUTE(TEXT(CV7,"#,##0.00"),"-","△")&amp;"】"))</f>
        <v>【59.94】</v>
      </c>
      <c r="CW6" s="36">
        <f>IF(CW7="",NA(),CW7)</f>
        <v>84.58</v>
      </c>
      <c r="CX6" s="36">
        <f t="shared" ref="CX6:DF6" si="11">IF(CX7="",NA(),CX7)</f>
        <v>82.68</v>
      </c>
      <c r="CY6" s="36">
        <f t="shared" si="11"/>
        <v>81.17</v>
      </c>
      <c r="CZ6" s="36">
        <f t="shared" si="11"/>
        <v>83.04</v>
      </c>
      <c r="DA6" s="36">
        <f t="shared" si="11"/>
        <v>87.46</v>
      </c>
      <c r="DB6" s="36">
        <f t="shared" si="11"/>
        <v>80.010000000000005</v>
      </c>
      <c r="DC6" s="36">
        <f t="shared" si="11"/>
        <v>79.98</v>
      </c>
      <c r="DD6" s="36">
        <f t="shared" si="11"/>
        <v>79.48</v>
      </c>
      <c r="DE6" s="36">
        <f t="shared" si="11"/>
        <v>79.3</v>
      </c>
      <c r="DF6" s="36">
        <f t="shared" si="11"/>
        <v>79.34</v>
      </c>
      <c r="DG6" s="35" t="str">
        <f>IF(DG7="","",IF(DG7="-","【-】","【"&amp;SUBSTITUTE(TEXT(DG7,"#,##0.00"),"-","△")&amp;"】"))</f>
        <v>【90.22】</v>
      </c>
      <c r="DH6" s="36">
        <f>IF(DH7="",NA(),DH7)</f>
        <v>7.81</v>
      </c>
      <c r="DI6" s="36">
        <f t="shared" ref="DI6:DQ6" si="12">IF(DI7="",NA(),DI7)</f>
        <v>8.32</v>
      </c>
      <c r="DJ6" s="36">
        <f t="shared" si="12"/>
        <v>54.39</v>
      </c>
      <c r="DK6" s="36">
        <f t="shared" si="12"/>
        <v>56.98</v>
      </c>
      <c r="DL6" s="36">
        <f t="shared" si="12"/>
        <v>57.65</v>
      </c>
      <c r="DM6" s="36">
        <f t="shared" si="12"/>
        <v>35.18</v>
      </c>
      <c r="DN6" s="36">
        <f t="shared" si="12"/>
        <v>36.43</v>
      </c>
      <c r="DO6" s="36">
        <f t="shared" si="12"/>
        <v>46.12</v>
      </c>
      <c r="DP6" s="36">
        <f t="shared" si="12"/>
        <v>47.44</v>
      </c>
      <c r="DQ6" s="36">
        <f t="shared" si="12"/>
        <v>48.3</v>
      </c>
      <c r="DR6" s="35" t="str">
        <f>IF(DR7="","",IF(DR7="-","【-】","【"&amp;SUBSTITUTE(TEXT(DR7,"#,##0.00"),"-","△")&amp;"】"))</f>
        <v>【47.91】</v>
      </c>
      <c r="DS6" s="35">
        <f>IF(DS7="",NA(),DS7)</f>
        <v>0</v>
      </c>
      <c r="DT6" s="35">
        <f t="shared" ref="DT6:EB6" si="13">IF(DT7="",NA(),DT7)</f>
        <v>0</v>
      </c>
      <c r="DU6" s="35">
        <f t="shared" si="13"/>
        <v>0</v>
      </c>
      <c r="DV6" s="35">
        <f t="shared" si="13"/>
        <v>0</v>
      </c>
      <c r="DW6" s="35">
        <f t="shared" si="13"/>
        <v>0</v>
      </c>
      <c r="DX6" s="36">
        <f t="shared" si="13"/>
        <v>8.41</v>
      </c>
      <c r="DY6" s="36">
        <f t="shared" si="13"/>
        <v>8.7200000000000006</v>
      </c>
      <c r="DZ6" s="36">
        <f t="shared" si="13"/>
        <v>9.86</v>
      </c>
      <c r="EA6" s="36">
        <f t="shared" si="13"/>
        <v>11.16</v>
      </c>
      <c r="EB6" s="36">
        <f t="shared" si="13"/>
        <v>12.43</v>
      </c>
      <c r="EC6" s="35" t="str">
        <f>IF(EC7="","",IF(EC7="-","【-】","【"&amp;SUBSTITUTE(TEXT(EC7,"#,##0.00"),"-","△")&amp;"】"))</f>
        <v>【15.00】</v>
      </c>
      <c r="ED6" s="36">
        <f>IF(ED7="",NA(),ED7)</f>
        <v>0.37</v>
      </c>
      <c r="EE6" s="36">
        <f t="shared" ref="EE6:EM6" si="14">IF(EE7="",NA(),EE7)</f>
        <v>0.22</v>
      </c>
      <c r="EF6" s="36">
        <f t="shared" si="14"/>
        <v>0.06</v>
      </c>
      <c r="EG6" s="36">
        <f t="shared" si="14"/>
        <v>0.06</v>
      </c>
      <c r="EH6" s="36">
        <f t="shared" si="14"/>
        <v>0.03</v>
      </c>
      <c r="EI6" s="36">
        <f t="shared" si="14"/>
        <v>0.66</v>
      </c>
      <c r="EJ6" s="36">
        <f t="shared" si="14"/>
        <v>0.64</v>
      </c>
      <c r="EK6" s="36">
        <f t="shared" si="14"/>
        <v>0.56000000000000005</v>
      </c>
      <c r="EL6" s="36">
        <f t="shared" si="14"/>
        <v>0.65</v>
      </c>
      <c r="EM6" s="36">
        <f t="shared" si="14"/>
        <v>0.46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458406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85.5</v>
      </c>
      <c r="P7" s="39">
        <v>8.89</v>
      </c>
      <c r="Q7" s="39">
        <v>3088</v>
      </c>
      <c r="R7" s="39" t="s">
        <v>110</v>
      </c>
      <c r="S7" s="39" t="s">
        <v>110</v>
      </c>
      <c r="T7" s="39" t="s">
        <v>110</v>
      </c>
      <c r="U7" s="39">
        <v>6644</v>
      </c>
      <c r="V7" s="39">
        <v>66.8</v>
      </c>
      <c r="W7" s="39">
        <v>99.46</v>
      </c>
      <c r="X7" s="39">
        <v>99.32</v>
      </c>
      <c r="Y7" s="39">
        <v>104.11</v>
      </c>
      <c r="Z7" s="39">
        <v>112.97</v>
      </c>
      <c r="AA7" s="39">
        <v>109.58</v>
      </c>
      <c r="AB7" s="39">
        <v>110.86</v>
      </c>
      <c r="AC7" s="39">
        <v>104.95</v>
      </c>
      <c r="AD7" s="39">
        <v>105.53</v>
      </c>
      <c r="AE7" s="39">
        <v>107.2</v>
      </c>
      <c r="AF7" s="39">
        <v>106.62</v>
      </c>
      <c r="AG7" s="39">
        <v>107.95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26.81</v>
      </c>
      <c r="AO7" s="39">
        <v>28.31</v>
      </c>
      <c r="AP7" s="39">
        <v>13.46</v>
      </c>
      <c r="AQ7" s="39">
        <v>12.59</v>
      </c>
      <c r="AR7" s="39">
        <v>12.44</v>
      </c>
      <c r="AS7" s="39">
        <v>0.79</v>
      </c>
      <c r="AT7" s="39">
        <v>7162.81</v>
      </c>
      <c r="AU7" s="39">
        <v>14486.92</v>
      </c>
      <c r="AV7" s="39">
        <v>1942.76</v>
      </c>
      <c r="AW7" s="39">
        <v>1936.36</v>
      </c>
      <c r="AX7" s="39">
        <v>1823.19</v>
      </c>
      <c r="AY7" s="39">
        <v>1002.64</v>
      </c>
      <c r="AZ7" s="39">
        <v>1164.51</v>
      </c>
      <c r="BA7" s="39">
        <v>434.72</v>
      </c>
      <c r="BB7" s="39">
        <v>416.14</v>
      </c>
      <c r="BC7" s="39">
        <v>371.89</v>
      </c>
      <c r="BD7" s="39">
        <v>262.87</v>
      </c>
      <c r="BE7" s="39">
        <v>124.61</v>
      </c>
      <c r="BF7" s="39">
        <v>113.02</v>
      </c>
      <c r="BG7" s="39">
        <v>107.08</v>
      </c>
      <c r="BH7" s="39">
        <v>102.28</v>
      </c>
      <c r="BI7" s="39">
        <v>171.12</v>
      </c>
      <c r="BJ7" s="39">
        <v>520.29999999999995</v>
      </c>
      <c r="BK7" s="39">
        <v>498.27</v>
      </c>
      <c r="BL7" s="39">
        <v>495.76</v>
      </c>
      <c r="BM7" s="39">
        <v>487.22</v>
      </c>
      <c r="BN7" s="39">
        <v>483.11</v>
      </c>
      <c r="BO7" s="39">
        <v>270.87</v>
      </c>
      <c r="BP7" s="39">
        <v>90.99</v>
      </c>
      <c r="BQ7" s="39">
        <v>96.29</v>
      </c>
      <c r="BR7" s="39">
        <v>118.36</v>
      </c>
      <c r="BS7" s="39">
        <v>115.18</v>
      </c>
      <c r="BT7" s="39">
        <v>117.36</v>
      </c>
      <c r="BU7" s="39">
        <v>90.69</v>
      </c>
      <c r="BV7" s="39">
        <v>90.64</v>
      </c>
      <c r="BW7" s="39">
        <v>93.66</v>
      </c>
      <c r="BX7" s="39">
        <v>92.76</v>
      </c>
      <c r="BY7" s="39">
        <v>93.28</v>
      </c>
      <c r="BZ7" s="39">
        <v>105.59</v>
      </c>
      <c r="CA7" s="39">
        <v>152.19</v>
      </c>
      <c r="CB7" s="39">
        <v>143.38999999999999</v>
      </c>
      <c r="CC7" s="39">
        <v>116.12</v>
      </c>
      <c r="CD7" s="39">
        <v>119.3</v>
      </c>
      <c r="CE7" s="39">
        <v>117.19</v>
      </c>
      <c r="CF7" s="39">
        <v>211.08</v>
      </c>
      <c r="CG7" s="39">
        <v>213.52</v>
      </c>
      <c r="CH7" s="39">
        <v>208.21</v>
      </c>
      <c r="CI7" s="39">
        <v>208.67</v>
      </c>
      <c r="CJ7" s="39">
        <v>208.29</v>
      </c>
      <c r="CK7" s="39">
        <v>163.27000000000001</v>
      </c>
      <c r="CL7" s="39">
        <v>69.34</v>
      </c>
      <c r="CM7" s="39">
        <v>73.41</v>
      </c>
      <c r="CN7" s="39">
        <v>73.760000000000005</v>
      </c>
      <c r="CO7" s="39">
        <v>69.569999999999993</v>
      </c>
      <c r="CP7" s="39">
        <v>68.25</v>
      </c>
      <c r="CQ7" s="39">
        <v>49.69</v>
      </c>
      <c r="CR7" s="39">
        <v>49.77</v>
      </c>
      <c r="CS7" s="39">
        <v>49.22</v>
      </c>
      <c r="CT7" s="39">
        <v>49.08</v>
      </c>
      <c r="CU7" s="39">
        <v>49.32</v>
      </c>
      <c r="CV7" s="39">
        <v>59.94</v>
      </c>
      <c r="CW7" s="39">
        <v>84.58</v>
      </c>
      <c r="CX7" s="39">
        <v>82.68</v>
      </c>
      <c r="CY7" s="39">
        <v>81.17</v>
      </c>
      <c r="CZ7" s="39">
        <v>83.04</v>
      </c>
      <c r="DA7" s="39">
        <v>87.46</v>
      </c>
      <c r="DB7" s="39">
        <v>80.010000000000005</v>
      </c>
      <c r="DC7" s="39">
        <v>79.98</v>
      </c>
      <c r="DD7" s="39">
        <v>79.48</v>
      </c>
      <c r="DE7" s="39">
        <v>79.3</v>
      </c>
      <c r="DF7" s="39">
        <v>79.34</v>
      </c>
      <c r="DG7" s="39">
        <v>90.22</v>
      </c>
      <c r="DH7" s="39">
        <v>7.81</v>
      </c>
      <c r="DI7" s="39">
        <v>8.32</v>
      </c>
      <c r="DJ7" s="39">
        <v>54.39</v>
      </c>
      <c r="DK7" s="39">
        <v>56.98</v>
      </c>
      <c r="DL7" s="39">
        <v>57.65</v>
      </c>
      <c r="DM7" s="39">
        <v>35.18</v>
      </c>
      <c r="DN7" s="39">
        <v>36.43</v>
      </c>
      <c r="DO7" s="39">
        <v>46.12</v>
      </c>
      <c r="DP7" s="39">
        <v>47.44</v>
      </c>
      <c r="DQ7" s="39">
        <v>48.3</v>
      </c>
      <c r="DR7" s="39">
        <v>47.91</v>
      </c>
      <c r="DS7" s="39">
        <v>0</v>
      </c>
      <c r="DT7" s="39">
        <v>0</v>
      </c>
      <c r="DU7" s="39">
        <v>0</v>
      </c>
      <c r="DV7" s="39">
        <v>0</v>
      </c>
      <c r="DW7" s="39">
        <v>0</v>
      </c>
      <c r="DX7" s="39">
        <v>8.41</v>
      </c>
      <c r="DY7" s="39">
        <v>8.7200000000000006</v>
      </c>
      <c r="DZ7" s="39">
        <v>9.86</v>
      </c>
      <c r="EA7" s="39">
        <v>11.16</v>
      </c>
      <c r="EB7" s="39">
        <v>12.43</v>
      </c>
      <c r="EC7" s="39">
        <v>15</v>
      </c>
      <c r="ED7" s="39">
        <v>0.37</v>
      </c>
      <c r="EE7" s="39">
        <v>0.22</v>
      </c>
      <c r="EF7" s="39">
        <v>0.06</v>
      </c>
      <c r="EG7" s="39">
        <v>0.06</v>
      </c>
      <c r="EH7" s="39">
        <v>0.03</v>
      </c>
      <c r="EI7" s="39">
        <v>0.66</v>
      </c>
      <c r="EJ7" s="39">
        <v>0.64</v>
      </c>
      <c r="EK7" s="39">
        <v>0.56000000000000005</v>
      </c>
      <c r="EL7" s="39">
        <v>0.65</v>
      </c>
      <c r="EM7" s="39">
        <v>0.46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2018-02-05T00:03:19Z</cp:lastPrinted>
  <dcterms:created xsi:type="dcterms:W3CDTF">2017-12-25T01:38:23Z</dcterms:created>
  <dcterms:modified xsi:type="dcterms:W3CDTF">2018-02-21T08:45:38Z</dcterms:modified>
  <cp:category/>
</cp:coreProperties>
</file>