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<sst xmlns="http://schemas.openxmlformats.org/spreadsheetml/2006/main" count="237" uniqueCount="124">
  <si>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</si>
  <si>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</si>
  <si>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</si>
  <si>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</si>
  <si>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</si>
  <si>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</si>
  <si>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</si>
  <si>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</si>
  <si>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</si>
  <si>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</si>
  <si>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</si>
  <si>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</si>
  <si>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</si>
  <si>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</si>
  <si>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</si>
  <si>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</si>
  <si>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</si>
  <si>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</si>
  <si>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</si>
  <si>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</si>
  <si>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</si>
  <si>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</si>
  <si>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</si>
  <si>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</si>
  <si>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</si>
  <si>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</si>
  <si>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</si>
  <si>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</si>
  <si>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</si>
  <si>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</si>
  <si>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</si>
  <si>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</si>
  <si>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</si>
  <si>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</si>
  <si>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</si>
  <si>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</si>
  <si>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</si>
  <si>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</si>
  <si>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</si>
  <si>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</si>
  <si>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</si>
  <si>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</si>
  <si>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</si>
  <si>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</si>
  <si>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</si>
  <si>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</si>
  <si>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</si>
  <si>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</si>
  <si>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</si>
  <si>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</si>
  <si>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</si>
  <si>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</si>
  <si>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</si>
  <si>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</si>
  <si>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</si>
  <si>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</si>
  <si>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</si>
  <si>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</si>
  <si>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</si>
  <si>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</si>
  <si>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</si>
  <si>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</si>
  <si>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</si>
  <si>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</si>
  <si>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</si>
  <si>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</si>
  <si>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</si>
  <si>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</si>
  <si>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</si>
  <si>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</si>
  <si>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</si>
  <si>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</si>
  <si>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</si>
  <si>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</si>
  <si>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</si>
  <si>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</si>
  <si>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</si>
  <si>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</si>
  <si>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</si>
  <si>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</si>
  <si>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</si>
  <si>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</si>
  <si>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</si>
  <si>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</si>
  <si>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</si>
  <si>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</si>
  <si>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</si>
  <si>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</si>
  <si>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</si>
  <si>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</si>
  <si>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</si>
  <si>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</si>
  <si>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</si>
  <si>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</si>
  <si>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</si>
  <si>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</si>
  <si>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</si>
  <si>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</si>
  <si>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</si>
  <si>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</si>
  <si>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</si>
  <si>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</si>
  <si>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</si>
  <si>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</si>
  <si>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</si>
  <si>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</si>
  <si>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</si>
  <si>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</si>
  <si>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木城町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</si>
  <si>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</si>
  <si>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</si>
  <si>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</si>
  <si>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</si>
  <si>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</si>
  <si>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</si>
  <si>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</si>
  <si>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</si>
  <si>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</si>
  <si>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</si>
  <si>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</si>
  <si>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</si>
  <si>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「③管路更新率」は平均値より低い数値を示していますが、現在、耐用年数を経過した管路はありません。　　　　　　　　　　　　　　　　　　　　　　　　　しかし、将来的には耐用年数を経過する管が見込めることから、昨年度に作成した更新計画に基づき、計画的に更新を行います。
　なお、新たな住宅地など、必要に応じた管径確保などの布設工事は随時行っております。また、今後は、町中心部の県道改良計画や漏水事故の多い配水管などもあり、重要管路の布設替工事等も必要となってきます。</t>
    <rPh sb="3" eb="5">
      <t>カンロ</t>
    </rPh>
    <rPh sb="5" eb="7">
      <t>コウシン</t>
    </rPh>
    <rPh sb="7" eb="8">
      <t>リツ</t>
    </rPh>
    <rPh sb="10" eb="13">
      <t>ヘイキンチ</t>
    </rPh>
    <rPh sb="15" eb="16">
      <t>ヒク</t>
    </rPh>
    <rPh sb="17" eb="19">
      <t>スウチ</t>
    </rPh>
    <rPh sb="20" eb="21">
      <t>シメ</t>
    </rPh>
    <rPh sb="28" eb="30">
      <t>ゲンザイ</t>
    </rPh>
    <rPh sb="31" eb="33">
      <t>タイヨウ</t>
    </rPh>
    <rPh sb="33" eb="35">
      <t>ネンスウ</t>
    </rPh>
    <rPh sb="36" eb="38">
      <t>ケイカ</t>
    </rPh>
    <rPh sb="40" eb="42">
      <t>カンロ</t>
    </rPh>
    <rPh sb="78" eb="81">
      <t>ショウライテキ</t>
    </rPh>
    <rPh sb="83" eb="85">
      <t>タイヨウ</t>
    </rPh>
    <rPh sb="85" eb="87">
      <t>ネンスウ</t>
    </rPh>
    <rPh sb="88" eb="90">
      <t>ケイカ</t>
    </rPh>
    <rPh sb="92" eb="93">
      <t>カン</t>
    </rPh>
    <rPh sb="94" eb="96">
      <t>ミコ</t>
    </rPh>
    <rPh sb="103" eb="104">
      <t>サク</t>
    </rPh>
    <rPh sb="104" eb="106">
      <t>ネンド</t>
    </rPh>
    <rPh sb="107" eb="109">
      <t>サクセイ</t>
    </rPh>
    <rPh sb="111" eb="113">
      <t>コウシン</t>
    </rPh>
    <rPh sb="113" eb="115">
      <t>ケイカク</t>
    </rPh>
    <rPh sb="116" eb="117">
      <t>モト</t>
    </rPh>
    <rPh sb="120" eb="123">
      <t>ケイカクテキ</t>
    </rPh>
    <rPh sb="124" eb="126">
      <t>コウシン</t>
    </rPh>
    <rPh sb="127" eb="128">
      <t>オコナ</t>
    </rPh>
    <rPh sb="137" eb="138">
      <t>アラ</t>
    </rPh>
    <rPh sb="140" eb="143">
      <t>ジュウタクチ</t>
    </rPh>
    <rPh sb="146" eb="148">
      <t>ヒツヨウ</t>
    </rPh>
    <rPh sb="149" eb="150">
      <t>オウ</t>
    </rPh>
    <rPh sb="152" eb="153">
      <t>カン</t>
    </rPh>
    <rPh sb="153" eb="154">
      <t>ケイ</t>
    </rPh>
    <rPh sb="154" eb="156">
      <t>カクホ</t>
    </rPh>
    <rPh sb="159" eb="161">
      <t>フセツ</t>
    </rPh>
    <rPh sb="161" eb="163">
      <t>コウジ</t>
    </rPh>
    <rPh sb="164" eb="166">
      <t>ズイジ</t>
    </rPh>
    <rPh sb="166" eb="167">
      <t>オコナ</t>
    </rPh>
    <rPh sb="177" eb="179">
      <t>コンゴ</t>
    </rPh>
    <rPh sb="181" eb="182">
      <t>チョウ</t>
    </rPh>
    <rPh sb="186" eb="188">
      <t>ケンドウ</t>
    </rPh>
    <rPh sb="188" eb="190">
      <t>カイリョウ</t>
    </rPh>
    <rPh sb="190" eb="192">
      <t>ケイカク</t>
    </rPh>
    <rPh sb="193" eb="195">
      <t>ロウスイ</t>
    </rPh>
    <rPh sb="195" eb="197">
      <t>ジコ</t>
    </rPh>
    <rPh sb="198" eb="199">
      <t>オオ</t>
    </rPh>
    <rPh sb="200" eb="202">
      <t>ハイスイ</t>
    </rPh>
    <rPh sb="202" eb="203">
      <t>カン</t>
    </rPh>
    <rPh sb="209" eb="211">
      <t>ジュウヨウ</t>
    </rPh>
    <rPh sb="211" eb="213">
      <t>カンロ</t>
    </rPh>
    <rPh sb="214" eb="216">
      <t>フセツ</t>
    </rPh>
    <rPh sb="216" eb="217">
      <t>ガ</t>
    </rPh>
    <rPh sb="217" eb="219">
      <t>コウジ</t>
    </rPh>
    <rPh sb="219" eb="220">
      <t>ナド</t>
    </rPh>
    <rPh sb="221" eb="223">
      <t>ヒツヨウ</t>
    </rPh>
    <phoneticPr fontId="7"/>
  </si>
  <si>
    <t>①「①収益的収支比率」は、１００％を上回っており、経営の健全性は保たれているといえます。　　　　しかし、今後も更なる費用削減に努めなければなりません。また、昨年度に、機器・施設等の年次的な更新計画を策定しており、その更新費用の財源確保の検討も必要となってきます。
②「④企業債残高対給水収益比率」、「⑥給水原価」については、類似団体平均及び全国平均を大幅に下回っており、起債抑制による効果が出ています。　　　　　　　　　　　　　　　　　　　　　　　　　　　　　　　しかし、今後の設備更新等により新たな起債も必要となってきます。
③「⑤料金回収率」は、ほぼ１００％を維持していますが、今後の更新投資等への費用や財源確保など、長期的な視野で適正な料金体制の見直しを検討する必要があります。
④「⑦施設利用率」は、６０％台と類似団体平均値より高い数値を示しております。　　　　　　　　　　　しかし、山間部など地域によっては、給水人口の減少など施設利用率も低くなっており、規模の縮小など経営の効率性について検討する必要があります。
⑤「⑧有収率」は、９０％を越えており類似団体平均値より高く推移しています。今後も、配水管路の漏水調査等漏水対策をを定期的に実施します。　　なお、消防消火訓練などの消防用水や残塩調整のための排水などにより、これ以上の高い効率性は難しいと考えております。</t>
    <rPh sb="3" eb="6">
      <t>シュウエキテキ</t>
    </rPh>
    <rPh sb="6" eb="8">
      <t>シュウシ</t>
    </rPh>
    <rPh sb="8" eb="10">
      <t>ヒリツ</t>
    </rPh>
    <rPh sb="18" eb="20">
      <t>ウワマワ</t>
    </rPh>
    <rPh sb="25" eb="27">
      <t>ケイエイ</t>
    </rPh>
    <rPh sb="32" eb="33">
      <t>タモ</t>
    </rPh>
    <rPh sb="52" eb="54">
      <t>コンゴ</t>
    </rPh>
    <rPh sb="55" eb="56">
      <t>サラ</t>
    </rPh>
    <rPh sb="58" eb="60">
      <t>ヒヨウ</t>
    </rPh>
    <rPh sb="60" eb="62">
      <t>サクゲン</t>
    </rPh>
    <rPh sb="63" eb="64">
      <t>ツト</t>
    </rPh>
    <rPh sb="83" eb="85">
      <t>キキ</t>
    </rPh>
    <rPh sb="86" eb="88">
      <t>シセツ</t>
    </rPh>
    <rPh sb="90" eb="92">
      <t>ネンジ</t>
    </rPh>
    <rPh sb="92" eb="93">
      <t>テキ</t>
    </rPh>
    <rPh sb="94" eb="96">
      <t>コウシン</t>
    </rPh>
    <rPh sb="96" eb="98">
      <t>ケイカク</t>
    </rPh>
    <rPh sb="99" eb="101">
      <t>サクテイ</t>
    </rPh>
    <rPh sb="108" eb="110">
      <t>コウシン</t>
    </rPh>
    <rPh sb="110" eb="112">
      <t>ヒヨウ</t>
    </rPh>
    <rPh sb="113" eb="115">
      <t>ザイゲン</t>
    </rPh>
    <rPh sb="115" eb="117">
      <t>カクホ</t>
    </rPh>
    <rPh sb="118" eb="120">
      <t>ケントウ</t>
    </rPh>
    <rPh sb="121" eb="123">
      <t>ヒツヨウ</t>
    </rPh>
    <rPh sb="135" eb="137">
      <t>キギョウ</t>
    </rPh>
    <rPh sb="137" eb="138">
      <t>サイ</t>
    </rPh>
    <rPh sb="138" eb="140">
      <t>ザンダカ</t>
    </rPh>
    <rPh sb="140" eb="141">
      <t>タイ</t>
    </rPh>
    <rPh sb="141" eb="143">
      <t>キュウスイ</t>
    </rPh>
    <rPh sb="143" eb="145">
      <t>シュウエキ</t>
    </rPh>
    <rPh sb="145" eb="147">
      <t>ヒリツ</t>
    </rPh>
    <rPh sb="151" eb="153">
      <t>キュウスイ</t>
    </rPh>
    <rPh sb="162" eb="164">
      <t>ルイジ</t>
    </rPh>
    <rPh sb="164" eb="166">
      <t>ダンタイ</t>
    </rPh>
    <rPh sb="166" eb="168">
      <t>ヘイキン</t>
    </rPh>
    <rPh sb="168" eb="169">
      <t>オヨ</t>
    </rPh>
    <rPh sb="170" eb="172">
      <t>ゼンコク</t>
    </rPh>
    <rPh sb="172" eb="174">
      <t>ヘイキン</t>
    </rPh>
    <rPh sb="175" eb="177">
      <t>オオハバ</t>
    </rPh>
    <rPh sb="178" eb="180">
      <t>シタマワ</t>
    </rPh>
    <rPh sb="185" eb="187">
      <t>キサイ</t>
    </rPh>
    <rPh sb="187" eb="189">
      <t>ヨクセイ</t>
    </rPh>
    <rPh sb="192" eb="194">
      <t>コウカ</t>
    </rPh>
    <rPh sb="195" eb="196">
      <t>デ</t>
    </rPh>
    <rPh sb="236" eb="238">
      <t>コンゴ</t>
    </rPh>
    <rPh sb="239" eb="241">
      <t>セツビ</t>
    </rPh>
    <rPh sb="241" eb="243">
      <t>コウシン</t>
    </rPh>
    <rPh sb="243" eb="244">
      <t>トウ</t>
    </rPh>
    <rPh sb="247" eb="248">
      <t>アラ</t>
    </rPh>
    <rPh sb="250" eb="252">
      <t>キサイ</t>
    </rPh>
    <rPh sb="253" eb="255">
      <t>ヒツヨウ</t>
    </rPh>
    <rPh sb="267" eb="269">
      <t>リョウキン</t>
    </rPh>
    <rPh sb="269" eb="271">
      <t>カイシュウ</t>
    </rPh>
    <rPh sb="271" eb="272">
      <t>リツ</t>
    </rPh>
    <rPh sb="282" eb="284">
      <t>イジ</t>
    </rPh>
    <rPh sb="291" eb="293">
      <t>コンゴ</t>
    </rPh>
    <rPh sb="294" eb="296">
      <t>コウシン</t>
    </rPh>
    <rPh sb="296" eb="299">
      <t>トウシトウ</t>
    </rPh>
    <rPh sb="301" eb="303">
      <t>ヒヨウ</t>
    </rPh>
    <rPh sb="304" eb="306">
      <t>ザイゲン</t>
    </rPh>
    <rPh sb="306" eb="308">
      <t>カクホ</t>
    </rPh>
    <rPh sb="311" eb="313">
      <t>チョウキ</t>
    </rPh>
    <rPh sb="313" eb="314">
      <t>テキ</t>
    </rPh>
    <rPh sb="315" eb="317">
      <t>シヤ</t>
    </rPh>
    <rPh sb="318" eb="320">
      <t>テキセイ</t>
    </rPh>
    <rPh sb="321" eb="323">
      <t>リョウキン</t>
    </rPh>
    <rPh sb="323" eb="325">
      <t>タイセイ</t>
    </rPh>
    <rPh sb="326" eb="328">
      <t>ミナオ</t>
    </rPh>
    <rPh sb="330" eb="332">
      <t>ケントウ</t>
    </rPh>
    <rPh sb="334" eb="336">
      <t>ヒツヨウ</t>
    </rPh>
    <rPh sb="346" eb="348">
      <t>シセツ</t>
    </rPh>
    <rPh sb="348" eb="351">
      <t>リヨウリツ</t>
    </rPh>
    <rPh sb="357" eb="358">
      <t>ダイ</t>
    </rPh>
    <rPh sb="359" eb="361">
      <t>ルイジ</t>
    </rPh>
    <rPh sb="361" eb="363">
      <t>ダンタイ</t>
    </rPh>
    <rPh sb="363" eb="366">
      <t>ヘイキンチ</t>
    </rPh>
    <rPh sb="368" eb="369">
      <t>タカ</t>
    </rPh>
    <rPh sb="370" eb="372">
      <t>スウチ</t>
    </rPh>
    <rPh sb="373" eb="374">
      <t>シメ</t>
    </rPh>
    <rPh sb="396" eb="399">
      <t>サンカンブ</t>
    </rPh>
    <rPh sb="401" eb="403">
      <t>チイキ</t>
    </rPh>
    <rPh sb="409" eb="411">
      <t>キュウスイ</t>
    </rPh>
    <rPh sb="418" eb="420">
      <t>シセツ</t>
    </rPh>
    <rPh sb="420" eb="423">
      <t>リヨウリツ</t>
    </rPh>
    <rPh sb="432" eb="434">
      <t>キボ</t>
    </rPh>
    <rPh sb="435" eb="437">
      <t>シュクショウ</t>
    </rPh>
    <rPh sb="439" eb="441">
      <t>ケイエイ</t>
    </rPh>
    <rPh sb="442" eb="445">
      <t>コウリツセイ</t>
    </rPh>
    <rPh sb="449" eb="451">
      <t>ケントウ</t>
    </rPh>
    <rPh sb="453" eb="455">
      <t>ヒツヨウ</t>
    </rPh>
    <rPh sb="465" eb="466">
      <t>ユウ</t>
    </rPh>
    <rPh sb="466" eb="467">
      <t>シュウ</t>
    </rPh>
    <rPh sb="467" eb="468">
      <t>リツ</t>
    </rPh>
    <rPh sb="475" eb="476">
      <t>コ</t>
    </rPh>
    <rPh sb="480" eb="482">
      <t>ルイジ</t>
    </rPh>
    <rPh sb="482" eb="484">
      <t>ダンタイ</t>
    </rPh>
    <rPh sb="484" eb="487">
      <t>ヘイキンチ</t>
    </rPh>
    <rPh sb="489" eb="490">
      <t>タカ</t>
    </rPh>
    <rPh sb="491" eb="493">
      <t>スイイ</t>
    </rPh>
    <rPh sb="499" eb="501">
      <t>コンゴ</t>
    </rPh>
    <rPh sb="503" eb="505">
      <t>ハイスイ</t>
    </rPh>
    <rPh sb="505" eb="507">
      <t>カンロ</t>
    </rPh>
    <rPh sb="508" eb="510">
      <t>ロウスイ</t>
    </rPh>
    <rPh sb="510" eb="512">
      <t>チョウサ</t>
    </rPh>
    <rPh sb="512" eb="513">
      <t>トウ</t>
    </rPh>
    <rPh sb="513" eb="515">
      <t>ロウスイ</t>
    </rPh>
    <rPh sb="515" eb="517">
      <t>タイサク</t>
    </rPh>
    <rPh sb="519" eb="522">
      <t>テイキテキ</t>
    </rPh>
    <rPh sb="523" eb="525">
      <t>ジッシ</t>
    </rPh>
    <rPh sb="534" eb="536">
      <t>ショウボウ</t>
    </rPh>
    <rPh sb="536" eb="538">
      <t>ショウカ</t>
    </rPh>
    <rPh sb="538" eb="540">
      <t>クンレン</t>
    </rPh>
    <rPh sb="543" eb="545">
      <t>ショウボウ</t>
    </rPh>
    <rPh sb="545" eb="547">
      <t>ヨウスイ</t>
    </rPh>
    <rPh sb="550" eb="552">
      <t>チョウセイ</t>
    </rPh>
    <rPh sb="556" eb="558">
      <t>ハイスイ</t>
    </rPh>
    <rPh sb="566" eb="568">
      <t>イジョウ</t>
    </rPh>
    <rPh sb="569" eb="570">
      <t>タカ</t>
    </rPh>
    <rPh sb="571" eb="574">
      <t>コウリツセイ</t>
    </rPh>
    <rPh sb="575" eb="576">
      <t>ムズカ</t>
    </rPh>
    <rPh sb="579" eb="580">
      <t>カンガ</t>
    </rPh>
    <phoneticPr fontId="7"/>
  </si>
  <si>
    <t>　上記より、本町の簡易水道事業は良好な経営状態であります。昨年度には、施設・設備等の老朽化に対応するため、限られた財源の中で優先順位を付けた水道施設設備更新計画の策定をしました。また、更新計画に基づいた財源確保も重要であり、今後も更に経営の健全性・効率性を高めるため、給水原価を考慮した適切な料金水準について検討する予定です。そこで、経営戦略については平成３０年度までに策定の予定であります。</t>
    <rPh sb="1" eb="3">
      <t>ジョウキ</t>
    </rPh>
    <rPh sb="6" eb="8">
      <t>ホンチョウ</t>
    </rPh>
    <rPh sb="9" eb="11">
      <t>カンイ</t>
    </rPh>
    <rPh sb="11" eb="13">
      <t>スイドウ</t>
    </rPh>
    <rPh sb="13" eb="15">
      <t>ジギョウ</t>
    </rPh>
    <rPh sb="16" eb="18">
      <t>リョウコウ</t>
    </rPh>
    <rPh sb="19" eb="21">
      <t>ケイエイ</t>
    </rPh>
    <rPh sb="21" eb="23">
      <t>ジョウタイ</t>
    </rPh>
    <rPh sb="35" eb="37">
      <t>シセツ</t>
    </rPh>
    <rPh sb="38" eb="41">
      <t>セツビトウ</t>
    </rPh>
    <rPh sb="42" eb="45">
      <t>ロウキュウカ</t>
    </rPh>
    <rPh sb="46" eb="48">
      <t>タイオウ</t>
    </rPh>
    <rPh sb="70" eb="72">
      <t>スイドウ</t>
    </rPh>
    <rPh sb="72" eb="74">
      <t>シセツ</t>
    </rPh>
    <rPh sb="74" eb="76">
      <t>セツビ</t>
    </rPh>
    <rPh sb="92" eb="94">
      <t>コウシン</t>
    </rPh>
    <rPh sb="94" eb="96">
      <t>ケイカク</t>
    </rPh>
    <rPh sb="97" eb="98">
      <t>モト</t>
    </rPh>
    <rPh sb="101" eb="103">
      <t>ザイゲン</t>
    </rPh>
    <rPh sb="103" eb="105">
      <t>カクホ</t>
    </rPh>
    <rPh sb="106" eb="108">
      <t>ジュウヨウ</t>
    </rPh>
    <rPh sb="112" eb="114">
      <t>コンゴ</t>
    </rPh>
    <rPh sb="115" eb="116">
      <t>サラ</t>
    </rPh>
    <rPh sb="117" eb="119">
      <t>ケイエイ</t>
    </rPh>
    <rPh sb="124" eb="127">
      <t>コウリツセイ</t>
    </rPh>
    <rPh sb="128" eb="129">
      <t>タカ</t>
    </rPh>
    <rPh sb="134" eb="136">
      <t>キュウスイ</t>
    </rPh>
    <rPh sb="136" eb="138">
      <t>ゲンカ</t>
    </rPh>
    <rPh sb="139" eb="141">
      <t>コウリョ</t>
    </rPh>
    <rPh sb="143" eb="145">
      <t>テキセツ</t>
    </rPh>
    <rPh sb="146" eb="148">
      <t>リョウキン</t>
    </rPh>
    <rPh sb="148" eb="150">
      <t>スイジュン</t>
    </rPh>
    <rPh sb="154" eb="156">
      <t>ケントウ</t>
    </rPh>
    <rPh sb="158" eb="160">
      <t>ヨテイ</t>
    </rPh>
    <rPh sb="167" eb="169">
      <t>ケイエイ</t>
    </rPh>
    <rPh sb="169" eb="171">
      <t>センリャク</t>
    </rPh>
    <rPh sb="176" eb="178">
      <t>ヘイセイ</t>
    </rPh>
    <rPh sb="180" eb="182">
      <t>ネンド</t>
    </rPh>
    <rPh sb="185" eb="187">
      <t>サクテイ</t>
    </rPh>
    <rPh sb="188" eb="190">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</si>
</sst>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2.33</c:v>
                </c:pt>
                <c:pt idx="1">
                  <c:v>1.77</c:v>
                </c:pt>
                <c:pt idx="2">
                  <c:v>0.33</c:v>
                </c:pt>
                <c:pt idx="3">
                  <c:v>0.2</c:v>
                </c:pt>
                <c:pt idx="4">
                  <c:v>0.09</c:v>
                </c:pt>
              </c:numCache>
            </c:numRef>
          </c:val>
        </c:ser>
        <c:dLbls>
          <c:showLegendKey val="0"/>
          <c:showVal val="0"/>
          <c:showCatName val="0"/>
          <c:showSerName val="0"/>
          <c:showPercent val="0"/>
          <c:showBubbleSize val="0"/>
        </c:dLbls>
        <c:gapWidth val="150"/>
        <c:axId val="316274560"/>
        <c:axId val="316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316274560"/>
        <c:axId val="316948480"/>
      </c:lineChart>
      <c:dateAx>
        <c:axId val="316274560"/>
        <c:scaling>
          <c:orientation val="minMax"/>
        </c:scaling>
        <c:delete val="1"/>
        <c:axPos val="b"/>
        <c:numFmt formatCode="ge" sourceLinked="1"/>
        <c:majorTickMark val="none"/>
        <c:minorTickMark val="none"/>
        <c:tickLblPos val="none"/>
        <c:crossAx val="316948480"/>
        <c:crosses val="autoZero"/>
        <c:auto val="1"/>
        <c:lblOffset val="100"/>
        <c:baseTimeUnit val="years"/>
      </c:dateAx>
      <c:valAx>
        <c:axId val="3169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77.290000000000006</c:v>
                </c:pt>
                <c:pt idx="1">
                  <c:v>78</c:v>
                </c:pt>
                <c:pt idx="2">
                  <c:v>67.87</c:v>
                </c:pt>
                <c:pt idx="3">
                  <c:v>63.96</c:v>
                </c:pt>
                <c:pt idx="4">
                  <c:v>63.31</c:v>
                </c:pt>
              </c:numCache>
            </c:numRef>
          </c:val>
        </c:ser>
        <c:dLbls>
          <c:showLegendKey val="0"/>
          <c:showVal val="0"/>
          <c:showCatName val="0"/>
          <c:showSerName val="0"/>
          <c:showPercent val="0"/>
          <c:showBubbleSize val="0"/>
        </c:dLbls>
        <c:gapWidth val="150"/>
        <c:axId val="318856192"/>
        <c:axId val="3188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18856192"/>
        <c:axId val="318855424"/>
      </c:lineChart>
      <c:dateAx>
        <c:axId val="318856192"/>
        <c:scaling>
          <c:orientation val="minMax"/>
        </c:scaling>
        <c:delete val="1"/>
        <c:axPos val="b"/>
        <c:numFmt formatCode="ge" sourceLinked="1"/>
        <c:majorTickMark val="none"/>
        <c:minorTickMark val="none"/>
        <c:tickLblPos val="none"/>
        <c:crossAx val="318855424"/>
        <c:crosses val="autoZero"/>
        <c:auto val="1"/>
        <c:lblOffset val="100"/>
        <c:baseTimeUnit val="years"/>
      </c:dateAx>
      <c:valAx>
        <c:axId val="3188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87.15</c:v>
                </c:pt>
                <c:pt idx="1">
                  <c:v>86.98</c:v>
                </c:pt>
                <c:pt idx="2">
                  <c:v>85.61</c:v>
                </c:pt>
                <c:pt idx="3">
                  <c:v>91.84</c:v>
                </c:pt>
                <c:pt idx="4">
                  <c:v>93.72</c:v>
                </c:pt>
              </c:numCache>
            </c:numRef>
          </c:val>
        </c:ser>
        <c:dLbls>
          <c:showLegendKey val="0"/>
          <c:showVal val="0"/>
          <c:showCatName val="0"/>
          <c:showSerName val="0"/>
          <c:showPercent val="0"/>
          <c:showBubbleSize val="0"/>
        </c:dLbls>
        <c:gapWidth val="150"/>
        <c:axId val="318891904"/>
        <c:axId val="318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18891904"/>
        <c:axId val="318902272"/>
      </c:lineChart>
      <c:dateAx>
        <c:axId val="318891904"/>
        <c:scaling>
          <c:orientation val="minMax"/>
        </c:scaling>
        <c:delete val="1"/>
        <c:axPos val="b"/>
        <c:numFmt formatCode="ge" sourceLinked="1"/>
        <c:majorTickMark val="none"/>
        <c:minorTickMark val="none"/>
        <c:tickLblPos val="none"/>
        <c:crossAx val="318902272"/>
        <c:crosses val="autoZero"/>
        <c:auto val="1"/>
        <c:lblOffset val="100"/>
        <c:baseTimeUnit val="years"/>
      </c:dateAx>
      <c:valAx>
        <c:axId val="3189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115.91</c:v>
                </c:pt>
                <c:pt idx="1">
                  <c:v>131.84</c:v>
                </c:pt>
                <c:pt idx="2">
                  <c:v>112.39</c:v>
                </c:pt>
                <c:pt idx="3">
                  <c:v>115.53</c:v>
                </c:pt>
                <c:pt idx="4">
                  <c:v>120.8</c:v>
                </c:pt>
              </c:numCache>
            </c:numRef>
          </c:val>
        </c:ser>
        <c:dLbls>
          <c:showLegendKey val="0"/>
          <c:showVal val="0"/>
          <c:showCatName val="0"/>
          <c:showSerName val="0"/>
          <c:showPercent val="0"/>
          <c:showBubbleSize val="0"/>
        </c:dLbls>
        <c:gapWidth val="150"/>
        <c:axId val="316974592"/>
        <c:axId val="316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16974592"/>
        <c:axId val="316976512"/>
      </c:lineChart>
      <c:dateAx>
        <c:axId val="316974592"/>
        <c:scaling>
          <c:orientation val="minMax"/>
        </c:scaling>
        <c:delete val="1"/>
        <c:axPos val="b"/>
        <c:numFmt formatCode="ge" sourceLinked="1"/>
        <c:majorTickMark val="none"/>
        <c:minorTickMark val="none"/>
        <c:tickLblPos val="none"/>
        <c:crossAx val="316976512"/>
        <c:crosses val="autoZero"/>
        <c:auto val="1"/>
        <c:lblOffset val="100"/>
        <c:baseTimeUnit val="years"/>
      </c:dateAx>
      <c:valAx>
        <c:axId val="316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08384"/>
        <c:axId val="3174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08384"/>
        <c:axId val="317410304"/>
      </c:lineChart>
      <c:dateAx>
        <c:axId val="317408384"/>
        <c:scaling>
          <c:orientation val="minMax"/>
        </c:scaling>
        <c:delete val="1"/>
        <c:axPos val="b"/>
        <c:numFmt formatCode="ge" sourceLinked="1"/>
        <c:majorTickMark val="none"/>
        <c:minorTickMark val="none"/>
        <c:tickLblPos val="none"/>
        <c:crossAx val="317410304"/>
        <c:crosses val="autoZero"/>
        <c:auto val="1"/>
        <c:lblOffset val="100"/>
        <c:baseTimeUnit val="years"/>
      </c:dateAx>
      <c:valAx>
        <c:axId val="3174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440768"/>
        <c:axId val="317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440768"/>
        <c:axId val="317442688"/>
      </c:lineChart>
      <c:dateAx>
        <c:axId val="317440768"/>
        <c:scaling>
          <c:orientation val="minMax"/>
        </c:scaling>
        <c:delete val="1"/>
        <c:axPos val="b"/>
        <c:numFmt formatCode="ge" sourceLinked="1"/>
        <c:majorTickMark val="none"/>
        <c:minorTickMark val="none"/>
        <c:tickLblPos val="none"/>
        <c:crossAx val="317442688"/>
        <c:crosses val="autoZero"/>
        <c:auto val="1"/>
        <c:lblOffset val="100"/>
        <c:baseTimeUnit val="years"/>
      </c:dateAx>
      <c:valAx>
        <c:axId val="317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564032"/>
        <c:axId val="317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564032"/>
        <c:axId val="317565952"/>
      </c:lineChart>
      <c:dateAx>
        <c:axId val="317564032"/>
        <c:scaling>
          <c:orientation val="minMax"/>
        </c:scaling>
        <c:delete val="1"/>
        <c:axPos val="b"/>
        <c:numFmt formatCode="ge" sourceLinked="1"/>
        <c:majorTickMark val="none"/>
        <c:minorTickMark val="none"/>
        <c:tickLblPos val="none"/>
        <c:crossAx val="317565952"/>
        <c:crosses val="autoZero"/>
        <c:auto val="1"/>
        <c:lblOffset val="100"/>
        <c:baseTimeUnit val="years"/>
      </c:dateAx>
      <c:valAx>
        <c:axId val="317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7608704"/>
        <c:axId val="3176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608704"/>
        <c:axId val="317610624"/>
      </c:lineChart>
      <c:dateAx>
        <c:axId val="317608704"/>
        <c:scaling>
          <c:orientation val="minMax"/>
        </c:scaling>
        <c:delete val="1"/>
        <c:axPos val="b"/>
        <c:numFmt formatCode="ge" sourceLinked="1"/>
        <c:majorTickMark val="none"/>
        <c:minorTickMark val="none"/>
        <c:tickLblPos val="none"/>
        <c:crossAx val="317610624"/>
        <c:crosses val="autoZero"/>
        <c:auto val="1"/>
        <c:lblOffset val="100"/>
        <c:baseTimeUnit val="years"/>
      </c:dateAx>
      <c:valAx>
        <c:axId val="3176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488.53</c:v>
                </c:pt>
                <c:pt idx="1">
                  <c:v>439.23</c:v>
                </c:pt>
                <c:pt idx="2">
                  <c:v>390.63</c:v>
                </c:pt>
                <c:pt idx="3">
                  <c:v>343.66</c:v>
                </c:pt>
                <c:pt idx="4">
                  <c:v>300.83999999999997</c:v>
                </c:pt>
              </c:numCache>
            </c:numRef>
          </c:val>
        </c:ser>
        <c:dLbls>
          <c:showLegendKey val="0"/>
          <c:showVal val="0"/>
          <c:showCatName val="0"/>
          <c:showSerName val="0"/>
          <c:showPercent val="0"/>
          <c:showBubbleSize val="0"/>
        </c:dLbls>
        <c:gapWidth val="150"/>
        <c:axId val="317645184"/>
        <c:axId val="3176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17645184"/>
        <c:axId val="317647104"/>
      </c:lineChart>
      <c:dateAx>
        <c:axId val="317645184"/>
        <c:scaling>
          <c:orientation val="minMax"/>
        </c:scaling>
        <c:delete val="1"/>
        <c:axPos val="b"/>
        <c:numFmt formatCode="ge" sourceLinked="1"/>
        <c:majorTickMark val="none"/>
        <c:minorTickMark val="none"/>
        <c:tickLblPos val="none"/>
        <c:crossAx val="317647104"/>
        <c:crosses val="autoZero"/>
        <c:auto val="1"/>
        <c:lblOffset val="100"/>
        <c:baseTimeUnit val="years"/>
      </c:dateAx>
      <c:valAx>
        <c:axId val="3176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104.5</c:v>
                </c:pt>
                <c:pt idx="1">
                  <c:v>108.99</c:v>
                </c:pt>
                <c:pt idx="2">
                  <c:v>102.38</c:v>
                </c:pt>
                <c:pt idx="3">
                  <c:v>104.34</c:v>
                </c:pt>
                <c:pt idx="4">
                  <c:v>111.58</c:v>
                </c:pt>
              </c:numCache>
            </c:numRef>
          </c:val>
        </c:ser>
        <c:dLbls>
          <c:showLegendKey val="0"/>
          <c:showVal val="0"/>
          <c:showCatName val="0"/>
          <c:showSerName val="0"/>
          <c:showPercent val="0"/>
          <c:showBubbleSize val="0"/>
        </c:dLbls>
        <c:gapWidth val="150"/>
        <c:axId val="317685760"/>
        <c:axId val="317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17685760"/>
        <c:axId val="317687680"/>
      </c:lineChart>
      <c:dateAx>
        <c:axId val="317685760"/>
        <c:scaling>
          <c:orientation val="minMax"/>
        </c:scaling>
        <c:delete val="1"/>
        <c:axPos val="b"/>
        <c:numFmt formatCode="ge" sourceLinked="1"/>
        <c:majorTickMark val="none"/>
        <c:minorTickMark val="none"/>
        <c:tickLblPos val="none"/>
        <c:crossAx val="317687680"/>
        <c:crosses val="autoZero"/>
        <c:auto val="1"/>
        <c:lblOffset val="100"/>
        <c:baseTimeUnit val="years"/>
      </c:dateAx>
      <c:valAx>
        <c:axId val="317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166.08</c:v>
                </c:pt>
                <c:pt idx="1">
                  <c:v>159.80000000000001</c:v>
                </c:pt>
                <c:pt idx="2">
                  <c:v>175.49</c:v>
                </c:pt>
                <c:pt idx="3">
                  <c:v>171.95</c:v>
                </c:pt>
                <c:pt idx="4">
                  <c:v>160.75</c:v>
                </c:pt>
              </c:numCache>
            </c:numRef>
          </c:val>
        </c:ser>
        <c:dLbls>
          <c:showLegendKey val="0"/>
          <c:showVal val="0"/>
          <c:showCatName val="0"/>
          <c:showSerName val="0"/>
          <c:showPercent val="0"/>
          <c:showBubbleSize val="0"/>
        </c:dLbls>
        <c:gapWidth val="150"/>
        <c:axId val="317710336"/>
        <c:axId val="317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17710336"/>
        <c:axId val="317712256"/>
      </c:lineChart>
      <c:dateAx>
        <c:axId val="317710336"/>
        <c:scaling>
          <c:orientation val="minMax"/>
        </c:scaling>
        <c:delete val="1"/>
        <c:axPos val="b"/>
        <c:numFmt formatCode="ge" sourceLinked="1"/>
        <c:majorTickMark val="none"/>
        <c:minorTickMark val="none"/>
        <c:tickLblPos val="none"/>
        <c:crossAx val="317712256"/>
        <c:crosses val="autoZero"/>
        <c:auto val="1"/>
        <c:lblOffset val="100"/>
        <c:baseTimeUnit val="years"/>
      </c:dateAx>
      <c:valAx>
        <c:axId val="317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木城町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120</v>
      </c>
      <c r="AE8" s="74"/>
      <c r="AF8" s="74"/>
      <c r="AG8" s="74"/>
      <c r="AH8" s="74"/>
      <c r="AI8" s="74"/>
      <c r="AJ8" s="74"/>
      <c r="AK8" s="2"/>
      <c r="AL8" s="67">
        <f>データ!$R$6</f>
        <v>5350</v>
      </c>
      <c r="AM8" s="67"/>
      <c r="AN8" s="67"/>
      <c r="AO8" s="67"/>
      <c r="AP8" s="67"/>
      <c r="AQ8" s="67"/>
      <c r="AR8" s="67"/>
      <c r="AS8" s="67"/>
      <c r="AT8" s="66">
        <f>データ!$S$6</f>
        <v>145.96</v>
      </c>
      <c r="AU8" s="66"/>
      <c r="AV8" s="66"/>
      <c r="AW8" s="66"/>
      <c r="AX8" s="66"/>
      <c r="AY8" s="66"/>
      <c r="AZ8" s="66"/>
      <c r="BA8" s="66"/>
      <c r="BB8" s="66">
        <f>データ!$T$6</f>
        <v>36.65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88.06</v>
      </c>
      <c r="Q10" s="66"/>
      <c r="R10" s="66"/>
      <c r="S10" s="66"/>
      <c r="T10" s="66"/>
      <c r="U10" s="66"/>
      <c r="V10" s="66"/>
      <c r="W10" s="67">
        <f>データ!$Q$6</f>
        <v>3326</v>
      </c>
      <c r="X10" s="67"/>
      <c r="Y10" s="67"/>
      <c r="Z10" s="67"/>
      <c r="AA10" s="67"/>
      <c r="AB10" s="67"/>
      <c r="AC10" s="67"/>
      <c r="AD10" s="2"/>
      <c r="AE10" s="2"/>
      <c r="AF10" s="2"/>
      <c r="AG10" s="2"/>
      <c r="AH10" s="2"/>
      <c r="AI10" s="2"/>
      <c r="AJ10" s="2"/>
      <c r="AK10" s="2"/>
      <c r="AL10" s="67">
        <f>データ!$U$6</f>
        <v>4698</v>
      </c>
      <c r="AM10" s="67"/>
      <c r="AN10" s="67"/>
      <c r="AO10" s="67"/>
      <c r="AP10" s="67"/>
      <c r="AQ10" s="67"/>
      <c r="AR10" s="67"/>
      <c r="AS10" s="67"/>
      <c r="AT10" s="66">
        <f>データ!$V$6</f>
        <v>25.7</v>
      </c>
      <c r="AU10" s="66"/>
      <c r="AV10" s="66"/>
      <c r="AW10" s="66"/>
      <c r="AX10" s="66"/>
      <c r="AY10" s="66"/>
      <c r="AZ10" s="66"/>
      <c r="BA10" s="66"/>
      <c r="BB10" s="66">
        <f>データ!$W$6</f>
        <v>182.8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454044</v>
      </c>
      <c r="D6" s="34">
        <f t="shared" si="3"/>
        <v>47</v>
      </c>
      <c r="E6" s="34">
        <f t="shared" si="3"/>
        <v>1</v>
      </c>
      <c r="F6" s="34">
        <f t="shared" si="3"/>
        <v>0</v>
      </c>
      <c r="G6" s="34">
        <f t="shared" si="3"/>
        <v>0</v>
      </c>
      <c r="H6" s="34" t="str">
        <f t="shared" si="3"/>
        <v>宮崎県　木城町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88.06</v>
      </c>
      <c r="Q6" s="35">
        <f t="shared" si="3"/>
        <v>3326</v>
      </c>
      <c r="R6" s="35">
        <f t="shared" si="3"/>
        <v>5350</v>
      </c>
      <c r="S6" s="35">
        <f t="shared" si="3"/>
        <v>145.96</v>
      </c>
      <c r="T6" s="35">
        <f t="shared" si="3"/>
        <v>36.65</v>
      </c>
      <c r="U6" s="35">
        <f t="shared" si="3"/>
        <v>4698</v>
      </c>
      <c r="V6" s="35">
        <f t="shared" si="3"/>
        <v>25.7</v>
      </c>
      <c r="W6" s="35">
        <f t="shared" si="3"/>
        <v>182.8</v>
      </c>
      <c r="X6" s="36">
        <f>IF(X7="",NA(),X7)</f>
        <v>115.91</v>
      </c>
      <c r="Y6" s="36">
        <f t="shared" ref="Y6:AG6" si="4">IF(Y7="",NA(),Y7)</f>
        <v>131.84</v>
      </c>
      <c r="Z6" s="36">
        <f t="shared" si="4"/>
        <v>112.39</v>
      </c>
      <c r="AA6" s="36">
        <f t="shared" si="4"/>
        <v>115.53</v>
      </c>
      <c r="AB6" s="36">
        <f t="shared" si="4"/>
        <v>120.8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488.53</v>
      </c>
      <c r="BF6" s="36">
        <f t="shared" ref="BF6:BN6" si="7">IF(BF7="",NA(),BF7)</f>
        <v>439.23</v>
      </c>
      <c r="BG6" s="36">
        <f t="shared" si="7"/>
        <v>390.63</v>
      </c>
      <c r="BH6" s="36">
        <f t="shared" si="7"/>
        <v>343.66</v>
      </c>
      <c r="BI6" s="36">
        <f t="shared" si="7"/>
        <v>300.83999999999997</v>
      </c>
      <c r="BJ6" s="36">
        <f t="shared" si="7"/>
        <v>1108.26</v>
      </c>
      <c r="BK6" s="36">
        <f t="shared" si="7"/>
        <v>1113.76</v>
      </c>
      <c r="BL6" s="36">
        <f t="shared" si="7"/>
        <v>1125.69</v>
      </c>
      <c r="BM6" s="36">
        <f t="shared" si="7"/>
        <v>1134.67</v>
      </c>
      <c r="BN6" s="36">
        <f t="shared" si="7"/>
        <v>1144.79</v>
      </c>
      <c r="BO6" s="35" t="str">
        <f>IF(BO7="","",IF(BO7="-","【-】","【"&amp;SUBSTITUTE(TEXT(BO7,"#,##0.00"),"-","△")&amp;"】"))</f>
        <v>【1,280.76】</v>
      </c>
      <c r="BP6" s="36">
        <f>IF(BP7="",NA(),BP7)</f>
        <v>104.5</v>
      </c>
      <c r="BQ6" s="36">
        <f t="shared" ref="BQ6:BY6" si="8">IF(BQ7="",NA(),BQ7)</f>
        <v>108.99</v>
      </c>
      <c r="BR6" s="36">
        <f t="shared" si="8"/>
        <v>102.38</v>
      </c>
      <c r="BS6" s="36">
        <f t="shared" si="8"/>
        <v>104.34</v>
      </c>
      <c r="BT6" s="36">
        <f t="shared" si="8"/>
        <v>111.58</v>
      </c>
      <c r="BU6" s="36">
        <f t="shared" si="8"/>
        <v>19.77</v>
      </c>
      <c r="BV6" s="36">
        <f t="shared" si="8"/>
        <v>34.25</v>
      </c>
      <c r="BW6" s="36">
        <f t="shared" si="8"/>
        <v>46.48</v>
      </c>
      <c r="BX6" s="36">
        <f t="shared" si="8"/>
        <v>40.6</v>
      </c>
      <c r="BY6" s="36">
        <f t="shared" si="8"/>
        <v>56.04</v>
      </c>
      <c r="BZ6" s="35" t="str">
        <f>IF(BZ7="","",IF(BZ7="-","【-】","【"&amp;SUBSTITUTE(TEXT(BZ7,"#,##0.00"),"-","△")&amp;"】"))</f>
        <v>【53.06】</v>
      </c>
      <c r="CA6" s="36">
        <f>IF(CA7="",NA(),CA7)</f>
        <v>166.08</v>
      </c>
      <c r="CB6" s="36">
        <f t="shared" ref="CB6:CJ6" si="9">IF(CB7="",NA(),CB7)</f>
        <v>159.80000000000001</v>
      </c>
      <c r="CC6" s="36">
        <f t="shared" si="9"/>
        <v>175.49</v>
      </c>
      <c r="CD6" s="36">
        <f t="shared" si="9"/>
        <v>171.95</v>
      </c>
      <c r="CE6" s="36">
        <f t="shared" si="9"/>
        <v>160.75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77.290000000000006</v>
      </c>
      <c r="CM6" s="36">
        <f t="shared" ref="CM6:CU6" si="10">IF(CM7="",NA(),CM7)</f>
        <v>78</v>
      </c>
      <c r="CN6" s="36">
        <f t="shared" si="10"/>
        <v>67.87</v>
      </c>
      <c r="CO6" s="36">
        <f t="shared" si="10"/>
        <v>63.96</v>
      </c>
      <c r="CP6" s="36">
        <f t="shared" si="10"/>
        <v>63.31</v>
      </c>
      <c r="CQ6" s="36">
        <f t="shared" si="10"/>
        <v>57.17</v>
      </c>
      <c r="CR6" s="36">
        <f t="shared" si="10"/>
        <v>57.55</v>
      </c>
      <c r="CS6" s="36">
        <f t="shared" si="10"/>
        <v>57.43</v>
      </c>
      <c r="CT6" s="36">
        <f t="shared" si="10"/>
        <v>57.29</v>
      </c>
      <c r="CU6" s="36">
        <f t="shared" si="10"/>
        <v>55.9</v>
      </c>
      <c r="CV6" s="35" t="str">
        <f>IF(CV7="","",IF(CV7="-","【-】","【"&amp;SUBSTITUTE(TEXT(CV7,"#,##0.00"),"-","△")&amp;"】"))</f>
        <v>【56.28】</v>
      </c>
      <c r="CW6" s="36">
        <f>IF(CW7="",NA(),CW7)</f>
        <v>87.15</v>
      </c>
      <c r="CX6" s="36">
        <f t="shared" ref="CX6:DF6" si="11">IF(CX7="",NA(),CX7)</f>
        <v>86.98</v>
      </c>
      <c r="CY6" s="36">
        <f t="shared" si="11"/>
        <v>85.61</v>
      </c>
      <c r="CZ6" s="36">
        <f t="shared" si="11"/>
        <v>91.84</v>
      </c>
      <c r="DA6" s="36">
        <f t="shared" si="11"/>
        <v>93.72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2.33</v>
      </c>
      <c r="EE6" s="36">
        <f t="shared" ref="EE6:EM6" si="14">IF(EE7="",NA(),EE7)</f>
        <v>1.77</v>
      </c>
      <c r="EF6" s="36">
        <f t="shared" si="14"/>
        <v>0.33</v>
      </c>
      <c r="EG6" s="36">
        <f t="shared" si="14"/>
        <v>0.2</v>
      </c>
      <c r="EH6" s="36">
        <f t="shared" si="14"/>
        <v>0.09</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454044</v>
      </c>
      <c r="D7" s="38">
        <v>47</v>
      </c>
      <c r="E7" s="38">
        <v>1</v>
      </c>
      <c r="F7" s="38">
        <v>0</v>
      </c>
      <c r="G7" s="38">
        <v>0</v>
      </c>
      <c r="H7" s="38" t="s">
        <v>108</v>
      </c>
      <c r="I7" s="38" t="s">
        <v>109</v>
      </c>
      <c r="J7" s="38" t="s">
        <v>110</v>
      </c>
      <c r="K7" s="38" t="s">
        <v>111</v>
      </c>
      <c r="L7" s="38" t="s">
        <v>112</v>
      </c>
      <c r="M7" s="38"/>
      <c r="N7" s="39" t="s">
        <v>113</v>
      </c>
      <c r="O7" s="39" t="s">
        <v>114</v>
      </c>
      <c r="P7" s="39">
        <v>88.06</v>
      </c>
      <c r="Q7" s="39">
        <v>3326</v>
      </c>
      <c r="R7" s="39">
        <v>5350</v>
      </c>
      <c r="S7" s="39">
        <v>145.96</v>
      </c>
      <c r="T7" s="39">
        <v>36.65</v>
      </c>
      <c r="U7" s="39">
        <v>4698</v>
      </c>
      <c r="V7" s="39">
        <v>25.7</v>
      </c>
      <c r="W7" s="39">
        <v>182.8</v>
      </c>
      <c r="X7" s="39">
        <v>115.91</v>
      </c>
      <c r="Y7" s="39">
        <v>131.84</v>
      </c>
      <c r="Z7" s="39">
        <v>112.39</v>
      </c>
      <c r="AA7" s="39">
        <v>115.53</v>
      </c>
      <c r="AB7" s="39">
        <v>120.8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488.53</v>
      </c>
      <c r="BF7" s="39">
        <v>439.23</v>
      </c>
      <c r="BG7" s="39">
        <v>390.63</v>
      </c>
      <c r="BH7" s="39">
        <v>343.66</v>
      </c>
      <c r="BI7" s="39">
        <v>300.83999999999997</v>
      </c>
      <c r="BJ7" s="39">
        <v>1108.26</v>
      </c>
      <c r="BK7" s="39">
        <v>1113.76</v>
      </c>
      <c r="BL7" s="39">
        <v>1125.69</v>
      </c>
      <c r="BM7" s="39">
        <v>1134.67</v>
      </c>
      <c r="BN7" s="39">
        <v>1144.79</v>
      </c>
      <c r="BO7" s="39">
        <v>1280.76</v>
      </c>
      <c r="BP7" s="39">
        <v>104.5</v>
      </c>
      <c r="BQ7" s="39">
        <v>108.99</v>
      </c>
      <c r="BR7" s="39">
        <v>102.38</v>
      </c>
      <c r="BS7" s="39">
        <v>104.34</v>
      </c>
      <c r="BT7" s="39">
        <v>111.58</v>
      </c>
      <c r="BU7" s="39">
        <v>19.77</v>
      </c>
      <c r="BV7" s="39">
        <v>34.25</v>
      </c>
      <c r="BW7" s="39">
        <v>46.48</v>
      </c>
      <c r="BX7" s="39">
        <v>40.6</v>
      </c>
      <c r="BY7" s="39">
        <v>56.04</v>
      </c>
      <c r="BZ7" s="39">
        <v>53.06</v>
      </c>
      <c r="CA7" s="39">
        <v>166.08</v>
      </c>
      <c r="CB7" s="39">
        <v>159.80000000000001</v>
      </c>
      <c r="CC7" s="39">
        <v>175.49</v>
      </c>
      <c r="CD7" s="39">
        <v>171.95</v>
      </c>
      <c r="CE7" s="39">
        <v>160.75</v>
      </c>
      <c r="CF7" s="39">
        <v>878.73</v>
      </c>
      <c r="CG7" s="39">
        <v>501.18</v>
      </c>
      <c r="CH7" s="39">
        <v>376.61</v>
      </c>
      <c r="CI7" s="39">
        <v>440.03</v>
      </c>
      <c r="CJ7" s="39">
        <v>304.35000000000002</v>
      </c>
      <c r="CK7" s="39">
        <v>314.83</v>
      </c>
      <c r="CL7" s="39">
        <v>77.290000000000006</v>
      </c>
      <c r="CM7" s="39">
        <v>78</v>
      </c>
      <c r="CN7" s="39">
        <v>67.87</v>
      </c>
      <c r="CO7" s="39">
        <v>63.96</v>
      </c>
      <c r="CP7" s="39">
        <v>63.31</v>
      </c>
      <c r="CQ7" s="39">
        <v>57.17</v>
      </c>
      <c r="CR7" s="39">
        <v>57.55</v>
      </c>
      <c r="CS7" s="39">
        <v>57.43</v>
      </c>
      <c r="CT7" s="39">
        <v>57.29</v>
      </c>
      <c r="CU7" s="39">
        <v>55.9</v>
      </c>
      <c r="CV7" s="39">
        <v>56.28</v>
      </c>
      <c r="CW7" s="39">
        <v>87.15</v>
      </c>
      <c r="CX7" s="39">
        <v>86.98</v>
      </c>
      <c r="CY7" s="39">
        <v>85.61</v>
      </c>
      <c r="CZ7" s="39">
        <v>91.84</v>
      </c>
      <c r="DA7" s="39">
        <v>93.72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2.33</v>
      </c>
      <c r="EE7" s="39">
        <v>1.77</v>
      </c>
      <c r="EF7" s="39">
        <v>0.33</v>
      </c>
      <c r="EG7" s="39">
        <v>0.2</v>
      </c>
      <c r="EH7" s="39">
        <v>0.09</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2018-02-21T00:58:48Z</cp:lastPrinted>
  <dcterms:created xsi:type="dcterms:W3CDTF">2017-12-25T01:48:25Z</dcterms:created>
  <dcterms:modified xsi:type="dcterms:W3CDTF">2018-02-26T02:05:46Z</dcterms:modified>
</cp:coreProperties>
</file>