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<sst xmlns="http://schemas.openxmlformats.org/spreadsheetml/2006/main" count="237" uniqueCount="123">
  <si>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</si>
  <si>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</si>
  <si>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</si>
  <si>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</si>
  <si>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</si>
  <si>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</si>
  <si>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</si>
  <si>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</si>
  <si>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</si>
  <si>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</si>
  <si>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</si>
  <si>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</si>
  <si>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</si>
  <si>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</si>
  <si>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</si>
  <si>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</si>
  <si>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</si>
  <si>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</si>
  <si>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</si>
  <si>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</si>
  <si>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</si>
  <si>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</si>
  <si>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</si>
  <si>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</si>
  <si>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</si>
  <si>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</si>
  <si>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</si>
  <si>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</si>
  <si>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</si>
  <si>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</si>
  <si>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</si>
  <si>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</si>
  <si>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</si>
  <si>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</si>
  <si>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</si>
  <si>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</si>
  <si>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</si>
  <si>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</si>
  <si>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</si>
  <si>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</si>
  <si>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</si>
  <si>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</si>
  <si>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</si>
  <si>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</si>
  <si>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</si>
  <si>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</si>
  <si>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</si>
  <si>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</si>
  <si>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</si>
  <si>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</si>
  <si>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</si>
  <si>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</si>
  <si>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</si>
  <si>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</si>
  <si>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</si>
  <si>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</si>
  <si>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</si>
  <si>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</si>
  <si>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</si>
  <si>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</si>
  <si>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</si>
  <si>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</si>
  <si>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</si>
  <si>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</si>
  <si>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</si>
  <si>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</si>
  <si>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</si>
  <si>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</si>
  <si>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</si>
  <si>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</si>
  <si>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</si>
  <si>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</si>
  <si>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</si>
  <si>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</si>
  <si>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</si>
  <si>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</si>
  <si>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</si>
  <si>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</si>
  <si>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</si>
  <si>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</si>
  <si>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</si>
  <si>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</si>
  <si>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</si>
  <si>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</si>
  <si>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</si>
  <si>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</si>
  <si>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</si>
  <si>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</si>
  <si>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</si>
  <si>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</si>
  <si>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</si>
  <si>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</si>
  <si>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</si>
  <si>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</si>
  <si>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</si>
  <si>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</si>
  <si>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</si>
  <si>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</si>
  <si>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</si>
  <si>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</si>
  <si>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</si>
  <si>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</si>
  <si>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</si>
  <si>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</si>
  <si>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</si>
  <si>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</si>
  <si>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</si>
  <si>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川南町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</si>
  <si>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</si>
  <si>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</si>
  <si>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</si>
  <si>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</si>
  <si>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</si>
  <si>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</si>
  <si>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</si>
  <si>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</si>
  <si>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</si>
  <si>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</si>
  <si>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</si>
  <si>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b/>
        <sz val="11"/>
        <color theme="1"/>
        <rFont val="ＭＳ ゴシック"/>
        <family val="3"/>
        <charset val="128"/>
      </rPr>
      <t xml:space="preserve">①収益的収支比率
</t>
    </r>
    <r>
      <rPr>
        <sz val="11"/>
        <color theme="1"/>
        <rFont val="ＭＳ ゴシック"/>
        <family val="3"/>
        <charset val="128"/>
      </rPr>
      <t>　平均値を上回っていますが、100％を下回っており健全な経営状態とは言えません。県内において、高い料金設定ですが、給水人口の減少により安定した給水収益が見込めないため、他会計繰入金に依存している状況です。　　　　　　　　　　　　　　　　　　　　　　　</t>
    </r>
    <r>
      <rPr>
        <b/>
        <sz val="11"/>
        <color theme="1"/>
        <rFont val="ＭＳ ゴシック"/>
        <family val="3"/>
        <charset val="128"/>
      </rPr>
      <t>④企業債残高対給水収益比率
　</t>
    </r>
    <r>
      <rPr>
        <sz val="11"/>
        <color theme="1"/>
        <rFont val="ＭＳ ゴシック"/>
        <family val="3"/>
        <charset val="128"/>
      </rPr>
      <t>平均値より低い状態になっています。建設改良費の財源を企業債に頼らずに行っているため、減少傾向になっています。　　　　　　　　　　　　　　　　　　　　　　　</t>
    </r>
    <r>
      <rPr>
        <b/>
        <sz val="11"/>
        <color theme="1"/>
        <rFont val="ＭＳ ゴシック"/>
        <family val="3"/>
        <charset val="128"/>
      </rPr>
      <t xml:space="preserve">⑤料金回収率
</t>
    </r>
    <r>
      <rPr>
        <sz val="11"/>
        <color theme="1"/>
        <rFont val="ＭＳ ゴシック"/>
        <family val="3"/>
        <charset val="128"/>
      </rPr>
      <t>　平均値を上回っているが、100%を大きく下回っています。他会計繰入金に依存している状況があることから、費用効率の検討も必要となっています。　　　　　　　　　　　　　</t>
    </r>
    <r>
      <rPr>
        <b/>
        <sz val="11"/>
        <color theme="1"/>
        <rFont val="ＭＳ ゴシック"/>
        <family val="3"/>
        <charset val="128"/>
      </rPr>
      <t>⑥給水原価
　</t>
    </r>
    <r>
      <rPr>
        <sz val="11"/>
        <color theme="1"/>
        <rFont val="ＭＳ ゴシック"/>
        <family val="3"/>
        <charset val="128"/>
      </rPr>
      <t>平均値よりもやや高い状況にあります。水道事業と同率の使用料設定で今後の施設老朽化に備え、健全経営に努めています。しかし、給水人口減少の傾向があり、効率性を高めるためには規模縮小の検討が必要です。　　　　　　　　　　　　　　　　　　　　　　　</t>
    </r>
    <r>
      <rPr>
        <b/>
        <sz val="11"/>
        <color theme="1"/>
        <rFont val="ＭＳ ゴシック"/>
        <family val="3"/>
        <charset val="128"/>
      </rPr>
      <t>⑦施設利用率
　</t>
    </r>
    <r>
      <rPr>
        <sz val="11"/>
        <color theme="1"/>
        <rFont val="ＭＳ ゴシック"/>
        <family val="3"/>
        <charset val="128"/>
      </rPr>
      <t>給水人口が減少傾向のため、効率性を配慮した施設規模の見直しや、水道事業との統合の検討をする必要があります。　　　　　　　　　　　　　　　　　　　　　　　</t>
    </r>
    <r>
      <rPr>
        <b/>
        <sz val="11"/>
        <color theme="1"/>
        <rFont val="ＭＳ ゴシック"/>
        <family val="3"/>
        <charset val="128"/>
      </rPr>
      <t>⑧有収率
　</t>
    </r>
    <r>
      <rPr>
        <sz val="11"/>
        <color theme="1"/>
        <rFont val="ＭＳ ゴシック"/>
        <family val="3"/>
        <charset val="128"/>
      </rPr>
      <t>平均値を上回っています。今後もより高い有収率を保つ必要があります。　　　　　　　　　　　　　　　　　　　</t>
    </r>
    <rPh sb="1" eb="4">
      <t>シュウエキテキ</t>
    </rPh>
    <rPh sb="4" eb="6">
      <t>シュウシ</t>
    </rPh>
    <rPh sb="6" eb="8">
      <t>ヒリツ</t>
    </rPh>
    <rPh sb="10" eb="13">
      <t>ヘイキンチ</t>
    </rPh>
    <rPh sb="14" eb="16">
      <t>ウワマワ</t>
    </rPh>
    <rPh sb="28" eb="30">
      <t>シタマワ</t>
    </rPh>
    <rPh sb="34" eb="36">
      <t>ケンゼン</t>
    </rPh>
    <rPh sb="37" eb="39">
      <t>ケイエイ</t>
    </rPh>
    <rPh sb="39" eb="41">
      <t>ジョウタイ</t>
    </rPh>
    <rPh sb="43" eb="44">
      <t>イ</t>
    </rPh>
    <rPh sb="49" eb="51">
      <t>ケンナイ</t>
    </rPh>
    <rPh sb="56" eb="57">
      <t>タカ</t>
    </rPh>
    <rPh sb="58" eb="60">
      <t>リョウキン</t>
    </rPh>
    <rPh sb="60" eb="62">
      <t>セッテイ</t>
    </rPh>
    <rPh sb="66" eb="68">
      <t>キュウスイ</t>
    </rPh>
    <rPh sb="68" eb="70">
      <t>ジンコウ</t>
    </rPh>
    <rPh sb="71" eb="73">
      <t>ゲンショウ</t>
    </rPh>
    <rPh sb="76" eb="78">
      <t>アンテイ</t>
    </rPh>
    <rPh sb="80" eb="82">
      <t>キュウスイ</t>
    </rPh>
    <rPh sb="82" eb="84">
      <t>シュウエキ</t>
    </rPh>
    <rPh sb="85" eb="87">
      <t>ミコ</t>
    </rPh>
    <rPh sb="93" eb="94">
      <t>タ</t>
    </rPh>
    <rPh sb="94" eb="96">
      <t>カイケイ</t>
    </rPh>
    <rPh sb="96" eb="98">
      <t>クリイレ</t>
    </rPh>
    <rPh sb="98" eb="99">
      <t>キン</t>
    </rPh>
    <rPh sb="100" eb="102">
      <t>イゾン</t>
    </rPh>
    <rPh sb="106" eb="108">
      <t>ジョウキョウ</t>
    </rPh>
    <rPh sb="135" eb="137">
      <t>キギョウ</t>
    </rPh>
    <rPh sb="137" eb="138">
      <t>サイ</t>
    </rPh>
    <rPh sb="166" eb="168">
      <t>ケンセツ</t>
    </rPh>
    <rPh sb="168" eb="170">
      <t>カイリョウ</t>
    </rPh>
    <rPh sb="170" eb="171">
      <t>ヒ</t>
    </rPh>
    <rPh sb="172" eb="174">
      <t>ザイゲン</t>
    </rPh>
    <rPh sb="175" eb="177">
      <t>キギョウ</t>
    </rPh>
    <rPh sb="177" eb="178">
      <t>サイ</t>
    </rPh>
    <rPh sb="179" eb="180">
      <t>タヨ</t>
    </rPh>
    <rPh sb="183" eb="184">
      <t>オコナ</t>
    </rPh>
    <rPh sb="191" eb="193">
      <t>ゲンショウ</t>
    </rPh>
    <rPh sb="193" eb="195">
      <t>ケイコウ</t>
    </rPh>
    <rPh sb="227" eb="229">
      <t>リョウキン</t>
    </rPh>
    <rPh sb="229" eb="231">
      <t>カイシュウ</t>
    </rPh>
    <rPh sb="231" eb="232">
      <t>リツ</t>
    </rPh>
    <rPh sb="234" eb="237">
      <t>ヘイキンチ</t>
    </rPh>
    <rPh sb="238" eb="240">
      <t>ウワマワ</t>
    </rPh>
    <rPh sb="251" eb="252">
      <t>オオ</t>
    </rPh>
    <rPh sb="254" eb="256">
      <t>シタマワ</t>
    </rPh>
    <rPh sb="262" eb="263">
      <t>タ</t>
    </rPh>
    <rPh sb="263" eb="265">
      <t>カイケイ</t>
    </rPh>
    <rPh sb="267" eb="268">
      <t>キン</t>
    </rPh>
    <rPh sb="269" eb="271">
      <t>イゾン</t>
    </rPh>
    <rPh sb="275" eb="277">
      <t>ジョウキョウ</t>
    </rPh>
    <rPh sb="285" eb="287">
      <t>ヒヨウ</t>
    </rPh>
    <rPh sb="287" eb="289">
      <t>コウリツ</t>
    </rPh>
    <rPh sb="290" eb="292">
      <t>ケントウ</t>
    </rPh>
    <rPh sb="293" eb="295">
      <t>ヒツヨウ</t>
    </rPh>
    <rPh sb="317" eb="319">
      <t>キュウスイ</t>
    </rPh>
    <rPh sb="319" eb="321">
      <t>ゲンカ</t>
    </rPh>
    <rPh sb="323" eb="326">
      <t>ヘイキンチ</t>
    </rPh>
    <rPh sb="331" eb="332">
      <t>タカ</t>
    </rPh>
    <rPh sb="333" eb="335">
      <t>ジョウキョウ</t>
    </rPh>
    <rPh sb="341" eb="343">
      <t>スイドウ</t>
    </rPh>
    <rPh sb="343" eb="345">
      <t>ジギョウ</t>
    </rPh>
    <rPh sb="346" eb="348">
      <t>ドウリツ</t>
    </rPh>
    <rPh sb="349" eb="352">
      <t>シヨウリョウ</t>
    </rPh>
    <rPh sb="352" eb="354">
      <t>セッテイ</t>
    </rPh>
    <rPh sb="355" eb="357">
      <t>コンゴ</t>
    </rPh>
    <rPh sb="358" eb="360">
      <t>シセツ</t>
    </rPh>
    <rPh sb="360" eb="363">
      <t>ロウキュウカ</t>
    </rPh>
    <rPh sb="364" eb="365">
      <t>ソナ</t>
    </rPh>
    <rPh sb="367" eb="369">
      <t>ケンゼン</t>
    </rPh>
    <rPh sb="369" eb="371">
      <t>ケイエイ</t>
    </rPh>
    <rPh sb="372" eb="373">
      <t>ツト</t>
    </rPh>
    <rPh sb="383" eb="385">
      <t>キュウスイ</t>
    </rPh>
    <rPh sb="385" eb="387">
      <t>ジンコウ</t>
    </rPh>
    <rPh sb="387" eb="389">
      <t>ゲンショウ</t>
    </rPh>
    <rPh sb="390" eb="392">
      <t>ケイコウ</t>
    </rPh>
    <rPh sb="396" eb="399">
      <t>コウリツセイ</t>
    </rPh>
    <rPh sb="400" eb="401">
      <t>タカ</t>
    </rPh>
    <rPh sb="407" eb="409">
      <t>キボ</t>
    </rPh>
    <rPh sb="409" eb="411">
      <t>シュクショウ</t>
    </rPh>
    <rPh sb="412" eb="414">
      <t>ケントウ</t>
    </rPh>
    <rPh sb="415" eb="417">
      <t>ヒツヨウ</t>
    </rPh>
    <rPh sb="444" eb="446">
      <t>シセツ</t>
    </rPh>
    <rPh sb="446" eb="449">
      <t>リヨウリツ</t>
    </rPh>
    <rPh sb="451" eb="453">
      <t>キュウスイ</t>
    </rPh>
    <rPh sb="453" eb="455">
      <t>ジンコウ</t>
    </rPh>
    <rPh sb="456" eb="458">
      <t>ゲンショウ</t>
    </rPh>
    <rPh sb="458" eb="460">
      <t>ケイコウ</t>
    </rPh>
    <rPh sb="464" eb="467">
      <t>コウリツセイ</t>
    </rPh>
    <rPh sb="468" eb="470">
      <t>ハイリョ</t>
    </rPh>
    <rPh sb="472" eb="474">
      <t>シセツ</t>
    </rPh>
    <rPh sb="474" eb="476">
      <t>キボ</t>
    </rPh>
    <rPh sb="477" eb="479">
      <t>ミナオ</t>
    </rPh>
    <rPh sb="482" eb="484">
      <t>スイドウ</t>
    </rPh>
    <rPh sb="484" eb="486">
      <t>ジギョウ</t>
    </rPh>
    <rPh sb="491" eb="493">
      <t>ケントウ</t>
    </rPh>
    <rPh sb="496" eb="498">
      <t>ヒツヨウ</t>
    </rPh>
    <rPh sb="528" eb="530">
      <t>ユウシュウ</t>
    </rPh>
    <rPh sb="530" eb="531">
      <t>リツ</t>
    </rPh>
    <rPh sb="533" eb="536">
      <t>ヘイキンチ</t>
    </rPh>
    <rPh sb="545" eb="547">
      <t>コンゴ</t>
    </rPh>
    <rPh sb="550" eb="551">
      <t>タカ</t>
    </rPh>
    <rPh sb="552" eb="555">
      <t>ユウシュウリツ</t>
    </rPh>
    <rPh sb="556" eb="557">
      <t>タモ</t>
    </rPh>
    <rPh sb="558" eb="560">
      <t>ヒツヨウ</t>
    </rPh>
    <phoneticPr fontId="7"/>
  </si>
  <si>
    <r>
      <rPr>
        <b/>
        <sz val="11"/>
        <color theme="1"/>
        <rFont val="ＭＳ ゴシック"/>
        <family val="3"/>
        <charset val="128"/>
      </rPr>
      <t>③管路更新率</t>
    </r>
    <r>
      <rPr>
        <sz val="11"/>
        <color theme="1"/>
        <rFont val="ＭＳ ゴシック"/>
        <family val="3"/>
        <charset val="128"/>
      </rPr>
      <t>　
　近年は、管路更新の実施はありません。ポンプ等機械設備とともに計画的な更新が必要となっており料金回収率が低い中で更新費用の財源確保が困難な状況となっています。費用及び施設の効率性の検討が必要です。
　H7年度供用開始から20年が経過し、耐用年数を超えた管路はありません。機械・電気・計装機器等に老朽化が見られるため計画的な更新を実施しています。しかし、小規模であるため料金値上げによる更新工事費の確保は、困難な状況です。　　　　</t>
    </r>
    <rPh sb="1" eb="3">
      <t>カンロ</t>
    </rPh>
    <rPh sb="3" eb="5">
      <t>コウシン</t>
    </rPh>
    <rPh sb="5" eb="6">
      <t>リツ</t>
    </rPh>
    <rPh sb="9" eb="11">
      <t>キンネン</t>
    </rPh>
    <rPh sb="13" eb="15">
      <t>カンロ</t>
    </rPh>
    <rPh sb="15" eb="17">
      <t>コウシン</t>
    </rPh>
    <rPh sb="18" eb="20">
      <t>ジッシ</t>
    </rPh>
    <rPh sb="30" eb="31">
      <t>トウ</t>
    </rPh>
    <rPh sb="31" eb="33">
      <t>キカイ</t>
    </rPh>
    <rPh sb="33" eb="35">
      <t>セツビ</t>
    </rPh>
    <rPh sb="39" eb="42">
      <t>ケイカクテキ</t>
    </rPh>
    <rPh sb="43" eb="45">
      <t>コウシン</t>
    </rPh>
    <rPh sb="46" eb="48">
      <t>ヒツヨウ</t>
    </rPh>
    <rPh sb="54" eb="56">
      <t>リョウキン</t>
    </rPh>
    <rPh sb="56" eb="58">
      <t>カイシュウ</t>
    </rPh>
    <rPh sb="58" eb="59">
      <t>リツ</t>
    </rPh>
    <rPh sb="60" eb="61">
      <t>ヒク</t>
    </rPh>
    <rPh sb="62" eb="63">
      <t>ナカ</t>
    </rPh>
    <rPh sb="64" eb="66">
      <t>コウシン</t>
    </rPh>
    <rPh sb="66" eb="68">
      <t>ヒヨウ</t>
    </rPh>
    <rPh sb="69" eb="71">
      <t>ザイゲン</t>
    </rPh>
    <rPh sb="71" eb="73">
      <t>カクホ</t>
    </rPh>
    <rPh sb="74" eb="76">
      <t>コンナン</t>
    </rPh>
    <rPh sb="77" eb="79">
      <t>ジョウキョウ</t>
    </rPh>
    <rPh sb="87" eb="89">
      <t>ヒヨウ</t>
    </rPh>
    <rPh sb="89" eb="90">
      <t>オヨ</t>
    </rPh>
    <rPh sb="91" eb="93">
      <t>シセツ</t>
    </rPh>
    <rPh sb="94" eb="97">
      <t>コウリツセイ</t>
    </rPh>
    <rPh sb="98" eb="100">
      <t>ケントウ</t>
    </rPh>
    <rPh sb="101" eb="103">
      <t>ヒツヨウ</t>
    </rPh>
    <rPh sb="110" eb="112">
      <t>ネンド</t>
    </rPh>
    <rPh sb="112" eb="114">
      <t>キョウヨウ</t>
    </rPh>
    <rPh sb="114" eb="116">
      <t>カイシ</t>
    </rPh>
    <rPh sb="120" eb="121">
      <t>ネン</t>
    </rPh>
    <rPh sb="122" eb="124">
      <t>ケイカ</t>
    </rPh>
    <rPh sb="126" eb="128">
      <t>タイヨウ</t>
    </rPh>
    <rPh sb="128" eb="130">
      <t>ネンスウ</t>
    </rPh>
    <rPh sb="131" eb="132">
      <t>コ</t>
    </rPh>
    <rPh sb="134" eb="136">
      <t>カンロ</t>
    </rPh>
    <rPh sb="143" eb="145">
      <t>キカイ</t>
    </rPh>
    <rPh sb="146" eb="148">
      <t>デンキ</t>
    </rPh>
    <rPh sb="149" eb="151">
      <t>ケイソウ</t>
    </rPh>
    <rPh sb="151" eb="153">
      <t>キキ</t>
    </rPh>
    <rPh sb="153" eb="154">
      <t>トウ</t>
    </rPh>
    <rPh sb="155" eb="158">
      <t>ロウキュウカ</t>
    </rPh>
    <rPh sb="159" eb="160">
      <t>ミ</t>
    </rPh>
    <rPh sb="165" eb="168">
      <t>ケイカクテキ</t>
    </rPh>
    <rPh sb="169" eb="171">
      <t>コウシン</t>
    </rPh>
    <rPh sb="172" eb="174">
      <t>ジッシ</t>
    </rPh>
    <rPh sb="184" eb="187">
      <t>ショウキボ</t>
    </rPh>
    <rPh sb="192" eb="194">
      <t>リョウキン</t>
    </rPh>
    <rPh sb="194" eb="196">
      <t>ネア</t>
    </rPh>
    <rPh sb="200" eb="202">
      <t>コウシン</t>
    </rPh>
    <rPh sb="202" eb="205">
      <t>コウジヒ</t>
    </rPh>
    <rPh sb="206" eb="208">
      <t>カクホ</t>
    </rPh>
    <rPh sb="210" eb="212">
      <t>コンナン</t>
    </rPh>
    <rPh sb="213" eb="215">
      <t>ジョウキョウ</t>
    </rPh>
    <phoneticPr fontId="7"/>
  </si>
  <si>
    <t>非設置</t>
    <rPh sb="0" eb="1">
      <t>ヒ</t>
    </rPh>
    <rPh sb="1" eb="3">
      <t>セッチ</t>
    </rPh>
    <phoneticPr fontId="4"/>
  </si>
  <si>
    <t>　給水人口が減少傾向であるため、料金回収率の低さや施設利用率の低さに影響しています。今後、施設や管路の更新等を考慮すると、料金改定や規模縮小の検討が必要と考えられます。しかし、今以上の規模縮小や、料金値上げは困難な状況のため、水道事業との経営統合について検討していく必要があります。
　このため、水道事業と併せて経営戦略を平成30年度策定予定としています。</t>
    <rPh sb="1" eb="3">
      <t>キュウスイ</t>
    </rPh>
    <rPh sb="3" eb="5">
      <t>ジンコウ</t>
    </rPh>
    <rPh sb="6" eb="8">
      <t>ゲンショウ</t>
    </rPh>
    <rPh sb="8" eb="10">
      <t>ケイコウ</t>
    </rPh>
    <rPh sb="16" eb="18">
      <t>リョウキン</t>
    </rPh>
    <rPh sb="18" eb="20">
      <t>カイシュウ</t>
    </rPh>
    <rPh sb="20" eb="21">
      <t>リツ</t>
    </rPh>
    <rPh sb="22" eb="23">
      <t>ヒク</t>
    </rPh>
    <rPh sb="25" eb="27">
      <t>シセツ</t>
    </rPh>
    <rPh sb="27" eb="30">
      <t>リヨウリツ</t>
    </rPh>
    <rPh sb="31" eb="32">
      <t>ヒク</t>
    </rPh>
    <rPh sb="34" eb="36">
      <t>エイキョウ</t>
    </rPh>
    <rPh sb="42" eb="44">
      <t>コンゴ</t>
    </rPh>
    <rPh sb="45" eb="47">
      <t>シセツ</t>
    </rPh>
    <rPh sb="48" eb="50">
      <t>カンロ</t>
    </rPh>
    <rPh sb="51" eb="53">
      <t>コウシン</t>
    </rPh>
    <rPh sb="53" eb="54">
      <t>トウ</t>
    </rPh>
    <rPh sb="55" eb="57">
      <t>コウリョ</t>
    </rPh>
    <rPh sb="61" eb="63">
      <t>リョウキン</t>
    </rPh>
    <rPh sb="63" eb="65">
      <t>カイテイ</t>
    </rPh>
    <rPh sb="66" eb="68">
      <t>キボ</t>
    </rPh>
    <rPh sb="68" eb="70">
      <t>シュクショウ</t>
    </rPh>
    <rPh sb="71" eb="73">
      <t>ケントウ</t>
    </rPh>
    <rPh sb="74" eb="76">
      <t>ヒツヨウ</t>
    </rPh>
    <rPh sb="77" eb="78">
      <t>カンガ</t>
    </rPh>
    <rPh sb="88" eb="91">
      <t>イマイジョウ</t>
    </rPh>
    <rPh sb="92" eb="94">
      <t>キボ</t>
    </rPh>
    <rPh sb="94" eb="96">
      <t>シュクショウ</t>
    </rPh>
    <rPh sb="98" eb="100">
      <t>リョウキン</t>
    </rPh>
    <rPh sb="100" eb="102">
      <t>ネア</t>
    </rPh>
    <rPh sb="104" eb="106">
      <t>コンナン</t>
    </rPh>
    <rPh sb="107" eb="109">
      <t>ジョウキョウ</t>
    </rPh>
    <rPh sb="113" eb="115">
      <t>スイドウ</t>
    </rPh>
    <rPh sb="115" eb="117">
      <t>ジギョウ</t>
    </rPh>
    <rPh sb="119" eb="121">
      <t>ケイエイ</t>
    </rPh>
    <rPh sb="121" eb="123">
      <t>トウゴウ</t>
    </rPh>
    <rPh sb="127" eb="129">
      <t>ケントウ</t>
    </rPh>
    <rPh sb="133" eb="135">
      <t>ヒツヨウ</t>
    </rPh>
    <rPh sb="148" eb="150">
      <t>スイドウ</t>
    </rPh>
    <rPh sb="150" eb="152">
      <t>ジギョウ</t>
    </rPh>
    <rPh sb="153" eb="154">
      <t>アワ</t>
    </rPh>
    <rPh sb="156" eb="158">
      <t>ケイエイ</t>
    </rPh>
    <rPh sb="158" eb="160">
      <t>センリャク</t>
    </rPh>
    <rPh sb="161" eb="163">
      <t>ヘイセイ</t>
    </rPh>
    <rPh sb="165" eb="167">
      <t>ネンド</t>
    </rPh>
    <rPh sb="167" eb="169">
      <t>サクテイ</t>
    </rPh>
    <rPh sb="169" eb="171">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</si>
</sst>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2301184"/>
        <c:axId val="3923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392301184"/>
        <c:axId val="392311552"/>
      </c:lineChart>
      <c:dateAx>
        <c:axId val="392301184"/>
        <c:scaling>
          <c:orientation val="minMax"/>
        </c:scaling>
        <c:delete val="1"/>
        <c:axPos val="b"/>
        <c:numFmt formatCode="ge" sourceLinked="1"/>
        <c:majorTickMark val="none"/>
        <c:minorTickMark val="none"/>
        <c:tickLblPos val="none"/>
        <c:crossAx val="392311552"/>
        <c:crosses val="autoZero"/>
        <c:auto val="1"/>
        <c:lblOffset val="100"/>
        <c:baseTimeUnit val="years"/>
      </c:dateAx>
      <c:valAx>
        <c:axId val="3923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30.93</c:v>
                </c:pt>
                <c:pt idx="1">
                  <c:v>32.97</c:v>
                </c:pt>
                <c:pt idx="2">
                  <c:v>30.19</c:v>
                </c:pt>
                <c:pt idx="3">
                  <c:v>36.51</c:v>
                </c:pt>
                <c:pt idx="4">
                  <c:v>31.23</c:v>
                </c:pt>
              </c:numCache>
            </c:numRef>
          </c:val>
        </c:ser>
        <c:dLbls>
          <c:showLegendKey val="0"/>
          <c:showVal val="0"/>
          <c:showCatName val="0"/>
          <c:showSerName val="0"/>
          <c:showPercent val="0"/>
          <c:showBubbleSize val="0"/>
        </c:dLbls>
        <c:gapWidth val="150"/>
        <c:axId val="394746880"/>
        <c:axId val="3947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394746880"/>
        <c:axId val="394757248"/>
      </c:lineChart>
      <c:dateAx>
        <c:axId val="394746880"/>
        <c:scaling>
          <c:orientation val="minMax"/>
        </c:scaling>
        <c:delete val="1"/>
        <c:axPos val="b"/>
        <c:numFmt formatCode="ge" sourceLinked="1"/>
        <c:majorTickMark val="none"/>
        <c:minorTickMark val="none"/>
        <c:tickLblPos val="none"/>
        <c:crossAx val="394757248"/>
        <c:crosses val="autoZero"/>
        <c:auto val="1"/>
        <c:lblOffset val="100"/>
        <c:baseTimeUnit val="years"/>
      </c:dateAx>
      <c:valAx>
        <c:axId val="3947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86.23</c:v>
                </c:pt>
                <c:pt idx="1">
                  <c:v>86.1</c:v>
                </c:pt>
                <c:pt idx="2">
                  <c:v>85.3</c:v>
                </c:pt>
                <c:pt idx="3">
                  <c:v>73.63</c:v>
                </c:pt>
                <c:pt idx="4">
                  <c:v>89.27</c:v>
                </c:pt>
              </c:numCache>
            </c:numRef>
          </c:val>
        </c:ser>
        <c:dLbls>
          <c:showLegendKey val="0"/>
          <c:showVal val="0"/>
          <c:showCatName val="0"/>
          <c:showSerName val="0"/>
          <c:showPercent val="0"/>
          <c:showBubbleSize val="0"/>
        </c:dLbls>
        <c:gapWidth val="150"/>
        <c:axId val="394771072"/>
        <c:axId val="3947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94771072"/>
        <c:axId val="394793728"/>
      </c:lineChart>
      <c:dateAx>
        <c:axId val="394771072"/>
        <c:scaling>
          <c:orientation val="minMax"/>
        </c:scaling>
        <c:delete val="1"/>
        <c:axPos val="b"/>
        <c:numFmt formatCode="ge" sourceLinked="1"/>
        <c:majorTickMark val="none"/>
        <c:minorTickMark val="none"/>
        <c:tickLblPos val="none"/>
        <c:crossAx val="394793728"/>
        <c:crosses val="autoZero"/>
        <c:auto val="1"/>
        <c:lblOffset val="100"/>
        <c:baseTimeUnit val="years"/>
      </c:dateAx>
      <c:valAx>
        <c:axId val="3947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79.56</c:v>
                </c:pt>
                <c:pt idx="1">
                  <c:v>89.49</c:v>
                </c:pt>
                <c:pt idx="2">
                  <c:v>62.65</c:v>
                </c:pt>
                <c:pt idx="3">
                  <c:v>101.39</c:v>
                </c:pt>
                <c:pt idx="4">
                  <c:v>79.88</c:v>
                </c:pt>
              </c:numCache>
            </c:numRef>
          </c:val>
        </c:ser>
        <c:dLbls>
          <c:showLegendKey val="0"/>
          <c:showVal val="0"/>
          <c:showCatName val="0"/>
          <c:showSerName val="0"/>
          <c:showPercent val="0"/>
          <c:showBubbleSize val="0"/>
        </c:dLbls>
        <c:gapWidth val="150"/>
        <c:axId val="392341760"/>
        <c:axId val="3923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392341760"/>
        <c:axId val="392348032"/>
      </c:lineChart>
      <c:dateAx>
        <c:axId val="392341760"/>
        <c:scaling>
          <c:orientation val="minMax"/>
        </c:scaling>
        <c:delete val="1"/>
        <c:axPos val="b"/>
        <c:numFmt formatCode="ge" sourceLinked="1"/>
        <c:majorTickMark val="none"/>
        <c:minorTickMark val="none"/>
        <c:tickLblPos val="none"/>
        <c:crossAx val="392348032"/>
        <c:crosses val="autoZero"/>
        <c:auto val="1"/>
        <c:lblOffset val="100"/>
        <c:baseTimeUnit val="years"/>
      </c:dateAx>
      <c:valAx>
        <c:axId val="3923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2382336"/>
        <c:axId val="3923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2382336"/>
        <c:axId val="392392704"/>
      </c:lineChart>
      <c:dateAx>
        <c:axId val="392382336"/>
        <c:scaling>
          <c:orientation val="minMax"/>
        </c:scaling>
        <c:delete val="1"/>
        <c:axPos val="b"/>
        <c:numFmt formatCode="ge" sourceLinked="1"/>
        <c:majorTickMark val="none"/>
        <c:minorTickMark val="none"/>
        <c:tickLblPos val="none"/>
        <c:crossAx val="392392704"/>
        <c:crosses val="autoZero"/>
        <c:auto val="1"/>
        <c:lblOffset val="100"/>
        <c:baseTimeUnit val="years"/>
      </c:dateAx>
      <c:valAx>
        <c:axId val="3923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2418816"/>
        <c:axId val="3924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2418816"/>
        <c:axId val="392420736"/>
      </c:lineChart>
      <c:dateAx>
        <c:axId val="392418816"/>
        <c:scaling>
          <c:orientation val="minMax"/>
        </c:scaling>
        <c:delete val="1"/>
        <c:axPos val="b"/>
        <c:numFmt formatCode="ge" sourceLinked="1"/>
        <c:majorTickMark val="none"/>
        <c:minorTickMark val="none"/>
        <c:tickLblPos val="none"/>
        <c:crossAx val="392420736"/>
        <c:crosses val="autoZero"/>
        <c:auto val="1"/>
        <c:lblOffset val="100"/>
        <c:baseTimeUnit val="years"/>
      </c:dateAx>
      <c:valAx>
        <c:axId val="3924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4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2711168"/>
        <c:axId val="3927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2711168"/>
        <c:axId val="392737920"/>
      </c:lineChart>
      <c:dateAx>
        <c:axId val="392711168"/>
        <c:scaling>
          <c:orientation val="minMax"/>
        </c:scaling>
        <c:delete val="1"/>
        <c:axPos val="b"/>
        <c:numFmt formatCode="ge" sourceLinked="1"/>
        <c:majorTickMark val="none"/>
        <c:minorTickMark val="none"/>
        <c:tickLblPos val="none"/>
        <c:crossAx val="392737920"/>
        <c:crosses val="autoZero"/>
        <c:auto val="1"/>
        <c:lblOffset val="100"/>
        <c:baseTimeUnit val="years"/>
      </c:dateAx>
      <c:valAx>
        <c:axId val="3927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7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4542080"/>
        <c:axId val="3945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4542080"/>
        <c:axId val="394552448"/>
      </c:lineChart>
      <c:dateAx>
        <c:axId val="394542080"/>
        <c:scaling>
          <c:orientation val="minMax"/>
        </c:scaling>
        <c:delete val="1"/>
        <c:axPos val="b"/>
        <c:numFmt formatCode="ge" sourceLinked="1"/>
        <c:majorTickMark val="none"/>
        <c:minorTickMark val="none"/>
        <c:tickLblPos val="none"/>
        <c:crossAx val="394552448"/>
        <c:crosses val="autoZero"/>
        <c:auto val="1"/>
        <c:lblOffset val="100"/>
        <c:baseTimeUnit val="years"/>
      </c:dateAx>
      <c:valAx>
        <c:axId val="3945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593.66999999999996</c:v>
                </c:pt>
                <c:pt idx="1">
                  <c:v>471.62</c:v>
                </c:pt>
                <c:pt idx="2">
                  <c:v>426.22</c:v>
                </c:pt>
                <c:pt idx="3">
                  <c:v>325.42</c:v>
                </c:pt>
                <c:pt idx="4">
                  <c:v>231.9</c:v>
                </c:pt>
              </c:numCache>
            </c:numRef>
          </c:val>
        </c:ser>
        <c:dLbls>
          <c:showLegendKey val="0"/>
          <c:showVal val="0"/>
          <c:showCatName val="0"/>
          <c:showSerName val="0"/>
          <c:showPercent val="0"/>
          <c:showBubbleSize val="0"/>
        </c:dLbls>
        <c:gapWidth val="150"/>
        <c:axId val="394582656"/>
        <c:axId val="3945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394582656"/>
        <c:axId val="394588928"/>
      </c:lineChart>
      <c:dateAx>
        <c:axId val="394582656"/>
        <c:scaling>
          <c:orientation val="minMax"/>
        </c:scaling>
        <c:delete val="1"/>
        <c:axPos val="b"/>
        <c:numFmt formatCode="ge" sourceLinked="1"/>
        <c:majorTickMark val="none"/>
        <c:minorTickMark val="none"/>
        <c:tickLblPos val="none"/>
        <c:crossAx val="394588928"/>
        <c:crosses val="autoZero"/>
        <c:auto val="1"/>
        <c:lblOffset val="100"/>
        <c:baseTimeUnit val="years"/>
      </c:dateAx>
      <c:valAx>
        <c:axId val="3945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48.27</c:v>
                </c:pt>
                <c:pt idx="1">
                  <c:v>60.02</c:v>
                </c:pt>
                <c:pt idx="2">
                  <c:v>44.24</c:v>
                </c:pt>
                <c:pt idx="3">
                  <c:v>40.520000000000003</c:v>
                </c:pt>
                <c:pt idx="4">
                  <c:v>44.85</c:v>
                </c:pt>
              </c:numCache>
            </c:numRef>
          </c:val>
        </c:ser>
        <c:dLbls>
          <c:showLegendKey val="0"/>
          <c:showVal val="0"/>
          <c:showCatName val="0"/>
          <c:showSerName val="0"/>
          <c:showPercent val="0"/>
          <c:showBubbleSize val="0"/>
        </c:dLbls>
        <c:gapWidth val="150"/>
        <c:axId val="394609408"/>
        <c:axId val="3946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394609408"/>
        <c:axId val="394611328"/>
      </c:lineChart>
      <c:dateAx>
        <c:axId val="394609408"/>
        <c:scaling>
          <c:orientation val="minMax"/>
        </c:scaling>
        <c:delete val="1"/>
        <c:axPos val="b"/>
        <c:numFmt formatCode="ge" sourceLinked="1"/>
        <c:majorTickMark val="none"/>
        <c:minorTickMark val="none"/>
        <c:tickLblPos val="none"/>
        <c:crossAx val="394611328"/>
        <c:crosses val="autoZero"/>
        <c:auto val="1"/>
        <c:lblOffset val="100"/>
        <c:baseTimeUnit val="years"/>
      </c:dateAx>
      <c:valAx>
        <c:axId val="3946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425.18</c:v>
                </c:pt>
                <c:pt idx="1">
                  <c:v>349.91</c:v>
                </c:pt>
                <c:pt idx="2">
                  <c:v>485.06</c:v>
                </c:pt>
                <c:pt idx="3">
                  <c:v>529.19000000000005</c:v>
                </c:pt>
                <c:pt idx="4">
                  <c:v>478.35</c:v>
                </c:pt>
              </c:numCache>
            </c:numRef>
          </c:val>
        </c:ser>
        <c:dLbls>
          <c:showLegendKey val="0"/>
          <c:showVal val="0"/>
          <c:showCatName val="0"/>
          <c:showSerName val="0"/>
          <c:showPercent val="0"/>
          <c:showBubbleSize val="0"/>
        </c:dLbls>
        <c:gapWidth val="150"/>
        <c:axId val="394636672"/>
        <c:axId val="3946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94636672"/>
        <c:axId val="394651136"/>
      </c:lineChart>
      <c:dateAx>
        <c:axId val="394636672"/>
        <c:scaling>
          <c:orientation val="minMax"/>
        </c:scaling>
        <c:delete val="1"/>
        <c:axPos val="b"/>
        <c:numFmt formatCode="ge" sourceLinked="1"/>
        <c:majorTickMark val="none"/>
        <c:minorTickMark val="none"/>
        <c:tickLblPos val="none"/>
        <c:crossAx val="394651136"/>
        <c:crosses val="autoZero"/>
        <c:auto val="1"/>
        <c:lblOffset val="100"/>
        <c:baseTimeUnit val="years"/>
      </c:dateAx>
      <c:valAx>
        <c:axId val="3946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宮崎県　川南町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121</v>
      </c>
      <c r="AE8" s="50"/>
      <c r="AF8" s="50"/>
      <c r="AG8" s="50"/>
      <c r="AH8" s="50"/>
      <c r="AI8" s="50"/>
      <c r="AJ8" s="50"/>
      <c r="AK8" s="2"/>
      <c r="AL8" s="51">
        <f>データ!$R$6</f>
        <v>16128</v>
      </c>
      <c r="AM8" s="51"/>
      <c r="AN8" s="51"/>
      <c r="AO8" s="51"/>
      <c r="AP8" s="51"/>
      <c r="AQ8" s="51"/>
      <c r="AR8" s="51"/>
      <c r="AS8" s="51"/>
      <c r="AT8" s="46">
        <f>データ!$S$6</f>
        <v>90.12</v>
      </c>
      <c r="AU8" s="46"/>
      <c r="AV8" s="46"/>
      <c r="AW8" s="46"/>
      <c r="AX8" s="46"/>
      <c r="AY8" s="46"/>
      <c r="AZ8" s="46"/>
      <c r="BA8" s="46"/>
      <c r="BB8" s="46">
        <f>データ!$T$6</f>
        <v>178.96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1.05</v>
      </c>
      <c r="Q10" s="46"/>
      <c r="R10" s="46"/>
      <c r="S10" s="46"/>
      <c r="T10" s="46"/>
      <c r="U10" s="46"/>
      <c r="V10" s="46"/>
      <c r="W10" s="51">
        <f>データ!$Q$6</f>
        <v>3758</v>
      </c>
      <c r="X10" s="51"/>
      <c r="Y10" s="51"/>
      <c r="Z10" s="51"/>
      <c r="AA10" s="51"/>
      <c r="AB10" s="51"/>
      <c r="AC10" s="51"/>
      <c r="AD10" s="2"/>
      <c r="AE10" s="2"/>
      <c r="AF10" s="2"/>
      <c r="AG10" s="2"/>
      <c r="AH10" s="2"/>
      <c r="AI10" s="2"/>
      <c r="AJ10" s="2"/>
      <c r="AK10" s="2"/>
      <c r="AL10" s="51">
        <f>データ!$U$6</f>
        <v>168</v>
      </c>
      <c r="AM10" s="51"/>
      <c r="AN10" s="51"/>
      <c r="AO10" s="51"/>
      <c r="AP10" s="51"/>
      <c r="AQ10" s="51"/>
      <c r="AR10" s="51"/>
      <c r="AS10" s="51"/>
      <c r="AT10" s="46">
        <f>データ!$V$6</f>
        <v>2.25</v>
      </c>
      <c r="AU10" s="46"/>
      <c r="AV10" s="46"/>
      <c r="AW10" s="46"/>
      <c r="AX10" s="46"/>
      <c r="AY10" s="46"/>
      <c r="AZ10" s="46"/>
      <c r="BA10" s="46"/>
      <c r="BB10" s="46">
        <f>データ!$W$6</f>
        <v>74.67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454052</v>
      </c>
      <c r="D6" s="34">
        <f t="shared" si="3"/>
        <v>47</v>
      </c>
      <c r="E6" s="34">
        <f t="shared" si="3"/>
        <v>1</v>
      </c>
      <c r="F6" s="34">
        <f t="shared" si="3"/>
        <v>0</v>
      </c>
      <c r="G6" s="34">
        <f t="shared" si="3"/>
        <v>0</v>
      </c>
      <c r="H6" s="34" t="str">
        <f t="shared" si="3"/>
        <v>宮崎県　川南町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1.05</v>
      </c>
      <c r="Q6" s="35">
        <f t="shared" si="3"/>
        <v>3758</v>
      </c>
      <c r="R6" s="35">
        <f t="shared" si="3"/>
        <v>16128</v>
      </c>
      <c r="S6" s="35">
        <f t="shared" si="3"/>
        <v>90.12</v>
      </c>
      <c r="T6" s="35">
        <f t="shared" si="3"/>
        <v>178.96</v>
      </c>
      <c r="U6" s="35">
        <f t="shared" si="3"/>
        <v>168</v>
      </c>
      <c r="V6" s="35">
        <f t="shared" si="3"/>
        <v>2.25</v>
      </c>
      <c r="W6" s="35">
        <f t="shared" si="3"/>
        <v>74.67</v>
      </c>
      <c r="X6" s="36">
        <f>IF(X7="",NA(),X7)</f>
        <v>79.56</v>
      </c>
      <c r="Y6" s="36">
        <f t="shared" ref="Y6:AG6" si="4">IF(Y7="",NA(),Y7)</f>
        <v>89.49</v>
      </c>
      <c r="Z6" s="36">
        <f t="shared" si="4"/>
        <v>62.65</v>
      </c>
      <c r="AA6" s="36">
        <f t="shared" si="4"/>
        <v>101.39</v>
      </c>
      <c r="AB6" s="36">
        <f t="shared" si="4"/>
        <v>79.88</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593.66999999999996</v>
      </c>
      <c r="BF6" s="36">
        <f t="shared" ref="BF6:BN6" si="7">IF(BF7="",NA(),BF7)</f>
        <v>471.62</v>
      </c>
      <c r="BG6" s="36">
        <f t="shared" si="7"/>
        <v>426.22</v>
      </c>
      <c r="BH6" s="36">
        <f t="shared" si="7"/>
        <v>325.42</v>
      </c>
      <c r="BI6" s="36">
        <f t="shared" si="7"/>
        <v>231.9</v>
      </c>
      <c r="BJ6" s="36">
        <f t="shared" si="7"/>
        <v>1496.15</v>
      </c>
      <c r="BK6" s="36">
        <f t="shared" si="7"/>
        <v>1462.56</v>
      </c>
      <c r="BL6" s="36">
        <f t="shared" si="7"/>
        <v>1486.62</v>
      </c>
      <c r="BM6" s="36">
        <f t="shared" si="7"/>
        <v>1510.14</v>
      </c>
      <c r="BN6" s="36">
        <f t="shared" si="7"/>
        <v>1595.62</v>
      </c>
      <c r="BO6" s="35" t="str">
        <f>IF(BO7="","",IF(BO7="-","【-】","【"&amp;SUBSTITUTE(TEXT(BO7,"#,##0.00"),"-","△")&amp;"】"))</f>
        <v>【1,280.76】</v>
      </c>
      <c r="BP6" s="36">
        <f>IF(BP7="",NA(),BP7)</f>
        <v>48.27</v>
      </c>
      <c r="BQ6" s="36">
        <f t="shared" ref="BQ6:BY6" si="8">IF(BQ7="",NA(),BQ7)</f>
        <v>60.02</v>
      </c>
      <c r="BR6" s="36">
        <f t="shared" si="8"/>
        <v>44.24</v>
      </c>
      <c r="BS6" s="36">
        <f t="shared" si="8"/>
        <v>40.520000000000003</v>
      </c>
      <c r="BT6" s="36">
        <f t="shared" si="8"/>
        <v>44.85</v>
      </c>
      <c r="BU6" s="36">
        <f t="shared" si="8"/>
        <v>33.01</v>
      </c>
      <c r="BV6" s="36">
        <f t="shared" si="8"/>
        <v>32.39</v>
      </c>
      <c r="BW6" s="36">
        <f t="shared" si="8"/>
        <v>24.39</v>
      </c>
      <c r="BX6" s="36">
        <f t="shared" si="8"/>
        <v>22.67</v>
      </c>
      <c r="BY6" s="36">
        <f t="shared" si="8"/>
        <v>37.92</v>
      </c>
      <c r="BZ6" s="35" t="str">
        <f>IF(BZ7="","",IF(BZ7="-","【-】","【"&amp;SUBSTITUTE(TEXT(BZ7,"#,##0.00"),"-","△")&amp;"】"))</f>
        <v>【53.06】</v>
      </c>
      <c r="CA6" s="36">
        <f>IF(CA7="",NA(),CA7)</f>
        <v>425.18</v>
      </c>
      <c r="CB6" s="36">
        <f t="shared" ref="CB6:CJ6" si="9">IF(CB7="",NA(),CB7)</f>
        <v>349.91</v>
      </c>
      <c r="CC6" s="36">
        <f t="shared" si="9"/>
        <v>485.06</v>
      </c>
      <c r="CD6" s="36">
        <f t="shared" si="9"/>
        <v>529.19000000000005</v>
      </c>
      <c r="CE6" s="36">
        <f t="shared" si="9"/>
        <v>478.35</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30.93</v>
      </c>
      <c r="CM6" s="36">
        <f t="shared" ref="CM6:CU6" si="10">IF(CM7="",NA(),CM7)</f>
        <v>32.97</v>
      </c>
      <c r="CN6" s="36">
        <f t="shared" si="10"/>
        <v>30.19</v>
      </c>
      <c r="CO6" s="36">
        <f t="shared" si="10"/>
        <v>36.51</v>
      </c>
      <c r="CP6" s="36">
        <f t="shared" si="10"/>
        <v>31.23</v>
      </c>
      <c r="CQ6" s="36">
        <f t="shared" si="10"/>
        <v>51.11</v>
      </c>
      <c r="CR6" s="36">
        <f t="shared" si="10"/>
        <v>50.49</v>
      </c>
      <c r="CS6" s="36">
        <f t="shared" si="10"/>
        <v>48.36</v>
      </c>
      <c r="CT6" s="36">
        <f t="shared" si="10"/>
        <v>48.7</v>
      </c>
      <c r="CU6" s="36">
        <f t="shared" si="10"/>
        <v>46.9</v>
      </c>
      <c r="CV6" s="35" t="str">
        <f>IF(CV7="","",IF(CV7="-","【-】","【"&amp;SUBSTITUTE(TEXT(CV7,"#,##0.00"),"-","△")&amp;"】"))</f>
        <v>【56.28】</v>
      </c>
      <c r="CW6" s="36">
        <f>IF(CW7="",NA(),CW7)</f>
        <v>86.23</v>
      </c>
      <c r="CX6" s="36">
        <f t="shared" ref="CX6:DF6" si="11">IF(CX7="",NA(),CX7)</f>
        <v>86.1</v>
      </c>
      <c r="CY6" s="36">
        <f t="shared" si="11"/>
        <v>85.3</v>
      </c>
      <c r="CZ6" s="36">
        <f t="shared" si="11"/>
        <v>73.63</v>
      </c>
      <c r="DA6" s="36">
        <f t="shared" si="11"/>
        <v>89.27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454052</v>
      </c>
      <c r="D7" s="38">
        <v>47</v>
      </c>
      <c r="E7" s="38">
        <v>1</v>
      </c>
      <c r="F7" s="38">
        <v>0</v>
      </c>
      <c r="G7" s="38">
        <v>0</v>
      </c>
      <c r="H7" s="38" t="s">
        <v>107</v>
      </c>
      <c r="I7" s="38" t="s">
        <v>108</v>
      </c>
      <c r="J7" s="38" t="s">
        <v>109</v>
      </c>
      <c r="K7" s="38" t="s">
        <v>110</v>
      </c>
      <c r="L7" s="38" t="s">
        <v>111</v>
      </c>
      <c r="M7" s="38"/>
      <c r="N7" s="39" t="s">
        <v>112</v>
      </c>
      <c r="O7" s="39" t="s">
        <v>113</v>
      </c>
      <c r="P7" s="39">
        <v>1.05</v>
      </c>
      <c r="Q7" s="39">
        <v>3758</v>
      </c>
      <c r="R7" s="39">
        <v>16128</v>
      </c>
      <c r="S7" s="39">
        <v>90.12</v>
      </c>
      <c r="T7" s="39">
        <v>178.96</v>
      </c>
      <c r="U7" s="39">
        <v>168</v>
      </c>
      <c r="V7" s="39">
        <v>2.25</v>
      </c>
      <c r="W7" s="39">
        <v>74.67</v>
      </c>
      <c r="X7" s="39">
        <v>79.56</v>
      </c>
      <c r="Y7" s="39">
        <v>89.49</v>
      </c>
      <c r="Z7" s="39">
        <v>62.65</v>
      </c>
      <c r="AA7" s="39">
        <v>101.39</v>
      </c>
      <c r="AB7" s="39">
        <v>79.88</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593.66999999999996</v>
      </c>
      <c r="BF7" s="39">
        <v>471.62</v>
      </c>
      <c r="BG7" s="39">
        <v>426.22</v>
      </c>
      <c r="BH7" s="39">
        <v>325.42</v>
      </c>
      <c r="BI7" s="39">
        <v>231.9</v>
      </c>
      <c r="BJ7" s="39">
        <v>1496.15</v>
      </c>
      <c r="BK7" s="39">
        <v>1462.56</v>
      </c>
      <c r="BL7" s="39">
        <v>1486.62</v>
      </c>
      <c r="BM7" s="39">
        <v>1510.14</v>
      </c>
      <c r="BN7" s="39">
        <v>1595.62</v>
      </c>
      <c r="BO7" s="39">
        <v>1280.76</v>
      </c>
      <c r="BP7" s="39">
        <v>48.27</v>
      </c>
      <c r="BQ7" s="39">
        <v>60.02</v>
      </c>
      <c r="BR7" s="39">
        <v>44.24</v>
      </c>
      <c r="BS7" s="39">
        <v>40.520000000000003</v>
      </c>
      <c r="BT7" s="39">
        <v>44.85</v>
      </c>
      <c r="BU7" s="39">
        <v>33.01</v>
      </c>
      <c r="BV7" s="39">
        <v>32.39</v>
      </c>
      <c r="BW7" s="39">
        <v>24.39</v>
      </c>
      <c r="BX7" s="39">
        <v>22.67</v>
      </c>
      <c r="BY7" s="39">
        <v>37.92</v>
      </c>
      <c r="BZ7" s="39">
        <v>53.06</v>
      </c>
      <c r="CA7" s="39">
        <v>425.18</v>
      </c>
      <c r="CB7" s="39">
        <v>349.91</v>
      </c>
      <c r="CC7" s="39">
        <v>485.06</v>
      </c>
      <c r="CD7" s="39">
        <v>529.19000000000005</v>
      </c>
      <c r="CE7" s="39">
        <v>478.35</v>
      </c>
      <c r="CF7" s="39">
        <v>523.08000000000004</v>
      </c>
      <c r="CG7" s="39">
        <v>530.83000000000004</v>
      </c>
      <c r="CH7" s="39">
        <v>734.18</v>
      </c>
      <c r="CI7" s="39">
        <v>789.62</v>
      </c>
      <c r="CJ7" s="39">
        <v>423.18</v>
      </c>
      <c r="CK7" s="39">
        <v>314.83</v>
      </c>
      <c r="CL7" s="39">
        <v>30.93</v>
      </c>
      <c r="CM7" s="39">
        <v>32.97</v>
      </c>
      <c r="CN7" s="39">
        <v>30.19</v>
      </c>
      <c r="CO7" s="39">
        <v>36.51</v>
      </c>
      <c r="CP7" s="39">
        <v>31.23</v>
      </c>
      <c r="CQ7" s="39">
        <v>51.11</v>
      </c>
      <c r="CR7" s="39">
        <v>50.49</v>
      </c>
      <c r="CS7" s="39">
        <v>48.36</v>
      </c>
      <c r="CT7" s="39">
        <v>48.7</v>
      </c>
      <c r="CU7" s="39">
        <v>46.9</v>
      </c>
      <c r="CV7" s="39">
        <v>56.28</v>
      </c>
      <c r="CW7" s="39">
        <v>86.23</v>
      </c>
      <c r="CX7" s="39">
        <v>86.1</v>
      </c>
      <c r="CY7" s="39">
        <v>85.3</v>
      </c>
      <c r="CZ7" s="39">
        <v>73.63</v>
      </c>
      <c r="DA7" s="39">
        <v>89.27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2018-02-14T05:41:09Z</cp:lastPrinted>
  <dcterms:created xsi:type="dcterms:W3CDTF">2017-12-25T01:48:26Z</dcterms:created>
  <dcterms:modified xsi:type="dcterms:W3CDTF">2018-02-26T02:06:12Z</dcterms:modified>
  <cp:category/>
</cp:coreProperties>
</file>