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5345" windowHeight="465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<sst xmlns="http://schemas.openxmlformats.org/spreadsheetml/2006/main" count="237" uniqueCount="123">
  <si>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</si>
  <si>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</si>
  <si>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</si>
  <si>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</si>
  <si>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</si>
  <si>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</si>
  <si>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</si>
  <si>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</si>
  <si>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</si>
  <si>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</si>
  <si>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</si>
  <si>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</si>
  <si>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</si>
  <si>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</si>
  <si>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</si>
  <si>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</si>
  <si>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</si>
  <si>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</si>
  <si>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</si>
  <si>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</si>
  <si>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</si>
  <si>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</si>
  <si>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</si>
  <si>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</si>
  <si>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</si>
  <si>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</si>
  <si>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</si>
  <si>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</si>
  <si>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</si>
  <si>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</si>
  <si>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</si>
  <si>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</si>
  <si>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</si>
  <si>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</si>
  <si>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</si>
  <si>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</si>
  <si>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</si>
  <si>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</si>
  <si>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</si>
  <si>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</si>
  <si>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</si>
  <si>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</si>
  <si>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</si>
  <si>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</si>
  <si>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</si>
  <si>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</si>
  <si>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</si>
  <si>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</si>
  <si>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</si>
  <si>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</si>
  <si>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</si>
  <si>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</si>
  <si>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</si>
  <si>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</si>
  <si>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</si>
  <si>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</si>
  <si>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</si>
  <si>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</si>
  <si>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</si>
  <si>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</si>
  <si>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</si>
  <si>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</si>
  <si>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</si>
  <si>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</si>
  <si>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</si>
  <si>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</si>
  <si>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</si>
  <si>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</si>
  <si>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</si>
  <si>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</si>
  <si>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</si>
  <si>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</si>
  <si>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</si>
  <si>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</si>
  <si>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</si>
  <si>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</si>
  <si>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</si>
  <si>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</si>
  <si>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</si>
  <si>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</si>
  <si>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</si>
  <si>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</si>
  <si>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</si>
  <si>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</si>
  <si>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</si>
  <si>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</si>
  <si>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</si>
  <si>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</si>
  <si>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</si>
  <si>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</si>
  <si>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</si>
  <si>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</si>
  <si>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</si>
  <si>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</si>
  <si>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</si>
  <si>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</si>
  <si>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</si>
  <si>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</si>
  <si>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</si>
  <si>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</si>
  <si>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</si>
  <si>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</si>
  <si>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</si>
  <si>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</si>
  <si>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</si>
  <si>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</si>
  <si>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</si>
  <si>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西都市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</si>
  <si>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</si>
  <si>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</si>
  <si>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</si>
  <si>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</si>
  <si>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</si>
  <si>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</si>
  <si>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</si>
  <si>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</si>
  <si>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</si>
  <si>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</si>
  <si>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</si>
  <si>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</si>
  <si>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収益的収支比率」は指標である100％を超え前年と比べ大幅に上昇していますが、これは単に上水道への統合に伴う企業債償還金の大幅な減少によるもので、「料金回収率」を見ると類似団体及び全国平均を大きく下回っており、給水にかかる費用を料金収入で賄えず一般会計からの繰入金への依存度が高い状況にあります。
　また、一般的に簡易水道事業は事業規模が小さいことから、その著しく高い設備への投資により「給水原価」が高額となり料金収入のみでは経営が困難となっているのが現状です。
　「企業債残高対給水収益比率」は料金収入の減少に加え、上水道事業への統合に向けた施設整備等による企業債の借入により平成26年度から大幅に増加していますが、安全で安定的に水を供給するための耐塩素性病原生物に対する浄水設備や送水管の整備等、必要不可欠な施設の整備によるものです。
　なお、簡易水道統合計画に基づき、平成27年度に上三財、平成28年度に三納を上水道へ統合、平成29年度は永野平郡簡易水道の統合を予定しており、平成29年度以降は銀鏡簡易水道のみとなります。
　「施設利用率」は類似団体平均を僅かに上回っており、直近の最大稼働率は約90.76％、負荷率は約55.21％であり施設規模はほぼ適正な範囲にあると考えられます。
　「有収率」については平均を下回っており、漏水調査や漏水多発地域の管路の布設替等により有収率の向上を図り効率性を高める必要があります。
</t>
    <rPh sb="21" eb="22">
      <t>コ</t>
    </rPh>
    <rPh sb="23" eb="25">
      <t>ゼンネン</t>
    </rPh>
    <rPh sb="26" eb="27">
      <t>クラ</t>
    </rPh>
    <rPh sb="28" eb="30">
      <t>オオハバ</t>
    </rPh>
    <rPh sb="31" eb="33">
      <t>ジョウショウ</t>
    </rPh>
    <rPh sb="43" eb="44">
      <t>タン</t>
    </rPh>
    <rPh sb="45" eb="48">
      <t>ジョウスイドウ</t>
    </rPh>
    <rPh sb="50" eb="52">
      <t>トウゴウ</t>
    </rPh>
    <rPh sb="53" eb="54">
      <t>トモナ</t>
    </rPh>
    <rPh sb="55" eb="57">
      <t>キギョウ</t>
    </rPh>
    <rPh sb="57" eb="58">
      <t>サイ</t>
    </rPh>
    <rPh sb="58" eb="60">
      <t>ショウカン</t>
    </rPh>
    <rPh sb="60" eb="61">
      <t>キン</t>
    </rPh>
    <rPh sb="62" eb="64">
      <t>オオハバ</t>
    </rPh>
    <rPh sb="65" eb="67">
      <t>ゲンショウ</t>
    </rPh>
    <rPh sb="82" eb="83">
      <t>ミ</t>
    </rPh>
    <rPh sb="96" eb="97">
      <t>オオ</t>
    </rPh>
    <rPh sb="115" eb="117">
      <t>リョウキン</t>
    </rPh>
    <rPh sb="117" eb="119">
      <t>シュウニュウ</t>
    </rPh>
    <rPh sb="123" eb="127">
      <t>イッパンカイケイ</t>
    </rPh>
    <rPh sb="135" eb="138">
      <t>イゾンド</t>
    </rPh>
    <rPh sb="139" eb="140">
      <t>タカ</t>
    </rPh>
    <rPh sb="343" eb="346">
      <t>ソウスイカン</t>
    </rPh>
    <rPh sb="357" eb="359">
      <t>シセツ</t>
    </rPh>
    <rPh sb="360" eb="362">
      <t>セイビ</t>
    </rPh>
    <rPh sb="375" eb="377">
      <t>カンイ</t>
    </rPh>
    <rPh sb="377" eb="379">
      <t>スイドウ</t>
    </rPh>
    <rPh sb="379" eb="381">
      <t>トウゴウ</t>
    </rPh>
    <rPh sb="381" eb="383">
      <t>ケイカク</t>
    </rPh>
    <rPh sb="384" eb="385">
      <t>モト</t>
    </rPh>
    <rPh sb="388" eb="390">
      <t>ヘイセイ</t>
    </rPh>
    <rPh sb="392" eb="394">
      <t>ネンド</t>
    </rPh>
    <rPh sb="395" eb="398">
      <t>カミサンザイ</t>
    </rPh>
    <rPh sb="409" eb="412">
      <t>ジョウスイドウ</t>
    </rPh>
    <rPh sb="413" eb="415">
      <t>トウゴウ</t>
    </rPh>
    <rPh sb="416" eb="418">
      <t>ヘイセイ</t>
    </rPh>
    <rPh sb="420" eb="422">
      <t>ネンド</t>
    </rPh>
    <rPh sb="423" eb="425">
      <t>ナガノ</t>
    </rPh>
    <rPh sb="425" eb="427">
      <t>ヘグリ</t>
    </rPh>
    <rPh sb="427" eb="429">
      <t>カンイ</t>
    </rPh>
    <rPh sb="429" eb="431">
      <t>スイドウ</t>
    </rPh>
    <rPh sb="432" eb="434">
      <t>トウゴウ</t>
    </rPh>
    <rPh sb="435" eb="437">
      <t>ヨテイ</t>
    </rPh>
    <rPh sb="442" eb="444">
      <t>ヘイセイ</t>
    </rPh>
    <rPh sb="446" eb="450">
      <t>ネンドイコウ</t>
    </rPh>
    <rPh sb="451" eb="453">
      <t>シロミ</t>
    </rPh>
    <rPh sb="453" eb="455">
      <t>カンイ</t>
    </rPh>
    <rPh sb="455" eb="457">
      <t>スイドウ</t>
    </rPh>
    <rPh sb="479" eb="481">
      <t>ヘイキン</t>
    </rPh>
    <rPh sb="482" eb="483">
      <t>ワズ</t>
    </rPh>
    <rPh sb="558" eb="560">
      <t>ヘイキン</t>
    </rPh>
    <rPh sb="561" eb="563">
      <t>シタマワ</t>
    </rPh>
    <phoneticPr fontId="7"/>
  </si>
  <si>
    <t>　法定耐用年数を超えた管路がないため、経年化の状況を示す「管路経年化率」は「該当数値なし」となっています。このため、漏水多発地域において耐震管に布設替を行ったものが「管路更新率」に計上されていることから類似団体に比べ低い数値となっています。</t>
    <rPh sb="58" eb="60">
      <t>ロウスイ</t>
    </rPh>
    <rPh sb="60" eb="62">
      <t>タハツ</t>
    </rPh>
    <rPh sb="62" eb="64">
      <t>チイキ</t>
    </rPh>
    <rPh sb="72" eb="74">
      <t>フセツ</t>
    </rPh>
    <rPh sb="74" eb="75">
      <t>カ</t>
    </rPh>
    <rPh sb="76" eb="77">
      <t>オコナ</t>
    </rPh>
    <rPh sb="110" eb="112">
      <t>スウチ</t>
    </rPh>
    <phoneticPr fontId="7"/>
  </si>
  <si>
    <t xml:space="preserve">　経営状況については、収益で費用を賄えず一般会計からの繰入金に依存している状況にあり、企業債残高対給水収益比率の水準も高いことから、今後の施設更新等の財源を確保するために、上水道事業と合わせ料金改定を検討する必要があります。
　施設の老朽化については、管路において法定耐用年数を超えたものはありませんが、施設全体の更新には多大な費用を要することから、重要度・優先度を踏まえた更新投資の平準化をを図り、計画的・効率的な施設の更新を行うため、平成30年度までに経営戦略の策定を予定しています。
</t>
    <rPh sb="1" eb="3">
      <t>ケイエイ</t>
    </rPh>
    <rPh sb="3" eb="5">
      <t>ジョウキョウ</t>
    </rPh>
    <rPh sb="11" eb="13">
      <t>シュウエキ</t>
    </rPh>
    <rPh sb="14" eb="16">
      <t>ヒヨウ</t>
    </rPh>
    <rPh sb="17" eb="18">
      <t>マカナ</t>
    </rPh>
    <rPh sb="20" eb="22">
      <t>イッパン</t>
    </rPh>
    <rPh sb="22" eb="24">
      <t>カイケイ</t>
    </rPh>
    <rPh sb="27" eb="29">
      <t>クリイレ</t>
    </rPh>
    <rPh sb="29" eb="30">
      <t>キン</t>
    </rPh>
    <rPh sb="31" eb="33">
      <t>イゾン</t>
    </rPh>
    <rPh sb="37" eb="39">
      <t>ジョウキョウ</t>
    </rPh>
    <rPh sb="43" eb="45">
      <t>キギョウ</t>
    </rPh>
    <rPh sb="45" eb="46">
      <t>サイ</t>
    </rPh>
    <rPh sb="46" eb="48">
      <t>ザンダカ</t>
    </rPh>
    <rPh sb="48" eb="49">
      <t>タイ</t>
    </rPh>
    <rPh sb="49" eb="51">
      <t>キュウスイ</t>
    </rPh>
    <rPh sb="51" eb="53">
      <t>シュウエキ</t>
    </rPh>
    <rPh sb="53" eb="55">
      <t>ヒリツ</t>
    </rPh>
    <rPh sb="56" eb="58">
      <t>スイジュン</t>
    </rPh>
    <rPh sb="59" eb="60">
      <t>タカ</t>
    </rPh>
    <rPh sb="66" eb="68">
      <t>コンゴ</t>
    </rPh>
    <rPh sb="69" eb="71">
      <t>シセツ</t>
    </rPh>
    <rPh sb="71" eb="73">
      <t>コウシン</t>
    </rPh>
    <rPh sb="73" eb="74">
      <t>トウ</t>
    </rPh>
    <rPh sb="75" eb="77">
      <t>ザイゲン</t>
    </rPh>
    <rPh sb="78" eb="80">
      <t>カクホ</t>
    </rPh>
    <rPh sb="86" eb="91">
      <t>ジョウスイドウジギョウ</t>
    </rPh>
    <rPh sb="92" eb="93">
      <t>ア</t>
    </rPh>
    <rPh sb="95" eb="97">
      <t>リョウキン</t>
    </rPh>
    <rPh sb="97" eb="99">
      <t>カイテイ</t>
    </rPh>
    <rPh sb="100" eb="102">
      <t>ケントウ</t>
    </rPh>
    <rPh sb="104" eb="106">
      <t>ヒツヨウ</t>
    </rPh>
    <rPh sb="114" eb="116">
      <t>シセツ</t>
    </rPh>
    <rPh sb="117" eb="120">
      <t>ロウキュウカ</t>
    </rPh>
    <rPh sb="175" eb="178">
      <t>ジュウヨウド</t>
    </rPh>
    <rPh sb="179" eb="182">
      <t>ユウセンド</t>
    </rPh>
    <rPh sb="183" eb="184">
      <t>フ</t>
    </rPh>
    <rPh sb="187" eb="189">
      <t>コウシン</t>
    </rPh>
    <rPh sb="189" eb="191">
      <t>トウシ</t>
    </rPh>
    <rPh sb="192" eb="195">
      <t>ヘイジュンカ</t>
    </rPh>
    <rPh sb="219" eb="221">
      <t>ヘイセイ</t>
    </rPh>
    <rPh sb="223" eb="225">
      <t>ネンド</t>
    </rPh>
    <rPh sb="228" eb="230">
      <t>ケイエイ</t>
    </rPh>
    <rPh sb="230" eb="232">
      <t>センリャク</t>
    </rPh>
    <rPh sb="233" eb="235">
      <t>サクテイ</t>
    </rPh>
    <rPh sb="236" eb="238">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</si>
</sst>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0.16</c:v>
                </c:pt>
                <c:pt idx="2">
                  <c:v>0.26</c:v>
                </c:pt>
                <c:pt idx="3">
                  <c:v>0.12</c:v>
                </c:pt>
                <c:pt idx="4">
                  <c:v>0.68</c:v>
                </c:pt>
              </c:numCache>
            </c:numRef>
          </c:val>
        </c:ser>
        <c:dLbls>
          <c:showLegendKey val="0"/>
          <c:showVal val="0"/>
          <c:showCatName val="0"/>
          <c:showSerName val="0"/>
          <c:showPercent val="0"/>
          <c:showBubbleSize val="0"/>
        </c:dLbls>
        <c:gapWidth val="150"/>
        <c:axId val="389613824"/>
        <c:axId val="3896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1.26</c:v>
                </c:pt>
                <c:pt idx="4">
                  <c:v>0.78</c:v>
                </c:pt>
              </c:numCache>
            </c:numRef>
          </c:val>
          <c:smooth val="0"/>
        </c:ser>
        <c:dLbls>
          <c:showLegendKey val="0"/>
          <c:showVal val="0"/>
          <c:showCatName val="0"/>
          <c:showSerName val="0"/>
          <c:showPercent val="0"/>
          <c:showBubbleSize val="0"/>
        </c:dLbls>
        <c:marker val="1"/>
        <c:smooth val="0"/>
        <c:axId val="389613824"/>
        <c:axId val="389624192"/>
      </c:lineChart>
      <c:dateAx>
        <c:axId val="389613824"/>
        <c:scaling>
          <c:orientation val="minMax"/>
        </c:scaling>
        <c:delete val="1"/>
        <c:axPos val="b"/>
        <c:numFmt formatCode="ge" sourceLinked="1"/>
        <c:majorTickMark val="none"/>
        <c:minorTickMark val="none"/>
        <c:tickLblPos val="none"/>
        <c:crossAx val="389624192"/>
        <c:crosses val="autoZero"/>
        <c:auto val="1"/>
        <c:lblOffset val="100"/>
        <c:baseTimeUnit val="years"/>
      </c:dateAx>
      <c:valAx>
        <c:axId val="3896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57.63</c:v>
                </c:pt>
                <c:pt idx="1">
                  <c:v>62.98</c:v>
                </c:pt>
                <c:pt idx="2">
                  <c:v>60.96</c:v>
                </c:pt>
                <c:pt idx="3">
                  <c:v>45.46</c:v>
                </c:pt>
                <c:pt idx="4">
                  <c:v>50.11</c:v>
                </c:pt>
              </c:numCache>
            </c:numRef>
          </c:val>
        </c:ser>
        <c:dLbls>
          <c:showLegendKey val="0"/>
          <c:showVal val="0"/>
          <c:showCatName val="0"/>
          <c:showSerName val="0"/>
          <c:showPercent val="0"/>
          <c:showBubbleSize val="0"/>
        </c:dLbls>
        <c:gapWidth val="150"/>
        <c:axId val="390359680"/>
        <c:axId val="3903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48.7</c:v>
                </c:pt>
                <c:pt idx="4">
                  <c:v>46.9</c:v>
                </c:pt>
              </c:numCache>
            </c:numRef>
          </c:val>
          <c:smooth val="0"/>
        </c:ser>
        <c:dLbls>
          <c:showLegendKey val="0"/>
          <c:showVal val="0"/>
          <c:showCatName val="0"/>
          <c:showSerName val="0"/>
          <c:showPercent val="0"/>
          <c:showBubbleSize val="0"/>
        </c:dLbls>
        <c:marker val="1"/>
        <c:smooth val="0"/>
        <c:axId val="390359680"/>
        <c:axId val="390374144"/>
      </c:lineChart>
      <c:dateAx>
        <c:axId val="390359680"/>
        <c:scaling>
          <c:orientation val="minMax"/>
        </c:scaling>
        <c:delete val="1"/>
        <c:axPos val="b"/>
        <c:numFmt formatCode="ge" sourceLinked="1"/>
        <c:majorTickMark val="none"/>
        <c:minorTickMark val="none"/>
        <c:tickLblPos val="none"/>
        <c:crossAx val="390374144"/>
        <c:crosses val="autoZero"/>
        <c:auto val="1"/>
        <c:lblOffset val="100"/>
        <c:baseTimeUnit val="years"/>
      </c:dateAx>
      <c:valAx>
        <c:axId val="3903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c:v>
                </c:pt>
                <c:pt idx="1">
                  <c:v>76.72</c:v>
                </c:pt>
                <c:pt idx="2">
                  <c:v>77.540000000000006</c:v>
                </c:pt>
                <c:pt idx="3">
                  <c:v>80.209999999999994</c:v>
                </c:pt>
                <c:pt idx="4">
                  <c:v>73.14</c:v>
                </c:pt>
              </c:numCache>
            </c:numRef>
          </c:val>
        </c:ser>
        <c:dLbls>
          <c:showLegendKey val="0"/>
          <c:showVal val="0"/>
          <c:showCatName val="0"/>
          <c:showSerName val="0"/>
          <c:showPercent val="0"/>
          <c:showBubbleSize val="0"/>
        </c:dLbls>
        <c:gapWidth val="150"/>
        <c:axId val="390387968"/>
        <c:axId val="3904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74.959999999999994</c:v>
                </c:pt>
                <c:pt idx="4">
                  <c:v>74.63</c:v>
                </c:pt>
              </c:numCache>
            </c:numRef>
          </c:val>
          <c:smooth val="0"/>
        </c:ser>
        <c:dLbls>
          <c:showLegendKey val="0"/>
          <c:showVal val="0"/>
          <c:showCatName val="0"/>
          <c:showSerName val="0"/>
          <c:showPercent val="0"/>
          <c:showBubbleSize val="0"/>
        </c:dLbls>
        <c:marker val="1"/>
        <c:smooth val="0"/>
        <c:axId val="390387968"/>
        <c:axId val="390406528"/>
      </c:lineChart>
      <c:dateAx>
        <c:axId val="390387968"/>
        <c:scaling>
          <c:orientation val="minMax"/>
        </c:scaling>
        <c:delete val="1"/>
        <c:axPos val="b"/>
        <c:numFmt formatCode="ge" sourceLinked="1"/>
        <c:majorTickMark val="none"/>
        <c:minorTickMark val="none"/>
        <c:tickLblPos val="none"/>
        <c:crossAx val="390406528"/>
        <c:crosses val="autoZero"/>
        <c:auto val="1"/>
        <c:lblOffset val="100"/>
        <c:baseTimeUnit val="years"/>
      </c:dateAx>
      <c:valAx>
        <c:axId val="3904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74.91</c:v>
                </c:pt>
                <c:pt idx="1">
                  <c:v>71.099999999999994</c:v>
                </c:pt>
                <c:pt idx="2">
                  <c:v>71.88</c:v>
                </c:pt>
                <c:pt idx="3">
                  <c:v>74.78</c:v>
                </c:pt>
                <c:pt idx="4">
                  <c:v>116.38</c:v>
                </c:pt>
              </c:numCache>
            </c:numRef>
          </c:val>
        </c:ser>
        <c:dLbls>
          <c:showLegendKey val="0"/>
          <c:showVal val="0"/>
          <c:showCatName val="0"/>
          <c:showSerName val="0"/>
          <c:showPercent val="0"/>
          <c:showBubbleSize val="0"/>
        </c:dLbls>
        <c:gapWidth val="150"/>
        <c:axId val="389654400"/>
        <c:axId val="3896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72.03</c:v>
                </c:pt>
                <c:pt idx="4">
                  <c:v>72.11</c:v>
                </c:pt>
              </c:numCache>
            </c:numRef>
          </c:val>
          <c:smooth val="0"/>
        </c:ser>
        <c:dLbls>
          <c:showLegendKey val="0"/>
          <c:showVal val="0"/>
          <c:showCatName val="0"/>
          <c:showSerName val="0"/>
          <c:showPercent val="0"/>
          <c:showBubbleSize val="0"/>
        </c:dLbls>
        <c:marker val="1"/>
        <c:smooth val="0"/>
        <c:axId val="389654400"/>
        <c:axId val="389660672"/>
      </c:lineChart>
      <c:dateAx>
        <c:axId val="389654400"/>
        <c:scaling>
          <c:orientation val="minMax"/>
        </c:scaling>
        <c:delete val="1"/>
        <c:axPos val="b"/>
        <c:numFmt formatCode="ge" sourceLinked="1"/>
        <c:majorTickMark val="none"/>
        <c:minorTickMark val="none"/>
        <c:tickLblPos val="none"/>
        <c:crossAx val="389660672"/>
        <c:crosses val="autoZero"/>
        <c:auto val="1"/>
        <c:lblOffset val="100"/>
        <c:baseTimeUnit val="years"/>
      </c:dateAx>
      <c:valAx>
        <c:axId val="3896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694976"/>
        <c:axId val="3896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694976"/>
        <c:axId val="389696896"/>
      </c:lineChart>
      <c:dateAx>
        <c:axId val="389694976"/>
        <c:scaling>
          <c:orientation val="minMax"/>
        </c:scaling>
        <c:delete val="1"/>
        <c:axPos val="b"/>
        <c:numFmt formatCode="ge" sourceLinked="1"/>
        <c:majorTickMark val="none"/>
        <c:minorTickMark val="none"/>
        <c:tickLblPos val="none"/>
        <c:crossAx val="389696896"/>
        <c:crosses val="autoZero"/>
        <c:auto val="1"/>
        <c:lblOffset val="100"/>
        <c:baseTimeUnit val="years"/>
      </c:dateAx>
      <c:valAx>
        <c:axId val="3896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727360"/>
        <c:axId val="3897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727360"/>
        <c:axId val="389729280"/>
      </c:lineChart>
      <c:dateAx>
        <c:axId val="389727360"/>
        <c:scaling>
          <c:orientation val="minMax"/>
        </c:scaling>
        <c:delete val="1"/>
        <c:axPos val="b"/>
        <c:numFmt formatCode="ge" sourceLinked="1"/>
        <c:majorTickMark val="none"/>
        <c:minorTickMark val="none"/>
        <c:tickLblPos val="none"/>
        <c:crossAx val="389729280"/>
        <c:crosses val="autoZero"/>
        <c:auto val="1"/>
        <c:lblOffset val="100"/>
        <c:baseTimeUnit val="years"/>
      </c:dateAx>
      <c:valAx>
        <c:axId val="3897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042752"/>
        <c:axId val="3900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042752"/>
        <c:axId val="390044672"/>
      </c:lineChart>
      <c:dateAx>
        <c:axId val="390042752"/>
        <c:scaling>
          <c:orientation val="minMax"/>
        </c:scaling>
        <c:delete val="1"/>
        <c:axPos val="b"/>
        <c:numFmt formatCode="ge" sourceLinked="1"/>
        <c:majorTickMark val="none"/>
        <c:minorTickMark val="none"/>
        <c:tickLblPos val="none"/>
        <c:crossAx val="390044672"/>
        <c:crosses val="autoZero"/>
        <c:auto val="1"/>
        <c:lblOffset val="100"/>
        <c:baseTimeUnit val="years"/>
      </c:dateAx>
      <c:valAx>
        <c:axId val="3900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091520"/>
        <c:axId val="3900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091520"/>
        <c:axId val="390093440"/>
      </c:lineChart>
      <c:dateAx>
        <c:axId val="390091520"/>
        <c:scaling>
          <c:orientation val="minMax"/>
        </c:scaling>
        <c:delete val="1"/>
        <c:axPos val="b"/>
        <c:numFmt formatCode="ge" sourceLinked="1"/>
        <c:majorTickMark val="none"/>
        <c:minorTickMark val="none"/>
        <c:tickLblPos val="none"/>
        <c:crossAx val="390093440"/>
        <c:crosses val="autoZero"/>
        <c:auto val="1"/>
        <c:lblOffset val="100"/>
        <c:baseTimeUnit val="years"/>
      </c:dateAx>
      <c:valAx>
        <c:axId val="3900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1173.4100000000001</c:v>
                </c:pt>
                <c:pt idx="1">
                  <c:v>1350.87</c:v>
                </c:pt>
                <c:pt idx="2">
                  <c:v>2028.68</c:v>
                </c:pt>
                <c:pt idx="3">
                  <c:v>3363.71</c:v>
                </c:pt>
                <c:pt idx="4">
                  <c:v>3462.3</c:v>
                </c:pt>
              </c:numCache>
            </c:numRef>
          </c:val>
        </c:ser>
        <c:dLbls>
          <c:showLegendKey val="0"/>
          <c:showVal val="0"/>
          <c:showCatName val="0"/>
          <c:showSerName val="0"/>
          <c:showPercent val="0"/>
          <c:showBubbleSize val="0"/>
        </c:dLbls>
        <c:gapWidth val="150"/>
        <c:axId val="390132096"/>
        <c:axId val="3901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1510.14</c:v>
                </c:pt>
                <c:pt idx="4">
                  <c:v>1595.62</c:v>
                </c:pt>
              </c:numCache>
            </c:numRef>
          </c:val>
          <c:smooth val="0"/>
        </c:ser>
        <c:dLbls>
          <c:showLegendKey val="0"/>
          <c:showVal val="0"/>
          <c:showCatName val="0"/>
          <c:showSerName val="0"/>
          <c:showPercent val="0"/>
          <c:showBubbleSize val="0"/>
        </c:dLbls>
        <c:marker val="1"/>
        <c:smooth val="0"/>
        <c:axId val="390132096"/>
        <c:axId val="390134016"/>
      </c:lineChart>
      <c:dateAx>
        <c:axId val="390132096"/>
        <c:scaling>
          <c:orientation val="minMax"/>
        </c:scaling>
        <c:delete val="1"/>
        <c:axPos val="b"/>
        <c:numFmt formatCode="ge" sourceLinked="1"/>
        <c:majorTickMark val="none"/>
        <c:minorTickMark val="none"/>
        <c:tickLblPos val="none"/>
        <c:crossAx val="390134016"/>
        <c:crosses val="autoZero"/>
        <c:auto val="1"/>
        <c:lblOffset val="100"/>
        <c:baseTimeUnit val="years"/>
      </c:dateAx>
      <c:valAx>
        <c:axId val="3901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55.51</c:v>
                </c:pt>
                <c:pt idx="1">
                  <c:v>53.8</c:v>
                </c:pt>
                <c:pt idx="2">
                  <c:v>48.38</c:v>
                </c:pt>
                <c:pt idx="3">
                  <c:v>29.79</c:v>
                </c:pt>
                <c:pt idx="4">
                  <c:v>25.77</c:v>
                </c:pt>
              </c:numCache>
            </c:numRef>
          </c:val>
        </c:ser>
        <c:dLbls>
          <c:showLegendKey val="0"/>
          <c:showVal val="0"/>
          <c:showCatName val="0"/>
          <c:showSerName val="0"/>
          <c:showPercent val="0"/>
          <c:showBubbleSize val="0"/>
        </c:dLbls>
        <c:gapWidth val="150"/>
        <c:axId val="390168576"/>
        <c:axId val="3901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22.67</c:v>
                </c:pt>
                <c:pt idx="4">
                  <c:v>37.92</c:v>
                </c:pt>
              </c:numCache>
            </c:numRef>
          </c:val>
          <c:smooth val="0"/>
        </c:ser>
        <c:dLbls>
          <c:showLegendKey val="0"/>
          <c:showVal val="0"/>
          <c:showCatName val="0"/>
          <c:showSerName val="0"/>
          <c:showPercent val="0"/>
          <c:showBubbleSize val="0"/>
        </c:dLbls>
        <c:marker val="1"/>
        <c:smooth val="0"/>
        <c:axId val="390168576"/>
        <c:axId val="390170496"/>
      </c:lineChart>
      <c:dateAx>
        <c:axId val="390168576"/>
        <c:scaling>
          <c:orientation val="minMax"/>
        </c:scaling>
        <c:delete val="1"/>
        <c:axPos val="b"/>
        <c:numFmt formatCode="ge" sourceLinked="1"/>
        <c:majorTickMark val="none"/>
        <c:minorTickMark val="none"/>
        <c:tickLblPos val="none"/>
        <c:crossAx val="390170496"/>
        <c:crosses val="autoZero"/>
        <c:auto val="1"/>
        <c:lblOffset val="100"/>
        <c:baseTimeUnit val="years"/>
      </c:dateAx>
      <c:valAx>
        <c:axId val="3901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296.3</c:v>
                </c:pt>
                <c:pt idx="1">
                  <c:v>307.52</c:v>
                </c:pt>
                <c:pt idx="2">
                  <c:v>333.56</c:v>
                </c:pt>
                <c:pt idx="3">
                  <c:v>571.64</c:v>
                </c:pt>
                <c:pt idx="4">
                  <c:v>611.79</c:v>
                </c:pt>
              </c:numCache>
            </c:numRef>
          </c:val>
        </c:ser>
        <c:dLbls>
          <c:showLegendKey val="0"/>
          <c:showVal val="0"/>
          <c:showCatName val="0"/>
          <c:showSerName val="0"/>
          <c:showPercent val="0"/>
          <c:showBubbleSize val="0"/>
        </c:dLbls>
        <c:gapWidth val="150"/>
        <c:axId val="390196224"/>
        <c:axId val="3901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789.62</c:v>
                </c:pt>
                <c:pt idx="4">
                  <c:v>423.18</c:v>
                </c:pt>
              </c:numCache>
            </c:numRef>
          </c:val>
          <c:smooth val="0"/>
        </c:ser>
        <c:dLbls>
          <c:showLegendKey val="0"/>
          <c:showVal val="0"/>
          <c:showCatName val="0"/>
          <c:showSerName val="0"/>
          <c:showPercent val="0"/>
          <c:showBubbleSize val="0"/>
        </c:dLbls>
        <c:marker val="1"/>
        <c:smooth val="0"/>
        <c:axId val="390196224"/>
        <c:axId val="390198400"/>
      </c:lineChart>
      <c:dateAx>
        <c:axId val="390196224"/>
        <c:scaling>
          <c:orientation val="minMax"/>
        </c:scaling>
        <c:delete val="1"/>
        <c:axPos val="b"/>
        <c:numFmt formatCode="ge" sourceLinked="1"/>
        <c:majorTickMark val="none"/>
        <c:minorTickMark val="none"/>
        <c:tickLblPos val="none"/>
        <c:crossAx val="390198400"/>
        <c:crosses val="autoZero"/>
        <c:auto val="1"/>
        <c:lblOffset val="100"/>
        <c:baseTimeUnit val="years"/>
      </c:dateAx>
      <c:valAx>
        <c:axId val="3901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宮崎県　西都市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119</v>
      </c>
      <c r="AE8" s="74"/>
      <c r="AF8" s="74"/>
      <c r="AG8" s="74"/>
      <c r="AH8" s="74"/>
      <c r="AI8" s="74"/>
      <c r="AJ8" s="74"/>
      <c r="AK8" s="2"/>
      <c r="AL8" s="67">
        <f>データ!$R$6</f>
        <v>31260</v>
      </c>
      <c r="AM8" s="67"/>
      <c r="AN8" s="67"/>
      <c r="AO8" s="67"/>
      <c r="AP8" s="67"/>
      <c r="AQ8" s="67"/>
      <c r="AR8" s="67"/>
      <c r="AS8" s="67"/>
      <c r="AT8" s="66">
        <f>データ!$S$6</f>
        <v>438.79</v>
      </c>
      <c r="AU8" s="66"/>
      <c r="AV8" s="66"/>
      <c r="AW8" s="66"/>
      <c r="AX8" s="66"/>
      <c r="AY8" s="66"/>
      <c r="AZ8" s="66"/>
      <c r="BA8" s="66"/>
      <c r="BB8" s="66">
        <f>データ!$T$6</f>
        <v>71.239999999999995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2.69</v>
      </c>
      <c r="Q10" s="66"/>
      <c r="R10" s="66"/>
      <c r="S10" s="66"/>
      <c r="T10" s="66"/>
      <c r="U10" s="66"/>
      <c r="V10" s="66"/>
      <c r="W10" s="67">
        <f>データ!$Q$6</f>
        <v>2959</v>
      </c>
      <c r="X10" s="67"/>
      <c r="Y10" s="67"/>
      <c r="Z10" s="67"/>
      <c r="AA10" s="67"/>
      <c r="AB10" s="67"/>
      <c r="AC10" s="67"/>
      <c r="AD10" s="2"/>
      <c r="AE10" s="2"/>
      <c r="AF10" s="2"/>
      <c r="AG10" s="2"/>
      <c r="AH10" s="2"/>
      <c r="AI10" s="2"/>
      <c r="AJ10" s="2"/>
      <c r="AK10" s="2"/>
      <c r="AL10" s="67">
        <f>データ!$U$6</f>
        <v>836</v>
      </c>
      <c r="AM10" s="67"/>
      <c r="AN10" s="67"/>
      <c r="AO10" s="67"/>
      <c r="AP10" s="67"/>
      <c r="AQ10" s="67"/>
      <c r="AR10" s="67"/>
      <c r="AS10" s="67"/>
      <c r="AT10" s="66">
        <f>データ!$V$6</f>
        <v>6.12</v>
      </c>
      <c r="AU10" s="66"/>
      <c r="AV10" s="66"/>
      <c r="AW10" s="66"/>
      <c r="AX10" s="66"/>
      <c r="AY10" s="66"/>
      <c r="AZ10" s="66"/>
      <c r="BA10" s="66"/>
      <c r="BB10" s="66">
        <f>データ!$W$6</f>
        <v>136.6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452084</v>
      </c>
      <c r="D6" s="34">
        <f t="shared" si="3"/>
        <v>47</v>
      </c>
      <c r="E6" s="34">
        <f t="shared" si="3"/>
        <v>1</v>
      </c>
      <c r="F6" s="34">
        <f t="shared" si="3"/>
        <v>0</v>
      </c>
      <c r="G6" s="34">
        <f t="shared" si="3"/>
        <v>0</v>
      </c>
      <c r="H6" s="34" t="str">
        <f t="shared" si="3"/>
        <v>宮崎県　西都市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2.69</v>
      </c>
      <c r="Q6" s="35">
        <f t="shared" si="3"/>
        <v>2959</v>
      </c>
      <c r="R6" s="35">
        <f t="shared" si="3"/>
        <v>31260</v>
      </c>
      <c r="S6" s="35">
        <f t="shared" si="3"/>
        <v>438.79</v>
      </c>
      <c r="T6" s="35">
        <f t="shared" si="3"/>
        <v>71.239999999999995</v>
      </c>
      <c r="U6" s="35">
        <f t="shared" si="3"/>
        <v>836</v>
      </c>
      <c r="V6" s="35">
        <f t="shared" si="3"/>
        <v>6.12</v>
      </c>
      <c r="W6" s="35">
        <f t="shared" si="3"/>
        <v>136.6</v>
      </c>
      <c r="X6" s="36">
        <f>IF(X7="",NA(),X7)</f>
        <v>74.91</v>
      </c>
      <c r="Y6" s="36">
        <f t="shared" ref="Y6:AG6" si="4">IF(Y7="",NA(),Y7)</f>
        <v>71.099999999999994</v>
      </c>
      <c r="Z6" s="36">
        <f t="shared" si="4"/>
        <v>71.88</v>
      </c>
      <c r="AA6" s="36">
        <f t="shared" si="4"/>
        <v>74.78</v>
      </c>
      <c r="AB6" s="36">
        <f t="shared" si="4"/>
        <v>116.38</v>
      </c>
      <c r="AC6" s="36">
        <f t="shared" si="4"/>
        <v>74.52</v>
      </c>
      <c r="AD6" s="36">
        <f t="shared" si="4"/>
        <v>76.09</v>
      </c>
      <c r="AE6" s="36">
        <f t="shared" si="4"/>
        <v>75.87</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1173.4100000000001</v>
      </c>
      <c r="BF6" s="36">
        <f t="shared" ref="BF6:BN6" si="7">IF(BF7="",NA(),BF7)</f>
        <v>1350.87</v>
      </c>
      <c r="BG6" s="36">
        <f t="shared" si="7"/>
        <v>2028.68</v>
      </c>
      <c r="BH6" s="36">
        <f t="shared" si="7"/>
        <v>3363.71</v>
      </c>
      <c r="BI6" s="36">
        <f t="shared" si="7"/>
        <v>3462.3</v>
      </c>
      <c r="BJ6" s="36">
        <f t="shared" si="7"/>
        <v>1108.26</v>
      </c>
      <c r="BK6" s="36">
        <f t="shared" si="7"/>
        <v>1113.76</v>
      </c>
      <c r="BL6" s="36">
        <f t="shared" si="7"/>
        <v>1125.69</v>
      </c>
      <c r="BM6" s="36">
        <f t="shared" si="7"/>
        <v>1510.14</v>
      </c>
      <c r="BN6" s="36">
        <f t="shared" si="7"/>
        <v>1595.62</v>
      </c>
      <c r="BO6" s="35" t="str">
        <f>IF(BO7="","",IF(BO7="-","【-】","【"&amp;SUBSTITUTE(TEXT(BO7,"#,##0.00"),"-","△")&amp;"】"))</f>
        <v>【1,280.76】</v>
      </c>
      <c r="BP6" s="36">
        <f>IF(BP7="",NA(),BP7)</f>
        <v>55.51</v>
      </c>
      <c r="BQ6" s="36">
        <f t="shared" ref="BQ6:BY6" si="8">IF(BQ7="",NA(),BQ7)</f>
        <v>53.8</v>
      </c>
      <c r="BR6" s="36">
        <f t="shared" si="8"/>
        <v>48.38</v>
      </c>
      <c r="BS6" s="36">
        <f t="shared" si="8"/>
        <v>29.79</v>
      </c>
      <c r="BT6" s="36">
        <f t="shared" si="8"/>
        <v>25.77</v>
      </c>
      <c r="BU6" s="36">
        <f t="shared" si="8"/>
        <v>19.77</v>
      </c>
      <c r="BV6" s="36">
        <f t="shared" si="8"/>
        <v>34.25</v>
      </c>
      <c r="BW6" s="36">
        <f t="shared" si="8"/>
        <v>46.48</v>
      </c>
      <c r="BX6" s="36">
        <f t="shared" si="8"/>
        <v>22.67</v>
      </c>
      <c r="BY6" s="36">
        <f t="shared" si="8"/>
        <v>37.92</v>
      </c>
      <c r="BZ6" s="35" t="str">
        <f>IF(BZ7="","",IF(BZ7="-","【-】","【"&amp;SUBSTITUTE(TEXT(BZ7,"#,##0.00"),"-","△")&amp;"】"))</f>
        <v>【53.06】</v>
      </c>
      <c r="CA6" s="36">
        <f>IF(CA7="",NA(),CA7)</f>
        <v>296.3</v>
      </c>
      <c r="CB6" s="36">
        <f t="shared" ref="CB6:CJ6" si="9">IF(CB7="",NA(),CB7)</f>
        <v>307.52</v>
      </c>
      <c r="CC6" s="36">
        <f t="shared" si="9"/>
        <v>333.56</v>
      </c>
      <c r="CD6" s="36">
        <f t="shared" si="9"/>
        <v>571.64</v>
      </c>
      <c r="CE6" s="36">
        <f t="shared" si="9"/>
        <v>611.79</v>
      </c>
      <c r="CF6" s="36">
        <f t="shared" si="9"/>
        <v>878.73</v>
      </c>
      <c r="CG6" s="36">
        <f t="shared" si="9"/>
        <v>501.18</v>
      </c>
      <c r="CH6" s="36">
        <f t="shared" si="9"/>
        <v>376.61</v>
      </c>
      <c r="CI6" s="36">
        <f t="shared" si="9"/>
        <v>789.62</v>
      </c>
      <c r="CJ6" s="36">
        <f t="shared" si="9"/>
        <v>423.18</v>
      </c>
      <c r="CK6" s="35" t="str">
        <f>IF(CK7="","",IF(CK7="-","【-】","【"&amp;SUBSTITUTE(TEXT(CK7,"#,##0.00"),"-","△")&amp;"】"))</f>
        <v>【314.83】</v>
      </c>
      <c r="CL6" s="36">
        <f>IF(CL7="",NA(),CL7)</f>
        <v>57.63</v>
      </c>
      <c r="CM6" s="36">
        <f t="shared" ref="CM6:CU6" si="10">IF(CM7="",NA(),CM7)</f>
        <v>62.98</v>
      </c>
      <c r="CN6" s="36">
        <f t="shared" si="10"/>
        <v>60.96</v>
      </c>
      <c r="CO6" s="36">
        <f t="shared" si="10"/>
        <v>45.46</v>
      </c>
      <c r="CP6" s="36">
        <f t="shared" si="10"/>
        <v>50.11</v>
      </c>
      <c r="CQ6" s="36">
        <f t="shared" si="10"/>
        <v>57.17</v>
      </c>
      <c r="CR6" s="36">
        <f t="shared" si="10"/>
        <v>57.55</v>
      </c>
      <c r="CS6" s="36">
        <f t="shared" si="10"/>
        <v>57.43</v>
      </c>
      <c r="CT6" s="36">
        <f t="shared" si="10"/>
        <v>48.7</v>
      </c>
      <c r="CU6" s="36">
        <f t="shared" si="10"/>
        <v>46.9</v>
      </c>
      <c r="CV6" s="35" t="str">
        <f>IF(CV7="","",IF(CV7="-","【-】","【"&amp;SUBSTITUTE(TEXT(CV7,"#,##0.00"),"-","△")&amp;"】"))</f>
        <v>【56.28】</v>
      </c>
      <c r="CW6" s="36">
        <f>IF(CW7="",NA(),CW7)</f>
        <v>82.2</v>
      </c>
      <c r="CX6" s="36">
        <f t="shared" ref="CX6:DF6" si="11">IF(CX7="",NA(),CX7)</f>
        <v>76.72</v>
      </c>
      <c r="CY6" s="36">
        <f t="shared" si="11"/>
        <v>77.540000000000006</v>
      </c>
      <c r="CZ6" s="36">
        <f t="shared" si="11"/>
        <v>80.209999999999994</v>
      </c>
      <c r="DA6" s="36">
        <f t="shared" si="11"/>
        <v>73.14</v>
      </c>
      <c r="DB6" s="36">
        <f t="shared" si="11"/>
        <v>74.94</v>
      </c>
      <c r="DC6" s="36">
        <f t="shared" si="11"/>
        <v>74.14</v>
      </c>
      <c r="DD6" s="36">
        <f t="shared" si="11"/>
        <v>73.83</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0.16</v>
      </c>
      <c r="EF6" s="36">
        <f t="shared" si="14"/>
        <v>0.26</v>
      </c>
      <c r="EG6" s="36">
        <f t="shared" si="14"/>
        <v>0.12</v>
      </c>
      <c r="EH6" s="36">
        <f t="shared" si="14"/>
        <v>0.68</v>
      </c>
      <c r="EI6" s="36">
        <f t="shared" si="14"/>
        <v>0.46</v>
      </c>
      <c r="EJ6" s="36">
        <f t="shared" si="14"/>
        <v>0.8</v>
      </c>
      <c r="EK6" s="36">
        <f t="shared" si="14"/>
        <v>0.69</v>
      </c>
      <c r="EL6" s="36">
        <f t="shared" si="14"/>
        <v>1.26</v>
      </c>
      <c r="EM6" s="36">
        <f t="shared" si="14"/>
        <v>0.78</v>
      </c>
      <c r="EN6" s="35" t="str">
        <f>IF(EN7="","",IF(EN7="-","【-】","【"&amp;SUBSTITUTE(TEXT(EN7,"#,##0.00"),"-","△")&amp;"】"))</f>
        <v>【0.59】</v>
      </c>
    </row>
    <row r="7" spans="1:144" s="37" customFormat="1">
      <c r="A7" s="29"/>
      <c r="B7" s="38">
        <v>2016</v>
      </c>
      <c r="C7" s="38">
        <v>452084</v>
      </c>
      <c r="D7" s="38">
        <v>47</v>
      </c>
      <c r="E7" s="38">
        <v>1</v>
      </c>
      <c r="F7" s="38">
        <v>0</v>
      </c>
      <c r="G7" s="38">
        <v>0</v>
      </c>
      <c r="H7" s="38" t="s">
        <v>107</v>
      </c>
      <c r="I7" s="38" t="s">
        <v>108</v>
      </c>
      <c r="J7" s="38" t="s">
        <v>109</v>
      </c>
      <c r="K7" s="38" t="s">
        <v>110</v>
      </c>
      <c r="L7" s="38" t="s">
        <v>111</v>
      </c>
      <c r="M7" s="38"/>
      <c r="N7" s="39" t="s">
        <v>112</v>
      </c>
      <c r="O7" s="39" t="s">
        <v>113</v>
      </c>
      <c r="P7" s="39">
        <v>2.69</v>
      </c>
      <c r="Q7" s="39">
        <v>2959</v>
      </c>
      <c r="R7" s="39">
        <v>31260</v>
      </c>
      <c r="S7" s="39">
        <v>438.79</v>
      </c>
      <c r="T7" s="39">
        <v>71.239999999999995</v>
      </c>
      <c r="U7" s="39">
        <v>836</v>
      </c>
      <c r="V7" s="39">
        <v>6.12</v>
      </c>
      <c r="W7" s="39">
        <v>136.6</v>
      </c>
      <c r="X7" s="39">
        <v>74.91</v>
      </c>
      <c r="Y7" s="39">
        <v>71.099999999999994</v>
      </c>
      <c r="Z7" s="39">
        <v>71.88</v>
      </c>
      <c r="AA7" s="39">
        <v>74.78</v>
      </c>
      <c r="AB7" s="39">
        <v>116.38</v>
      </c>
      <c r="AC7" s="39">
        <v>74.52</v>
      </c>
      <c r="AD7" s="39">
        <v>76.09</v>
      </c>
      <c r="AE7" s="39">
        <v>75.87</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1173.4100000000001</v>
      </c>
      <c r="BF7" s="39">
        <v>1350.87</v>
      </c>
      <c r="BG7" s="39">
        <v>2028.68</v>
      </c>
      <c r="BH7" s="39">
        <v>3363.71</v>
      </c>
      <c r="BI7" s="39">
        <v>3462.3</v>
      </c>
      <c r="BJ7" s="39">
        <v>1108.26</v>
      </c>
      <c r="BK7" s="39">
        <v>1113.76</v>
      </c>
      <c r="BL7" s="39">
        <v>1125.69</v>
      </c>
      <c r="BM7" s="39">
        <v>1510.14</v>
      </c>
      <c r="BN7" s="39">
        <v>1595.62</v>
      </c>
      <c r="BO7" s="39">
        <v>1280.76</v>
      </c>
      <c r="BP7" s="39">
        <v>55.51</v>
      </c>
      <c r="BQ7" s="39">
        <v>53.8</v>
      </c>
      <c r="BR7" s="39">
        <v>48.38</v>
      </c>
      <c r="BS7" s="39">
        <v>29.79</v>
      </c>
      <c r="BT7" s="39">
        <v>25.77</v>
      </c>
      <c r="BU7" s="39">
        <v>19.77</v>
      </c>
      <c r="BV7" s="39">
        <v>34.25</v>
      </c>
      <c r="BW7" s="39">
        <v>46.48</v>
      </c>
      <c r="BX7" s="39">
        <v>22.67</v>
      </c>
      <c r="BY7" s="39">
        <v>37.92</v>
      </c>
      <c r="BZ7" s="39">
        <v>53.06</v>
      </c>
      <c r="CA7" s="39">
        <v>296.3</v>
      </c>
      <c r="CB7" s="39">
        <v>307.52</v>
      </c>
      <c r="CC7" s="39">
        <v>333.56</v>
      </c>
      <c r="CD7" s="39">
        <v>571.64</v>
      </c>
      <c r="CE7" s="39">
        <v>611.79</v>
      </c>
      <c r="CF7" s="39">
        <v>878.73</v>
      </c>
      <c r="CG7" s="39">
        <v>501.18</v>
      </c>
      <c r="CH7" s="39">
        <v>376.61</v>
      </c>
      <c r="CI7" s="39">
        <v>789.62</v>
      </c>
      <c r="CJ7" s="39">
        <v>423.18</v>
      </c>
      <c r="CK7" s="39">
        <v>314.83</v>
      </c>
      <c r="CL7" s="39">
        <v>57.63</v>
      </c>
      <c r="CM7" s="39">
        <v>62.98</v>
      </c>
      <c r="CN7" s="39">
        <v>60.96</v>
      </c>
      <c r="CO7" s="39">
        <v>45.46</v>
      </c>
      <c r="CP7" s="39">
        <v>50.11</v>
      </c>
      <c r="CQ7" s="39">
        <v>57.17</v>
      </c>
      <c r="CR7" s="39">
        <v>57.55</v>
      </c>
      <c r="CS7" s="39">
        <v>57.43</v>
      </c>
      <c r="CT7" s="39">
        <v>48.7</v>
      </c>
      <c r="CU7" s="39">
        <v>46.9</v>
      </c>
      <c r="CV7" s="39">
        <v>56.28</v>
      </c>
      <c r="CW7" s="39">
        <v>82.2</v>
      </c>
      <c r="CX7" s="39">
        <v>76.72</v>
      </c>
      <c r="CY7" s="39">
        <v>77.540000000000006</v>
      </c>
      <c r="CZ7" s="39">
        <v>80.209999999999994</v>
      </c>
      <c r="DA7" s="39">
        <v>73.14</v>
      </c>
      <c r="DB7" s="39">
        <v>74.94</v>
      </c>
      <c r="DC7" s="39">
        <v>74.14</v>
      </c>
      <c r="DD7" s="39">
        <v>73.83</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0.16</v>
      </c>
      <c r="EF7" s="39">
        <v>0.26</v>
      </c>
      <c r="EG7" s="39">
        <v>0.12</v>
      </c>
      <c r="EH7" s="39">
        <v>0.68</v>
      </c>
      <c r="EI7" s="39">
        <v>0.46</v>
      </c>
      <c r="EJ7" s="39">
        <v>0.8</v>
      </c>
      <c r="EK7" s="39">
        <v>0.69</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2018-02-21T00:08:17Z</cp:lastPrinted>
  <dcterms:created xsi:type="dcterms:W3CDTF">2017-12-25T01:48:23Z</dcterms:created>
  <dcterms:modified xsi:type="dcterms:W3CDTF">2018-02-26T02:04:33Z</dcterms:modified>
  <cp:category/>
</cp:coreProperties>
</file>