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s1221f\Desktop\20180226083121\"/>
    </mc:Choice>
  </mc:AlternateContent>
  <workbookProtection workbookPassword="B319" lockStructure="1"/>
  <bookViews>
    <workbookView xWindow="0" yWindow="0" windowWidth="20496" windowHeight="7956"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<sst xmlns="http://schemas.openxmlformats.org/spreadsheetml/2006/main" count="240" uniqueCount="126">
  <si>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</si>
  <si>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</si>
  <si>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</si>
  <si>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</si>
  <si>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</si>
  <si>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</si>
  <si>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</si>
  <si>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</si>
  <si>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</si>
  <si>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</si>
  <si>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</si>
  <si>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</si>
  <si>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</si>
  <si>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</si>
  <si>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</si>
  <si>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</si>
  <si>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</si>
  <si>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</si>
  <si>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</si>
  <si>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</si>
  <si>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</si>
  <si>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</si>
  <si>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</si>
  <si>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</si>
  <si>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</si>
  <si>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</si>
  <si>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</si>
  <si>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</si>
  <si>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</si>
  <si>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</si>
  <si>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</si>
  <si>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</si>
  <si>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</si>
  <si>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</si>
  <si>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</si>
  <si>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</si>
  <si>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</si>
  <si>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</si>
  <si>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</si>
  <si>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</si>
  <si>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</si>
  <si>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</si>
  <si>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</si>
  <si>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</si>
  <si>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</si>
  <si>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</si>
  <si>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</si>
  <si>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</si>
  <si>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</si>
  <si>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</si>
  <si>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</si>
  <si>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</si>
  <si>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</si>
  <si>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</si>
  <si>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</si>
  <si>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</si>
  <si>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</si>
  <si>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</si>
  <si>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</si>
  <si>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</si>
  <si>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</si>
  <si>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</si>
  <si>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</si>
  <si>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</si>
  <si>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</si>
  <si>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</si>
  <si>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</si>
  <si>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</si>
  <si>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</si>
  <si>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</si>
  <si>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</si>
  <si>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</si>
  <si>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</si>
  <si>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</si>
  <si>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</si>
  <si>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</si>
  <si>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</si>
  <si>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</si>
  <si>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</si>
  <si>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</si>
  <si>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</si>
  <si>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</si>
  <si>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</si>
  <si>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</si>
  <si>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</si>
  <si>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</si>
  <si>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</si>
  <si>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</si>
  <si>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</si>
  <si>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</si>
  <si>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</si>
  <si>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</si>
  <si>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</si>
  <si>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</si>
  <si>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</si>
  <si>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</si>
  <si>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</si>
  <si>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</si>
  <si>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</si>
  <si>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</si>
  <si>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</si>
  <si>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</si>
  <si>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</si>
  <si>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</si>
  <si>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</si>
  <si>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</si>
  <si>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</si>
  <si>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</si>
  <si>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</si>
  <si>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</si>
  <si>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</si>
  <si>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</si>
  <si>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</si>
  <si>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</si>
  <si>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</si>
  <si>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</si>
  <si>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</si>
  <si>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</si>
  <si>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</si>
  <si>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</si>
  <si>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</si>
  <si>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</si>
  <si>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すべての管路は耐用年数に達しておらず更新工事は未実施のため、当該値はありません。</t>
  </si>
  <si>
    <t xml:space="preserve">　収益的収支比率は、前年度より上昇しています。これは、平成29年度から地方公営企業法を適用することに伴い、平成28年度が出納整理期間のない打切決算であったことにより、未払金の財源となる一般会計からの繰入金が増加したことが主な要因です。
　経費回収率は、前年度より低下していますが、打切決算に伴い料金収入が減少したことによるものです。
　汚水処理原価については、前年度より低下しており、類似団体の平均値と比較しても低く抑えられていますが、今後は施設の維持管理や更新等に要する経費による変動が予想されますので、最適整備構想を策定し、計画的に事業を進めていく必要があります。
　施設利用率が低いのは水洗化率が低いためです。
　水洗化率は前年よりわずかながら上昇しているものの、類似団体の平均値に対して低い状況にあり、高齢化世帯の水洗化が進まないことが原因と考えられます。引き続き水洗化率の向上を図る必要があります。
</t>
    <rPh sb="10" eb="13">
      <t>ゼンネンド</t>
    </rPh>
    <rPh sb="15" eb="17">
      <t>ジョウショウ</t>
    </rPh>
    <rPh sb="27" eb="28">
      <t>ヘイ</t>
    </rPh>
    <rPh sb="35" eb="37">
      <t>チホウ</t>
    </rPh>
    <rPh sb="53" eb="55">
      <t>ヘイセイ</t>
    </rPh>
    <rPh sb="57" eb="58">
      <t>ネン</t>
    </rPh>
    <rPh sb="58" eb="59">
      <t>ド</t>
    </rPh>
    <rPh sb="83" eb="84">
      <t>ミ</t>
    </rPh>
    <rPh sb="84" eb="85">
      <t>バライ</t>
    </rPh>
    <rPh sb="85" eb="86">
      <t>キン</t>
    </rPh>
    <rPh sb="92" eb="94">
      <t>イッパン</t>
    </rPh>
    <rPh sb="94" eb="96">
      <t>カイケイ</t>
    </rPh>
    <rPh sb="99" eb="101">
      <t>クリイレ</t>
    </rPh>
    <rPh sb="101" eb="102">
      <t>キン</t>
    </rPh>
    <rPh sb="103" eb="105">
      <t>ゾウカ</t>
    </rPh>
    <rPh sb="110" eb="111">
      <t>オモ</t>
    </rPh>
    <rPh sb="112" eb="114">
      <t>ヨウイン</t>
    </rPh>
    <rPh sb="126" eb="129">
      <t>ゼンネンド</t>
    </rPh>
    <rPh sb="145" eb="146">
      <t>トモナ</t>
    </rPh>
    <rPh sb="180" eb="183">
      <t>ゼンネンド</t>
    </rPh>
    <rPh sb="185" eb="187">
      <t>テイカ</t>
    </rPh>
    <rPh sb="192" eb="194">
      <t>ルイジ</t>
    </rPh>
    <rPh sb="194" eb="196">
      <t>ダンタイ</t>
    </rPh>
    <rPh sb="201" eb="203">
      <t>ヒカク</t>
    </rPh>
    <rPh sb="218" eb="220">
      <t>コンゴ</t>
    </rPh>
    <rPh sb="224" eb="226">
      <t>イジ</t>
    </rPh>
    <rPh sb="226" eb="228">
      <t>カンリ</t>
    </rPh>
    <rPh sb="231" eb="232">
      <t>トウ</t>
    </rPh>
    <rPh sb="233" eb="234">
      <t>ヨウ</t>
    </rPh>
    <rPh sb="253" eb="255">
      <t>サイテキ</t>
    </rPh>
    <rPh sb="255" eb="257">
      <t>セイビ</t>
    </rPh>
    <rPh sb="257" eb="259">
      <t>コウソウ</t>
    </rPh>
    <rPh sb="260" eb="262">
      <t>サクテイ</t>
    </rPh>
    <rPh sb="264" eb="267">
      <t>ケイカクテキ</t>
    </rPh>
    <rPh sb="268" eb="270">
      <t>ジギョウ</t>
    </rPh>
    <rPh sb="271" eb="272">
      <t>スス</t>
    </rPh>
    <rPh sb="276" eb="278">
      <t>ヒツヨウ</t>
    </rPh>
    <rPh sb="355" eb="358">
      <t>コウレイカ</t>
    </rPh>
    <rPh sb="358" eb="360">
      <t>セタイ</t>
    </rPh>
    <phoneticPr fontId="4"/>
  </si>
  <si>
    <t>非設置</t>
    <rPh sb="0" eb="1">
      <t>ヒ</t>
    </rPh>
    <rPh sb="1" eb="3">
      <t>セッチ</t>
    </rPh>
    <phoneticPr fontId="4"/>
  </si>
  <si>
    <t xml:space="preserve"> 各指標において類似団体の平均値との比較で優位な指標は少ない状況であります。
　水洗化率の向上を図ることで料金収入を増やし、収益的収支比率及び経費回収率の改善が必要であります。
　また、老朽化した施設を計画的に補修・更新整備するため、早急に最適整備構想を策定し、施設の長寿命化及び維持管理費の節減を押し進める必要があります。
　なお、経営戦略については、平成28年度に策定済みです。</t>
    <rPh sb="13" eb="16">
      <t>ヘイキンチ</t>
    </rPh>
    <rPh sb="21" eb="23">
      <t>ユウイ</t>
    </rPh>
    <rPh sb="24" eb="26">
      <t>シヒョウ</t>
    </rPh>
    <rPh sb="27" eb="28">
      <t>スク</t>
    </rPh>
    <rPh sb="30" eb="32">
      <t>ジョウキョウ</t>
    </rPh>
    <rPh sb="48" eb="49">
      <t>ハカ</t>
    </rPh>
    <rPh sb="53" eb="55">
      <t>リョウキン</t>
    </rPh>
    <rPh sb="55" eb="57">
      <t>シュウニュウ</t>
    </rPh>
    <rPh sb="58" eb="59">
      <t>フ</t>
    </rPh>
    <rPh sb="62" eb="64">
      <t>シュウエキ</t>
    </rPh>
    <rPh sb="64" eb="65">
      <t>テキ</t>
    </rPh>
    <rPh sb="65" eb="67">
      <t>シュウシ</t>
    </rPh>
    <rPh sb="67" eb="69">
      <t>ヒリツ</t>
    </rPh>
    <rPh sb="69" eb="70">
      <t>オヨ</t>
    </rPh>
    <rPh sb="71" eb="73">
      <t>ケイヒ</t>
    </rPh>
    <rPh sb="73" eb="75">
      <t>カイシュウ</t>
    </rPh>
    <rPh sb="75" eb="76">
      <t>リツ</t>
    </rPh>
    <rPh sb="77" eb="79">
      <t>カイゼン</t>
    </rPh>
    <rPh sb="80" eb="82">
      <t>ヒツヨウ</t>
    </rPh>
    <rPh sb="93" eb="96">
      <t>ロウキュウカ</t>
    </rPh>
    <rPh sb="98" eb="100">
      <t>シセツ</t>
    </rPh>
    <rPh sb="101" eb="104">
      <t>ケイカクテキ</t>
    </rPh>
    <rPh sb="105" eb="107">
      <t>ホシュウ</t>
    </rPh>
    <rPh sb="108" eb="110">
      <t>コウシン</t>
    </rPh>
    <rPh sb="110" eb="112">
      <t>セイビ</t>
    </rPh>
    <rPh sb="117" eb="119">
      <t>ソウキュウ</t>
    </rPh>
    <rPh sb="122" eb="124">
      <t>セイビ</t>
    </rPh>
    <rPh sb="149" eb="150">
      <t>オ</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</si>
</sst>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xr:uid="{00000000-0005-0000-0000-000000000000}"/>
    <cellStyle name="桁区切り 2 2" xfId="19" xr:uid="{00000000-0005-0000-0000-000001000000}"/>
    <cellStyle name="桁区切り 3" xfId="3" xr:uid="{00000000-0005-0000-0000-000002000000}"/>
    <cellStyle name="桁区切り 3 2" xfId="4" xr:uid="{00000000-0005-0000-0000-000003000000}"/>
    <cellStyle name="通貨 2" xfId="5" xr:uid="{00000000-0005-0000-0000-000004000000}"/>
    <cellStyle name="通貨 2 2" xfId="20" xr:uid="{00000000-0005-0000-0000-000005000000}"/>
    <cellStyle name="標準" xfId="0" builtinId="0"/>
    <cellStyle name="標準 2" xfId="1" xr:uid="{00000000-0005-0000-0000-000007000000}"/>
    <cellStyle name="標準 2 2" xfId="6" xr:uid="{00000000-0005-0000-0000-000008000000}"/>
    <cellStyle name="標準 2 3" xfId="7" xr:uid="{00000000-0005-0000-0000-000009000000}"/>
    <cellStyle name="標準 2 3 2" xfId="8" xr:uid="{00000000-0005-0000-0000-00000A000000}"/>
    <cellStyle name="標準 2 4" xfId="9" xr:uid="{00000000-0005-0000-0000-00000B000000}"/>
    <cellStyle name="標準 2_【重要】（県）指数表_書式まとめ" xfId="10" xr:uid="{00000000-0005-0000-0000-00000C000000}"/>
    <cellStyle name="標準 3" xfId="11" xr:uid="{00000000-0005-0000-0000-00000D000000}"/>
    <cellStyle name="標準 3 2" xfId="12" xr:uid="{00000000-0005-0000-0000-00000E000000}"/>
    <cellStyle name="標準 3 2 2" xfId="13" xr:uid="{00000000-0005-0000-0000-00000F000000}"/>
    <cellStyle name="標準 3 3" xfId="14" xr:uid="{00000000-0005-0000-0000-000010000000}"/>
    <cellStyle name="標準 4" xfId="15" xr:uid="{00000000-0005-0000-0000-000011000000}"/>
    <cellStyle name="標準 5" xfId="16" xr:uid="{00000000-0005-0000-0000-000012000000}"/>
    <cellStyle name="標準 6" xfId="17" xr:uid="{00000000-0005-0000-0000-000013000000}"/>
    <cellStyle name="標準 7"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11-455D-B244-CBD158C455B4}"/>
            </c:ext>
          </c:extLst>
        </c:ser>
        <c:dLbls>
          <c:showLegendKey val="0"/>
          <c:showVal val="0"/>
          <c:showCatName val="0"/>
          <c:showSerName val="0"/>
          <c:showPercent val="0"/>
          <c:showBubbleSize val="0"/>
        </c:dLbls>
        <c:gapWidth val="150"/>
        <c:axId val="226272760"/>
        <c:axId val="22724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4B11-455D-B244-CBD158C455B4}"/>
            </c:ext>
          </c:extLst>
        </c:ser>
        <c:dLbls>
          <c:showLegendKey val="0"/>
          <c:showVal val="0"/>
          <c:showCatName val="0"/>
          <c:showSerName val="0"/>
          <c:showPercent val="0"/>
          <c:showBubbleSize val="0"/>
        </c:dLbls>
        <c:marker val="1"/>
        <c:smooth val="0"/>
        <c:axId val="226272760"/>
        <c:axId val="227249704"/>
      </c:lineChart>
      <c:dateAx>
        <c:axId val="226272760"/>
        <c:scaling>
          <c:orientation val="minMax"/>
        </c:scaling>
        <c:delete val="1"/>
        <c:axPos val="b"/>
        <c:numFmt formatCode="ge" sourceLinked="1"/>
        <c:majorTickMark val="none"/>
        <c:minorTickMark val="none"/>
        <c:tickLblPos val="none"/>
        <c:crossAx val="227249704"/>
        <c:crosses val="autoZero"/>
        <c:auto val="1"/>
        <c:lblOffset val="100"/>
        <c:baseTimeUnit val="years"/>
      </c:dateAx>
      <c:valAx>
        <c:axId val="22724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41.93</c:v>
                </c:pt>
                <c:pt idx="1">
                  <c:v>41.12</c:v>
                </c:pt>
                <c:pt idx="2">
                  <c:v>41.82</c:v>
                </c:pt>
                <c:pt idx="3">
                  <c:v>42.2</c:v>
                </c:pt>
                <c:pt idx="4">
                  <c:v>41.86</c:v>
                </c:pt>
              </c:numCache>
            </c:numRef>
          </c:val>
          <c:extLst>
            <c:ext xmlns:c16="http://schemas.microsoft.com/office/drawing/2014/chart" uri="{C3380CC4-5D6E-409C-BE32-E72D297353CC}">
              <c16:uniqueId val="{00000000-2EDF-49BB-91EB-FE534E7CEF47}"/>
            </c:ext>
          </c:extLst>
        </c:ser>
        <c:dLbls>
          <c:showLegendKey val="0"/>
          <c:showVal val="0"/>
          <c:showCatName val="0"/>
          <c:showSerName val="0"/>
          <c:showPercent val="0"/>
          <c:showBubbleSize val="0"/>
        </c:dLbls>
        <c:gapWidth val="150"/>
        <c:axId val="228225816"/>
        <c:axId val="2282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2EDF-49BB-91EB-FE534E7CEF47}"/>
            </c:ext>
          </c:extLst>
        </c:ser>
        <c:dLbls>
          <c:showLegendKey val="0"/>
          <c:showVal val="0"/>
          <c:showCatName val="0"/>
          <c:showSerName val="0"/>
          <c:showPercent val="0"/>
          <c:showBubbleSize val="0"/>
        </c:dLbls>
        <c:marker val="1"/>
        <c:smooth val="0"/>
        <c:axId val="228225816"/>
        <c:axId val="228226208"/>
      </c:lineChart>
      <c:dateAx>
        <c:axId val="228225816"/>
        <c:scaling>
          <c:orientation val="minMax"/>
        </c:scaling>
        <c:delete val="1"/>
        <c:axPos val="b"/>
        <c:numFmt formatCode="ge" sourceLinked="1"/>
        <c:majorTickMark val="none"/>
        <c:minorTickMark val="none"/>
        <c:tickLblPos val="none"/>
        <c:crossAx val="228226208"/>
        <c:crosses val="autoZero"/>
        <c:auto val="1"/>
        <c:lblOffset val="100"/>
        <c:baseTimeUnit val="years"/>
      </c:dateAx>
      <c:valAx>
        <c:axId val="2282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72.010000000000005</c:v>
                </c:pt>
                <c:pt idx="1">
                  <c:v>72.39</c:v>
                </c:pt>
                <c:pt idx="2">
                  <c:v>73.400000000000006</c:v>
                </c:pt>
                <c:pt idx="3">
                  <c:v>73.36</c:v>
                </c:pt>
                <c:pt idx="4">
                  <c:v>73.78</c:v>
                </c:pt>
              </c:numCache>
            </c:numRef>
          </c:val>
          <c:extLst>
            <c:ext xmlns:c16="http://schemas.microsoft.com/office/drawing/2014/chart" uri="{C3380CC4-5D6E-409C-BE32-E72D297353CC}">
              <c16:uniqueId val="{00000000-D70D-4B29-B10E-3043E9F7B077}"/>
            </c:ext>
          </c:extLst>
        </c:ser>
        <c:dLbls>
          <c:showLegendKey val="0"/>
          <c:showVal val="0"/>
          <c:showCatName val="0"/>
          <c:showSerName val="0"/>
          <c:showPercent val="0"/>
          <c:showBubbleSize val="0"/>
        </c:dLbls>
        <c:gapWidth val="150"/>
        <c:axId val="228227384"/>
        <c:axId val="2282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D70D-4B29-B10E-3043E9F7B077}"/>
            </c:ext>
          </c:extLst>
        </c:ser>
        <c:dLbls>
          <c:showLegendKey val="0"/>
          <c:showVal val="0"/>
          <c:showCatName val="0"/>
          <c:showSerName val="0"/>
          <c:showPercent val="0"/>
          <c:showBubbleSize val="0"/>
        </c:dLbls>
        <c:marker val="1"/>
        <c:smooth val="0"/>
        <c:axId val="228227384"/>
        <c:axId val="228227776"/>
      </c:lineChart>
      <c:dateAx>
        <c:axId val="228227384"/>
        <c:scaling>
          <c:orientation val="minMax"/>
        </c:scaling>
        <c:delete val="1"/>
        <c:axPos val="b"/>
        <c:numFmt formatCode="ge" sourceLinked="1"/>
        <c:majorTickMark val="none"/>
        <c:minorTickMark val="none"/>
        <c:tickLblPos val="none"/>
        <c:crossAx val="228227776"/>
        <c:crosses val="autoZero"/>
        <c:auto val="1"/>
        <c:lblOffset val="100"/>
        <c:baseTimeUnit val="years"/>
      </c:dateAx>
      <c:valAx>
        <c:axId val="228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92.19</c:v>
                </c:pt>
                <c:pt idx="1">
                  <c:v>92.03</c:v>
                </c:pt>
                <c:pt idx="2">
                  <c:v>94.65</c:v>
                </c:pt>
                <c:pt idx="3">
                  <c:v>90.05</c:v>
                </c:pt>
                <c:pt idx="4">
                  <c:v>96</c:v>
                </c:pt>
              </c:numCache>
            </c:numRef>
          </c:val>
          <c:extLst>
            <c:ext xmlns:c16="http://schemas.microsoft.com/office/drawing/2014/chart" uri="{C3380CC4-5D6E-409C-BE32-E72D297353CC}">
              <c16:uniqueId val="{00000000-985B-4B0A-BC9F-3FDCE32E468A}"/>
            </c:ext>
          </c:extLst>
        </c:ser>
        <c:dLbls>
          <c:showLegendKey val="0"/>
          <c:showVal val="0"/>
          <c:showCatName val="0"/>
          <c:showSerName val="0"/>
          <c:showPercent val="0"/>
          <c:showBubbleSize val="0"/>
        </c:dLbls>
        <c:gapWidth val="150"/>
        <c:axId val="227888704"/>
        <c:axId val="227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B-4B0A-BC9F-3FDCE32E468A}"/>
            </c:ext>
          </c:extLst>
        </c:ser>
        <c:dLbls>
          <c:showLegendKey val="0"/>
          <c:showVal val="0"/>
          <c:showCatName val="0"/>
          <c:showSerName val="0"/>
          <c:showPercent val="0"/>
          <c:showBubbleSize val="0"/>
        </c:dLbls>
        <c:marker val="1"/>
        <c:smooth val="0"/>
        <c:axId val="227888704"/>
        <c:axId val="227891136"/>
      </c:lineChart>
      <c:dateAx>
        <c:axId val="227888704"/>
        <c:scaling>
          <c:orientation val="minMax"/>
        </c:scaling>
        <c:delete val="1"/>
        <c:axPos val="b"/>
        <c:numFmt formatCode="ge" sourceLinked="1"/>
        <c:majorTickMark val="none"/>
        <c:minorTickMark val="none"/>
        <c:tickLblPos val="none"/>
        <c:crossAx val="227891136"/>
        <c:crosses val="autoZero"/>
        <c:auto val="1"/>
        <c:lblOffset val="100"/>
        <c:baseTimeUnit val="years"/>
      </c:dateAx>
      <c:valAx>
        <c:axId val="227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4-4827-82B0-A68019BBCBBB}"/>
            </c:ext>
          </c:extLst>
        </c:ser>
        <c:dLbls>
          <c:showLegendKey val="0"/>
          <c:showVal val="0"/>
          <c:showCatName val="0"/>
          <c:showSerName val="0"/>
          <c:showPercent val="0"/>
          <c:showBubbleSize val="0"/>
        </c:dLbls>
        <c:gapWidth val="150"/>
        <c:axId val="227860416"/>
        <c:axId val="2278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4-4827-82B0-A68019BBCBBB}"/>
            </c:ext>
          </c:extLst>
        </c:ser>
        <c:dLbls>
          <c:showLegendKey val="0"/>
          <c:showVal val="0"/>
          <c:showCatName val="0"/>
          <c:showSerName val="0"/>
          <c:showPercent val="0"/>
          <c:showBubbleSize val="0"/>
        </c:dLbls>
        <c:marker val="1"/>
        <c:smooth val="0"/>
        <c:axId val="227860416"/>
        <c:axId val="227860800"/>
      </c:lineChart>
      <c:dateAx>
        <c:axId val="227860416"/>
        <c:scaling>
          <c:orientation val="minMax"/>
        </c:scaling>
        <c:delete val="1"/>
        <c:axPos val="b"/>
        <c:numFmt formatCode="ge" sourceLinked="1"/>
        <c:majorTickMark val="none"/>
        <c:minorTickMark val="none"/>
        <c:tickLblPos val="none"/>
        <c:crossAx val="227860800"/>
        <c:crosses val="autoZero"/>
        <c:auto val="1"/>
        <c:lblOffset val="100"/>
        <c:baseTimeUnit val="years"/>
      </c:dateAx>
      <c:valAx>
        <c:axId val="2278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2-4683-AE22-41B7B367D2A4}"/>
            </c:ext>
          </c:extLst>
        </c:ser>
        <c:dLbls>
          <c:showLegendKey val="0"/>
          <c:showVal val="0"/>
          <c:showCatName val="0"/>
          <c:showSerName val="0"/>
          <c:showPercent val="0"/>
          <c:showBubbleSize val="0"/>
        </c:dLbls>
        <c:gapWidth val="150"/>
        <c:axId val="227872200"/>
        <c:axId val="1794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2-4683-AE22-41B7B367D2A4}"/>
            </c:ext>
          </c:extLst>
        </c:ser>
        <c:dLbls>
          <c:showLegendKey val="0"/>
          <c:showVal val="0"/>
          <c:showCatName val="0"/>
          <c:showSerName val="0"/>
          <c:showPercent val="0"/>
          <c:showBubbleSize val="0"/>
        </c:dLbls>
        <c:marker val="1"/>
        <c:smooth val="0"/>
        <c:axId val="227872200"/>
        <c:axId val="179429344"/>
      </c:lineChart>
      <c:dateAx>
        <c:axId val="227872200"/>
        <c:scaling>
          <c:orientation val="minMax"/>
        </c:scaling>
        <c:delete val="1"/>
        <c:axPos val="b"/>
        <c:numFmt formatCode="ge" sourceLinked="1"/>
        <c:majorTickMark val="none"/>
        <c:minorTickMark val="none"/>
        <c:tickLblPos val="none"/>
        <c:crossAx val="179429344"/>
        <c:crosses val="autoZero"/>
        <c:auto val="1"/>
        <c:lblOffset val="100"/>
        <c:baseTimeUnit val="years"/>
      </c:dateAx>
      <c:valAx>
        <c:axId val="1794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A-4079-9784-FFBCED165C79}"/>
            </c:ext>
          </c:extLst>
        </c:ser>
        <c:dLbls>
          <c:showLegendKey val="0"/>
          <c:showVal val="0"/>
          <c:showCatName val="0"/>
          <c:showSerName val="0"/>
          <c:showPercent val="0"/>
          <c:showBubbleSize val="0"/>
        </c:dLbls>
        <c:gapWidth val="150"/>
        <c:axId val="179427776"/>
        <c:axId val="17942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A-4079-9784-FFBCED165C79}"/>
            </c:ext>
          </c:extLst>
        </c:ser>
        <c:dLbls>
          <c:showLegendKey val="0"/>
          <c:showVal val="0"/>
          <c:showCatName val="0"/>
          <c:showSerName val="0"/>
          <c:showPercent val="0"/>
          <c:showBubbleSize val="0"/>
        </c:dLbls>
        <c:marker val="1"/>
        <c:smooth val="0"/>
        <c:axId val="179427776"/>
        <c:axId val="179425816"/>
      </c:lineChart>
      <c:dateAx>
        <c:axId val="179427776"/>
        <c:scaling>
          <c:orientation val="minMax"/>
        </c:scaling>
        <c:delete val="1"/>
        <c:axPos val="b"/>
        <c:numFmt formatCode="ge" sourceLinked="1"/>
        <c:majorTickMark val="none"/>
        <c:minorTickMark val="none"/>
        <c:tickLblPos val="none"/>
        <c:crossAx val="179425816"/>
        <c:crosses val="autoZero"/>
        <c:auto val="1"/>
        <c:lblOffset val="100"/>
        <c:baseTimeUnit val="years"/>
      </c:dateAx>
      <c:valAx>
        <c:axId val="1794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7-4FFE-9DF8-84517B019E6C}"/>
            </c:ext>
          </c:extLst>
        </c:ser>
        <c:dLbls>
          <c:showLegendKey val="0"/>
          <c:showVal val="0"/>
          <c:showCatName val="0"/>
          <c:showSerName val="0"/>
          <c:showPercent val="0"/>
          <c:showBubbleSize val="0"/>
        </c:dLbls>
        <c:gapWidth val="150"/>
        <c:axId val="179430128"/>
        <c:axId val="17943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7-4FFE-9DF8-84517B019E6C}"/>
            </c:ext>
          </c:extLst>
        </c:ser>
        <c:dLbls>
          <c:showLegendKey val="0"/>
          <c:showVal val="0"/>
          <c:showCatName val="0"/>
          <c:showSerName val="0"/>
          <c:showPercent val="0"/>
          <c:showBubbleSize val="0"/>
        </c:dLbls>
        <c:marker val="1"/>
        <c:smooth val="0"/>
        <c:axId val="179430128"/>
        <c:axId val="179430520"/>
      </c:lineChart>
      <c:dateAx>
        <c:axId val="179430128"/>
        <c:scaling>
          <c:orientation val="minMax"/>
        </c:scaling>
        <c:delete val="1"/>
        <c:axPos val="b"/>
        <c:numFmt formatCode="ge" sourceLinked="1"/>
        <c:majorTickMark val="none"/>
        <c:minorTickMark val="none"/>
        <c:tickLblPos val="none"/>
        <c:crossAx val="179430520"/>
        <c:crosses val="autoZero"/>
        <c:auto val="1"/>
        <c:lblOffset val="100"/>
        <c:baseTimeUnit val="years"/>
      </c:dateAx>
      <c:valAx>
        <c:axId val="1794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2F-42CD-8EA7-1EA4CA685972}"/>
            </c:ext>
          </c:extLst>
        </c:ser>
        <c:dLbls>
          <c:showLegendKey val="0"/>
          <c:showVal val="0"/>
          <c:showCatName val="0"/>
          <c:showSerName val="0"/>
          <c:showPercent val="0"/>
          <c:showBubbleSize val="0"/>
        </c:dLbls>
        <c:gapWidth val="150"/>
        <c:axId val="228400928"/>
        <c:axId val="22840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FB2F-42CD-8EA7-1EA4CA685972}"/>
            </c:ext>
          </c:extLst>
        </c:ser>
        <c:dLbls>
          <c:showLegendKey val="0"/>
          <c:showVal val="0"/>
          <c:showCatName val="0"/>
          <c:showSerName val="0"/>
          <c:showPercent val="0"/>
          <c:showBubbleSize val="0"/>
        </c:dLbls>
        <c:marker val="1"/>
        <c:smooth val="0"/>
        <c:axId val="228400928"/>
        <c:axId val="228401320"/>
      </c:lineChart>
      <c:dateAx>
        <c:axId val="228400928"/>
        <c:scaling>
          <c:orientation val="minMax"/>
        </c:scaling>
        <c:delete val="1"/>
        <c:axPos val="b"/>
        <c:numFmt formatCode="ge" sourceLinked="1"/>
        <c:majorTickMark val="none"/>
        <c:minorTickMark val="none"/>
        <c:tickLblPos val="none"/>
        <c:crossAx val="228401320"/>
        <c:crosses val="autoZero"/>
        <c:auto val="1"/>
        <c:lblOffset val="100"/>
        <c:baseTimeUnit val="years"/>
      </c:dateAx>
      <c:valAx>
        <c:axId val="2284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65.56</c:v>
                </c:pt>
                <c:pt idx="1">
                  <c:v>65.87</c:v>
                </c:pt>
                <c:pt idx="2">
                  <c:v>57.41</c:v>
                </c:pt>
                <c:pt idx="3">
                  <c:v>57.72</c:v>
                </c:pt>
                <c:pt idx="4">
                  <c:v>50.1</c:v>
                </c:pt>
              </c:numCache>
            </c:numRef>
          </c:val>
          <c:extLst>
            <c:ext xmlns:c16="http://schemas.microsoft.com/office/drawing/2014/chart" uri="{C3380CC4-5D6E-409C-BE32-E72D297353CC}">
              <c16:uniqueId val="{00000000-15AA-4FD5-839E-78A5F1A3CBB9}"/>
            </c:ext>
          </c:extLst>
        </c:ser>
        <c:dLbls>
          <c:showLegendKey val="0"/>
          <c:showVal val="0"/>
          <c:showCatName val="0"/>
          <c:showSerName val="0"/>
          <c:showPercent val="0"/>
          <c:showBubbleSize val="0"/>
        </c:dLbls>
        <c:gapWidth val="150"/>
        <c:axId val="228402496"/>
        <c:axId val="22840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15AA-4FD5-839E-78A5F1A3CBB9}"/>
            </c:ext>
          </c:extLst>
        </c:ser>
        <c:dLbls>
          <c:showLegendKey val="0"/>
          <c:showVal val="0"/>
          <c:showCatName val="0"/>
          <c:showSerName val="0"/>
          <c:showPercent val="0"/>
          <c:showBubbleSize val="0"/>
        </c:dLbls>
        <c:marker val="1"/>
        <c:smooth val="0"/>
        <c:axId val="228402496"/>
        <c:axId val="228402888"/>
      </c:lineChart>
      <c:dateAx>
        <c:axId val="228402496"/>
        <c:scaling>
          <c:orientation val="minMax"/>
        </c:scaling>
        <c:delete val="1"/>
        <c:axPos val="b"/>
        <c:numFmt formatCode="ge" sourceLinked="1"/>
        <c:majorTickMark val="none"/>
        <c:minorTickMark val="none"/>
        <c:tickLblPos val="none"/>
        <c:crossAx val="228402888"/>
        <c:crosses val="autoZero"/>
        <c:auto val="1"/>
        <c:lblOffset val="100"/>
        <c:baseTimeUnit val="years"/>
      </c:dateAx>
      <c:valAx>
        <c:axId val="22840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219.81</c:v>
                </c:pt>
                <c:pt idx="1">
                  <c:v>218.68</c:v>
                </c:pt>
                <c:pt idx="2">
                  <c:v>259.14</c:v>
                </c:pt>
                <c:pt idx="3">
                  <c:v>263.54000000000002</c:v>
                </c:pt>
                <c:pt idx="4">
                  <c:v>253.53</c:v>
                </c:pt>
              </c:numCache>
            </c:numRef>
          </c:val>
          <c:extLst>
            <c:ext xmlns:c16="http://schemas.microsoft.com/office/drawing/2014/chart" uri="{C3380CC4-5D6E-409C-BE32-E72D297353CC}">
              <c16:uniqueId val="{00000000-C7BE-403D-BBAC-434DC2CDB612}"/>
            </c:ext>
          </c:extLst>
        </c:ser>
        <c:dLbls>
          <c:showLegendKey val="0"/>
          <c:showVal val="0"/>
          <c:showCatName val="0"/>
          <c:showSerName val="0"/>
          <c:showPercent val="0"/>
          <c:showBubbleSize val="0"/>
        </c:dLbls>
        <c:gapWidth val="150"/>
        <c:axId val="228404064"/>
        <c:axId val="22840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7BE-403D-BBAC-434DC2CDB612}"/>
            </c:ext>
          </c:extLst>
        </c:ser>
        <c:dLbls>
          <c:showLegendKey val="0"/>
          <c:showVal val="0"/>
          <c:showCatName val="0"/>
          <c:showSerName val="0"/>
          <c:showPercent val="0"/>
          <c:showBubbleSize val="0"/>
        </c:dLbls>
        <c:marker val="1"/>
        <c:smooth val="0"/>
        <c:axId val="228404064"/>
        <c:axId val="228404456"/>
      </c:lineChart>
      <c:dateAx>
        <c:axId val="228404064"/>
        <c:scaling>
          <c:orientation val="minMax"/>
        </c:scaling>
        <c:delete val="1"/>
        <c:axPos val="b"/>
        <c:numFmt formatCode="ge" sourceLinked="1"/>
        <c:majorTickMark val="none"/>
        <c:minorTickMark val="none"/>
        <c:tickLblPos val="none"/>
        <c:crossAx val="228404456"/>
        <c:crosses val="autoZero"/>
        <c:auto val="1"/>
        <c:lblOffset val="100"/>
        <c:baseTimeUnit val="years"/>
      </c:dateAx>
      <c:valAx>
        <c:axId val="22840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4"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都城市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167351</v>
      </c>
      <c r="AM8" s="50"/>
      <c r="AN8" s="50"/>
      <c r="AO8" s="50"/>
      <c r="AP8" s="50"/>
      <c r="AQ8" s="50"/>
      <c r="AR8" s="50"/>
      <c r="AS8" s="50"/>
      <c r="AT8" s="45">
        <f>データ!T6</f>
        <v>653.36</v>
      </c>
      <c r="AU8" s="45"/>
      <c r="AV8" s="45"/>
      <c r="AW8" s="45"/>
      <c r="AX8" s="45"/>
      <c r="AY8" s="45"/>
      <c r="AZ8" s="45"/>
      <c r="BA8" s="45"/>
      <c r="BB8" s="45">
        <f>データ!U6</f>
        <v>256.14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7.39</v>
      </c>
      <c r="Q10" s="45"/>
      <c r="R10" s="45"/>
      <c r="S10" s="45"/>
      <c r="T10" s="45"/>
      <c r="U10" s="45"/>
      <c r="V10" s="45"/>
      <c r="W10" s="45">
        <f>データ!Q6</f>
        <v>95.79</v>
      </c>
      <c r="X10" s="45"/>
      <c r="Y10" s="45"/>
      <c r="Z10" s="45"/>
      <c r="AA10" s="45"/>
      <c r="AB10" s="45"/>
      <c r="AC10" s="45"/>
      <c r="AD10" s="50">
        <f>データ!R6</f>
        <v>2794</v>
      </c>
      <c r="AE10" s="50"/>
      <c r="AF10" s="50"/>
      <c r="AG10" s="50"/>
      <c r="AH10" s="50"/>
      <c r="AI10" s="50"/>
      <c r="AJ10" s="50"/>
      <c r="AK10" s="2"/>
      <c r="AL10" s="50">
        <f>データ!V6</f>
        <v>12278</v>
      </c>
      <c r="AM10" s="50"/>
      <c r="AN10" s="50"/>
      <c r="AO10" s="50"/>
      <c r="AP10" s="50"/>
      <c r="AQ10" s="50"/>
      <c r="AR10" s="50"/>
      <c r="AS10" s="50"/>
      <c r="AT10" s="45">
        <f>データ!W6</f>
        <v>7.9</v>
      </c>
      <c r="AU10" s="45"/>
      <c r="AV10" s="45"/>
      <c r="AW10" s="45"/>
      <c r="AX10" s="45"/>
      <c r="AY10" s="45"/>
      <c r="AZ10" s="45"/>
      <c r="BA10" s="45"/>
      <c r="BB10" s="45">
        <f>データ!X6</f>
        <v>1554.18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2"/>
      <c r="BM15" s="73"/>
      <c r="BN15" s="73"/>
      <c r="BO15" s="73"/>
      <c r="BP15" s="73"/>
      <c r="BQ15" s="73"/>
      <c r="BR15" s="73"/>
      <c r="BS15" s="73"/>
      <c r="BT15" s="73"/>
      <c r="BU15" s="73"/>
      <c r="BV15" s="73"/>
      <c r="BW15" s="73"/>
      <c r="BX15" s="73"/>
      <c r="BY15" s="73"/>
      <c r="BZ15" s="74"/>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6" t="s">
        <v>123</v>
      </c>
      <c r="BM16" s="77"/>
      <c r="BN16" s="77"/>
      <c r="BO16" s="77"/>
      <c r="BP16" s="77"/>
      <c r="BQ16" s="77"/>
      <c r="BR16" s="77"/>
      <c r="BS16" s="77"/>
      <c r="BT16" s="77"/>
      <c r="BU16" s="77"/>
      <c r="BV16" s="77"/>
      <c r="BW16" s="77"/>
      <c r="BX16" s="77"/>
      <c r="BY16" s="77"/>
      <c r="BZ16" s="78"/>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6"/>
      <c r="BM17" s="77"/>
      <c r="BN17" s="77"/>
      <c r="BO17" s="77"/>
      <c r="BP17" s="77"/>
      <c r="BQ17" s="77"/>
      <c r="BR17" s="77"/>
      <c r="BS17" s="77"/>
      <c r="BT17" s="77"/>
      <c r="BU17" s="77"/>
      <c r="BV17" s="77"/>
      <c r="BW17" s="77"/>
      <c r="BX17" s="77"/>
      <c r="BY17" s="77"/>
      <c r="BZ17" s="78"/>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6"/>
      <c r="BM18" s="77"/>
      <c r="BN18" s="77"/>
      <c r="BO18" s="77"/>
      <c r="BP18" s="77"/>
      <c r="BQ18" s="77"/>
      <c r="BR18" s="77"/>
      <c r="BS18" s="77"/>
      <c r="BT18" s="77"/>
      <c r="BU18" s="77"/>
      <c r="BV18" s="77"/>
      <c r="BW18" s="77"/>
      <c r="BX18" s="77"/>
      <c r="BY18" s="77"/>
      <c r="BZ18" s="78"/>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6"/>
      <c r="BM19" s="77"/>
      <c r="BN19" s="77"/>
      <c r="BO19" s="77"/>
      <c r="BP19" s="77"/>
      <c r="BQ19" s="77"/>
      <c r="BR19" s="77"/>
      <c r="BS19" s="77"/>
      <c r="BT19" s="77"/>
      <c r="BU19" s="77"/>
      <c r="BV19" s="77"/>
      <c r="BW19" s="77"/>
      <c r="BX19" s="77"/>
      <c r="BY19" s="77"/>
      <c r="BZ19" s="78"/>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6"/>
      <c r="BM20" s="77"/>
      <c r="BN20" s="77"/>
      <c r="BO20" s="77"/>
      <c r="BP20" s="77"/>
      <c r="BQ20" s="77"/>
      <c r="BR20" s="77"/>
      <c r="BS20" s="77"/>
      <c r="BT20" s="77"/>
      <c r="BU20" s="77"/>
      <c r="BV20" s="77"/>
      <c r="BW20" s="77"/>
      <c r="BX20" s="77"/>
      <c r="BY20" s="77"/>
      <c r="BZ20" s="78"/>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6"/>
      <c r="BM21" s="77"/>
      <c r="BN21" s="77"/>
      <c r="BO21" s="77"/>
      <c r="BP21" s="77"/>
      <c r="BQ21" s="77"/>
      <c r="BR21" s="77"/>
      <c r="BS21" s="77"/>
      <c r="BT21" s="77"/>
      <c r="BU21" s="77"/>
      <c r="BV21" s="77"/>
      <c r="BW21" s="77"/>
      <c r="BX21" s="77"/>
      <c r="BY21" s="77"/>
      <c r="BZ21" s="78"/>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6"/>
      <c r="BM22" s="77"/>
      <c r="BN22" s="77"/>
      <c r="BO22" s="77"/>
      <c r="BP22" s="77"/>
      <c r="BQ22" s="77"/>
      <c r="BR22" s="77"/>
      <c r="BS22" s="77"/>
      <c r="BT22" s="77"/>
      <c r="BU22" s="77"/>
      <c r="BV22" s="77"/>
      <c r="BW22" s="77"/>
      <c r="BX22" s="77"/>
      <c r="BY22" s="77"/>
      <c r="BZ22" s="78"/>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6"/>
      <c r="BM23" s="77"/>
      <c r="BN23" s="77"/>
      <c r="BO23" s="77"/>
      <c r="BP23" s="77"/>
      <c r="BQ23" s="77"/>
      <c r="BR23" s="77"/>
      <c r="BS23" s="77"/>
      <c r="BT23" s="77"/>
      <c r="BU23" s="77"/>
      <c r="BV23" s="77"/>
      <c r="BW23" s="77"/>
      <c r="BX23" s="77"/>
      <c r="BY23" s="77"/>
      <c r="BZ23" s="78"/>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6"/>
      <c r="BM24" s="77"/>
      <c r="BN24" s="77"/>
      <c r="BO24" s="77"/>
      <c r="BP24" s="77"/>
      <c r="BQ24" s="77"/>
      <c r="BR24" s="77"/>
      <c r="BS24" s="77"/>
      <c r="BT24" s="77"/>
      <c r="BU24" s="77"/>
      <c r="BV24" s="77"/>
      <c r="BW24" s="77"/>
      <c r="BX24" s="77"/>
      <c r="BY24" s="77"/>
      <c r="BZ24" s="78"/>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6"/>
      <c r="BM25" s="77"/>
      <c r="BN25" s="77"/>
      <c r="BO25" s="77"/>
      <c r="BP25" s="77"/>
      <c r="BQ25" s="77"/>
      <c r="BR25" s="77"/>
      <c r="BS25" s="77"/>
      <c r="BT25" s="77"/>
      <c r="BU25" s="77"/>
      <c r="BV25" s="77"/>
      <c r="BW25" s="77"/>
      <c r="BX25" s="77"/>
      <c r="BY25" s="77"/>
      <c r="BZ25" s="78"/>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6"/>
      <c r="BM26" s="77"/>
      <c r="BN26" s="77"/>
      <c r="BO26" s="77"/>
      <c r="BP26" s="77"/>
      <c r="BQ26" s="77"/>
      <c r="BR26" s="77"/>
      <c r="BS26" s="77"/>
      <c r="BT26" s="77"/>
      <c r="BU26" s="77"/>
      <c r="BV26" s="77"/>
      <c r="BW26" s="77"/>
      <c r="BX26" s="77"/>
      <c r="BY26" s="77"/>
      <c r="BZ26" s="78"/>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6"/>
      <c r="BM27" s="77"/>
      <c r="BN27" s="77"/>
      <c r="BO27" s="77"/>
      <c r="BP27" s="77"/>
      <c r="BQ27" s="77"/>
      <c r="BR27" s="77"/>
      <c r="BS27" s="77"/>
      <c r="BT27" s="77"/>
      <c r="BU27" s="77"/>
      <c r="BV27" s="77"/>
      <c r="BW27" s="77"/>
      <c r="BX27" s="77"/>
      <c r="BY27" s="77"/>
      <c r="BZ27" s="78"/>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6"/>
      <c r="BM28" s="77"/>
      <c r="BN28" s="77"/>
      <c r="BO28" s="77"/>
      <c r="BP28" s="77"/>
      <c r="BQ28" s="77"/>
      <c r="BR28" s="77"/>
      <c r="BS28" s="77"/>
      <c r="BT28" s="77"/>
      <c r="BU28" s="77"/>
      <c r="BV28" s="77"/>
      <c r="BW28" s="77"/>
      <c r="BX28" s="77"/>
      <c r="BY28" s="77"/>
      <c r="BZ28" s="78"/>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6"/>
      <c r="BM29" s="77"/>
      <c r="BN29" s="77"/>
      <c r="BO29" s="77"/>
      <c r="BP29" s="77"/>
      <c r="BQ29" s="77"/>
      <c r="BR29" s="77"/>
      <c r="BS29" s="77"/>
      <c r="BT29" s="77"/>
      <c r="BU29" s="77"/>
      <c r="BV29" s="77"/>
      <c r="BW29" s="77"/>
      <c r="BX29" s="77"/>
      <c r="BY29" s="77"/>
      <c r="BZ29" s="78"/>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6"/>
      <c r="BM30" s="77"/>
      <c r="BN30" s="77"/>
      <c r="BO30" s="77"/>
      <c r="BP30" s="77"/>
      <c r="BQ30" s="77"/>
      <c r="BR30" s="77"/>
      <c r="BS30" s="77"/>
      <c r="BT30" s="77"/>
      <c r="BU30" s="77"/>
      <c r="BV30" s="77"/>
      <c r="BW30" s="77"/>
      <c r="BX30" s="77"/>
      <c r="BY30" s="77"/>
      <c r="BZ30" s="78"/>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6"/>
      <c r="BM31" s="77"/>
      <c r="BN31" s="77"/>
      <c r="BO31" s="77"/>
      <c r="BP31" s="77"/>
      <c r="BQ31" s="77"/>
      <c r="BR31" s="77"/>
      <c r="BS31" s="77"/>
      <c r="BT31" s="77"/>
      <c r="BU31" s="77"/>
      <c r="BV31" s="77"/>
      <c r="BW31" s="77"/>
      <c r="BX31" s="77"/>
      <c r="BY31" s="77"/>
      <c r="BZ31" s="78"/>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6"/>
      <c r="BM32" s="77"/>
      <c r="BN32" s="77"/>
      <c r="BO32" s="77"/>
      <c r="BP32" s="77"/>
      <c r="BQ32" s="77"/>
      <c r="BR32" s="77"/>
      <c r="BS32" s="77"/>
      <c r="BT32" s="77"/>
      <c r="BU32" s="77"/>
      <c r="BV32" s="77"/>
      <c r="BW32" s="77"/>
      <c r="BX32" s="77"/>
      <c r="BY32" s="77"/>
      <c r="BZ32" s="78"/>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6"/>
      <c r="BM33" s="77"/>
      <c r="BN33" s="77"/>
      <c r="BO33" s="77"/>
      <c r="BP33" s="77"/>
      <c r="BQ33" s="77"/>
      <c r="BR33" s="77"/>
      <c r="BS33" s="77"/>
      <c r="BT33" s="77"/>
      <c r="BU33" s="77"/>
      <c r="BV33" s="77"/>
      <c r="BW33" s="77"/>
      <c r="BX33" s="77"/>
      <c r="BY33" s="77"/>
      <c r="BZ33" s="78"/>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76"/>
      <c r="BM34" s="77"/>
      <c r="BN34" s="77"/>
      <c r="BO34" s="77"/>
      <c r="BP34" s="77"/>
      <c r="BQ34" s="77"/>
      <c r="BR34" s="77"/>
      <c r="BS34" s="77"/>
      <c r="BT34" s="77"/>
      <c r="BU34" s="77"/>
      <c r="BV34" s="77"/>
      <c r="BW34" s="77"/>
      <c r="BX34" s="77"/>
      <c r="BY34" s="77"/>
      <c r="BZ34" s="78"/>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76"/>
      <c r="BM35" s="77"/>
      <c r="BN35" s="77"/>
      <c r="BO35" s="77"/>
      <c r="BP35" s="77"/>
      <c r="BQ35" s="77"/>
      <c r="BR35" s="77"/>
      <c r="BS35" s="77"/>
      <c r="BT35" s="77"/>
      <c r="BU35" s="77"/>
      <c r="BV35" s="77"/>
      <c r="BW35" s="77"/>
      <c r="BX35" s="77"/>
      <c r="BY35" s="77"/>
      <c r="BZ35" s="78"/>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6"/>
      <c r="BM36" s="77"/>
      <c r="BN36" s="77"/>
      <c r="BO36" s="77"/>
      <c r="BP36" s="77"/>
      <c r="BQ36" s="77"/>
      <c r="BR36" s="77"/>
      <c r="BS36" s="77"/>
      <c r="BT36" s="77"/>
      <c r="BU36" s="77"/>
      <c r="BV36" s="77"/>
      <c r="BW36" s="77"/>
      <c r="BX36" s="77"/>
      <c r="BY36" s="77"/>
      <c r="BZ36" s="78"/>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6"/>
      <c r="BM37" s="77"/>
      <c r="BN37" s="77"/>
      <c r="BO37" s="77"/>
      <c r="BP37" s="77"/>
      <c r="BQ37" s="77"/>
      <c r="BR37" s="77"/>
      <c r="BS37" s="77"/>
      <c r="BT37" s="77"/>
      <c r="BU37" s="77"/>
      <c r="BV37" s="77"/>
      <c r="BW37" s="77"/>
      <c r="BX37" s="77"/>
      <c r="BY37" s="77"/>
      <c r="BZ37" s="78"/>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6"/>
      <c r="BM38" s="77"/>
      <c r="BN38" s="77"/>
      <c r="BO38" s="77"/>
      <c r="BP38" s="77"/>
      <c r="BQ38" s="77"/>
      <c r="BR38" s="77"/>
      <c r="BS38" s="77"/>
      <c r="BT38" s="77"/>
      <c r="BU38" s="77"/>
      <c r="BV38" s="77"/>
      <c r="BW38" s="77"/>
      <c r="BX38" s="77"/>
      <c r="BY38" s="77"/>
      <c r="BZ38" s="78"/>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6"/>
      <c r="BM39" s="77"/>
      <c r="BN39" s="77"/>
      <c r="BO39" s="77"/>
      <c r="BP39" s="77"/>
      <c r="BQ39" s="77"/>
      <c r="BR39" s="77"/>
      <c r="BS39" s="77"/>
      <c r="BT39" s="77"/>
      <c r="BU39" s="77"/>
      <c r="BV39" s="77"/>
      <c r="BW39" s="77"/>
      <c r="BX39" s="77"/>
      <c r="BY39" s="77"/>
      <c r="BZ39" s="78"/>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6"/>
      <c r="BM40" s="77"/>
      <c r="BN40" s="77"/>
      <c r="BO40" s="77"/>
      <c r="BP40" s="77"/>
      <c r="BQ40" s="77"/>
      <c r="BR40" s="77"/>
      <c r="BS40" s="77"/>
      <c r="BT40" s="77"/>
      <c r="BU40" s="77"/>
      <c r="BV40" s="77"/>
      <c r="BW40" s="77"/>
      <c r="BX40" s="77"/>
      <c r="BY40" s="77"/>
      <c r="BZ40" s="78"/>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6"/>
      <c r="BM41" s="77"/>
      <c r="BN41" s="77"/>
      <c r="BO41" s="77"/>
      <c r="BP41" s="77"/>
      <c r="BQ41" s="77"/>
      <c r="BR41" s="77"/>
      <c r="BS41" s="77"/>
      <c r="BT41" s="77"/>
      <c r="BU41" s="77"/>
      <c r="BV41" s="77"/>
      <c r="BW41" s="77"/>
      <c r="BX41" s="77"/>
      <c r="BY41" s="77"/>
      <c r="BZ41" s="78"/>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6"/>
      <c r="BM42" s="77"/>
      <c r="BN42" s="77"/>
      <c r="BO42" s="77"/>
      <c r="BP42" s="77"/>
      <c r="BQ42" s="77"/>
      <c r="BR42" s="77"/>
      <c r="BS42" s="77"/>
      <c r="BT42" s="77"/>
      <c r="BU42" s="77"/>
      <c r="BV42" s="77"/>
      <c r="BW42" s="77"/>
      <c r="BX42" s="77"/>
      <c r="BY42" s="77"/>
      <c r="BZ42" s="78"/>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6"/>
      <c r="BM43" s="77"/>
      <c r="BN43" s="77"/>
      <c r="BO43" s="77"/>
      <c r="BP43" s="77"/>
      <c r="BQ43" s="77"/>
      <c r="BR43" s="77"/>
      <c r="BS43" s="77"/>
      <c r="BT43" s="77"/>
      <c r="BU43" s="77"/>
      <c r="BV43" s="77"/>
      <c r="BW43" s="77"/>
      <c r="BX43" s="77"/>
      <c r="BY43" s="77"/>
      <c r="BZ43" s="78"/>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9"/>
      <c r="BM44" s="80"/>
      <c r="BN44" s="80"/>
      <c r="BO44" s="80"/>
      <c r="BP44" s="80"/>
      <c r="BQ44" s="80"/>
      <c r="BR44" s="80"/>
      <c r="BS44" s="80"/>
      <c r="BT44" s="80"/>
      <c r="BU44" s="80"/>
      <c r="BV44" s="80"/>
      <c r="BW44" s="80"/>
      <c r="BX44" s="80"/>
      <c r="BY44" s="80"/>
      <c r="BZ44" s="81"/>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9" t="s">
        <v>31</v>
      </c>
      <c r="BM45" s="70"/>
      <c r="BN45" s="70"/>
      <c r="BO45" s="70"/>
      <c r="BP45" s="70"/>
      <c r="BQ45" s="70"/>
      <c r="BR45" s="70"/>
      <c r="BS45" s="70"/>
      <c r="BT45" s="70"/>
      <c r="BU45" s="70"/>
      <c r="BV45" s="70"/>
      <c r="BW45" s="70"/>
      <c r="BX45" s="70"/>
      <c r="BY45" s="70"/>
      <c r="BZ45" s="71"/>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2"/>
      <c r="BM46" s="73"/>
      <c r="BN46" s="73"/>
      <c r="BO46" s="73"/>
      <c r="BP46" s="73"/>
      <c r="BQ46" s="73"/>
      <c r="BR46" s="73"/>
      <c r="BS46" s="73"/>
      <c r="BT46" s="73"/>
      <c r="BU46" s="73"/>
      <c r="BV46" s="73"/>
      <c r="BW46" s="73"/>
      <c r="BX46" s="73"/>
      <c r="BY46" s="73"/>
      <c r="BZ46" s="74"/>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8" t="s">
        <v>122</v>
      </c>
      <c r="BM47" s="59"/>
      <c r="BN47" s="59"/>
      <c r="BO47" s="59"/>
      <c r="BP47" s="59"/>
      <c r="BQ47" s="59"/>
      <c r="BR47" s="59"/>
      <c r="BS47" s="59"/>
      <c r="BT47" s="59"/>
      <c r="BU47" s="59"/>
      <c r="BV47" s="59"/>
      <c r="BW47" s="59"/>
      <c r="BX47" s="59"/>
      <c r="BY47" s="59"/>
      <c r="BZ47" s="6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8"/>
      <c r="BM48" s="59"/>
      <c r="BN48" s="59"/>
      <c r="BO48" s="59"/>
      <c r="BP48" s="59"/>
      <c r="BQ48" s="59"/>
      <c r="BR48" s="59"/>
      <c r="BS48" s="59"/>
      <c r="BT48" s="59"/>
      <c r="BU48" s="59"/>
      <c r="BV48" s="59"/>
      <c r="BW48" s="59"/>
      <c r="BX48" s="59"/>
      <c r="BY48" s="59"/>
      <c r="BZ48" s="6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8"/>
      <c r="BM49" s="59"/>
      <c r="BN49" s="59"/>
      <c r="BO49" s="59"/>
      <c r="BP49" s="59"/>
      <c r="BQ49" s="59"/>
      <c r="BR49" s="59"/>
      <c r="BS49" s="59"/>
      <c r="BT49" s="59"/>
      <c r="BU49" s="59"/>
      <c r="BV49" s="59"/>
      <c r="BW49" s="59"/>
      <c r="BX49" s="59"/>
      <c r="BY49" s="59"/>
      <c r="BZ49" s="6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8"/>
      <c r="BM50" s="59"/>
      <c r="BN50" s="59"/>
      <c r="BO50" s="59"/>
      <c r="BP50" s="59"/>
      <c r="BQ50" s="59"/>
      <c r="BR50" s="59"/>
      <c r="BS50" s="59"/>
      <c r="BT50" s="59"/>
      <c r="BU50" s="59"/>
      <c r="BV50" s="59"/>
      <c r="BW50" s="59"/>
      <c r="BX50" s="59"/>
      <c r="BY50" s="59"/>
      <c r="BZ50" s="6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8"/>
      <c r="BM51" s="59"/>
      <c r="BN51" s="59"/>
      <c r="BO51" s="59"/>
      <c r="BP51" s="59"/>
      <c r="BQ51" s="59"/>
      <c r="BR51" s="59"/>
      <c r="BS51" s="59"/>
      <c r="BT51" s="59"/>
      <c r="BU51" s="59"/>
      <c r="BV51" s="59"/>
      <c r="BW51" s="59"/>
      <c r="BX51" s="59"/>
      <c r="BY51" s="59"/>
      <c r="BZ51" s="6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8"/>
      <c r="BM52" s="59"/>
      <c r="BN52" s="59"/>
      <c r="BO52" s="59"/>
      <c r="BP52" s="59"/>
      <c r="BQ52" s="59"/>
      <c r="BR52" s="59"/>
      <c r="BS52" s="59"/>
      <c r="BT52" s="59"/>
      <c r="BU52" s="59"/>
      <c r="BV52" s="59"/>
      <c r="BW52" s="59"/>
      <c r="BX52" s="59"/>
      <c r="BY52" s="59"/>
      <c r="BZ52" s="6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8"/>
      <c r="BM53" s="59"/>
      <c r="BN53" s="59"/>
      <c r="BO53" s="59"/>
      <c r="BP53" s="59"/>
      <c r="BQ53" s="59"/>
      <c r="BR53" s="59"/>
      <c r="BS53" s="59"/>
      <c r="BT53" s="59"/>
      <c r="BU53" s="59"/>
      <c r="BV53" s="59"/>
      <c r="BW53" s="59"/>
      <c r="BX53" s="59"/>
      <c r="BY53" s="59"/>
      <c r="BZ53" s="6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8"/>
      <c r="BM54" s="59"/>
      <c r="BN54" s="59"/>
      <c r="BO54" s="59"/>
      <c r="BP54" s="59"/>
      <c r="BQ54" s="59"/>
      <c r="BR54" s="59"/>
      <c r="BS54" s="59"/>
      <c r="BT54" s="59"/>
      <c r="BU54" s="59"/>
      <c r="BV54" s="59"/>
      <c r="BW54" s="59"/>
      <c r="BX54" s="59"/>
      <c r="BY54" s="59"/>
      <c r="BZ54" s="6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8"/>
      <c r="BM55" s="59"/>
      <c r="BN55" s="59"/>
      <c r="BO55" s="59"/>
      <c r="BP55" s="59"/>
      <c r="BQ55" s="59"/>
      <c r="BR55" s="59"/>
      <c r="BS55" s="59"/>
      <c r="BT55" s="59"/>
      <c r="BU55" s="59"/>
      <c r="BV55" s="59"/>
      <c r="BW55" s="59"/>
      <c r="BX55" s="59"/>
      <c r="BY55" s="59"/>
      <c r="BZ55" s="60"/>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58"/>
      <c r="BM56" s="59"/>
      <c r="BN56" s="59"/>
      <c r="BO56" s="59"/>
      <c r="BP56" s="59"/>
      <c r="BQ56" s="59"/>
      <c r="BR56" s="59"/>
      <c r="BS56" s="59"/>
      <c r="BT56" s="59"/>
      <c r="BU56" s="59"/>
      <c r="BV56" s="59"/>
      <c r="BW56" s="59"/>
      <c r="BX56" s="59"/>
      <c r="BY56" s="59"/>
      <c r="BZ56" s="60"/>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58"/>
      <c r="BM57" s="59"/>
      <c r="BN57" s="59"/>
      <c r="BO57" s="59"/>
      <c r="BP57" s="59"/>
      <c r="BQ57" s="59"/>
      <c r="BR57" s="59"/>
      <c r="BS57" s="59"/>
      <c r="BT57" s="59"/>
      <c r="BU57" s="59"/>
      <c r="BV57" s="59"/>
      <c r="BW57" s="59"/>
      <c r="BX57" s="59"/>
      <c r="BY57" s="59"/>
      <c r="BZ57" s="6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8"/>
      <c r="BM58" s="59"/>
      <c r="BN58" s="59"/>
      <c r="BO58" s="59"/>
      <c r="BP58" s="59"/>
      <c r="BQ58" s="59"/>
      <c r="BR58" s="59"/>
      <c r="BS58" s="59"/>
      <c r="BT58" s="59"/>
      <c r="BU58" s="59"/>
      <c r="BV58" s="59"/>
      <c r="BW58" s="59"/>
      <c r="BX58" s="59"/>
      <c r="BY58" s="59"/>
      <c r="BZ58" s="6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8"/>
      <c r="BM62" s="59"/>
      <c r="BN62" s="59"/>
      <c r="BO62" s="59"/>
      <c r="BP62" s="59"/>
      <c r="BQ62" s="59"/>
      <c r="BR62" s="59"/>
      <c r="BS62" s="59"/>
      <c r="BT62" s="59"/>
      <c r="BU62" s="59"/>
      <c r="BV62" s="59"/>
      <c r="BW62" s="59"/>
      <c r="BX62" s="59"/>
      <c r="BY62" s="59"/>
      <c r="BZ62" s="6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1"/>
      <c r="BM63" s="62"/>
      <c r="BN63" s="62"/>
      <c r="BO63" s="62"/>
      <c r="BP63" s="62"/>
      <c r="BQ63" s="62"/>
      <c r="BR63" s="62"/>
      <c r="BS63" s="62"/>
      <c r="BT63" s="62"/>
      <c r="BU63" s="62"/>
      <c r="BV63" s="62"/>
      <c r="BW63" s="62"/>
      <c r="BX63" s="62"/>
      <c r="BY63" s="62"/>
      <c r="BZ63" s="6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9" t="s">
        <v>37</v>
      </c>
      <c r="BM64" s="70"/>
      <c r="BN64" s="70"/>
      <c r="BO64" s="70"/>
      <c r="BP64" s="70"/>
      <c r="BQ64" s="70"/>
      <c r="BR64" s="70"/>
      <c r="BS64" s="70"/>
      <c r="BT64" s="70"/>
      <c r="BU64" s="70"/>
      <c r="BV64" s="70"/>
      <c r="BW64" s="70"/>
      <c r="BX64" s="70"/>
      <c r="BY64" s="70"/>
      <c r="BZ64" s="71"/>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2"/>
      <c r="BM65" s="73"/>
      <c r="BN65" s="73"/>
      <c r="BO65" s="73"/>
      <c r="BP65" s="73"/>
      <c r="BQ65" s="73"/>
      <c r="BR65" s="73"/>
      <c r="BS65" s="73"/>
      <c r="BT65" s="73"/>
      <c r="BU65" s="73"/>
      <c r="BV65" s="73"/>
      <c r="BW65" s="73"/>
      <c r="BX65" s="73"/>
      <c r="BY65" s="73"/>
      <c r="BZ65" s="74"/>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452025</v>
      </c>
      <c r="D6" s="33">
        <f t="shared" si="3"/>
        <v>47</v>
      </c>
      <c r="E6" s="33">
        <f t="shared" si="3"/>
        <v>17</v>
      </c>
      <c r="F6" s="33">
        <f t="shared" si="3"/>
        <v>5</v>
      </c>
      <c r="G6" s="33">
        <f t="shared" si="3"/>
        <v>0</v>
      </c>
      <c r="H6" s="33" t="str">
        <f t="shared" si="3"/>
        <v>宮崎県　都城市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7.39</v>
      </c>
      <c r="Q6" s="34">
        <f t="shared" si="3"/>
        <v>95.79</v>
      </c>
      <c r="R6" s="34">
        <f t="shared" si="3"/>
        <v>2794</v>
      </c>
      <c r="S6" s="34">
        <f t="shared" si="3"/>
        <v>167351</v>
      </c>
      <c r="T6" s="34">
        <f t="shared" si="3"/>
        <v>653.36</v>
      </c>
      <c r="U6" s="34">
        <f t="shared" si="3"/>
        <v>256.14</v>
      </c>
      <c r="V6" s="34">
        <f t="shared" si="3"/>
        <v>12278</v>
      </c>
      <c r="W6" s="34">
        <f t="shared" si="3"/>
        <v>7.9</v>
      </c>
      <c r="X6" s="34">
        <f t="shared" si="3"/>
        <v>1554.18</v>
      </c>
      <c r="Y6" s="35">
        <f>IF(Y7="",NA(),Y7)</f>
        <v>92.19</v>
      </c>
      <c r="Z6" s="35">
        <f t="shared" ref="Z6:AH6" si="4">IF(Z7="",NA(),Z7)</f>
        <v>92.03</v>
      </c>
      <c r="AA6" s="35">
        <f t="shared" si="4"/>
        <v>94.65</v>
      </c>
      <c r="AB6" s="35">
        <f t="shared" si="4"/>
        <v>90.05</v>
      </c>
      <c r="AC6" s="35">
        <f t="shared" si="4"/>
        <v>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65.56</v>
      </c>
      <c r="BR6" s="35">
        <f t="shared" ref="BR6:BZ6" si="8">IF(BR7="",NA(),BR7)</f>
        <v>65.87</v>
      </c>
      <c r="BS6" s="35">
        <f t="shared" si="8"/>
        <v>57.41</v>
      </c>
      <c r="BT6" s="35">
        <f t="shared" si="8"/>
        <v>57.72</v>
      </c>
      <c r="BU6" s="35">
        <f t="shared" si="8"/>
        <v>50.1</v>
      </c>
      <c r="BV6" s="35">
        <f t="shared" si="8"/>
        <v>51.03</v>
      </c>
      <c r="BW6" s="35">
        <f t="shared" si="8"/>
        <v>50.9</v>
      </c>
      <c r="BX6" s="35">
        <f t="shared" si="8"/>
        <v>50.82</v>
      </c>
      <c r="BY6" s="35">
        <f t="shared" si="8"/>
        <v>52.19</v>
      </c>
      <c r="BZ6" s="35">
        <f t="shared" si="8"/>
        <v>55.32</v>
      </c>
      <c r="CA6" s="34" t="str">
        <f>IF(CA7="","",IF(CA7="-","【-】","【"&amp;SUBSTITUTE(TEXT(CA7,"#,##0.00"),"-","△")&amp;"】"))</f>
        <v>【55.73】</v>
      </c>
      <c r="CB6" s="35">
        <f>IF(CB7="",NA(),CB7)</f>
        <v>219.81</v>
      </c>
      <c r="CC6" s="35">
        <f t="shared" ref="CC6:CK6" si="9">IF(CC7="",NA(),CC7)</f>
        <v>218.68</v>
      </c>
      <c r="CD6" s="35">
        <f t="shared" si="9"/>
        <v>259.14</v>
      </c>
      <c r="CE6" s="35">
        <f t="shared" si="9"/>
        <v>263.54000000000002</v>
      </c>
      <c r="CF6" s="35">
        <f t="shared" si="9"/>
        <v>253.53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41.93</v>
      </c>
      <c r="CN6" s="35">
        <f t="shared" ref="CN6:CV6" si="10">IF(CN7="",NA(),CN7)</f>
        <v>41.12</v>
      </c>
      <c r="CO6" s="35">
        <f t="shared" si="10"/>
        <v>41.82</v>
      </c>
      <c r="CP6" s="35">
        <f t="shared" si="10"/>
        <v>42.2</v>
      </c>
      <c r="CQ6" s="35">
        <f t="shared" si="10"/>
        <v>41.86</v>
      </c>
      <c r="CR6" s="35">
        <f t="shared" si="10"/>
        <v>54.74</v>
      </c>
      <c r="CS6" s="35">
        <f t="shared" si="10"/>
        <v>53.78</v>
      </c>
      <c r="CT6" s="35">
        <f t="shared" si="10"/>
        <v>53.24</v>
      </c>
      <c r="CU6" s="35">
        <f t="shared" si="10"/>
        <v>52.31</v>
      </c>
      <c r="CV6" s="35">
        <f t="shared" si="10"/>
        <v>60.65</v>
      </c>
      <c r="CW6" s="34" t="str">
        <f>IF(CW7="","",IF(CW7="-","【-】","【"&amp;SUBSTITUTE(TEXT(CW7,"#,##0.00"),"-","△")&amp;"】"))</f>
        <v>【59.15】</v>
      </c>
      <c r="CX6" s="35">
        <f>IF(CX7="",NA(),CX7)</f>
        <v>72.010000000000005</v>
      </c>
      <c r="CY6" s="35">
        <f t="shared" ref="CY6:DG6" si="11">IF(CY7="",NA(),CY7)</f>
        <v>72.39</v>
      </c>
      <c r="CZ6" s="35">
        <f t="shared" si="11"/>
        <v>73.400000000000006</v>
      </c>
      <c r="DA6" s="35">
        <f t="shared" si="11"/>
        <v>73.36</v>
      </c>
      <c r="DB6" s="35">
        <f t="shared" si="11"/>
        <v>73.78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452025</v>
      </c>
      <c r="D7" s="37">
        <v>47</v>
      </c>
      <c r="E7" s="37">
        <v>17</v>
      </c>
      <c r="F7" s="37">
        <v>5</v>
      </c>
      <c r="G7" s="37">
        <v>0</v>
      </c>
      <c r="H7" s="37" t="s">
        <v>110</v>
      </c>
      <c r="I7" s="37" t="s">
        <v>111</v>
      </c>
      <c r="J7" s="37" t="s">
        <v>112</v>
      </c>
      <c r="K7" s="37" t="s">
        <v>113</v>
      </c>
      <c r="L7" s="37" t="s">
        <v>114</v>
      </c>
      <c r="M7" s="37"/>
      <c r="N7" s="38" t="s">
        <v>115</v>
      </c>
      <c r="O7" s="38" t="s">
        <v>116</v>
      </c>
      <c r="P7" s="38">
        <v>7.39</v>
      </c>
      <c r="Q7" s="38">
        <v>95.79</v>
      </c>
      <c r="R7" s="38">
        <v>2794</v>
      </c>
      <c r="S7" s="38">
        <v>167351</v>
      </c>
      <c r="T7" s="38">
        <v>653.36</v>
      </c>
      <c r="U7" s="38">
        <v>256.14</v>
      </c>
      <c r="V7" s="38">
        <v>12278</v>
      </c>
      <c r="W7" s="38">
        <v>7.9</v>
      </c>
      <c r="X7" s="38">
        <v>1554.18</v>
      </c>
      <c r="Y7" s="38">
        <v>92.19</v>
      </c>
      <c r="Z7" s="38">
        <v>92.03</v>
      </c>
      <c r="AA7" s="38">
        <v>94.65</v>
      </c>
      <c r="AB7" s="38">
        <v>90.05</v>
      </c>
      <c r="AC7" s="38">
        <v>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65.56</v>
      </c>
      <c r="BR7" s="38">
        <v>65.87</v>
      </c>
      <c r="BS7" s="38">
        <v>57.41</v>
      </c>
      <c r="BT7" s="38">
        <v>57.72</v>
      </c>
      <c r="BU7" s="38">
        <v>50.1</v>
      </c>
      <c r="BV7" s="38">
        <v>51.03</v>
      </c>
      <c r="BW7" s="38">
        <v>50.9</v>
      </c>
      <c r="BX7" s="38">
        <v>50.82</v>
      </c>
      <c r="BY7" s="38">
        <v>52.19</v>
      </c>
      <c r="BZ7" s="38">
        <v>55.32</v>
      </c>
      <c r="CA7" s="38">
        <v>55.73</v>
      </c>
      <c r="CB7" s="38">
        <v>219.81</v>
      </c>
      <c r="CC7" s="38">
        <v>218.68</v>
      </c>
      <c r="CD7" s="38">
        <v>259.14</v>
      </c>
      <c r="CE7" s="38">
        <v>263.54000000000002</v>
      </c>
      <c r="CF7" s="38">
        <v>253.53</v>
      </c>
      <c r="CG7" s="38">
        <v>289.60000000000002</v>
      </c>
      <c r="CH7" s="38">
        <v>293.27</v>
      </c>
      <c r="CI7" s="38">
        <v>300.52</v>
      </c>
      <c r="CJ7" s="38">
        <v>296.14</v>
      </c>
      <c r="CK7" s="38">
        <v>283.17</v>
      </c>
      <c r="CL7" s="38">
        <v>276.77999999999997</v>
      </c>
      <c r="CM7" s="38">
        <v>41.93</v>
      </c>
      <c r="CN7" s="38">
        <v>41.12</v>
      </c>
      <c r="CO7" s="38">
        <v>41.82</v>
      </c>
      <c r="CP7" s="38">
        <v>42.2</v>
      </c>
      <c r="CQ7" s="38">
        <v>41.86</v>
      </c>
      <c r="CR7" s="38">
        <v>54.74</v>
      </c>
      <c r="CS7" s="38">
        <v>53.78</v>
      </c>
      <c r="CT7" s="38">
        <v>53.24</v>
      </c>
      <c r="CU7" s="38">
        <v>52.31</v>
      </c>
      <c r="CV7" s="38">
        <v>60.65</v>
      </c>
      <c r="CW7" s="38">
        <v>59.15</v>
      </c>
      <c r="CX7" s="38">
        <v>72.010000000000005</v>
      </c>
      <c r="CY7" s="38">
        <v>72.39</v>
      </c>
      <c r="CZ7" s="38">
        <v>73.400000000000006</v>
      </c>
      <c r="DA7" s="38">
        <v>73.36</v>
      </c>
      <c r="DB7" s="38">
        <v>73.78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2018-02-05T08:38:24Z</cp:lastPrinted>
  <dcterms:created xsi:type="dcterms:W3CDTF">2017-12-25T02:34:07Z</dcterms:created>
  <dcterms:modified xsi:type="dcterms:W3CDTF">2018-02-27T00:04:09Z</dcterms:modified>
  <cp:category/>
</cp:coreProperties>
</file>