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s12213\Desktop\"/>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<sst xmlns="http://schemas.openxmlformats.org/spreadsheetml/2006/main" count="232" uniqueCount="119">
  <si>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</si>
  <si>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</si>
  <si>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</si>
  <si>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</si>
  <si>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</si>
  <si>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</si>
  <si>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</si>
  <si>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</si>
  <si>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</si>
  <si>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</si>
  <si>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</si>
  <si>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</si>
  <si>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</si>
  <si>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</si>
  <si>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</si>
  <si>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</si>
  <si>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</si>
  <si>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</si>
  <si>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</si>
  <si>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</si>
  <si>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</si>
  <si>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</si>
  <si>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</si>
  <si>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</si>
  <si>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</si>
  <si>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</si>
  <si>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</si>
  <si>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</si>
  <si>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</si>
  <si>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</si>
  <si>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</si>
  <si>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</si>
  <si>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</si>
  <si>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</si>
  <si>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</si>
  <si>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</si>
  <si>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</si>
  <si>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</si>
  <si>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</si>
  <si>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</si>
  <si>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</si>
  <si>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</si>
  <si>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</si>
  <si>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</si>
  <si>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</si>
  <si>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</si>
  <si>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</si>
  <si>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</si>
  <si>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</si>
  <si>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</si>
  <si>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</si>
  <si>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</si>
  <si>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</si>
  <si>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</si>
  <si>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</si>
  <si>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</si>
  <si>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</si>
  <si>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</si>
  <si>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</si>
  <si>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</si>
  <si>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</si>
  <si>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</si>
  <si>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</si>
  <si>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</si>
  <si>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</si>
  <si>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</si>
  <si>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</si>
  <si>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</si>
  <si>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</si>
  <si>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</si>
  <si>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</si>
  <si>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</si>
  <si>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</si>
  <si>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</si>
  <si>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</si>
  <si>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</si>
  <si>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</si>
  <si>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</si>
  <si>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</si>
  <si>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</si>
  <si>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</si>
  <si>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</si>
  <si>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</si>
  <si>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</si>
  <si>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</si>
  <si>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</si>
  <si>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</si>
  <si>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</si>
  <si>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</si>
  <si>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</si>
  <si>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</si>
  <si>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</si>
  <si>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</si>
  <si>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</si>
  <si>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</si>
  <si>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</si>
  <si>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</si>
  <si>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</si>
  <si>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</si>
  <si>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</si>
  <si>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</si>
  <si>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</si>
  <si>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</si>
  <si>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</si>
  <si>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高千穂町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</si>
  <si>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</si>
  <si>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</si>
  <si>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</si>
  <si>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</si>
  <si>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</si>
  <si>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</si>
  <si>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</si>
  <si>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</si>
  <si>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</si>
  <si>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</si>
  <si>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③「管路更新率」はH27と比べH28はやや高くなりましたが、②「管路経年化率」は徐々に高くなっており、類似団体平均値よりも高い状況にあります。　管路の更新については漏水が多い箇所を中心に地区毎に行っていますが、加えて老朽箇所を考慮した管路更新が必要です。そのため更新工事の財源確保・更新計画を検討していく必要があります。</t>
    <rPh sb="32" eb="34">
      <t>カンロ</t>
    </rPh>
    <rPh sb="34" eb="37">
      <t>ケイネンカ</t>
    </rPh>
    <rPh sb="37" eb="38">
      <t>リツ</t>
    </rPh>
    <rPh sb="40" eb="42">
      <t>ジョジョ</t>
    </rPh>
    <rPh sb="43" eb="44">
      <t>タカ</t>
    </rPh>
    <rPh sb="51" eb="53">
      <t>ルイジ</t>
    </rPh>
    <rPh sb="53" eb="55">
      <t>ダンタイ</t>
    </rPh>
    <rPh sb="55" eb="57">
      <t>ヘイキン</t>
    </rPh>
    <rPh sb="57" eb="58">
      <t>チ</t>
    </rPh>
    <rPh sb="61" eb="62">
      <t>タカ</t>
    </rPh>
    <rPh sb="63" eb="65">
      <t>ジョウキョウ</t>
    </rPh>
    <rPh sb="72" eb="74">
      <t>カンロ</t>
    </rPh>
    <rPh sb="75" eb="77">
      <t>コウシン</t>
    </rPh>
    <rPh sb="82" eb="84">
      <t>ロウスイ</t>
    </rPh>
    <rPh sb="85" eb="86">
      <t>オオ</t>
    </rPh>
    <rPh sb="87" eb="89">
      <t>カショ</t>
    </rPh>
    <rPh sb="90" eb="92">
      <t>チュウシン</t>
    </rPh>
    <rPh sb="93" eb="95">
      <t>チク</t>
    </rPh>
    <rPh sb="95" eb="96">
      <t>ゴト</t>
    </rPh>
    <rPh sb="97" eb="98">
      <t>オコナ</t>
    </rPh>
    <rPh sb="105" eb="106">
      <t>クワ</t>
    </rPh>
    <rPh sb="108" eb="110">
      <t>ロウキュウ</t>
    </rPh>
    <rPh sb="110" eb="112">
      <t>カショ</t>
    </rPh>
    <rPh sb="113" eb="115">
      <t>コウリョ</t>
    </rPh>
    <rPh sb="117" eb="119">
      <t>カンロ</t>
    </rPh>
    <rPh sb="119" eb="121">
      <t>コウシン</t>
    </rPh>
    <rPh sb="122" eb="124">
      <t>ヒツヨウ</t>
    </rPh>
    <rPh sb="131" eb="133">
      <t>コウシン</t>
    </rPh>
    <rPh sb="133" eb="135">
      <t>コウジ</t>
    </rPh>
    <rPh sb="136" eb="138">
      <t>ザイゲン</t>
    </rPh>
    <rPh sb="138" eb="140">
      <t>カクホ</t>
    </rPh>
    <rPh sb="141" eb="143">
      <t>コウシン</t>
    </rPh>
    <rPh sb="143" eb="145">
      <t>ケイカク</t>
    </rPh>
    <rPh sb="146" eb="148">
      <t>ケントウ</t>
    </rPh>
    <rPh sb="152" eb="154">
      <t>ヒツヨウ</t>
    </rPh>
    <phoneticPr fontId="4"/>
  </si>
  <si>
    <t>H28の「①経常収支比率」は109.28%と黒字ではありますが、H26より徐々に低下しており、給水収益の減によるものと推定されます。また「⑤料金回収率」は100%を超えた数値で推移しており、給水に係る費用が給水収益で賄われていますが、こちらもH27より徐々に低下しています。このことから現在のところ適切な料金設定と健全な経営が行われていると言えますが、今後の給水収益の減、老朽化する施設・管路更新費用の増が想定されるため、更なる費用削減と将来的な料金設定計画を検討する必要があります。　　　　　　　　　　　　　　　　　　　　②「累積欠損金比率」は0%となっていますが、徐々に収益が減り、更新費用が増えることが想定されるため、今後の推移に注意が必要です。　　　　　　　　　　　　　　　　　　　③「流動比率」は100％を大きく上回っており、現在の支払い能力については問題はありません。　　　④「企業債残高対給水収益比率」は類似団体平均よりも低く、H23の起債以降新たな借り入れは行っていません。今後の収支バランスの推移によっては起債計画を検討することになります。　　　　　　　⑥「給水原価」は類似団体平均値より低く、良好な数値となっています。適切な数値が保てるよう財源の確保、施設・管路の更新計画が必要です。　　　⑧「有収率」は約70％のまま推移しており、類似団体平均値よりもかなり低くなっています。原因の一つは漏水であると考えられるため、更なる漏水対策の強化が必要です。　　</t>
    <rPh sb="6" eb="8">
      <t>ケイジョウ</t>
    </rPh>
    <rPh sb="8" eb="10">
      <t>シュウシ</t>
    </rPh>
    <rPh sb="10" eb="12">
      <t>ヒリツ</t>
    </rPh>
    <rPh sb="22" eb="24">
      <t>クロジ</t>
    </rPh>
    <rPh sb="37" eb="39">
      <t>ジョジョ</t>
    </rPh>
    <rPh sb="40" eb="42">
      <t>テイカ</t>
    </rPh>
    <rPh sb="47" eb="49">
      <t>キュウスイ</t>
    </rPh>
    <rPh sb="49" eb="51">
      <t>シュウエキ</t>
    </rPh>
    <rPh sb="52" eb="53">
      <t>ゲン</t>
    </rPh>
    <rPh sb="59" eb="61">
      <t>スイテイ</t>
    </rPh>
    <rPh sb="70" eb="72">
      <t>リョウキン</t>
    </rPh>
    <rPh sb="72" eb="74">
      <t>カイシュウ</t>
    </rPh>
    <rPh sb="74" eb="75">
      <t>リツ</t>
    </rPh>
    <rPh sb="82" eb="83">
      <t>コ</t>
    </rPh>
    <rPh sb="85" eb="87">
      <t>スウチ</t>
    </rPh>
    <rPh sb="88" eb="90">
      <t>スイイ</t>
    </rPh>
    <rPh sb="95" eb="97">
      <t>キュウスイ</t>
    </rPh>
    <rPh sb="98" eb="99">
      <t>カカ</t>
    </rPh>
    <rPh sb="100" eb="102">
      <t>ヒヨウ</t>
    </rPh>
    <rPh sb="103" eb="105">
      <t>キュウスイ</t>
    </rPh>
    <rPh sb="105" eb="107">
      <t>シュウエキ</t>
    </rPh>
    <rPh sb="108" eb="109">
      <t>マカナ</t>
    </rPh>
    <rPh sb="126" eb="128">
      <t>ジョジョ</t>
    </rPh>
    <rPh sb="129" eb="131">
      <t>テイカ</t>
    </rPh>
    <rPh sb="143" eb="145">
      <t>ゲンザイ</t>
    </rPh>
    <rPh sb="149" eb="151">
      <t>テキセツ</t>
    </rPh>
    <rPh sb="152" eb="154">
      <t>リョウキン</t>
    </rPh>
    <rPh sb="154" eb="156">
      <t>セッテイ</t>
    </rPh>
    <rPh sb="157" eb="159">
      <t>ケンゼン</t>
    </rPh>
    <rPh sb="160" eb="162">
      <t>ケイエイ</t>
    </rPh>
    <rPh sb="163" eb="164">
      <t>オコナ</t>
    </rPh>
    <rPh sb="170" eb="171">
      <t>イ</t>
    </rPh>
    <rPh sb="176" eb="178">
      <t>コンゴ</t>
    </rPh>
    <rPh sb="179" eb="181">
      <t>キュウスイ</t>
    </rPh>
    <rPh sb="181" eb="183">
      <t>シュウエキ</t>
    </rPh>
    <rPh sb="184" eb="185">
      <t>ゲン</t>
    </rPh>
    <rPh sb="186" eb="188">
      <t>ロウキュウ</t>
    </rPh>
    <rPh sb="188" eb="189">
      <t>カ</t>
    </rPh>
    <rPh sb="191" eb="193">
      <t>シセツ</t>
    </rPh>
    <rPh sb="194" eb="196">
      <t>カンロ</t>
    </rPh>
    <rPh sb="196" eb="198">
      <t>コウシン</t>
    </rPh>
    <rPh sb="198" eb="200">
      <t>ヒヨウ</t>
    </rPh>
    <rPh sb="201" eb="202">
      <t>ゾウ</t>
    </rPh>
    <rPh sb="203" eb="205">
      <t>ソウテイ</t>
    </rPh>
    <rPh sb="211" eb="212">
      <t>サラ</t>
    </rPh>
    <rPh sb="214" eb="216">
      <t>ヒヨウ</t>
    </rPh>
    <rPh sb="216" eb="218">
      <t>サクゲン</t>
    </rPh>
    <rPh sb="219" eb="222">
      <t>ショウライテキ</t>
    </rPh>
    <rPh sb="223" eb="225">
      <t>リョウキン</t>
    </rPh>
    <rPh sb="225" eb="227">
      <t>セッテイ</t>
    </rPh>
    <rPh sb="227" eb="229">
      <t>ケイカク</t>
    </rPh>
    <rPh sb="230" eb="232">
      <t>ケントウ</t>
    </rPh>
    <rPh sb="234" eb="236">
      <t>ヒツヨウ</t>
    </rPh>
    <rPh sb="264" eb="266">
      <t>ルイセキ</t>
    </rPh>
    <rPh sb="266" eb="269">
      <t>ケッソンキン</t>
    </rPh>
    <rPh sb="269" eb="271">
      <t>ヒリツ</t>
    </rPh>
    <rPh sb="284" eb="286">
      <t>ジョジョ</t>
    </rPh>
    <rPh sb="287" eb="289">
      <t>シュウエキ</t>
    </rPh>
    <rPh sb="290" eb="291">
      <t>ヘ</t>
    </rPh>
    <rPh sb="293" eb="295">
      <t>コウシン</t>
    </rPh>
    <rPh sb="295" eb="297">
      <t>ヒヨウ</t>
    </rPh>
    <rPh sb="298" eb="299">
      <t>フ</t>
    </rPh>
    <rPh sb="304" eb="306">
      <t>ソウテイ</t>
    </rPh>
    <rPh sb="312" eb="314">
      <t>コンゴ</t>
    </rPh>
    <rPh sb="315" eb="317">
      <t>スイイ</t>
    </rPh>
    <rPh sb="318" eb="320">
      <t>チュウイ</t>
    </rPh>
    <rPh sb="321" eb="323">
      <t>ヒツヨウ</t>
    </rPh>
    <rPh sb="347" eb="349">
      <t>リュウドウ</t>
    </rPh>
    <rPh sb="349" eb="351">
      <t>ヒリツ</t>
    </rPh>
    <rPh sb="358" eb="359">
      <t>オオ</t>
    </rPh>
    <rPh sb="361" eb="363">
      <t>ウワマワ</t>
    </rPh>
    <rPh sb="368" eb="370">
      <t>ゲンザイ</t>
    </rPh>
    <rPh sb="371" eb="373">
      <t>シハラ</t>
    </rPh>
    <rPh sb="374" eb="376">
      <t>ノウリョク</t>
    </rPh>
    <rPh sb="381" eb="383">
      <t>モンダイ</t>
    </rPh>
    <rPh sb="395" eb="397">
      <t>キギョウ</t>
    </rPh>
    <rPh sb="397" eb="398">
      <t>サイ</t>
    </rPh>
    <rPh sb="398" eb="400">
      <t>ザンダカ</t>
    </rPh>
    <rPh sb="400" eb="401">
      <t>タイ</t>
    </rPh>
    <rPh sb="401" eb="403">
      <t>キュウスイ</t>
    </rPh>
    <rPh sb="403" eb="405">
      <t>シュウエキ</t>
    </rPh>
    <rPh sb="405" eb="407">
      <t>ヒリツ</t>
    </rPh>
    <rPh sb="409" eb="411">
      <t>ルイジ</t>
    </rPh>
    <rPh sb="411" eb="413">
      <t>ダンタイ</t>
    </rPh>
    <rPh sb="413" eb="415">
      <t>ヘイキン</t>
    </rPh>
    <rPh sb="418" eb="419">
      <t>ヒク</t>
    </rPh>
    <rPh sb="425" eb="427">
      <t>キサイ</t>
    </rPh>
    <rPh sb="427" eb="429">
      <t>イコウ</t>
    </rPh>
    <rPh sb="429" eb="430">
      <t>アラ</t>
    </rPh>
    <rPh sb="432" eb="433">
      <t>カ</t>
    </rPh>
    <rPh sb="434" eb="435">
      <t>イ</t>
    </rPh>
    <rPh sb="437" eb="438">
      <t>オコナ</t>
    </rPh>
    <rPh sb="445" eb="447">
      <t>コンゴ</t>
    </rPh>
    <rPh sb="448" eb="450">
      <t>シュウシ</t>
    </rPh>
    <rPh sb="455" eb="457">
      <t>スイイ</t>
    </rPh>
    <rPh sb="462" eb="464">
      <t>キサイ</t>
    </rPh>
    <rPh sb="464" eb="466">
      <t>ケイカク</t>
    </rPh>
    <rPh sb="467" eb="469">
      <t>ケントウ</t>
    </rPh>
    <rPh sb="488" eb="490">
      <t>キュウスイ</t>
    </rPh>
    <rPh sb="490" eb="492">
      <t>ゲンカ</t>
    </rPh>
    <rPh sb="494" eb="496">
      <t>ルイジ</t>
    </rPh>
    <rPh sb="530" eb="532">
      <t>ザイゲン</t>
    </rPh>
    <rPh sb="533" eb="535">
      <t>カクホ</t>
    </rPh>
    <rPh sb="547" eb="549">
      <t>ヒツヨウ</t>
    </rPh>
    <rPh sb="557" eb="559">
      <t>ユウシュウ</t>
    </rPh>
    <rPh sb="559" eb="560">
      <t>リツ</t>
    </rPh>
    <rPh sb="562" eb="563">
      <t>ヤク</t>
    </rPh>
    <rPh sb="569" eb="571">
      <t>スイイ</t>
    </rPh>
    <rPh sb="576" eb="578">
      <t>ルイジ</t>
    </rPh>
    <rPh sb="578" eb="580">
      <t>ダンタイ</t>
    </rPh>
    <rPh sb="580" eb="583">
      <t>ヘイキンチ</t>
    </rPh>
    <rPh sb="589" eb="590">
      <t>ヒク</t>
    </rPh>
    <rPh sb="598" eb="600">
      <t>ゲンイン</t>
    </rPh>
    <rPh sb="601" eb="602">
      <t>ヒト</t>
    </rPh>
    <rPh sb="604" eb="606">
      <t>ロウスイ</t>
    </rPh>
    <rPh sb="610" eb="611">
      <t>カンガ</t>
    </rPh>
    <rPh sb="618" eb="619">
      <t>サラ</t>
    </rPh>
    <rPh sb="621" eb="623">
      <t>ロウスイ</t>
    </rPh>
    <rPh sb="623" eb="625">
      <t>タイサク</t>
    </rPh>
    <rPh sb="626" eb="628">
      <t>キョウカ</t>
    </rPh>
    <rPh sb="629" eb="631">
      <t>ヒツヨウ</t>
    </rPh>
    <phoneticPr fontId="4"/>
  </si>
  <si>
    <t>①「有形固定資産減価償却率」②「管路経年化率」③「管路更新率」から施設管路の老朽化の進行と、更新の遅れが読み取れます。①「経常収支比率」は100%を超えた数値で推移しており、黒字ですが給水人口の減、更新費用の増により状況が変わるものと想定されます。このことから長期的な財源の確保・更新工事計画について検討する必要があります。   
　経営戦略については平成30年度までに策定の予定です。</t>
    <rPh sb="61" eb="63">
      <t>ケイジョウ</t>
    </rPh>
    <rPh sb="63" eb="65">
      <t>シュウシ</t>
    </rPh>
    <rPh sb="65" eb="67">
      <t>ヒリツ</t>
    </rPh>
    <rPh sb="74" eb="75">
      <t>コ</t>
    </rPh>
    <rPh sb="77" eb="79">
      <t>スウチ</t>
    </rPh>
    <rPh sb="80" eb="82">
      <t>スイイ</t>
    </rPh>
    <rPh sb="87" eb="89">
      <t>クロジ</t>
    </rPh>
    <rPh sb="92" eb="94">
      <t>キュウスイ</t>
    </rPh>
    <rPh sb="94" eb="96">
      <t>ジンコウ</t>
    </rPh>
    <rPh sb="97" eb="98">
      <t>ゲン</t>
    </rPh>
    <rPh sb="99" eb="101">
      <t>コウシン</t>
    </rPh>
    <rPh sb="101" eb="103">
      <t>ヒヨウ</t>
    </rPh>
    <rPh sb="104" eb="105">
      <t>ゾウ</t>
    </rPh>
    <rPh sb="108" eb="110">
      <t>ジョウキョウ</t>
    </rPh>
    <rPh sb="111" eb="112">
      <t>カ</t>
    </rPh>
    <rPh sb="117" eb="119">
      <t>ソウテイ</t>
    </rPh>
    <rPh sb="130" eb="132">
      <t>チョウキ</t>
    </rPh>
    <rPh sb="132" eb="133">
      <t>テキ</t>
    </rPh>
    <rPh sb="134" eb="136">
      <t>ザイゲン</t>
    </rPh>
    <rPh sb="137" eb="139">
      <t>カクホ</t>
    </rPh>
    <rPh sb="140" eb="142">
      <t>コウシン</t>
    </rPh>
    <rPh sb="142" eb="144">
      <t>コウジ</t>
    </rPh>
    <rPh sb="144" eb="146">
      <t>ケイカク</t>
    </rPh>
    <rPh sb="150" eb="152">
      <t>ケントウ</t>
    </rPh>
    <rPh sb="154" eb="156">
      <t>ヒツヨウ</t>
    </rPh>
    <rPh sb="167" eb="169">
      <t>ケイエイ</t>
    </rPh>
    <rPh sb="169" eb="171">
      <t>センリャク</t>
    </rPh>
    <rPh sb="176" eb="178">
      <t>ヘイセイ</t>
    </rPh>
    <rPh sb="180" eb="181">
      <t>ネン</t>
    </rPh>
    <rPh sb="181" eb="182">
      <t>ド</t>
    </rPh>
    <rPh sb="185" eb="187">
      <t>サクテイ</t>
    </rPh>
    <rPh sb="188" eb="190">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</si>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</sst>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1.31</c:v>
                </c:pt>
                <c:pt idx="2">
                  <c:v>0.43</c:v>
                </c:pt>
                <c:pt idx="3">
                  <c:v>0.33</c:v>
                </c:pt>
                <c:pt idx="4">
                  <c:v>1.39</c:v>
                </c:pt>
              </c:numCache>
            </c:numRef>
          </c:val>
          <c:extLst>
            <c:ext xmlns:c16="http://schemas.microsoft.com/office/drawing/2014/chart" uri="{C3380CC4-5D6E-409C-BE32-E72D297353CC}">
              <c16:uniqueId val="{00000000-AE80-4734-B3DF-CCF293D14CEA}"/>
            </c:ext>
          </c:extLst>
        </c:ser>
        <c:dLbls>
          <c:showLegendKey val="0"/>
          <c:showVal val="0"/>
          <c:showCatName val="0"/>
          <c:showSerName val="0"/>
          <c:showPercent val="0"/>
          <c:showBubbleSize val="0"/>
        </c:dLbls>
        <c:gapWidth val="150"/>
        <c:axId val="107222528"/>
        <c:axId val="1072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AE80-4734-B3DF-CCF293D14CEA}"/>
            </c:ext>
          </c:extLst>
        </c:ser>
        <c:dLbls>
          <c:showLegendKey val="0"/>
          <c:showVal val="0"/>
          <c:showCatName val="0"/>
          <c:showSerName val="0"/>
          <c:showPercent val="0"/>
          <c:showBubbleSize val="0"/>
        </c:dLbls>
        <c:marker val="1"/>
        <c:smooth val="0"/>
        <c:axId val="107222528"/>
        <c:axId val="107224448"/>
      </c:lineChart>
      <c:dateAx>
        <c:axId val="107222528"/>
        <c:scaling>
          <c:orientation val="minMax"/>
        </c:scaling>
        <c:delete val="1"/>
        <c:axPos val="b"/>
        <c:numFmt formatCode="ge" sourceLinked="1"/>
        <c:majorTickMark val="none"/>
        <c:minorTickMark val="none"/>
        <c:tickLblPos val="none"/>
        <c:crossAx val="107224448"/>
        <c:crosses val="autoZero"/>
        <c:auto val="1"/>
        <c:lblOffset val="100"/>
        <c:baseTimeUnit val="years"/>
      </c:dateAx>
      <c:valAx>
        <c:axId val="1072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61.79</c:v>
                </c:pt>
                <c:pt idx="1">
                  <c:v>57.55</c:v>
                </c:pt>
                <c:pt idx="2">
                  <c:v>58.92</c:v>
                </c:pt>
                <c:pt idx="3">
                  <c:v>59.11</c:v>
                </c:pt>
                <c:pt idx="4">
                  <c:v>57.55</c:v>
                </c:pt>
              </c:numCache>
            </c:numRef>
          </c:val>
          <c:extLst>
            <c:ext xmlns:c16="http://schemas.microsoft.com/office/drawing/2014/chart" uri="{C3380CC4-5D6E-409C-BE32-E72D297353CC}">
              <c16:uniqueId val="{00000000-AC5A-4A5E-A7DE-0ADB230583DD}"/>
            </c:ext>
          </c:extLst>
        </c:ser>
        <c:dLbls>
          <c:showLegendKey val="0"/>
          <c:showVal val="0"/>
          <c:showCatName val="0"/>
          <c:showSerName val="0"/>
          <c:showPercent val="0"/>
          <c:showBubbleSize val="0"/>
        </c:dLbls>
        <c:gapWidth val="150"/>
        <c:axId val="108084608"/>
        <c:axId val="1081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AC5A-4A5E-A7DE-0ADB230583DD}"/>
            </c:ext>
          </c:extLst>
        </c:ser>
        <c:dLbls>
          <c:showLegendKey val="0"/>
          <c:showVal val="0"/>
          <c:showCatName val="0"/>
          <c:showSerName val="0"/>
          <c:showPercent val="0"/>
          <c:showBubbleSize val="0"/>
        </c:dLbls>
        <c:marker val="1"/>
        <c:smooth val="0"/>
        <c:axId val="108084608"/>
        <c:axId val="108111360"/>
      </c:lineChart>
      <c:dateAx>
        <c:axId val="108084608"/>
        <c:scaling>
          <c:orientation val="minMax"/>
        </c:scaling>
        <c:delete val="1"/>
        <c:axPos val="b"/>
        <c:numFmt formatCode="ge" sourceLinked="1"/>
        <c:majorTickMark val="none"/>
        <c:minorTickMark val="none"/>
        <c:tickLblPos val="none"/>
        <c:crossAx val="108111360"/>
        <c:crosses val="autoZero"/>
        <c:auto val="1"/>
        <c:lblOffset val="100"/>
        <c:baseTimeUnit val="years"/>
      </c:dateAx>
      <c:valAx>
        <c:axId val="108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70.75</c:v>
                </c:pt>
                <c:pt idx="1">
                  <c:v>73.55</c:v>
                </c:pt>
                <c:pt idx="2">
                  <c:v>70.900000000000006</c:v>
                </c:pt>
                <c:pt idx="3">
                  <c:v>70.319999999999993</c:v>
                </c:pt>
                <c:pt idx="4">
                  <c:v>70.5</c:v>
                </c:pt>
              </c:numCache>
            </c:numRef>
          </c:val>
          <c:extLst>
            <c:ext xmlns:c16="http://schemas.microsoft.com/office/drawing/2014/chart" uri="{C3380CC4-5D6E-409C-BE32-E72D297353CC}">
              <c16:uniqueId val="{00000000-C203-4953-AAA5-3AB35B63956B}"/>
            </c:ext>
          </c:extLst>
        </c:ser>
        <c:dLbls>
          <c:showLegendKey val="0"/>
          <c:showVal val="0"/>
          <c:showCatName val="0"/>
          <c:showSerName val="0"/>
          <c:showPercent val="0"/>
          <c:showBubbleSize val="0"/>
        </c:dLbls>
        <c:gapWidth val="150"/>
        <c:axId val="108119552"/>
        <c:axId val="108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C203-4953-AAA5-3AB35B63956B}"/>
            </c:ext>
          </c:extLst>
        </c:ser>
        <c:dLbls>
          <c:showLegendKey val="0"/>
          <c:showVal val="0"/>
          <c:showCatName val="0"/>
          <c:showSerName val="0"/>
          <c:showPercent val="0"/>
          <c:showBubbleSize val="0"/>
        </c:dLbls>
        <c:marker val="1"/>
        <c:smooth val="0"/>
        <c:axId val="108119552"/>
        <c:axId val="108121472"/>
      </c:lineChart>
      <c:dateAx>
        <c:axId val="108119552"/>
        <c:scaling>
          <c:orientation val="minMax"/>
        </c:scaling>
        <c:delete val="1"/>
        <c:axPos val="b"/>
        <c:numFmt formatCode="ge" sourceLinked="1"/>
        <c:majorTickMark val="none"/>
        <c:minorTickMark val="none"/>
        <c:tickLblPos val="none"/>
        <c:crossAx val="108121472"/>
        <c:crosses val="autoZero"/>
        <c:auto val="1"/>
        <c:lblOffset val="100"/>
        <c:baseTimeUnit val="years"/>
      </c:dateAx>
      <c:valAx>
        <c:axId val="108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c:v>
                </c:pt>
                <c:pt idx="1">
                  <c:v>112.68</c:v>
                </c:pt>
                <c:pt idx="2">
                  <c:v>111.38</c:v>
                </c:pt>
                <c:pt idx="3">
                  <c:v>110.63</c:v>
                </c:pt>
                <c:pt idx="4">
                  <c:v>109.28</c:v>
                </c:pt>
              </c:numCache>
            </c:numRef>
          </c:val>
          <c:extLst>
            <c:ext xmlns:c16="http://schemas.microsoft.com/office/drawing/2014/chart" uri="{C3380CC4-5D6E-409C-BE32-E72D297353CC}">
              <c16:uniqueId val="{00000000-DF43-41F9-9462-5329E4218AC9}"/>
            </c:ext>
          </c:extLst>
        </c:ser>
        <c:dLbls>
          <c:showLegendKey val="0"/>
          <c:showVal val="0"/>
          <c:showCatName val="0"/>
          <c:showSerName val="0"/>
          <c:showPercent val="0"/>
          <c:showBubbleSize val="0"/>
        </c:dLbls>
        <c:gapWidth val="150"/>
        <c:axId val="107263104"/>
        <c:axId val="1072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DF43-41F9-9462-5329E4218AC9}"/>
            </c:ext>
          </c:extLst>
        </c:ser>
        <c:dLbls>
          <c:showLegendKey val="0"/>
          <c:showVal val="0"/>
          <c:showCatName val="0"/>
          <c:showSerName val="0"/>
          <c:showPercent val="0"/>
          <c:showBubbleSize val="0"/>
        </c:dLbls>
        <c:marker val="1"/>
        <c:smooth val="0"/>
        <c:axId val="107263104"/>
        <c:axId val="107265024"/>
      </c:lineChart>
      <c:dateAx>
        <c:axId val="107263104"/>
        <c:scaling>
          <c:orientation val="minMax"/>
        </c:scaling>
        <c:delete val="1"/>
        <c:axPos val="b"/>
        <c:numFmt formatCode="ge" sourceLinked="1"/>
        <c:majorTickMark val="none"/>
        <c:minorTickMark val="none"/>
        <c:tickLblPos val="none"/>
        <c:crossAx val="107265024"/>
        <c:crosses val="autoZero"/>
        <c:auto val="1"/>
        <c:lblOffset val="100"/>
        <c:baseTimeUnit val="years"/>
      </c:dateAx>
      <c:valAx>
        <c:axId val="10726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49.53</c:v>
                </c:pt>
                <c:pt idx="1">
                  <c:v>51.02</c:v>
                </c:pt>
                <c:pt idx="2">
                  <c:v>52.49</c:v>
                </c:pt>
                <c:pt idx="3">
                  <c:v>54.15</c:v>
                </c:pt>
                <c:pt idx="4">
                  <c:v>55.37</c:v>
                </c:pt>
              </c:numCache>
            </c:numRef>
          </c:val>
          <c:extLst>
            <c:ext xmlns:c16="http://schemas.microsoft.com/office/drawing/2014/chart" uri="{C3380CC4-5D6E-409C-BE32-E72D297353CC}">
              <c16:uniqueId val="{00000000-CF78-44AF-8AB0-1CB832FC0261}"/>
            </c:ext>
          </c:extLst>
        </c:ser>
        <c:dLbls>
          <c:showLegendKey val="0"/>
          <c:showVal val="0"/>
          <c:showCatName val="0"/>
          <c:showSerName val="0"/>
          <c:showPercent val="0"/>
          <c:showBubbleSize val="0"/>
        </c:dLbls>
        <c:gapWidth val="150"/>
        <c:axId val="107696896"/>
        <c:axId val="107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CF78-44AF-8AB0-1CB832FC0261}"/>
            </c:ext>
          </c:extLst>
        </c:ser>
        <c:dLbls>
          <c:showLegendKey val="0"/>
          <c:showVal val="0"/>
          <c:showCatName val="0"/>
          <c:showSerName val="0"/>
          <c:showPercent val="0"/>
          <c:showBubbleSize val="0"/>
        </c:dLbls>
        <c:marker val="1"/>
        <c:smooth val="0"/>
        <c:axId val="107696896"/>
        <c:axId val="107698816"/>
      </c:lineChart>
      <c:dateAx>
        <c:axId val="107696896"/>
        <c:scaling>
          <c:orientation val="minMax"/>
        </c:scaling>
        <c:delete val="1"/>
        <c:axPos val="b"/>
        <c:numFmt formatCode="ge" sourceLinked="1"/>
        <c:majorTickMark val="none"/>
        <c:minorTickMark val="none"/>
        <c:tickLblPos val="none"/>
        <c:crossAx val="107698816"/>
        <c:crosses val="autoZero"/>
        <c:auto val="1"/>
        <c:lblOffset val="100"/>
        <c:baseTimeUnit val="years"/>
      </c:dateAx>
      <c:valAx>
        <c:axId val="1076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19.96</c:v>
                </c:pt>
                <c:pt idx="1">
                  <c:v>25.9</c:v>
                </c:pt>
                <c:pt idx="2">
                  <c:v>32.340000000000003</c:v>
                </c:pt>
                <c:pt idx="3">
                  <c:v>33.75</c:v>
                </c:pt>
                <c:pt idx="4">
                  <c:v>36.9</c:v>
                </c:pt>
              </c:numCache>
            </c:numRef>
          </c:val>
          <c:extLst>
            <c:ext xmlns:c16="http://schemas.microsoft.com/office/drawing/2014/chart" uri="{C3380CC4-5D6E-409C-BE32-E72D297353CC}">
              <c16:uniqueId val="{00000000-4344-4553-85D1-01A6CF72713A}"/>
            </c:ext>
          </c:extLst>
        </c:ser>
        <c:dLbls>
          <c:showLegendKey val="0"/>
          <c:showVal val="0"/>
          <c:showCatName val="0"/>
          <c:showSerName val="0"/>
          <c:showPercent val="0"/>
          <c:showBubbleSize val="0"/>
        </c:dLbls>
        <c:gapWidth val="150"/>
        <c:axId val="107807104"/>
        <c:axId val="107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4344-4553-85D1-01A6CF72713A}"/>
            </c:ext>
          </c:extLst>
        </c:ser>
        <c:dLbls>
          <c:showLegendKey val="0"/>
          <c:showVal val="0"/>
          <c:showCatName val="0"/>
          <c:showSerName val="0"/>
          <c:showPercent val="0"/>
          <c:showBubbleSize val="0"/>
        </c:dLbls>
        <c:marker val="1"/>
        <c:smooth val="0"/>
        <c:axId val="107807104"/>
        <c:axId val="107809024"/>
      </c:lineChart>
      <c:dateAx>
        <c:axId val="107807104"/>
        <c:scaling>
          <c:orientation val="minMax"/>
        </c:scaling>
        <c:delete val="1"/>
        <c:axPos val="b"/>
        <c:numFmt formatCode="ge" sourceLinked="1"/>
        <c:majorTickMark val="none"/>
        <c:minorTickMark val="none"/>
        <c:tickLblPos val="none"/>
        <c:crossAx val="107809024"/>
        <c:crosses val="autoZero"/>
        <c:auto val="1"/>
        <c:lblOffset val="100"/>
        <c:baseTimeUnit val="years"/>
      </c:dateAx>
      <c:valAx>
        <c:axId val="107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D-4BBD-88BF-C3E8F63F7B66}"/>
            </c:ext>
          </c:extLst>
        </c:ser>
        <c:dLbls>
          <c:showLegendKey val="0"/>
          <c:showVal val="0"/>
          <c:showCatName val="0"/>
          <c:showSerName val="0"/>
          <c:showPercent val="0"/>
          <c:showBubbleSize val="0"/>
        </c:dLbls>
        <c:gapWidth val="150"/>
        <c:axId val="107837696"/>
        <c:axId val="107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4DDD-4BBD-88BF-C3E8F63F7B66}"/>
            </c:ext>
          </c:extLst>
        </c:ser>
        <c:dLbls>
          <c:showLegendKey val="0"/>
          <c:showVal val="0"/>
          <c:showCatName val="0"/>
          <c:showSerName val="0"/>
          <c:showPercent val="0"/>
          <c:showBubbleSize val="0"/>
        </c:dLbls>
        <c:marker val="1"/>
        <c:smooth val="0"/>
        <c:axId val="107837696"/>
        <c:axId val="107848064"/>
      </c:lineChart>
      <c:dateAx>
        <c:axId val="107837696"/>
        <c:scaling>
          <c:orientation val="minMax"/>
        </c:scaling>
        <c:delete val="1"/>
        <c:axPos val="b"/>
        <c:numFmt formatCode="ge" sourceLinked="1"/>
        <c:majorTickMark val="none"/>
        <c:minorTickMark val="none"/>
        <c:tickLblPos val="none"/>
        <c:crossAx val="107848064"/>
        <c:crosses val="autoZero"/>
        <c:auto val="1"/>
        <c:lblOffset val="100"/>
        <c:baseTimeUnit val="years"/>
      </c:dateAx>
      <c:valAx>
        <c:axId val="1078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2374.27</c:v>
                </c:pt>
                <c:pt idx="1">
                  <c:v>2509.91</c:v>
                </c:pt>
                <c:pt idx="2">
                  <c:v>851.18</c:v>
                </c:pt>
                <c:pt idx="3">
                  <c:v>775.41</c:v>
                </c:pt>
                <c:pt idx="4">
                  <c:v>875.86</c:v>
                </c:pt>
              </c:numCache>
            </c:numRef>
          </c:val>
          <c:extLst>
            <c:ext xmlns:c16="http://schemas.microsoft.com/office/drawing/2014/chart" uri="{C3380CC4-5D6E-409C-BE32-E72D297353CC}">
              <c16:uniqueId val="{00000000-5517-4D62-BF47-E2BF0F1715D0}"/>
            </c:ext>
          </c:extLst>
        </c:ser>
        <c:dLbls>
          <c:showLegendKey val="0"/>
          <c:showVal val="0"/>
          <c:showCatName val="0"/>
          <c:showSerName val="0"/>
          <c:showPercent val="0"/>
          <c:showBubbleSize val="0"/>
        </c:dLbls>
        <c:gapWidth val="150"/>
        <c:axId val="107890560"/>
        <c:axId val="107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5517-4D62-BF47-E2BF0F1715D0}"/>
            </c:ext>
          </c:extLst>
        </c:ser>
        <c:dLbls>
          <c:showLegendKey val="0"/>
          <c:showVal val="0"/>
          <c:showCatName val="0"/>
          <c:showSerName val="0"/>
          <c:showPercent val="0"/>
          <c:showBubbleSize val="0"/>
        </c:dLbls>
        <c:marker val="1"/>
        <c:smooth val="0"/>
        <c:axId val="107890560"/>
        <c:axId val="107896832"/>
      </c:lineChart>
      <c:dateAx>
        <c:axId val="107890560"/>
        <c:scaling>
          <c:orientation val="minMax"/>
        </c:scaling>
        <c:delete val="1"/>
        <c:axPos val="b"/>
        <c:numFmt formatCode="ge" sourceLinked="1"/>
        <c:majorTickMark val="none"/>
        <c:minorTickMark val="none"/>
        <c:tickLblPos val="none"/>
        <c:crossAx val="107896832"/>
        <c:crosses val="autoZero"/>
        <c:auto val="1"/>
        <c:lblOffset val="100"/>
        <c:baseTimeUnit val="years"/>
      </c:dateAx>
      <c:valAx>
        <c:axId val="1078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181.07</c:v>
                </c:pt>
                <c:pt idx="1">
                  <c:v>176.94</c:v>
                </c:pt>
                <c:pt idx="2">
                  <c:v>170.12</c:v>
                </c:pt>
                <c:pt idx="3">
                  <c:v>158.88</c:v>
                </c:pt>
                <c:pt idx="4">
                  <c:v>150.97</c:v>
                </c:pt>
              </c:numCache>
            </c:numRef>
          </c:val>
          <c:extLst>
            <c:ext xmlns:c16="http://schemas.microsoft.com/office/drawing/2014/chart" uri="{C3380CC4-5D6E-409C-BE32-E72D297353CC}">
              <c16:uniqueId val="{00000000-6813-49C3-8D54-33B2C851F2FA}"/>
            </c:ext>
          </c:extLst>
        </c:ser>
        <c:dLbls>
          <c:showLegendKey val="0"/>
          <c:showVal val="0"/>
          <c:showCatName val="0"/>
          <c:showSerName val="0"/>
          <c:showPercent val="0"/>
          <c:showBubbleSize val="0"/>
        </c:dLbls>
        <c:gapWidth val="150"/>
        <c:axId val="107922944"/>
        <c:axId val="107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6813-49C3-8D54-33B2C851F2FA}"/>
            </c:ext>
          </c:extLst>
        </c:ser>
        <c:dLbls>
          <c:showLegendKey val="0"/>
          <c:showVal val="0"/>
          <c:showCatName val="0"/>
          <c:showSerName val="0"/>
          <c:showPercent val="0"/>
          <c:showBubbleSize val="0"/>
        </c:dLbls>
        <c:marker val="1"/>
        <c:smooth val="0"/>
        <c:axId val="107922944"/>
        <c:axId val="107924864"/>
      </c:lineChart>
      <c:dateAx>
        <c:axId val="107922944"/>
        <c:scaling>
          <c:orientation val="minMax"/>
        </c:scaling>
        <c:delete val="1"/>
        <c:axPos val="b"/>
        <c:numFmt formatCode="ge" sourceLinked="1"/>
        <c:majorTickMark val="none"/>
        <c:minorTickMark val="none"/>
        <c:tickLblPos val="none"/>
        <c:crossAx val="107924864"/>
        <c:crosses val="autoZero"/>
        <c:auto val="1"/>
        <c:lblOffset val="100"/>
        <c:baseTimeUnit val="years"/>
      </c:dateAx>
      <c:valAx>
        <c:axId val="10792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106.11</c:v>
                </c:pt>
                <c:pt idx="1">
                  <c:v>103.46</c:v>
                </c:pt>
                <c:pt idx="2">
                  <c:v>106.31</c:v>
                </c:pt>
                <c:pt idx="3">
                  <c:v>105.35</c:v>
                </c:pt>
                <c:pt idx="4">
                  <c:v>104.25</c:v>
                </c:pt>
              </c:numCache>
            </c:numRef>
          </c:val>
          <c:extLst>
            <c:ext xmlns:c16="http://schemas.microsoft.com/office/drawing/2014/chart" uri="{C3380CC4-5D6E-409C-BE32-E72D297353CC}">
              <c16:uniqueId val="{00000000-C7B6-471C-AB1E-752323975955}"/>
            </c:ext>
          </c:extLst>
        </c:ser>
        <c:dLbls>
          <c:showLegendKey val="0"/>
          <c:showVal val="0"/>
          <c:showCatName val="0"/>
          <c:showSerName val="0"/>
          <c:showPercent val="0"/>
          <c:showBubbleSize val="0"/>
        </c:dLbls>
        <c:gapWidth val="150"/>
        <c:axId val="108029056"/>
        <c:axId val="108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C7B6-471C-AB1E-752323975955}"/>
            </c:ext>
          </c:extLst>
        </c:ser>
        <c:dLbls>
          <c:showLegendKey val="0"/>
          <c:showVal val="0"/>
          <c:showCatName val="0"/>
          <c:showSerName val="0"/>
          <c:showPercent val="0"/>
          <c:showBubbleSize val="0"/>
        </c:dLbls>
        <c:marker val="1"/>
        <c:smooth val="0"/>
        <c:axId val="108029056"/>
        <c:axId val="108030976"/>
      </c:lineChart>
      <c:dateAx>
        <c:axId val="108029056"/>
        <c:scaling>
          <c:orientation val="minMax"/>
        </c:scaling>
        <c:delete val="1"/>
        <c:axPos val="b"/>
        <c:numFmt formatCode="ge" sourceLinked="1"/>
        <c:majorTickMark val="none"/>
        <c:minorTickMark val="none"/>
        <c:tickLblPos val="none"/>
        <c:crossAx val="108030976"/>
        <c:crosses val="autoZero"/>
        <c:auto val="1"/>
        <c:lblOffset val="100"/>
        <c:baseTimeUnit val="years"/>
      </c:dateAx>
      <c:valAx>
        <c:axId val="108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135.22999999999999</c:v>
                </c:pt>
                <c:pt idx="1">
                  <c:v>139.29</c:v>
                </c:pt>
                <c:pt idx="2">
                  <c:v>135.24</c:v>
                </c:pt>
                <c:pt idx="3">
                  <c:v>137.24</c:v>
                </c:pt>
                <c:pt idx="4">
                  <c:v>139.07</c:v>
                </c:pt>
              </c:numCache>
            </c:numRef>
          </c:val>
          <c:extLst>
            <c:ext xmlns:c16="http://schemas.microsoft.com/office/drawing/2014/chart" uri="{C3380CC4-5D6E-409C-BE32-E72D297353CC}">
              <c16:uniqueId val="{00000000-89EE-4DC1-9137-97E115753A26}"/>
            </c:ext>
          </c:extLst>
        </c:ser>
        <c:dLbls>
          <c:showLegendKey val="0"/>
          <c:showVal val="0"/>
          <c:showCatName val="0"/>
          <c:showSerName val="0"/>
          <c:showPercent val="0"/>
          <c:showBubbleSize val="0"/>
        </c:dLbls>
        <c:gapWidth val="150"/>
        <c:axId val="108073344"/>
        <c:axId val="108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89EE-4DC1-9137-97E115753A26}"/>
            </c:ext>
          </c:extLst>
        </c:ser>
        <c:dLbls>
          <c:showLegendKey val="0"/>
          <c:showVal val="0"/>
          <c:showCatName val="0"/>
          <c:showSerName val="0"/>
          <c:showPercent val="0"/>
          <c:showBubbleSize val="0"/>
        </c:dLbls>
        <c:marker val="1"/>
        <c:smooth val="0"/>
        <c:axId val="108073344"/>
        <c:axId val="108075264"/>
      </c:lineChart>
      <c:dateAx>
        <c:axId val="108073344"/>
        <c:scaling>
          <c:orientation val="minMax"/>
        </c:scaling>
        <c:delete val="1"/>
        <c:axPos val="b"/>
        <c:numFmt formatCode="ge" sourceLinked="1"/>
        <c:majorTickMark val="none"/>
        <c:minorTickMark val="none"/>
        <c:tickLblPos val="none"/>
        <c:crossAx val="108075264"/>
        <c:crosses val="autoZero"/>
        <c:auto val="1"/>
        <c:lblOffset val="100"/>
        <c:baseTimeUnit val="years"/>
      </c:dateAx>
      <c:valAx>
        <c:axId val="1080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AP6" sqref="AP6"/>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宮崎県　高千穂町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118</v>
      </c>
      <c r="AE8" s="87"/>
      <c r="AF8" s="87"/>
      <c r="AG8" s="87"/>
      <c r="AH8" s="87"/>
      <c r="AI8" s="87"/>
      <c r="AJ8" s="87"/>
      <c r="AK8" s="5"/>
      <c r="AL8" s="74">
        <f>データ!$R$6</f>
        <v>12771</v>
      </c>
      <c r="AM8" s="74"/>
      <c r="AN8" s="74"/>
      <c r="AO8" s="74"/>
      <c r="AP8" s="74"/>
      <c r="AQ8" s="74"/>
      <c r="AR8" s="74"/>
      <c r="AS8" s="74"/>
      <c r="AT8" s="70">
        <f>データ!$S$6</f>
        <v>237.54</v>
      </c>
      <c r="AU8" s="71"/>
      <c r="AV8" s="71"/>
      <c r="AW8" s="71"/>
      <c r="AX8" s="71"/>
      <c r="AY8" s="71"/>
      <c r="AZ8" s="71"/>
      <c r="BA8" s="71"/>
      <c r="BB8" s="73">
        <f>データ!$T$6</f>
        <v>53.76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79.150000000000006</v>
      </c>
      <c r="J10" s="71"/>
      <c r="K10" s="71"/>
      <c r="L10" s="71"/>
      <c r="M10" s="71"/>
      <c r="N10" s="71"/>
      <c r="O10" s="72"/>
      <c r="P10" s="73">
        <f>データ!$P$6</f>
        <v>48.21</v>
      </c>
      <c r="Q10" s="73"/>
      <c r="R10" s="73"/>
      <c r="S10" s="73"/>
      <c r="T10" s="73"/>
      <c r="U10" s="73"/>
      <c r="V10" s="73"/>
      <c r="W10" s="74">
        <f>データ!$Q$6</f>
        <v>2635</v>
      </c>
      <c r="X10" s="74"/>
      <c r="Y10" s="74"/>
      <c r="Z10" s="74"/>
      <c r="AA10" s="74"/>
      <c r="AB10" s="74"/>
      <c r="AC10" s="74"/>
      <c r="AD10" s="2"/>
      <c r="AE10" s="2"/>
      <c r="AF10" s="2"/>
      <c r="AG10" s="2"/>
      <c r="AH10" s="5"/>
      <c r="AI10" s="5"/>
      <c r="AJ10" s="5"/>
      <c r="AK10" s="5"/>
      <c r="AL10" s="74">
        <f>データ!$U$6</f>
        <v>6089</v>
      </c>
      <c r="AM10" s="74"/>
      <c r="AN10" s="74"/>
      <c r="AO10" s="74"/>
      <c r="AP10" s="74"/>
      <c r="AQ10" s="74"/>
      <c r="AR10" s="74"/>
      <c r="AS10" s="74"/>
      <c r="AT10" s="70">
        <f>データ!$V$6</f>
        <v>18</v>
      </c>
      <c r="AU10" s="71"/>
      <c r="AV10" s="71"/>
      <c r="AW10" s="71"/>
      <c r="AX10" s="71"/>
      <c r="AY10" s="71"/>
      <c r="AZ10" s="71"/>
      <c r="BA10" s="71"/>
      <c r="BB10" s="73">
        <f>データ!$W$6</f>
        <v>338.28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116</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115</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35</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64</v>
      </c>
      <c r="B4" s="31"/>
      <c r="C4" s="31"/>
      <c r="D4" s="31"/>
      <c r="E4" s="31"/>
      <c r="F4" s="31"/>
      <c r="G4" s="31"/>
      <c r="H4" s="95"/>
      <c r="I4" s="96"/>
      <c r="J4" s="96"/>
      <c r="K4" s="96"/>
      <c r="L4" s="96"/>
      <c r="M4" s="96"/>
      <c r="N4" s="96"/>
      <c r="O4" s="96"/>
      <c r="P4" s="96"/>
      <c r="Q4" s="96"/>
      <c r="R4" s="96"/>
      <c r="S4" s="96"/>
      <c r="T4" s="96"/>
      <c r="U4" s="96"/>
      <c r="V4" s="96"/>
      <c r="W4" s="97"/>
      <c r="X4" s="91" t="s">
        <v>65</v>
      </c>
      <c r="Y4" s="91"/>
      <c r="Z4" s="91"/>
      <c r="AA4" s="91"/>
      <c r="AB4" s="91"/>
      <c r="AC4" s="91"/>
      <c r="AD4" s="91"/>
      <c r="AE4" s="91"/>
      <c r="AF4" s="91"/>
      <c r="AG4" s="91"/>
      <c r="AH4" s="91"/>
      <c r="AI4" s="91" t="s">
        <v>66</v>
      </c>
      <c r="AJ4" s="91"/>
      <c r="AK4" s="91"/>
      <c r="AL4" s="91"/>
      <c r="AM4" s="91"/>
      <c r="AN4" s="91"/>
      <c r="AO4" s="91"/>
      <c r="AP4" s="91"/>
      <c r="AQ4" s="91"/>
      <c r="AR4" s="91"/>
      <c r="AS4" s="91"/>
      <c r="AT4" s="91" t="s">
        <v>67</v>
      </c>
      <c r="AU4" s="91"/>
      <c r="AV4" s="91"/>
      <c r="AW4" s="91"/>
      <c r="AX4" s="91"/>
      <c r="AY4" s="91"/>
      <c r="AZ4" s="91"/>
      <c r="BA4" s="91"/>
      <c r="BB4" s="91"/>
      <c r="BC4" s="91"/>
      <c r="BD4" s="91"/>
      <c r="BE4" s="91" t="s">
        <v>68</v>
      </c>
      <c r="BF4" s="91"/>
      <c r="BG4" s="91"/>
      <c r="BH4" s="91"/>
      <c r="BI4" s="91"/>
      <c r="BJ4" s="91"/>
      <c r="BK4" s="91"/>
      <c r="BL4" s="91"/>
      <c r="BM4" s="91"/>
      <c r="BN4" s="91"/>
      <c r="BO4" s="91"/>
      <c r="BP4" s="91" t="s">
        <v>69</v>
      </c>
      <c r="BQ4" s="91"/>
      <c r="BR4" s="91"/>
      <c r="BS4" s="91"/>
      <c r="BT4" s="91"/>
      <c r="BU4" s="91"/>
      <c r="BV4" s="91"/>
      <c r="BW4" s="91"/>
      <c r="BX4" s="91"/>
      <c r="BY4" s="91"/>
      <c r="BZ4" s="91"/>
      <c r="CA4" s="91" t="s">
        <v>70</v>
      </c>
      <c r="CB4" s="91"/>
      <c r="CC4" s="91"/>
      <c r="CD4" s="91"/>
      <c r="CE4" s="91"/>
      <c r="CF4" s="91"/>
      <c r="CG4" s="91"/>
      <c r="CH4" s="91"/>
      <c r="CI4" s="91"/>
      <c r="CJ4" s="91"/>
      <c r="CK4" s="91"/>
      <c r="CL4" s="91" t="s">
        <v>71</v>
      </c>
      <c r="CM4" s="91"/>
      <c r="CN4" s="91"/>
      <c r="CO4" s="91"/>
      <c r="CP4" s="91"/>
      <c r="CQ4" s="91"/>
      <c r="CR4" s="91"/>
      <c r="CS4" s="91"/>
      <c r="CT4" s="91"/>
      <c r="CU4" s="91"/>
      <c r="CV4" s="91"/>
      <c r="CW4" s="91" t="s">
        <v>72</v>
      </c>
      <c r="CX4" s="91"/>
      <c r="CY4" s="91"/>
      <c r="CZ4" s="91"/>
      <c r="DA4" s="91"/>
      <c r="DB4" s="91"/>
      <c r="DC4" s="91"/>
      <c r="DD4" s="91"/>
      <c r="DE4" s="91"/>
      <c r="DF4" s="91"/>
      <c r="DG4" s="91"/>
      <c r="DH4" s="91" t="s">
        <v>73</v>
      </c>
      <c r="DI4" s="91"/>
      <c r="DJ4" s="91"/>
      <c r="DK4" s="91"/>
      <c r="DL4" s="91"/>
      <c r="DM4" s="91"/>
      <c r="DN4" s="91"/>
      <c r="DO4" s="91"/>
      <c r="DP4" s="91"/>
      <c r="DQ4" s="91"/>
      <c r="DR4" s="91"/>
      <c r="DS4" s="91" t="s">
        <v>74</v>
      </c>
      <c r="DT4" s="91"/>
      <c r="DU4" s="91"/>
      <c r="DV4" s="91"/>
      <c r="DW4" s="91"/>
      <c r="DX4" s="91"/>
      <c r="DY4" s="91"/>
      <c r="DZ4" s="91"/>
      <c r="EA4" s="91"/>
      <c r="EB4" s="91"/>
      <c r="EC4" s="91"/>
      <c r="ED4" s="91" t="s">
        <v>75</v>
      </c>
      <c r="EE4" s="91"/>
      <c r="EF4" s="91"/>
      <c r="EG4" s="91"/>
      <c r="EH4" s="91"/>
      <c r="EI4" s="91"/>
      <c r="EJ4" s="91"/>
      <c r="EK4" s="91"/>
      <c r="EL4" s="91"/>
      <c r="EM4" s="91"/>
      <c r="EN4" s="91"/>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454419</v>
      </c>
      <c r="D6" s="34">
        <f t="shared" si="3"/>
        <v>46</v>
      </c>
      <c r="E6" s="34">
        <f t="shared" si="3"/>
        <v>1</v>
      </c>
      <c r="F6" s="34">
        <f t="shared" si="3"/>
        <v>0</v>
      </c>
      <c r="G6" s="34">
        <f t="shared" si="3"/>
        <v>1</v>
      </c>
      <c r="H6" s="34" t="str">
        <f t="shared" si="3"/>
        <v>宮崎県　高千穂町</v>
      </c>
      <c r="I6" s="34" t="str">
        <f t="shared" si="3"/>
        <v>法適用</v>
      </c>
      <c r="J6" s="34" t="str">
        <f t="shared" si="3"/>
        <v>水道事業</v>
      </c>
      <c r="K6" s="34" t="str">
        <f t="shared" si="3"/>
        <v>末端給水事業</v>
      </c>
      <c r="L6" s="34" t="str">
        <f t="shared" si="3"/>
        <v>A8</v>
      </c>
      <c r="M6" s="34">
        <f t="shared" si="3"/>
        <v>0</v>
      </c>
      <c r="N6" s="35" t="str">
        <f t="shared" si="3"/>
        <v>-</v>
      </c>
      <c r="O6" s="35">
        <f t="shared" si="3"/>
        <v>79.150000000000006</v>
      </c>
      <c r="P6" s="35">
        <f t="shared" si="3"/>
        <v>48.21</v>
      </c>
      <c r="Q6" s="35">
        <f t="shared" si="3"/>
        <v>2635</v>
      </c>
      <c r="R6" s="35">
        <f t="shared" si="3"/>
        <v>12771</v>
      </c>
      <c r="S6" s="35">
        <f t="shared" si="3"/>
        <v>237.54</v>
      </c>
      <c r="T6" s="35">
        <f t="shared" si="3"/>
        <v>53.76</v>
      </c>
      <c r="U6" s="35">
        <f t="shared" si="3"/>
        <v>6089</v>
      </c>
      <c r="V6" s="35">
        <f t="shared" si="3"/>
        <v>18</v>
      </c>
      <c r="W6" s="35">
        <f t="shared" si="3"/>
        <v>338.28</v>
      </c>
      <c r="X6" s="36">
        <f>IF(X7="",NA(),X7)</f>
        <v>110.5</v>
      </c>
      <c r="Y6" s="36">
        <f t="shared" ref="Y6:AG6" si="4">IF(Y7="",NA(),Y7)</f>
        <v>112.68</v>
      </c>
      <c r="Z6" s="36">
        <f t="shared" si="4"/>
        <v>111.38</v>
      </c>
      <c r="AA6" s="36">
        <f t="shared" si="4"/>
        <v>110.63</v>
      </c>
      <c r="AB6" s="36">
        <f t="shared" si="4"/>
        <v>109.28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2374.27</v>
      </c>
      <c r="AU6" s="36">
        <f t="shared" ref="AU6:BC6" si="6">IF(AU7="",NA(),AU7)</f>
        <v>2509.91</v>
      </c>
      <c r="AV6" s="36">
        <f t="shared" si="6"/>
        <v>851.18</v>
      </c>
      <c r="AW6" s="36">
        <f t="shared" si="6"/>
        <v>775.41</v>
      </c>
      <c r="AX6" s="36">
        <f t="shared" si="6"/>
        <v>875.86</v>
      </c>
      <c r="AY6" s="36">
        <f t="shared" si="6"/>
        <v>1002.64</v>
      </c>
      <c r="AZ6" s="36">
        <f t="shared" si="6"/>
        <v>1164.51</v>
      </c>
      <c r="BA6" s="36">
        <f t="shared" si="6"/>
        <v>434.72</v>
      </c>
      <c r="BB6" s="36">
        <f t="shared" si="6"/>
        <v>416.14</v>
      </c>
      <c r="BC6" s="36">
        <f t="shared" si="6"/>
        <v>371.89</v>
      </c>
      <c r="BD6" s="35" t="str">
        <f>IF(BD7="","",IF(BD7="-","【-】","【"&amp;SUBSTITUTE(TEXT(BD7,"#,##0.00"),"-","△")&amp;"】"))</f>
        <v>【262.87】</v>
      </c>
      <c r="BE6" s="36">
        <f>IF(BE7="",NA(),BE7)</f>
        <v>181.07</v>
      </c>
      <c r="BF6" s="36">
        <f t="shared" ref="BF6:BN6" si="7">IF(BF7="",NA(),BF7)</f>
        <v>176.94</v>
      </c>
      <c r="BG6" s="36">
        <f t="shared" si="7"/>
        <v>170.12</v>
      </c>
      <c r="BH6" s="36">
        <f t="shared" si="7"/>
        <v>158.88</v>
      </c>
      <c r="BI6" s="36">
        <f t="shared" si="7"/>
        <v>150.97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106.11</v>
      </c>
      <c r="BQ6" s="36">
        <f t="shared" ref="BQ6:BY6" si="8">IF(BQ7="",NA(),BQ7)</f>
        <v>103.46</v>
      </c>
      <c r="BR6" s="36">
        <f t="shared" si="8"/>
        <v>106.31</v>
      </c>
      <c r="BS6" s="36">
        <f t="shared" si="8"/>
        <v>105.35</v>
      </c>
      <c r="BT6" s="36">
        <f t="shared" si="8"/>
        <v>104.25</v>
      </c>
      <c r="BU6" s="36">
        <f t="shared" si="8"/>
        <v>90.69</v>
      </c>
      <c r="BV6" s="36">
        <f t="shared" si="8"/>
        <v>90.64</v>
      </c>
      <c r="BW6" s="36">
        <f t="shared" si="8"/>
        <v>93.66</v>
      </c>
      <c r="BX6" s="36">
        <f t="shared" si="8"/>
        <v>92.76</v>
      </c>
      <c r="BY6" s="36">
        <f t="shared" si="8"/>
        <v>93.28</v>
      </c>
      <c r="BZ6" s="35" t="str">
        <f>IF(BZ7="","",IF(BZ7="-","【-】","【"&amp;SUBSTITUTE(TEXT(BZ7,"#,##0.00"),"-","△")&amp;"】"))</f>
        <v>【105.59】</v>
      </c>
      <c r="CA6" s="36">
        <f>IF(CA7="",NA(),CA7)</f>
        <v>135.22999999999999</v>
      </c>
      <c r="CB6" s="36">
        <f t="shared" ref="CB6:CJ6" si="9">IF(CB7="",NA(),CB7)</f>
        <v>139.29</v>
      </c>
      <c r="CC6" s="36">
        <f t="shared" si="9"/>
        <v>135.24</v>
      </c>
      <c r="CD6" s="36">
        <f t="shared" si="9"/>
        <v>137.24</v>
      </c>
      <c r="CE6" s="36">
        <f t="shared" si="9"/>
        <v>139.07</v>
      </c>
      <c r="CF6" s="36">
        <f t="shared" si="9"/>
        <v>211.08</v>
      </c>
      <c r="CG6" s="36">
        <f t="shared" si="9"/>
        <v>213.52</v>
      </c>
      <c r="CH6" s="36">
        <f t="shared" si="9"/>
        <v>208.21</v>
      </c>
      <c r="CI6" s="36">
        <f t="shared" si="9"/>
        <v>208.67</v>
      </c>
      <c r="CJ6" s="36">
        <f t="shared" si="9"/>
        <v>208.29</v>
      </c>
      <c r="CK6" s="35" t="str">
        <f>IF(CK7="","",IF(CK7="-","【-】","【"&amp;SUBSTITUTE(TEXT(CK7,"#,##0.00"),"-","△")&amp;"】"))</f>
        <v>【163.27】</v>
      </c>
      <c r="CL6" s="36">
        <f>IF(CL7="",NA(),CL7)</f>
        <v>61.79</v>
      </c>
      <c r="CM6" s="36">
        <f t="shared" ref="CM6:CU6" si="10">IF(CM7="",NA(),CM7)</f>
        <v>57.55</v>
      </c>
      <c r="CN6" s="36">
        <f t="shared" si="10"/>
        <v>58.92</v>
      </c>
      <c r="CO6" s="36">
        <f t="shared" si="10"/>
        <v>59.11</v>
      </c>
      <c r="CP6" s="36">
        <f t="shared" si="10"/>
        <v>57.55</v>
      </c>
      <c r="CQ6" s="36">
        <f t="shared" si="10"/>
        <v>49.69</v>
      </c>
      <c r="CR6" s="36">
        <f t="shared" si="10"/>
        <v>49.77</v>
      </c>
      <c r="CS6" s="36">
        <f t="shared" si="10"/>
        <v>49.22</v>
      </c>
      <c r="CT6" s="36">
        <f t="shared" si="10"/>
        <v>49.08</v>
      </c>
      <c r="CU6" s="36">
        <f t="shared" si="10"/>
        <v>49.32</v>
      </c>
      <c r="CV6" s="35" t="str">
        <f>IF(CV7="","",IF(CV7="-","【-】","【"&amp;SUBSTITUTE(TEXT(CV7,"#,##0.00"),"-","△")&amp;"】"))</f>
        <v>【59.94】</v>
      </c>
      <c r="CW6" s="36">
        <f>IF(CW7="",NA(),CW7)</f>
        <v>70.75</v>
      </c>
      <c r="CX6" s="36">
        <f t="shared" ref="CX6:DF6" si="11">IF(CX7="",NA(),CX7)</f>
        <v>73.55</v>
      </c>
      <c r="CY6" s="36">
        <f t="shared" si="11"/>
        <v>70.900000000000006</v>
      </c>
      <c r="CZ6" s="36">
        <f t="shared" si="11"/>
        <v>70.319999999999993</v>
      </c>
      <c r="DA6" s="36">
        <f t="shared" si="11"/>
        <v>70.5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49.53</v>
      </c>
      <c r="DI6" s="36">
        <f t="shared" ref="DI6:DQ6" si="12">IF(DI7="",NA(),DI7)</f>
        <v>51.02</v>
      </c>
      <c r="DJ6" s="36">
        <f t="shared" si="12"/>
        <v>52.49</v>
      </c>
      <c r="DK6" s="36">
        <f t="shared" si="12"/>
        <v>54.15</v>
      </c>
      <c r="DL6" s="36">
        <f t="shared" si="12"/>
        <v>55.37</v>
      </c>
      <c r="DM6" s="36">
        <f t="shared" si="12"/>
        <v>35.18</v>
      </c>
      <c r="DN6" s="36">
        <f t="shared" si="12"/>
        <v>36.43</v>
      </c>
      <c r="DO6" s="36">
        <f t="shared" si="12"/>
        <v>46.12</v>
      </c>
      <c r="DP6" s="36">
        <f t="shared" si="12"/>
        <v>47.44</v>
      </c>
      <c r="DQ6" s="36">
        <f t="shared" si="12"/>
        <v>48.3</v>
      </c>
      <c r="DR6" s="35" t="str">
        <f>IF(DR7="","",IF(DR7="-","【-】","【"&amp;SUBSTITUTE(TEXT(DR7,"#,##0.00"),"-","△")&amp;"】"))</f>
        <v>【47.91】</v>
      </c>
      <c r="DS6" s="36">
        <f>IF(DS7="",NA(),DS7)</f>
        <v>19.96</v>
      </c>
      <c r="DT6" s="36">
        <f t="shared" ref="DT6:EB6" si="13">IF(DT7="",NA(),DT7)</f>
        <v>25.9</v>
      </c>
      <c r="DU6" s="36">
        <f t="shared" si="13"/>
        <v>32.340000000000003</v>
      </c>
      <c r="DV6" s="36">
        <f t="shared" si="13"/>
        <v>33.75</v>
      </c>
      <c r="DW6" s="36">
        <f t="shared" si="13"/>
        <v>36.9</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0.99</v>
      </c>
      <c r="EE6" s="36">
        <f t="shared" ref="EE6:EM6" si="14">IF(EE7="",NA(),EE7)</f>
        <v>1.31</v>
      </c>
      <c r="EF6" s="36">
        <f t="shared" si="14"/>
        <v>0.43</v>
      </c>
      <c r="EG6" s="36">
        <f t="shared" si="14"/>
        <v>0.33</v>
      </c>
      <c r="EH6" s="36">
        <f t="shared" si="14"/>
        <v>1.39</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454419</v>
      </c>
      <c r="D7" s="38">
        <v>46</v>
      </c>
      <c r="E7" s="38">
        <v>1</v>
      </c>
      <c r="F7" s="38">
        <v>0</v>
      </c>
      <c r="G7" s="38">
        <v>1</v>
      </c>
      <c r="H7" s="38" t="s">
        <v>104</v>
      </c>
      <c r="I7" s="38" t="s">
        <v>105</v>
      </c>
      <c r="J7" s="38" t="s">
        <v>106</v>
      </c>
      <c r="K7" s="38" t="s">
        <v>107</v>
      </c>
      <c r="L7" s="38" t="s">
        <v>108</v>
      </c>
      <c r="M7" s="38"/>
      <c r="N7" s="39" t="s">
        <v>109</v>
      </c>
      <c r="O7" s="39">
        <v>79.150000000000006</v>
      </c>
      <c r="P7" s="39">
        <v>48.21</v>
      </c>
      <c r="Q7" s="39">
        <v>2635</v>
      </c>
      <c r="R7" s="39">
        <v>12771</v>
      </c>
      <c r="S7" s="39">
        <v>237.54</v>
      </c>
      <c r="T7" s="39">
        <v>53.76</v>
      </c>
      <c r="U7" s="39">
        <v>6089</v>
      </c>
      <c r="V7" s="39">
        <v>18</v>
      </c>
      <c r="W7" s="39">
        <v>338.28</v>
      </c>
      <c r="X7" s="39">
        <v>110.5</v>
      </c>
      <c r="Y7" s="39">
        <v>112.68</v>
      </c>
      <c r="Z7" s="39">
        <v>111.38</v>
      </c>
      <c r="AA7" s="39">
        <v>110.63</v>
      </c>
      <c r="AB7" s="39">
        <v>109.28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2374.27</v>
      </c>
      <c r="AU7" s="39">
        <v>2509.91</v>
      </c>
      <c r="AV7" s="39">
        <v>851.18</v>
      </c>
      <c r="AW7" s="39">
        <v>775.41</v>
      </c>
      <c r="AX7" s="39">
        <v>875.86</v>
      </c>
      <c r="AY7" s="39">
        <v>1002.64</v>
      </c>
      <c r="AZ7" s="39">
        <v>1164.51</v>
      </c>
      <c r="BA7" s="39">
        <v>434.72</v>
      </c>
      <c r="BB7" s="39">
        <v>416.14</v>
      </c>
      <c r="BC7" s="39">
        <v>371.89</v>
      </c>
      <c r="BD7" s="39">
        <v>262.87</v>
      </c>
      <c r="BE7" s="39">
        <v>181.07</v>
      </c>
      <c r="BF7" s="39">
        <v>176.94</v>
      </c>
      <c r="BG7" s="39">
        <v>170.12</v>
      </c>
      <c r="BH7" s="39">
        <v>158.88</v>
      </c>
      <c r="BI7" s="39">
        <v>150.97</v>
      </c>
      <c r="BJ7" s="39">
        <v>520.29999999999995</v>
      </c>
      <c r="BK7" s="39">
        <v>498.27</v>
      </c>
      <c r="BL7" s="39">
        <v>495.76</v>
      </c>
      <c r="BM7" s="39">
        <v>487.22</v>
      </c>
      <c r="BN7" s="39">
        <v>483.11</v>
      </c>
      <c r="BO7" s="39">
        <v>270.87</v>
      </c>
      <c r="BP7" s="39">
        <v>106.11</v>
      </c>
      <c r="BQ7" s="39">
        <v>103.46</v>
      </c>
      <c r="BR7" s="39">
        <v>106.31</v>
      </c>
      <c r="BS7" s="39">
        <v>105.35</v>
      </c>
      <c r="BT7" s="39">
        <v>104.25</v>
      </c>
      <c r="BU7" s="39">
        <v>90.69</v>
      </c>
      <c r="BV7" s="39">
        <v>90.64</v>
      </c>
      <c r="BW7" s="39">
        <v>93.66</v>
      </c>
      <c r="BX7" s="39">
        <v>92.76</v>
      </c>
      <c r="BY7" s="39">
        <v>93.28</v>
      </c>
      <c r="BZ7" s="39">
        <v>105.59</v>
      </c>
      <c r="CA7" s="39">
        <v>135.22999999999999</v>
      </c>
      <c r="CB7" s="39">
        <v>139.29</v>
      </c>
      <c r="CC7" s="39">
        <v>135.24</v>
      </c>
      <c r="CD7" s="39">
        <v>137.24</v>
      </c>
      <c r="CE7" s="39">
        <v>139.07</v>
      </c>
      <c r="CF7" s="39">
        <v>211.08</v>
      </c>
      <c r="CG7" s="39">
        <v>213.52</v>
      </c>
      <c r="CH7" s="39">
        <v>208.21</v>
      </c>
      <c r="CI7" s="39">
        <v>208.67</v>
      </c>
      <c r="CJ7" s="39">
        <v>208.29</v>
      </c>
      <c r="CK7" s="39">
        <v>163.27000000000001</v>
      </c>
      <c r="CL7" s="39">
        <v>61.79</v>
      </c>
      <c r="CM7" s="39">
        <v>57.55</v>
      </c>
      <c r="CN7" s="39">
        <v>58.92</v>
      </c>
      <c r="CO7" s="39">
        <v>59.11</v>
      </c>
      <c r="CP7" s="39">
        <v>57.55</v>
      </c>
      <c r="CQ7" s="39">
        <v>49.69</v>
      </c>
      <c r="CR7" s="39">
        <v>49.77</v>
      </c>
      <c r="CS7" s="39">
        <v>49.22</v>
      </c>
      <c r="CT7" s="39">
        <v>49.08</v>
      </c>
      <c r="CU7" s="39">
        <v>49.32</v>
      </c>
      <c r="CV7" s="39">
        <v>59.94</v>
      </c>
      <c r="CW7" s="39">
        <v>70.75</v>
      </c>
      <c r="CX7" s="39">
        <v>73.55</v>
      </c>
      <c r="CY7" s="39">
        <v>70.900000000000006</v>
      </c>
      <c r="CZ7" s="39">
        <v>70.319999999999993</v>
      </c>
      <c r="DA7" s="39">
        <v>70.5</v>
      </c>
      <c r="DB7" s="39">
        <v>80.010000000000005</v>
      </c>
      <c r="DC7" s="39">
        <v>79.98</v>
      </c>
      <c r="DD7" s="39">
        <v>79.48</v>
      </c>
      <c r="DE7" s="39">
        <v>79.3</v>
      </c>
      <c r="DF7" s="39">
        <v>79.34</v>
      </c>
      <c r="DG7" s="39">
        <v>90.22</v>
      </c>
      <c r="DH7" s="39">
        <v>49.53</v>
      </c>
      <c r="DI7" s="39">
        <v>51.02</v>
      </c>
      <c r="DJ7" s="39">
        <v>52.49</v>
      </c>
      <c r="DK7" s="39">
        <v>54.15</v>
      </c>
      <c r="DL7" s="39">
        <v>55.37</v>
      </c>
      <c r="DM7" s="39">
        <v>35.18</v>
      </c>
      <c r="DN7" s="39">
        <v>36.43</v>
      </c>
      <c r="DO7" s="39">
        <v>46.12</v>
      </c>
      <c r="DP7" s="39">
        <v>47.44</v>
      </c>
      <c r="DQ7" s="39">
        <v>48.3</v>
      </c>
      <c r="DR7" s="39">
        <v>47.91</v>
      </c>
      <c r="DS7" s="39">
        <v>19.96</v>
      </c>
      <c r="DT7" s="39">
        <v>25.9</v>
      </c>
      <c r="DU7" s="39">
        <v>32.340000000000003</v>
      </c>
      <c r="DV7" s="39">
        <v>33.75</v>
      </c>
      <c r="DW7" s="39">
        <v>36.9</v>
      </c>
      <c r="DX7" s="39">
        <v>8.41</v>
      </c>
      <c r="DY7" s="39">
        <v>8.7200000000000006</v>
      </c>
      <c r="DZ7" s="39">
        <v>9.86</v>
      </c>
      <c r="EA7" s="39">
        <v>11.16</v>
      </c>
      <c r="EB7" s="39">
        <v>12.43</v>
      </c>
      <c r="EC7" s="39">
        <v>15</v>
      </c>
      <c r="ED7" s="39">
        <v>0.99</v>
      </c>
      <c r="EE7" s="39">
        <v>1.31</v>
      </c>
      <c r="EF7" s="39">
        <v>0.43</v>
      </c>
      <c r="EG7" s="39">
        <v>0.33</v>
      </c>
      <c r="EH7" s="39">
        <v>1.39</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2018-02-27T04:48:33Z</cp:lastPrinted>
  <dcterms:created xsi:type="dcterms:W3CDTF">2017-12-25T01:38:23Z</dcterms:created>
  <dcterms:modified xsi:type="dcterms:W3CDTF">2018-02-27T04:49:11Z</dcterms:modified>
  <cp:category/>
</cp:coreProperties>
</file>