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90A656FE-A6F4-46FB-B919-61CFB37B1080}"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36" i="10"/>
  <c r="CO35" i="10"/>
  <c r="BE35" i="10"/>
  <c r="C35" i="10"/>
  <c r="CO34"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alcChain>
</file>

<file path=xl/sharedStrings.xml><?xml version="1.0" encoding="utf-8"?>
<sst xmlns="http://schemas.openxmlformats.org/spreadsheetml/2006/main" count="1076" uniqueCount="579">
  <si>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</si>
  <si>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</si>
  <si>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</si>
  <si>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</si>
  <si>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</si>
  <si>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</si>
  <si>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</si>
  <si>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</si>
  <si>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</si>
  <si>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</si>
  <si>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</si>
  <si>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</si>
  <si>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</si>
  <si>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</si>
  <si>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</si>
  <si>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</si>
  <si>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</si>
  <si>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</si>
  <si>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</si>
  <si>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</si>
  <si>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</si>
  <si>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</si>
  <si>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</si>
  <si>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</si>
  <si>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</si>
  <si>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</si>
  <si>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</si>
  <si>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</si>
  <si>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</si>
  <si>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</si>
  <si>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</si>
  <si>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</si>
  <si>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</si>
  <si>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</si>
  <si>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</si>
  <si>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</si>
  <si>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</si>
  <si>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</si>
  <si>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</si>
  <si>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</si>
  <si>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</si>
  <si>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</si>
  <si>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</si>
  <si>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</si>
  <si>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</si>
  <si>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</si>
  <si>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</si>
  <si>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</si>
  <si>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</si>
  <si>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</si>
  <si>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</si>
  <si>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</si>
  <si>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</si>
  <si>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</si>
  <si>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</si>
  <si>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</si>
  <si>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</si>
  <si>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</si>
  <si>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</si>
  <si>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</si>
  <si>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</si>
  <si>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</si>
  <si>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</si>
  <si>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</si>
  <si>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</si>
  <si>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</si>
  <si>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</si>
  <si>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</si>
  <si>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</si>
  <si>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</si>
  <si>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</si>
  <si>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</si>
  <si>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</si>
  <si>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</si>
  <si>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</si>
  <si>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</si>
  <si>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</si>
  <si>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</si>
  <si>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</si>
  <si>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</si>
  <si>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</si>
  <si>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</si>
  <si>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</si>
  <si>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</si>
  <si>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</si>
  <si>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</si>
  <si>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</si>
  <si>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</si>
  <si>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</si>
  <si>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</si>
  <si>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</si>
  <si>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</si>
  <si>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えびの市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</si>
  <si>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</si>
  <si>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</si>
  <si>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</si>
  <si>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</si>
  <si>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</si>
  <si>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</si>
  <si>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</si>
  <si>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</si>
  <si>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</si>
  <si>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</si>
  <si>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</si>
  <si>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</si>
  <si>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</si>
  <si>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</si>
  <si>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</si>
  <si>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</si>
  <si>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</si>
  <si>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</si>
  <si>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</si>
  <si>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</si>
  <si>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</si>
  <si>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</si>
  <si>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</si>
  <si>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</si>
  <si>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</si>
  <si>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</si>
  <si>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</si>
  <si>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</si>
  <si>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</si>
  <si>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</si>
  <si>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</si>
  <si>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</si>
  <si>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</si>
  <si>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</si>
  <si>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</si>
  <si>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</si>
  <si>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</si>
  <si>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</si>
  <si>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</si>
  <si>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</si>
  <si>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</si>
  <si>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</si>
  <si>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</si>
  <si>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</si>
  <si>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</si>
  <si>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</si>
  <si>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</si>
  <si>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</si>
  <si>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</si>
  <si>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</si>
  <si>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</si>
  <si>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</si>
  <si>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</si>
  <si>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</si>
  <si>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</si>
  <si>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</si>
  <si>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</si>
  <si>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</si>
  <si>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</si>
  <si>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</si>
  <si>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</si>
  <si>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</si>
  <si>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</si>
  <si>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</si>
  <si>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</si>
  <si>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</si>
  <si>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</si>
  <si>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</si>
  <si>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</si>
  <si>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</si>
  <si>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</si>
  <si>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</si>
  <si>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</si>
  <si>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</si>
  <si>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</si>
  <si>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</si>
  <si>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</si>
  <si>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</si>
  <si>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</si>
  <si>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</si>
  <si>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</si>
  <si>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</si>
  <si>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</si>
  <si>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</si>
  <si>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</si>
  <si>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</si>
  <si>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</si>
  <si>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</si>
  <si>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</si>
  <si>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</si>
  <si>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</si>
  <si>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</si>
  <si>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</si>
  <si>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</si>
  <si>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</si>
  <si>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</si>
  <si>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</si>
  <si>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</si>
  <si>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</si>
  <si>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</si>
  <si>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</si>
  <si>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</si>
  <si>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</si>
  <si>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</si>
  <si>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</si>
  <si>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</si>
  <si>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</si>
  <si>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</si>
  <si>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</si>
  <si>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</si>
  <si>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</si>
  <si>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</si>
  <si>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</si>
  <si>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</si>
  <si>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宮崎県えびの市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</si>
  <si>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</si>
  <si>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</si>
  <si>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</si>
  <si>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</si>
  <si>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</si>
  <si>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</si>
  <si>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</si>
  <si>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</si>
  <si>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</si>
  <si>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</si>
  <si>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</si>
  <si>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</si>
  <si>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</si>
  <si>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</si>
  <si>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</si>
  <si>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</si>
  <si>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</si>
  <si>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</si>
  <si>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</si>
  <si>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</si>
  <si>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</si>
  <si>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</si>
  <si>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</si>
  <si>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</si>
  <si>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</si>
  <si>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</si>
  <si>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</si>
  <si>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</si>
  <si>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</si>
  <si>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</si>
  <si>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</si>
  <si>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</si>
  <si>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</si>
  <si>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</si>
  <si>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</si>
  <si>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</si>
  <si>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</si>
  <si>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</si>
  <si>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</si>
  <si>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</si>
  <si>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</si>
  <si>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</si>
  <si>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</si>
  <si>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</si>
  <si>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</si>
  <si>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</si>
  <si>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</si>
  <si>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</si>
  <si>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</si>
  <si>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</si>
  <si>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</si>
  <si>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</si>
  <si>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</si>
  <si>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</si>
  <si>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</si>
  <si>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</si>
  <si>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</si>
  <si>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</si>
  <si>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</si>
  <si>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</si>
  <si>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</si>
  <si>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</si>
  <si>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</si>
  <si>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</si>
  <si>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</si>
  <si>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</si>
  <si>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</si>
  <si>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</si>
  <si>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</si>
  <si>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</si>
  <si>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</si>
  <si>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</si>
  <si>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</si>
  <si>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</si>
  <si>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</si>
  <si>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</si>
  <si>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</si>
  <si>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</si>
  <si>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</si>
  <si>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</si>
  <si>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</si>
  <si>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</si>
  <si>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</si>
  <si>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</si>
  <si>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</si>
  <si>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</si>
  <si>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</si>
  <si>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</si>
  <si>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</si>
  <si>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</si>
  <si>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</si>
  <si>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</si>
  <si>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</si>
  <si>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</si>
  <si>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</si>
  <si>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</si>
  <si>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</si>
  <si>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</si>
  <si>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</si>
  <si>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</si>
  <si>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</si>
  <si>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</si>
  <si>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</si>
  <si>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</si>
  <si>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</si>
  <si>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</si>
  <si>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</si>
  <si>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</si>
  <si>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</si>
  <si>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</si>
  <si>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</si>
  <si>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</si>
  <si>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</si>
  <si>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</si>
  <si>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</si>
  <si>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</si>
  <si>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</si>
  <si>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</si>
  <si>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</si>
  <si>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</si>
  <si>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</si>
  <si>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</si>
  <si>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</si>
  <si>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</si>
  <si>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</si>
  <si>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</si>
  <si>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</si>
  <si>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</si>
  <si>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</si>
  <si>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</si>
  <si>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</si>
  <si>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</si>
  <si>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</si>
  <si>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</si>
  <si>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</si>
  <si>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</si>
  <si>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</si>
  <si>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</si>
  <si>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</si>
  <si>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</si>
  <si>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</si>
  <si>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</si>
  <si>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</si>
  <si>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</si>
  <si>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</si>
  <si>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</si>
  <si>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</si>
  <si>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</si>
  <si>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</si>
  <si>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</si>
  <si>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宮崎県えびの市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</si>
  <si>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</si>
  <si>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</si>
  <si>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</si>
  <si>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</si>
  <si>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</si>
  <si>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</si>
  <si>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</si>
  <si>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</si>
  <si>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</si>
  <si>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</si>
  <si>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</si>
  <si>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</si>
  <si>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</si>
  <si>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</si>
  <si>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</si>
  <si>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</si>
  <si>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</si>
  <si>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</si>
  <si>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</si>
  <si>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</si>
  <si>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</si>
  <si>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</si>
  <si>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</si>
  <si>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</si>
  <si>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</si>
  <si>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</si>
  <si>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</si>
  <si>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</si>
  <si>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</si>
  <si>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</si>
  <si>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</si>
  <si>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</si>
  <si>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</si>
  <si>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</si>
  <si>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</si>
  <si>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</si>
  <si>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</si>
  <si>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</si>
  <si>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</si>
  <si>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</si>
  <si>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</si>
  <si>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</si>
  <si>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</si>
  <si>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</si>
  <si>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</si>
  <si>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</si>
  <si>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</si>
  <si>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</si>
  <si>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</si>
  <si>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</si>
  <si>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</si>
  <si>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</si>
  <si>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</si>
  <si>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</si>
  <si>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</si>
  <si>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</si>
  <si>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</si>
  <si>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</si>
  <si>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</si>
  <si>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</si>
  <si>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</si>
  <si>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</si>
  <si>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</si>
  <si>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</si>
  <si>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</si>
  <si>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</si>
  <si>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</si>
  <si>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</si>
  <si>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</si>
  <si>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</si>
  <si>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</si>
  <si>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</si>
  <si>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</si>
  <si>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</si>
  <si>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</si>
  <si>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</si>
  <si>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</si>
  <si>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</si>
  <si>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</si>
  <si>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</si>
  <si>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</si>
  <si>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</si>
  <si>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</si>
  <si>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</si>
  <si>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</si>
  <si>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</si>
  <si>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</si>
  <si>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</si>
  <si>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</si>
  <si>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</si>
  <si>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</si>
  <si>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</si>
  <si>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</si>
  <si>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</si>
  <si>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</si>
  <si>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</si>
  <si>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</si>
  <si>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</si>
  <si>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</si>
  <si>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</si>
  <si>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</si>
  <si>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</si>
  <si>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</si>
  <si>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</si>
  <si>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</si>
  <si>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</si>
  <si>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</si>
  <si>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</si>
  <si>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</si>
  <si>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</si>
  <si>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</si>
  <si>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</si>
  <si>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</si>
  <si>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</si>
  <si>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</si>
  <si>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</si>
  <si>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</si>
  <si>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</si>
  <si>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</si>
  <si>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</si>
  <si>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</si>
  <si>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</si>
  <si>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</si>
  <si>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</si>
  <si>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</si>
  <si>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</si>
  <si>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</si>
  <si>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</si>
  <si>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</si>
  <si>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</si>
  <si>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</si>
  <si>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</si>
  <si>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</si>
  <si>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</si>
  <si>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</si>
  <si>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</si>
  <si>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</si>
  <si>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</si>
  <si>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</si>
  <si>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</si>
  <si>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</si>
  <si>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</si>
  <si>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</si>
  <si>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</si>
  <si>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</si>
  <si>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</si>
  <si>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</si>
  <si>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</si>
  <si>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</si>
  <si>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</si>
  <si>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</si>
  <si>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</si>
  <si>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</si>
  <si>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</si>
  <si>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</si>
  <si>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</si>
  <si>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</si>
  <si>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</si>
  <si>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</si>
  <si>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</si>
  <si>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</si>
  <si>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</si>
  <si>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</si>
  <si>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</si>
  <si>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</si>
  <si>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</si>
  <si>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</si>
  <si>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</si>
  <si>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</si>
  <si>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</si>
  <si>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</si>
  <si>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</si>
  <si>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</si>
  <si>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</si>
  <si>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</si>
  <si>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</si>
  <si>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</si>
  <si>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</si>
  <si>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</si>
  <si>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</si>
  <si>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</si>
  <si>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</si>
  <si>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</si>
  <si>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</si>
  <si>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</si>
  <si>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0.39</t>
  </si>
  <si>
    <t>▲ 0.31</t>
  </si>
  <si>
    <t>▲ 2.52</t>
  </si>
  <si>
    <t>一般会計</t>
  </si>
  <si>
    <t>水道事業会計</t>
  </si>
  <si>
    <t>病院事業会計</t>
  </si>
  <si>
    <t>国民健康保険特別会計</t>
  </si>
  <si>
    <t>介護保険特別会計（保険事業勘定）</t>
  </si>
  <si>
    <t>後期高齢者医療特別会計</t>
  </si>
  <si>
    <t>介護保険特別会計（介護サービス事業勘定）</t>
  </si>
  <si>
    <t>その他会計（赤字）</t>
  </si>
  <si>
    <t>その他会計（黒字）</t>
  </si>
  <si>
    <t>西諸広域行政事務組合</t>
    <rPh sb="0" eb="1">
      <t>ニシ</t>
    </rPh>
    <rPh sb="1" eb="2">
      <t>モロ</t>
    </rPh>
    <rPh sb="2" eb="4">
      <t>コウイキ</t>
    </rPh>
    <rPh sb="4" eb="6">
      <t>ギョウセイ</t>
    </rPh>
    <rPh sb="6" eb="8">
      <t>ジム</t>
    </rPh>
    <rPh sb="8" eb="10">
      <t>クミアイ</t>
    </rPh>
    <phoneticPr fontId="2"/>
  </si>
  <si>
    <t>宮崎県後期高齢者医療広域連合会（一般会計）</t>
    <rPh sb="0" eb="3">
      <t>ミヤザキケン</t>
    </rPh>
    <rPh sb="3" eb="5">
      <t>コウキ</t>
    </rPh>
    <rPh sb="5" eb="8">
      <t>コウレイシャ</t>
    </rPh>
    <rPh sb="8" eb="10">
      <t>イリョウ</t>
    </rPh>
    <rPh sb="10" eb="12">
      <t>コウイキ</t>
    </rPh>
    <rPh sb="12" eb="14">
      <t>レンゴウ</t>
    </rPh>
    <rPh sb="14" eb="15">
      <t>カイ</t>
    </rPh>
    <rPh sb="16" eb="18">
      <t>イッパン</t>
    </rPh>
    <rPh sb="18" eb="19">
      <t>カイ</t>
    </rPh>
    <rPh sb="19" eb="20">
      <t>ケイ</t>
    </rPh>
    <phoneticPr fontId="2"/>
  </si>
  <si>
    <t>宮崎県後期高齢者医療広域連合会（後期高齢者医療特別会計）</t>
    <rPh sb="16" eb="18">
      <t>コウキ</t>
    </rPh>
    <rPh sb="18" eb="21">
      <t>コウレイシャ</t>
    </rPh>
    <rPh sb="21" eb="23">
      <t>イリョウ</t>
    </rPh>
    <rPh sb="23" eb="25">
      <t>トクベツ</t>
    </rPh>
    <rPh sb="25" eb="27">
      <t>カイケイ</t>
    </rPh>
    <phoneticPr fontId="2"/>
  </si>
  <si>
    <t>宮崎県自治会館管理組合</t>
    <rPh sb="0" eb="3">
      <t>ミヤザキケン</t>
    </rPh>
    <rPh sb="3" eb="5">
      <t>ジチ</t>
    </rPh>
    <rPh sb="5" eb="7">
      <t>カイカン</t>
    </rPh>
    <rPh sb="7" eb="9">
      <t>カンリ</t>
    </rPh>
    <rPh sb="9" eb="11">
      <t>クミアイ</t>
    </rPh>
    <phoneticPr fontId="2"/>
  </si>
  <si>
    <t>公共施設等整備基金</t>
    <phoneticPr fontId="11"/>
  </si>
  <si>
    <t>心のふるさと基金</t>
    <phoneticPr fontId="2"/>
  </si>
  <si>
    <t>えびの市職員退職手当基金</t>
    <phoneticPr fontId="2"/>
  </si>
  <si>
    <t>えびの市畑地かんがい事業基金</t>
    <phoneticPr fontId="2"/>
  </si>
  <si>
    <t>えびの市ぷらいど２１基金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</si>
  <si>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</si>
  <si>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</si>
  <si>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</si>
  <si>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</si>
  <si>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</si>
  <si>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起債抑制に努めた結果、実質公債費比率は減少しているが、近年の大型事業による事業費増加に伴い起債が増額し、実質公債費比率の増加が見込まれる。
今後とも緊急かつ必要性のある事業の選定と起債抑制に努め、実質公債費比率の数値改善に努める。
</t>
    <rPh sb="0" eb="2">
      <t>キサイ</t>
    </rPh>
    <rPh sb="2" eb="4">
      <t>ヨクセイ</t>
    </rPh>
    <rPh sb="5" eb="6">
      <t>ツト</t>
    </rPh>
    <rPh sb="8" eb="10">
      <t>ケッカ</t>
    </rPh>
    <rPh sb="11" eb="13">
      <t>ジッシツ</t>
    </rPh>
    <rPh sb="13" eb="16">
      <t>コウサイヒ</t>
    </rPh>
    <rPh sb="16" eb="18">
      <t>ヒリツ</t>
    </rPh>
    <rPh sb="19" eb="21">
      <t>ゲンショウ</t>
    </rPh>
    <rPh sb="27" eb="29">
      <t>キンネン</t>
    </rPh>
    <rPh sb="30" eb="32">
      <t>オオガタ</t>
    </rPh>
    <rPh sb="32" eb="34">
      <t>ジギョウ</t>
    </rPh>
    <rPh sb="37" eb="40">
      <t>ジギョウヒ</t>
    </rPh>
    <rPh sb="40" eb="42">
      <t>ゾウカ</t>
    </rPh>
    <rPh sb="43" eb="44">
      <t>トモナ</t>
    </rPh>
    <rPh sb="45" eb="47">
      <t>キサイ</t>
    </rPh>
    <rPh sb="48" eb="50">
      <t>ゾウガク</t>
    </rPh>
    <rPh sb="52" eb="54">
      <t>ジッシツ</t>
    </rPh>
    <rPh sb="54" eb="57">
      <t>コウサイヒ</t>
    </rPh>
    <rPh sb="57" eb="59">
      <t>ヒリツ</t>
    </rPh>
    <rPh sb="60" eb="62">
      <t>ゾウカ</t>
    </rPh>
    <rPh sb="63" eb="65">
      <t>ミコ</t>
    </rPh>
    <rPh sb="70" eb="72">
      <t>コンゴ</t>
    </rPh>
    <rPh sb="74" eb="76">
      <t>キンキュウ</t>
    </rPh>
    <rPh sb="78" eb="81">
      <t>ヒツヨウセイ</t>
    </rPh>
    <rPh sb="84" eb="86">
      <t>ジギョウ</t>
    </rPh>
    <rPh sb="87" eb="89">
      <t>センテイ</t>
    </rPh>
    <rPh sb="90" eb="92">
      <t>キサイ</t>
    </rPh>
    <rPh sb="92" eb="94">
      <t>ヨクセイ</t>
    </rPh>
    <rPh sb="95" eb="96">
      <t>ツト</t>
    </rPh>
    <rPh sb="98" eb="100">
      <t>ジッシツ</t>
    </rPh>
    <rPh sb="100" eb="103">
      <t>コウサイヒ</t>
    </rPh>
    <rPh sb="103" eb="105">
      <t>ヒリツ</t>
    </rPh>
    <rPh sb="106" eb="108">
      <t>スウチ</t>
    </rPh>
    <rPh sb="108" eb="110">
      <t>カイゼン</t>
    </rPh>
    <rPh sb="111" eb="112">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</si>
  <si>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</si>
  <si>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</si>
  <si>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</si>
  <si>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当市では起債抑制による残高の縮小や基金の積み上げにより将来負担比率が算出されていない。
一方の有形固定資産減価償却率は類似団体平均並みであるが上昇傾向にある。
今後とも起債抑制に努めるとともに、公共施設等総合管理計画及び個別施設管理計画に基づき、適正な管理に努める。</t>
    <rPh sb="0" eb="2">
      <t>トウシ</t>
    </rPh>
    <rPh sb="4" eb="6">
      <t>キサイ</t>
    </rPh>
    <rPh sb="6" eb="8">
      <t>ヨクセイ</t>
    </rPh>
    <rPh sb="11" eb="13">
      <t>ザンダカ</t>
    </rPh>
    <rPh sb="14" eb="16">
      <t>シュクショウ</t>
    </rPh>
    <rPh sb="17" eb="19">
      <t>キキン</t>
    </rPh>
    <rPh sb="20" eb="21">
      <t>ツ</t>
    </rPh>
    <rPh sb="22" eb="23">
      <t>ア</t>
    </rPh>
    <rPh sb="27" eb="29">
      <t>ショウライ</t>
    </rPh>
    <rPh sb="29" eb="31">
      <t>フタン</t>
    </rPh>
    <rPh sb="31" eb="33">
      <t>ヒリツ</t>
    </rPh>
    <rPh sb="34" eb="36">
      <t>サンシュツ</t>
    </rPh>
    <rPh sb="44" eb="46">
      <t>イッポウ</t>
    </rPh>
    <rPh sb="47" eb="49">
      <t>ユウケイ</t>
    </rPh>
    <rPh sb="49" eb="51">
      <t>コテイ</t>
    </rPh>
    <rPh sb="51" eb="53">
      <t>シサン</t>
    </rPh>
    <rPh sb="53" eb="55">
      <t>ゲンカ</t>
    </rPh>
    <rPh sb="55" eb="57">
      <t>ショウキャク</t>
    </rPh>
    <rPh sb="57" eb="58">
      <t>リツ</t>
    </rPh>
    <rPh sb="59" eb="61">
      <t>ルイジ</t>
    </rPh>
    <rPh sb="61" eb="63">
      <t>ダンタイ</t>
    </rPh>
    <rPh sb="63" eb="65">
      <t>ヘイキン</t>
    </rPh>
    <rPh sb="65" eb="66">
      <t>ナ</t>
    </rPh>
    <rPh sb="71" eb="73">
      <t>ジョウショウ</t>
    </rPh>
    <rPh sb="73" eb="75">
      <t>ケイコウ</t>
    </rPh>
    <rPh sb="80" eb="82">
      <t>コンゴ</t>
    </rPh>
    <rPh sb="84" eb="86">
      <t>キサイ</t>
    </rPh>
    <rPh sb="86" eb="88">
      <t>ヨクセイ</t>
    </rPh>
    <rPh sb="89" eb="90">
      <t>ツト</t>
    </rPh>
    <rPh sb="97" eb="99">
      <t>コウキョウ</t>
    </rPh>
    <rPh sb="99" eb="102">
      <t>シセツトウ</t>
    </rPh>
    <rPh sb="102" eb="104">
      <t>ソウゴウ</t>
    </rPh>
    <rPh sb="104" eb="106">
      <t>カンリ</t>
    </rPh>
    <rPh sb="106" eb="108">
      <t>ケイカク</t>
    </rPh>
    <rPh sb="108" eb="109">
      <t>オヨ</t>
    </rPh>
    <rPh sb="110" eb="112">
      <t>コベツ</t>
    </rPh>
    <rPh sb="112" eb="114">
      <t>シセツ</t>
    </rPh>
    <rPh sb="114" eb="116">
      <t>カンリ</t>
    </rPh>
    <rPh sb="116" eb="118">
      <t>ケイカク</t>
    </rPh>
    <rPh sb="119" eb="120">
      <t>モト</t>
    </rPh>
    <rPh sb="123" eb="124">
      <t>テキ</t>
    </rPh>
    <rPh sb="124" eb="125">
      <t>セイ</t>
    </rPh>
    <rPh sb="126" eb="128">
      <t>カンリ</t>
    </rPh>
    <rPh sb="129" eb="130">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</si>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</sst>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c:ext xmlns:c16="http://schemas.microsoft.com/office/drawing/2014/chart" uri="{C3380CC4-5D6E-409C-BE32-E72D297353CC}">
              <c16:uniqueId val="{00000000-4B79-4CA9-8CEE-4F8B593AB3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39742</c:v>
                </c:pt>
                <c:pt idx="1">
                  <c:v>52301</c:v>
                </c:pt>
                <c:pt idx="2">
                  <c:v>63951</c:v>
                </c:pt>
                <c:pt idx="3">
                  <c:v>97977</c:v>
                </c:pt>
                <c:pt idx="4">
                  <c:v>138480</c:v>
                </c:pt>
              </c:numCache>
            </c:numRef>
          </c:val>
          <c:smooth val="0"/>
          <c:extLst>
            <c:ext xmlns:c16="http://schemas.microsoft.com/office/drawing/2014/chart" uri="{C3380CC4-5D6E-409C-BE32-E72D297353CC}">
              <c16:uniqueId val="{00000001-4B79-4CA9-8CEE-4F8B593AB347}"/>
            </c:ext>
          </c:extLst>
        </c:ser>
        <c:dLbls>
          <c:showLegendKey val="0"/>
          <c:showVal val="0"/>
          <c:showCatName val="0"/>
          <c:showSerName val="0"/>
          <c:showPercent val="0"/>
          <c:showBubbleSize val="0"/>
        </c:dLbls>
        <c:marker val="1"/>
        <c:smooth val="0"/>
        <c:axId val="225206656"/>
        <c:axId val="225208576"/>
      </c:lineChart>
      <c:catAx>
        <c:axId val="225206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208576"/>
        <c:crosses val="autoZero"/>
        <c:auto val="1"/>
        <c:lblAlgn val="ctr"/>
        <c:lblOffset val="100"/>
        <c:tickLblSkip val="1"/>
        <c:tickMarkSkip val="1"/>
        <c:noMultiLvlLbl val="0"/>
      </c:catAx>
      <c:valAx>
        <c:axId val="2252085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206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5.73</c:v>
                </c:pt>
                <c:pt idx="1">
                  <c:v>5.75</c:v>
                </c:pt>
                <c:pt idx="2">
                  <c:v>5.75</c:v>
                </c:pt>
                <c:pt idx="3">
                  <c:v>7.49</c:v>
                </c:pt>
                <c:pt idx="4">
                  <c:v>10</c:v>
                </c:pt>
              </c:numCache>
            </c:numRef>
          </c:val>
          <c:extLst>
            <c:ext xmlns:c16="http://schemas.microsoft.com/office/drawing/2014/chart" uri="{C3380CC4-5D6E-409C-BE32-E72D297353CC}">
              <c16:uniqueId val="{00000000-63D4-4B34-BD2D-1187C9EBC7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53.73</c:v>
                </c:pt>
                <c:pt idx="1">
                  <c:v>56.45</c:v>
                </c:pt>
                <c:pt idx="2">
                  <c:v>57.5</c:v>
                </c:pt>
                <c:pt idx="3">
                  <c:v>54.98</c:v>
                </c:pt>
                <c:pt idx="4">
                  <c:v>52.44</c:v>
                </c:pt>
              </c:numCache>
            </c:numRef>
          </c:val>
          <c:extLst>
            <c:ext xmlns:c16="http://schemas.microsoft.com/office/drawing/2014/chart" uri="{C3380CC4-5D6E-409C-BE32-E72D297353CC}">
              <c16:uniqueId val="{00000001-63D4-4B34-BD2D-1187C9EBC7D4}"/>
            </c:ext>
          </c:extLst>
        </c:ser>
        <c:dLbls>
          <c:showLegendKey val="0"/>
          <c:showVal val="0"/>
          <c:showCatName val="0"/>
          <c:showSerName val="0"/>
          <c:showPercent val="0"/>
          <c:showBubbleSize val="0"/>
        </c:dLbls>
        <c:gapWidth val="250"/>
        <c:overlap val="100"/>
        <c:axId val="237177472"/>
        <c:axId val="23719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-0.39</c:v>
                </c:pt>
                <c:pt idx="1">
                  <c:v>2.38</c:v>
                </c:pt>
                <c:pt idx="2">
                  <c:v>2.09</c:v>
                </c:pt>
                <c:pt idx="3">
                  <c:v>-0.31</c:v>
                </c:pt>
                <c:pt idx="4">
                  <c:v>-2.52</c:v>
                </c:pt>
              </c:numCache>
            </c:numRef>
          </c:val>
          <c:smooth val="0"/>
          <c:extLst>
            <c:ext xmlns:c16="http://schemas.microsoft.com/office/drawing/2014/chart" uri="{C3380CC4-5D6E-409C-BE32-E72D297353CC}">
              <c16:uniqueId val="{00000002-63D4-4B34-BD2D-1187C9EBC7D4}"/>
            </c:ext>
          </c:extLst>
        </c:ser>
        <c:dLbls>
          <c:showLegendKey val="0"/>
          <c:showVal val="0"/>
          <c:showCatName val="0"/>
          <c:showSerName val="0"/>
          <c:showPercent val="0"/>
          <c:showBubbleSize val="0"/>
        </c:dLbls>
        <c:marker val="1"/>
        <c:smooth val="0"/>
        <c:axId val="237177472"/>
        <c:axId val="237196032"/>
      </c:lineChart>
      <c:catAx>
        <c:axId val="23717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196032"/>
        <c:crosses val="autoZero"/>
        <c:auto val="1"/>
        <c:lblAlgn val="ctr"/>
        <c:lblOffset val="100"/>
        <c:tickLblSkip val="1"/>
        <c:tickMarkSkip val="1"/>
        <c:noMultiLvlLbl val="0"/>
      </c:catAx>
      <c:valAx>
        <c:axId val="23719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17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3B1-43E7-822F-867692C253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B1-43E7-822F-867692C253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B1-43E7-822F-867692C253B3}"/>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3-F3B1-43E7-822F-867692C253B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F3B1-43E7-822F-867692C253B3}"/>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1.38</c:v>
                </c:pt>
                <c:pt idx="4">
                  <c:v>#N/A</c:v>
                </c:pt>
                <c:pt idx="5">
                  <c:v>1.53</c:v>
                </c:pt>
                <c:pt idx="6">
                  <c:v>#N/A</c:v>
                </c:pt>
                <c:pt idx="7">
                  <c:v>1.52</c:v>
                </c:pt>
                <c:pt idx="8">
                  <c:v>#N/A</c:v>
                </c:pt>
                <c:pt idx="9">
                  <c:v>1.98</c:v>
                </c:pt>
              </c:numCache>
            </c:numRef>
          </c:val>
          <c:extLst>
            <c:ext xmlns:c16="http://schemas.microsoft.com/office/drawing/2014/chart" uri="{C3380CC4-5D6E-409C-BE32-E72D297353CC}">
              <c16:uniqueId val="{00000005-F3B1-43E7-822F-867692C253B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3.88</c:v>
                </c:pt>
                <c:pt idx="2">
                  <c:v>#N/A</c:v>
                </c:pt>
                <c:pt idx="3">
                  <c:v>2.98</c:v>
                </c:pt>
                <c:pt idx="4">
                  <c:v>#N/A</c:v>
                </c:pt>
                <c:pt idx="5">
                  <c:v>2.7</c:v>
                </c:pt>
                <c:pt idx="6">
                  <c:v>#N/A</c:v>
                </c:pt>
                <c:pt idx="7">
                  <c:v>4.53</c:v>
                </c:pt>
                <c:pt idx="8">
                  <c:v>#N/A</c:v>
                </c:pt>
                <c:pt idx="9">
                  <c:v>4.54</c:v>
                </c:pt>
              </c:numCache>
            </c:numRef>
          </c:val>
          <c:extLst>
            <c:ext xmlns:c16="http://schemas.microsoft.com/office/drawing/2014/chart" uri="{C3380CC4-5D6E-409C-BE32-E72D297353CC}">
              <c16:uniqueId val="{00000006-F3B1-43E7-822F-867692C253B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4.2699999999999996</c:v>
                </c:pt>
                <c:pt idx="2">
                  <c:v>#N/A</c:v>
                </c:pt>
                <c:pt idx="3">
                  <c:v>6.7</c:v>
                </c:pt>
                <c:pt idx="4">
                  <c:v>#N/A</c:v>
                </c:pt>
                <c:pt idx="5">
                  <c:v>5.36</c:v>
                </c:pt>
                <c:pt idx="6">
                  <c:v>#N/A</c:v>
                </c:pt>
                <c:pt idx="7">
                  <c:v>5.66</c:v>
                </c:pt>
                <c:pt idx="8">
                  <c:v>#N/A</c:v>
                </c:pt>
                <c:pt idx="9">
                  <c:v>5.39</c:v>
                </c:pt>
              </c:numCache>
            </c:numRef>
          </c:val>
          <c:extLst>
            <c:ext xmlns:c16="http://schemas.microsoft.com/office/drawing/2014/chart" uri="{C3380CC4-5D6E-409C-BE32-E72D297353CC}">
              <c16:uniqueId val="{00000007-F3B1-43E7-822F-867692C253B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4.0199999999999996</c:v>
                </c:pt>
                <c:pt idx="2">
                  <c:v>#N/A</c:v>
                </c:pt>
                <c:pt idx="3">
                  <c:v>4.82</c:v>
                </c:pt>
                <c:pt idx="4">
                  <c:v>#N/A</c:v>
                </c:pt>
                <c:pt idx="5">
                  <c:v>4.9400000000000004</c:v>
                </c:pt>
                <c:pt idx="6">
                  <c:v>#N/A</c:v>
                </c:pt>
                <c:pt idx="7">
                  <c:v>5.85</c:v>
                </c:pt>
                <c:pt idx="8">
                  <c:v>#N/A</c:v>
                </c:pt>
                <c:pt idx="9">
                  <c:v>6.87</c:v>
                </c:pt>
              </c:numCache>
            </c:numRef>
          </c:val>
          <c:extLst>
            <c:ext xmlns:c16="http://schemas.microsoft.com/office/drawing/2014/chart" uri="{C3380CC4-5D6E-409C-BE32-E72D297353CC}">
              <c16:uniqueId val="{00000008-F3B1-43E7-822F-867692C253B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5.72</c:v>
                </c:pt>
                <c:pt idx="2">
                  <c:v>#N/A</c:v>
                </c:pt>
                <c:pt idx="3">
                  <c:v>5.74</c:v>
                </c:pt>
                <c:pt idx="4">
                  <c:v>#N/A</c:v>
                </c:pt>
                <c:pt idx="5">
                  <c:v>5.75</c:v>
                </c:pt>
                <c:pt idx="6">
                  <c:v>#N/A</c:v>
                </c:pt>
                <c:pt idx="7">
                  <c:v>7.48</c:v>
                </c:pt>
                <c:pt idx="8">
                  <c:v>#N/A</c:v>
                </c:pt>
                <c:pt idx="9">
                  <c:v>10</c:v>
                </c:pt>
              </c:numCache>
            </c:numRef>
          </c:val>
          <c:extLst>
            <c:ext xmlns:c16="http://schemas.microsoft.com/office/drawing/2014/chart" uri="{C3380CC4-5D6E-409C-BE32-E72D297353CC}">
              <c16:uniqueId val="{00000009-F3B1-43E7-822F-867692C253B3}"/>
            </c:ext>
          </c:extLst>
        </c:ser>
        <c:dLbls>
          <c:showLegendKey val="0"/>
          <c:showVal val="0"/>
          <c:showCatName val="0"/>
          <c:showSerName val="0"/>
          <c:showPercent val="0"/>
          <c:showBubbleSize val="0"/>
        </c:dLbls>
        <c:gapWidth val="150"/>
        <c:overlap val="100"/>
        <c:axId val="234308736"/>
        <c:axId val="234310272"/>
      </c:barChart>
      <c:catAx>
        <c:axId val="23430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310272"/>
        <c:crosses val="autoZero"/>
        <c:auto val="1"/>
        <c:lblAlgn val="ctr"/>
        <c:lblOffset val="100"/>
        <c:tickLblSkip val="1"/>
        <c:tickMarkSkip val="1"/>
        <c:noMultiLvlLbl val="0"/>
      </c:catAx>
      <c:valAx>
        <c:axId val="23431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308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638</c:v>
                </c:pt>
                <c:pt idx="5">
                  <c:v>649</c:v>
                </c:pt>
                <c:pt idx="8">
                  <c:v>641</c:v>
                </c:pt>
                <c:pt idx="11">
                  <c:v>633</c:v>
                </c:pt>
                <c:pt idx="14">
                  <c:v>607</c:v>
                </c:pt>
              </c:numCache>
            </c:numRef>
          </c:val>
          <c:extLst>
            <c:ext xmlns:c16="http://schemas.microsoft.com/office/drawing/2014/chart" uri="{C3380CC4-5D6E-409C-BE32-E72D297353CC}">
              <c16:uniqueId val="{00000000-7132-4E34-BEB4-3E214823E2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32-4E34-BEB4-3E214823E2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7</c:v>
                </c:pt>
                <c:pt idx="6">
                  <c:v>5</c:v>
                </c:pt>
                <c:pt idx="9">
                  <c:v>7</c:v>
                </c:pt>
                <c:pt idx="12">
                  <c:v>5</c:v>
                </c:pt>
              </c:numCache>
            </c:numRef>
          </c:val>
          <c:extLst>
            <c:ext xmlns:c16="http://schemas.microsoft.com/office/drawing/2014/chart" uri="{C3380CC4-5D6E-409C-BE32-E72D297353CC}">
              <c16:uniqueId val="{00000002-7132-4E34-BEB4-3E214823E2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19</c:v>
                </c:pt>
                <c:pt idx="6">
                  <c:v>20</c:v>
                </c:pt>
                <c:pt idx="9">
                  <c:v>20</c:v>
                </c:pt>
                <c:pt idx="12">
                  <c:v>20</c:v>
                </c:pt>
              </c:numCache>
            </c:numRef>
          </c:val>
          <c:extLst>
            <c:ext xmlns:c16="http://schemas.microsoft.com/office/drawing/2014/chart" uri="{C3380CC4-5D6E-409C-BE32-E72D297353CC}">
              <c16:uniqueId val="{00000003-7132-4E34-BEB4-3E214823E2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c:v>
                </c:pt>
                <c:pt idx="3">
                  <c:v>6</c:v>
                </c:pt>
                <c:pt idx="6">
                  <c:v>4</c:v>
                </c:pt>
                <c:pt idx="9">
                  <c:v>5</c:v>
                </c:pt>
                <c:pt idx="12">
                  <c:v>7</c:v>
                </c:pt>
              </c:numCache>
            </c:numRef>
          </c:val>
          <c:extLst>
            <c:ext xmlns:c16="http://schemas.microsoft.com/office/drawing/2014/chart" uri="{C3380CC4-5D6E-409C-BE32-E72D297353CC}">
              <c16:uniqueId val="{00000004-7132-4E34-BEB4-3E214823E2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32-4E34-BEB4-3E214823E2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32-4E34-BEB4-3E214823E2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824</c:v>
                </c:pt>
                <c:pt idx="3">
                  <c:v>802</c:v>
                </c:pt>
                <c:pt idx="6">
                  <c:v>772</c:v>
                </c:pt>
                <c:pt idx="9">
                  <c:v>741</c:v>
                </c:pt>
                <c:pt idx="12">
                  <c:v>731</c:v>
                </c:pt>
              </c:numCache>
            </c:numRef>
          </c:val>
          <c:extLst>
            <c:ext xmlns:c16="http://schemas.microsoft.com/office/drawing/2014/chart" uri="{C3380CC4-5D6E-409C-BE32-E72D297353CC}">
              <c16:uniqueId val="{00000007-7132-4E34-BEB4-3E214823E213}"/>
            </c:ext>
          </c:extLst>
        </c:ser>
        <c:dLbls>
          <c:showLegendKey val="0"/>
          <c:showVal val="0"/>
          <c:showCatName val="0"/>
          <c:showSerName val="0"/>
          <c:showPercent val="0"/>
          <c:showBubbleSize val="0"/>
        </c:dLbls>
        <c:gapWidth val="100"/>
        <c:overlap val="100"/>
        <c:axId val="223531392"/>
        <c:axId val="223533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211</c:v>
                </c:pt>
                <c:pt idx="2">
                  <c:v>#N/A</c:v>
                </c:pt>
                <c:pt idx="3">
                  <c:v>#N/A</c:v>
                </c:pt>
                <c:pt idx="4">
                  <c:v>185</c:v>
                </c:pt>
                <c:pt idx="5">
                  <c:v>#N/A</c:v>
                </c:pt>
                <c:pt idx="6">
                  <c:v>#N/A</c:v>
                </c:pt>
                <c:pt idx="7">
                  <c:v>160</c:v>
                </c:pt>
                <c:pt idx="8">
                  <c:v>#N/A</c:v>
                </c:pt>
                <c:pt idx="9">
                  <c:v>#N/A</c:v>
                </c:pt>
                <c:pt idx="10">
                  <c:v>140</c:v>
                </c:pt>
                <c:pt idx="11">
                  <c:v>#N/A</c:v>
                </c:pt>
                <c:pt idx="12">
                  <c:v>#N/A</c:v>
                </c:pt>
                <c:pt idx="13">
                  <c:v>156</c:v>
                </c:pt>
                <c:pt idx="14">
                  <c:v>#N/A</c:v>
                </c:pt>
              </c:numCache>
            </c:numRef>
          </c:val>
          <c:smooth val="0"/>
          <c:extLst>
            <c:ext xmlns:c16="http://schemas.microsoft.com/office/drawing/2014/chart" uri="{C3380CC4-5D6E-409C-BE32-E72D297353CC}">
              <c16:uniqueId val="{00000008-7132-4E34-BEB4-3E214823E213}"/>
            </c:ext>
          </c:extLst>
        </c:ser>
        <c:dLbls>
          <c:showLegendKey val="0"/>
          <c:showVal val="0"/>
          <c:showCatName val="0"/>
          <c:showSerName val="0"/>
          <c:showPercent val="0"/>
          <c:showBubbleSize val="0"/>
        </c:dLbls>
        <c:marker val="1"/>
        <c:smooth val="0"/>
        <c:axId val="223531392"/>
        <c:axId val="223533312"/>
      </c:lineChart>
      <c:catAx>
        <c:axId val="2235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533312"/>
        <c:crosses val="autoZero"/>
        <c:auto val="1"/>
        <c:lblAlgn val="ctr"/>
        <c:lblOffset val="100"/>
        <c:tickLblSkip val="1"/>
        <c:tickMarkSkip val="1"/>
        <c:noMultiLvlLbl val="0"/>
      </c:catAx>
      <c:valAx>
        <c:axId val="22353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53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6117</c:v>
                </c:pt>
                <c:pt idx="5">
                  <c:v>6175</c:v>
                </c:pt>
                <c:pt idx="8">
                  <c:v>6293</c:v>
                </c:pt>
                <c:pt idx="11">
                  <c:v>6696</c:v>
                </c:pt>
                <c:pt idx="14">
                  <c:v>6977</c:v>
                </c:pt>
              </c:numCache>
            </c:numRef>
          </c:val>
          <c:extLst>
            <c:ext xmlns:c16="http://schemas.microsoft.com/office/drawing/2014/chart" uri="{C3380CC4-5D6E-409C-BE32-E72D297353CC}">
              <c16:uniqueId val="{00000000-DEC0-4DAF-BC98-8C0A3D67F6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62</c:v>
                </c:pt>
                <c:pt idx="5">
                  <c:v>48</c:v>
                </c:pt>
                <c:pt idx="8">
                  <c:v>33</c:v>
                </c:pt>
                <c:pt idx="11">
                  <c:v>18</c:v>
                </c:pt>
                <c:pt idx="14">
                  <c:v>7</c:v>
                </c:pt>
              </c:numCache>
            </c:numRef>
          </c:val>
          <c:extLst>
            <c:ext xmlns:c16="http://schemas.microsoft.com/office/drawing/2014/chart" uri="{C3380CC4-5D6E-409C-BE32-E72D297353CC}">
              <c16:uniqueId val="{00000001-DEC0-4DAF-BC98-8C0A3D67F6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7501</c:v>
                </c:pt>
                <c:pt idx="5">
                  <c:v>7446</c:v>
                </c:pt>
                <c:pt idx="8">
                  <c:v>7823</c:v>
                </c:pt>
                <c:pt idx="11">
                  <c:v>8114</c:v>
                </c:pt>
                <c:pt idx="14">
                  <c:v>7888</c:v>
                </c:pt>
              </c:numCache>
            </c:numRef>
          </c:val>
          <c:extLst>
            <c:ext xmlns:c16="http://schemas.microsoft.com/office/drawing/2014/chart" uri="{C3380CC4-5D6E-409C-BE32-E72D297353CC}">
              <c16:uniqueId val="{00000002-DEC0-4DAF-BC98-8C0A3D67F6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C0-4DAF-BC98-8C0A3D67F6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C0-4DAF-BC98-8C0A3D67F6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C0-4DAF-BC98-8C0A3D67F6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2130</c:v>
                </c:pt>
                <c:pt idx="3">
                  <c:v>2155</c:v>
                </c:pt>
                <c:pt idx="6">
                  <c:v>2084</c:v>
                </c:pt>
                <c:pt idx="9">
                  <c:v>2065</c:v>
                </c:pt>
                <c:pt idx="12">
                  <c:v>2149</c:v>
                </c:pt>
              </c:numCache>
            </c:numRef>
          </c:val>
          <c:extLst>
            <c:ext xmlns:c16="http://schemas.microsoft.com/office/drawing/2014/chart" uri="{C3380CC4-5D6E-409C-BE32-E72D297353CC}">
              <c16:uniqueId val="{00000006-DEC0-4DAF-BC98-8C0A3D67F6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180</c:v>
                </c:pt>
                <c:pt idx="3">
                  <c:v>161</c:v>
                </c:pt>
                <c:pt idx="6">
                  <c:v>141</c:v>
                </c:pt>
                <c:pt idx="9">
                  <c:v>122</c:v>
                </c:pt>
                <c:pt idx="12">
                  <c:v>102</c:v>
                </c:pt>
              </c:numCache>
            </c:numRef>
          </c:val>
          <c:extLst>
            <c:ext xmlns:c16="http://schemas.microsoft.com/office/drawing/2014/chart" uri="{C3380CC4-5D6E-409C-BE32-E72D297353CC}">
              <c16:uniqueId val="{00000007-DEC0-4DAF-BC98-8C0A3D67F6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c:v>
                </c:pt>
                <c:pt idx="3">
                  <c:v>58</c:v>
                </c:pt>
                <c:pt idx="6">
                  <c:v>66</c:v>
                </c:pt>
                <c:pt idx="9">
                  <c:v>94</c:v>
                </c:pt>
                <c:pt idx="12">
                  <c:v>215</c:v>
                </c:pt>
              </c:numCache>
            </c:numRef>
          </c:val>
          <c:extLst>
            <c:ext xmlns:c16="http://schemas.microsoft.com/office/drawing/2014/chart" uri="{C3380CC4-5D6E-409C-BE32-E72D297353CC}">
              <c16:uniqueId val="{00000008-DEC0-4DAF-BC98-8C0A3D67F6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c:v>
                </c:pt>
                <c:pt idx="3">
                  <c:v>14</c:v>
                </c:pt>
                <c:pt idx="6">
                  <c:v>8</c:v>
                </c:pt>
                <c:pt idx="9">
                  <c:v>4</c:v>
                </c:pt>
                <c:pt idx="12">
                  <c:v>390</c:v>
                </c:pt>
              </c:numCache>
            </c:numRef>
          </c:val>
          <c:extLst>
            <c:ext xmlns:c16="http://schemas.microsoft.com/office/drawing/2014/chart" uri="{C3380CC4-5D6E-409C-BE32-E72D297353CC}">
              <c16:uniqueId val="{00000009-DEC0-4DAF-BC98-8C0A3D67F6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7270</c:v>
                </c:pt>
                <c:pt idx="3">
                  <c:v>7294</c:v>
                </c:pt>
                <c:pt idx="6">
                  <c:v>7418</c:v>
                </c:pt>
                <c:pt idx="9">
                  <c:v>7954</c:v>
                </c:pt>
                <c:pt idx="12">
                  <c:v>8415</c:v>
                </c:pt>
              </c:numCache>
            </c:numRef>
          </c:val>
          <c:extLst>
            <c:ext xmlns:c16="http://schemas.microsoft.com/office/drawing/2014/chart" uri="{C3380CC4-5D6E-409C-BE32-E72D297353CC}">
              <c16:uniqueId val="{0000000A-DEC0-4DAF-BC98-8C0A3D67F6DC}"/>
            </c:ext>
          </c:extLst>
        </c:ser>
        <c:dLbls>
          <c:showLegendKey val="0"/>
          <c:showVal val="0"/>
          <c:showCatName val="0"/>
          <c:showSerName val="0"/>
          <c:showPercent val="0"/>
          <c:showBubbleSize val="0"/>
        </c:dLbls>
        <c:gapWidth val="100"/>
        <c:overlap val="100"/>
        <c:axId val="237638784"/>
        <c:axId val="237640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C0-4DAF-BC98-8C0A3D67F6DC}"/>
            </c:ext>
          </c:extLst>
        </c:ser>
        <c:dLbls>
          <c:showLegendKey val="0"/>
          <c:showVal val="0"/>
          <c:showCatName val="0"/>
          <c:showSerName val="0"/>
          <c:showPercent val="0"/>
          <c:showBubbleSize val="0"/>
        </c:dLbls>
        <c:marker val="1"/>
        <c:smooth val="0"/>
        <c:axId val="237638784"/>
        <c:axId val="237640704"/>
      </c:lineChart>
      <c:catAx>
        <c:axId val="23763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640704"/>
        <c:crosses val="autoZero"/>
        <c:auto val="1"/>
        <c:lblAlgn val="ctr"/>
        <c:lblOffset val="100"/>
        <c:tickLblSkip val="1"/>
        <c:tickMarkSkip val="1"/>
        <c:noMultiLvlLbl val="0"/>
      </c:catAx>
      <c:valAx>
        <c:axId val="23764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63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3705</c:v>
                </c:pt>
                <c:pt idx="1">
                  <c:v>3569</c:v>
                </c:pt>
                <c:pt idx="2">
                  <c:v>3273</c:v>
                </c:pt>
              </c:numCache>
            </c:numRef>
          </c:val>
          <c:extLst>
            <c:ext xmlns:c16="http://schemas.microsoft.com/office/drawing/2014/chart" uri="{C3380CC4-5D6E-409C-BE32-E72D297353CC}">
              <c16:uniqueId val="{00000000-ABDB-49D2-98B1-D0088FD120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ABDB-49D2-98B1-D0088FD120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4149</c:v>
                </c:pt>
                <c:pt idx="1">
                  <c:v>4561</c:v>
                </c:pt>
                <c:pt idx="2">
                  <c:v>4572</c:v>
                </c:pt>
              </c:numCache>
            </c:numRef>
          </c:val>
          <c:extLst>
            <c:ext xmlns:c16="http://schemas.microsoft.com/office/drawing/2014/chart" uri="{C3380CC4-5D6E-409C-BE32-E72D297353CC}">
              <c16:uniqueId val="{00000002-ABDB-49D2-98B1-D0088FD120B9}"/>
            </c:ext>
          </c:extLst>
        </c:ser>
        <c:dLbls>
          <c:showLegendKey val="0"/>
          <c:showVal val="0"/>
          <c:showCatName val="0"/>
          <c:showSerName val="0"/>
          <c:showPercent val="0"/>
          <c:showBubbleSize val="0"/>
        </c:dLbls>
        <c:gapWidth val="120"/>
        <c:overlap val="100"/>
        <c:axId val="237753088"/>
        <c:axId val="237754624"/>
      </c:barChart>
      <c:catAx>
        <c:axId val="23775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754624"/>
        <c:crosses val="autoZero"/>
        <c:auto val="1"/>
        <c:lblAlgn val="ctr"/>
        <c:lblOffset val="100"/>
        <c:tickLblSkip val="1"/>
        <c:tickMarkSkip val="1"/>
        <c:noMultiLvlLbl val="0"/>
      </c:catAx>
      <c:valAx>
        <c:axId val="237754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75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{AE0354FC-345F-4C59-8CA8-2D1C09C1FA8A}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ADF-4703-865E-64D5B9DFA7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{9AD45B0C-5E6C-486E-B579-7CA33F8AA94D}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DF-4703-865E-64D5B9DFA7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{5756F019-29FB-477E-B87F-D4DAED14C3D8}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DF-4703-865E-64D5B9DFA7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{5EFEB6BF-5383-4B15-B7AC-81334FCC4CDE}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DF-4703-865E-64D5B9DFA7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{57AE7506-320E-4880-B816-62AD17458337}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DF-4703-865E-64D5B9DFA73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{B2260977-BA9E-4634-B0BB-8F5ED9803026}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ADF-4703-865E-64D5B9DFA73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{F3AD46A3-62F1-4C62-9155-327AE55B1ECD}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ADF-4703-865E-64D5B9DFA73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{B8E828CF-85B2-4DAD-9C0C-4E0C0581E551}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ADF-4703-865E-64D5B9DFA73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{2B3459B7-0436-4403-A5ED-5C5AE3D44106}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ADF-4703-865E-64D5B9DFA7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59.9</c:v>
                </c:pt>
                <c:pt idx="32">
                  <c:v>61.2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ADF-4703-865E-64D5B9DFA7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{67D2E3B8-5A92-42C3-A02C-F3A1FCC8C34B}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ADF-4703-865E-64D5B9DFA7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{BA57F814-506B-447A-96DD-1885EB58CA23}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DF-4703-865E-64D5B9DFA7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{82755C24-C15C-4FAA-A106-E18504FDC862}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DF-4703-865E-64D5B9DFA7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{1D1BC504-8748-4C93-9B91-DC9B40F93B7E}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DF-4703-865E-64D5B9DFA7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{BADDAC1C-0146-40A5-A75E-3D726160A132}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DF-4703-865E-64D5B9DFA73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{68A37907-24B5-48EA-A55E-1D2371808E99}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ADF-4703-865E-64D5B9DFA73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{6B634839-63F7-4E78-ACF1-BCB3DAEF1927}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ADF-4703-865E-64D5B9DFA73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{467757D8-E0FF-446E-A903-E43A58A2954A}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ADF-4703-865E-64D5B9DFA73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{52A53F48-6169-44B7-8B60-7333A269578F}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ADF-4703-865E-64D5B9DFA7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1ADF-4703-865E-64D5B9DFA73C}"/>
            </c:ext>
          </c:extLst>
        </c:ser>
        <c:dLbls>
          <c:showLegendKey val="0"/>
          <c:showVal val="1"/>
          <c:showCatName val="0"/>
          <c:showSerName val="0"/>
          <c:showPercent val="0"/>
          <c:showBubbleSize val="0"/>
        </c:dLbls>
        <c:axId val="238079360"/>
        <c:axId val="238519808"/>
      </c:scatterChart>
      <c:valAx>
        <c:axId val="238079360"/>
        <c:scaling>
          <c:orientation val="minMax"/>
          <c:max val="58.9"/>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519808"/>
        <c:crosses val="autoZero"/>
        <c:crossBetween val="midCat"/>
      </c:valAx>
      <c:valAx>
        <c:axId val="238519808"/>
        <c:scaling>
          <c:orientation val="minMax"/>
          <c:max val="54.9"/>
          <c:min val="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079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{A4E150A6-71E0-40B1-92BC-5C65CD76015D}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0E3-4EEE-B588-4F82896DCF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{14D5A23E-DA06-4960-A304-418E44018991}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E3-4EEE-B588-4F82896DCF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{0C57AEB8-AA99-4B42-B736-014200FB1554}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E3-4EEE-B588-4F82896DCF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{9FE5F13C-0AF7-4590-BA32-1D64F1639EBD}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E3-4EEE-B588-4F82896DCF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{329577E6-7CEE-41BE-8799-A6B164F83B18}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E3-4EEE-B588-4F82896DCF8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{AE398E17-5381-4C54-B91F-7A48B1581329}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0E3-4EEE-B588-4F82896DCF8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{7BF7F62B-A309-4CC9-982C-622A223E57F9}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0E3-4EEE-B588-4F82896DCF8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{8A6B5C76-812A-480D-AE54-5E94A0974DEE}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0E3-4EEE-B588-4F82896DCF8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{A60324E7-0AE9-4F69-A1D2-BD19A7153BF0}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0E3-4EEE-B588-4F82896DCF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3.6</c:v>
                </c:pt>
                <c:pt idx="16">
                  <c:v>3.1</c:v>
                </c:pt>
                <c:pt idx="24">
                  <c:v>2.7</c:v>
                </c:pt>
                <c:pt idx="32">
                  <c:v>2.6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0E3-4EEE-B588-4F82896DCF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{465339F7-CE95-4A6B-8E57-0716956FE2EA}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0E3-4EEE-B588-4F82896DCF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{A84A46F3-F2F9-4688-96FF-022EFFEE57DA}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E3-4EEE-B588-4F82896DCF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{F702F16B-8FA2-4207-BE2E-6926A2E1252A}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E3-4EEE-B588-4F82896DCF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{7ACAC4C8-A6E8-4EBE-94B8-4329CB0C9922}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E3-4EEE-B588-4F82896DCF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{01F29141-A397-4C11-917A-169E94258878}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E3-4EEE-B588-4F82896DCF8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{95197661-4FF3-4CC7-8D37-799F4C09C397}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0E3-4EEE-B588-4F82896DCF8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{4D7307FE-9732-446F-949E-2CA2A39A04DB}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0E3-4EEE-B588-4F82896DCF8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{4FDD23D3-9433-4786-A8E6-326C4D52313A}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0E3-4EEE-B588-4F82896DCF8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{51D07215-3D38-40A2-A3DE-68B38BD59DE9}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0E3-4EEE-B588-4F82896DCF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c:ext xmlns:c16="http://schemas.microsoft.com/office/drawing/2014/chart" uri="{C3380CC4-5D6E-409C-BE32-E72D297353CC}">
              <c16:uniqueId val="{00000013-20E3-4EEE-B588-4F82896DCF89}"/>
            </c:ext>
          </c:extLst>
        </c:ser>
        <c:dLbls>
          <c:showLegendKey val="0"/>
          <c:showVal val="1"/>
          <c:showCatName val="0"/>
          <c:showSerName val="0"/>
          <c:showPercent val="0"/>
          <c:showBubbleSize val="0"/>
        </c:dLbls>
        <c:axId val="238337024"/>
        <c:axId val="238359680"/>
      </c:scatterChart>
      <c:valAx>
        <c:axId val="238337024"/>
        <c:scaling>
          <c:orientation val="minMax"/>
          <c:max val="11.7"/>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359680"/>
        <c:crosses val="autoZero"/>
        <c:crossBetween val="midCat"/>
      </c:valAx>
      <c:valAx>
        <c:axId val="238359680"/>
        <c:scaling>
          <c:orientation val="minMax"/>
          <c:max val="5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337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元利償還金は、これまでの起債抑制と過去の地方債の償還終了に伴い減少を続けている。</a:t>
          </a:r>
        </a:p>
        <a:p>
          <a:r>
            <a:rPr kumimoji="1" lang="ja-JP" altLang="en-US" sz="1400">
              <a:latin typeface="ＭＳ ゴシック" pitchFamily="49" charset="-128"/>
              <a:ea typeface="ＭＳ ゴシック" pitchFamily="49" charset="-128"/>
            </a:rPr>
            <a:t>　一部事務組合への公債費負担金については、平成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年度借入分緊急防災・減災事業債の元金償還開始以降、横ばいで推移している。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また道路橋りょう費及び小学校費において、事業費補正により基準財政需要額に算入された公債費が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今後は大型事業の実施に伴う元利償還金の増額が見込まれるが、その他の事業については引き続き起債抑制を図り、将来に大きな負担を残さない財政運営に努める。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地方債の現在高は、加久藤橋を含む宮崎水俣線整備事業や、防災食育センター建設事業の実施に伴う過疎対策事業債の増額により前年度比で</a:t>
          </a:r>
          <a:r>
            <a:rPr kumimoji="1" lang="en-US" altLang="ja-JP" sz="1400">
              <a:latin typeface="ＭＳ ゴシック" pitchFamily="49" charset="-128"/>
              <a:ea typeface="ＭＳ ゴシック" pitchFamily="49" charset="-128"/>
            </a:rPr>
            <a:t>461</a:t>
          </a:r>
          <a:r>
            <a:rPr kumimoji="1" lang="ja-JP" altLang="en-US" sz="1400">
              <a:latin typeface="ＭＳ ゴシック" pitchFamily="49" charset="-128"/>
              <a:ea typeface="ＭＳ ゴシック" pitchFamily="49" charset="-128"/>
            </a:rPr>
            <a:t>百万円の増額となった。</a:t>
          </a:r>
        </a:p>
        <a:p>
          <a:r>
            <a:rPr kumimoji="1" lang="ja-JP" altLang="en-US" sz="1400">
              <a:latin typeface="ＭＳ ゴシック" pitchFamily="49" charset="-128"/>
              <a:ea typeface="ＭＳ ゴシック" pitchFamily="49" charset="-128"/>
            </a:rPr>
            <a:t>　充当可能基金は、財政調整基金及び特定目的基金のほとんどが対前年度比減となったため、前年度比で</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百万円の減額となった。</a:t>
          </a:r>
        </a:p>
        <a:p>
          <a:r>
            <a:rPr kumimoji="1" lang="ja-JP" altLang="en-US" sz="1400">
              <a:latin typeface="ＭＳ ゴシック" pitchFamily="49" charset="-128"/>
              <a:ea typeface="ＭＳ ゴシック" pitchFamily="49" charset="-128"/>
            </a:rPr>
            <a:t>　今後は、大型事業の実施に伴う地方債現在高の増額と、財源のため基金の取り崩しが見込まれるが、事業量や時期を調整することで、将来負担が偏らないよう適正な実施に努める。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宮崎県えびの市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基金全体の残高が前年度から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主な減の要因は、財政調整基金の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百万円減で、防災食育センターや加久藤橋等の大型建設事業の実施により取り崩したため。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これまでは財政調整基金に積み立てていたが、近年は特定目的基金へ移行している。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特に公共施設の老朽化や、今後実施する大型建設事業に備えて、公共施設等整備基金に優先して積み立てている。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公共施設等整備基金：公共施設の建設や維持補修に係る財源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心のふるさと基金：心のふるさと寄附金の寄附者が指定した事業の財源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えびの市職員退職手当基金：職員の退職手当の財源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えびの市畑地かんがい事業基金：国営西諸土地改良事業や関連県営事業の財源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えびの市ぷらいど２１基金：市民が実施するまちづくり事業の財源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心のふるさと基金：積立金（寄附金と同額）が事業への充当額を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百万円上回ったため増となった。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えびの市職員退職手当基金：当初予算編成時の財源不足により、定額の積み立てを実施せず減となった。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公共施設等整備基金：目標額は設定していないが、今後も優先して積み立てる。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えびの市職員退職手当基金：財政状況に応じて、毎年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えびの市畑地かんがい事業基金：国営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期事業の完了に伴う償還のため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百万円まで積み立てる。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大型建設事業の実施により、積立金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また地方交付税が減となったことも、積立金の減の要因となった。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優先して積み立てる基金が特定目的基金に移行し、積立金の財源となる地方交付税が年々減少しているため、今後は減となる見込み。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他の自主財源を伸ばし、補助事業を活用することで、現在額を維持するよう努める。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近年の起債抑制により、公債費が年々減となっているため、平成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年度以降は取り崩していない。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また高利の市債は償還を終了し、残った市債も見直しにより利率が大きく下がったため、今後新たに積み立てや取り崩しは予定していない。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19,951
19,725
282.93
14,165,068
13,410,264
624,301
6,242,004
8,415,215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全体的には有形固定資産減価償却率は上昇しており、類似団体平均より高い水準となっているが、当市においては類似団体平均より高い施設、平均並み及び低い施設等が混在している状態にある。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月に公共施設等総合管理計画が策定され、令和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年度には個別施設計画を策定する予定である。各施設とも適正な維持管理に努め、公共サービスの維持向上に努めていく。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456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25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24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1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57167</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029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69374</xdr:rowOff>
    </xdr:from>
    <xdr:to>
      <xdr:col>19</xdr:col>
      <xdr:colOff>187325</xdr:colOff>
      <xdr:row>30</xdr:row>
      <xdr:rowOff>170974</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2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85090</xdr:rowOff>
    </xdr:from>
    <xdr:to>
      <xdr:col>23</xdr:col>
      <xdr:colOff>85725</xdr:colOff>
      <xdr:row>30</xdr:row>
      <xdr:rowOff>120174</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4051300" y="5228590"/>
          <a:ext cx="7112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348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023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16051</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49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当市の債務償還可能年数は類似団体の中でも低い数値となっている。これは、近年、地方債発行の抑制に努めており、地方債残高が抑制され、また基金の積み上げに努めた結果であるものと考える。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一方で、年々地方税及び地方交付税の減少傾向や人件費や扶助費の増加傾向により分母に当たる行政収支は減少が見込まれることから、将来的には債務償還可能年数は増加すると見込まれる。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引き続き地方債発行の抑制に努めるとともに、地方税等収入の確保や行政支出の抑制に努める。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00000000-0008-0000-0D00-00007D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7" name="債務償還可能年数最小値テキスト">
          <a:extLst>
            <a:ext uri="{FF2B5EF4-FFF2-40B4-BE49-F238E27FC236}">
              <a16:creationId xmlns:a16="http://schemas.microsoft.com/office/drawing/2014/main" id="{00000000-0008-0000-0D00-00007F000000}"/>
            </a:ext>
          </a:extLst>
        </xdr:cNvPr>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9" name="債務償還可能年数最大値テキスト">
          <a:extLst>
            <a:ext uri="{FF2B5EF4-FFF2-40B4-BE49-F238E27FC236}">
              <a16:creationId xmlns:a16="http://schemas.microsoft.com/office/drawing/2014/main" id="{00000000-0008-0000-0D00-000081000000}"/>
            </a:ext>
          </a:extLst>
        </xdr:cNvPr>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1" name="債務償還可能年数平均値テキスト">
          <a:extLst>
            <a:ext uri="{FF2B5EF4-FFF2-40B4-BE49-F238E27FC236}">
              <a16:creationId xmlns:a16="http://schemas.microsoft.com/office/drawing/2014/main" id="{00000000-0008-0000-0D00-000083000000}"/>
            </a:ext>
          </a:extLst>
        </xdr:cNvPr>
        <xdr:cNvSpPr txBox="1"/>
      </xdr:nvSpPr>
      <xdr:spPr>
        <a:xfrm>
          <a:off x="14846300" y="5133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35530</xdr:rowOff>
    </xdr:from>
    <xdr:to>
      <xdr:col>76</xdr:col>
      <xdr:colOff>73025</xdr:colOff>
      <xdr:row>33</xdr:row>
      <xdr:rowOff>137130</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744700" y="56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121907</xdr:rowOff>
    </xdr:from>
    <xdr:ext cx="340478" cy="259045"/>
    <xdr:sp macro="" textlink="">
      <xdr:nvSpPr>
        <xdr:cNvPr id="139" name="債務償還可能年数該当値テキスト">
          <a:extLst>
            <a:ext uri="{FF2B5EF4-FFF2-40B4-BE49-F238E27FC236}">
              <a16:creationId xmlns:a16="http://schemas.microsoft.com/office/drawing/2014/main" id="{00000000-0008-0000-0D00-00008B000000}"/>
            </a:ext>
          </a:extLst>
        </xdr:cNvPr>
        <xdr:cNvSpPr txBox="1"/>
      </xdr:nvSpPr>
      <xdr:spPr>
        <a:xfrm>
          <a:off x="14846300" y="560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19,951
19,725
282.93
14,165,068
13,410,264
624,301
6,242,004
8,415,215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118110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6141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E00-00004C000000}"/>
            </a:ext>
          </a:extLst>
        </xdr:cNvPr>
        <xdr:cNvSpPr txBox="1"/>
      </xdr:nvSpPr>
      <xdr:spPr>
        <a:xfrm>
          <a:off x="3582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9757</xdr:rowOff>
    </xdr:from>
    <xdr:to>
      <xdr:col>55</xdr:col>
      <xdr:colOff>50800</xdr:colOff>
      <xdr:row>36</xdr:row>
      <xdr:rowOff>111357</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10426700" y="61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32634</xdr:rowOff>
    </xdr:from>
    <xdr:ext cx="534377" cy="259045"/>
    <xdr:sp macro="" textlink="">
      <xdr:nvSpPr>
        <xdr:cNvPr id="118" name="【道路】&#10;一人当たり延長該当値テキスト">
          <a:extLst>
            <a:ext uri="{FF2B5EF4-FFF2-40B4-BE49-F238E27FC236}">
              <a16:creationId xmlns:a16="http://schemas.microsoft.com/office/drawing/2014/main" id="{00000000-0008-0000-0E00-000076000000}"/>
            </a:ext>
          </a:extLst>
        </xdr:cNvPr>
        <xdr:cNvSpPr txBox="1"/>
      </xdr:nvSpPr>
      <xdr:spPr>
        <a:xfrm>
          <a:off x="10515600" y="60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38953</xdr:rowOff>
    </xdr:from>
    <xdr:to>
      <xdr:col>50</xdr:col>
      <xdr:colOff>165100</xdr:colOff>
      <xdr:row>36</xdr:row>
      <xdr:rowOff>140553</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9588500" y="621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60557</xdr:rowOff>
    </xdr:from>
    <xdr:to>
      <xdr:col>55</xdr:col>
      <xdr:colOff>0</xdr:colOff>
      <xdr:row>36</xdr:row>
      <xdr:rowOff>89753</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9639300" y="6232757"/>
          <a:ext cx="8382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1" name="n_1aveValue【道路】&#10;一人当たり延長">
          <a:extLst>
            <a:ext uri="{FF2B5EF4-FFF2-40B4-BE49-F238E27FC236}">
              <a16:creationId xmlns:a16="http://schemas.microsoft.com/office/drawing/2014/main" id="{00000000-0008-0000-0E00-000079000000}"/>
            </a:ext>
          </a:extLst>
        </xdr:cNvPr>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22" name="n_2aveValue【道路】&#10;一人当たり延長">
          <a:extLst>
            <a:ext uri="{FF2B5EF4-FFF2-40B4-BE49-F238E27FC236}">
              <a16:creationId xmlns:a16="http://schemas.microsoft.com/office/drawing/2014/main" id="{00000000-0008-0000-0E00-00007A000000}"/>
            </a:ext>
          </a:extLst>
        </xdr:cNvPr>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157080</xdr:rowOff>
    </xdr:from>
    <xdr:ext cx="534377" cy="259045"/>
    <xdr:sp macro="" textlink="">
      <xdr:nvSpPr>
        <xdr:cNvPr id="123" name="n_1mainValue【道路】&#10;一人当たり延長">
          <a:extLst>
            <a:ext uri="{FF2B5EF4-FFF2-40B4-BE49-F238E27FC236}">
              <a16:creationId xmlns:a16="http://schemas.microsoft.com/office/drawing/2014/main" id="{00000000-0008-0000-0E00-00007B000000}"/>
            </a:ext>
          </a:extLst>
        </xdr:cNvPr>
        <xdr:cNvSpPr txBox="1"/>
      </xdr:nvSpPr>
      <xdr:spPr>
        <a:xfrm>
          <a:off x="9359411" y="598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00000000-0008-0000-0E00-00009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a:extLst>
            <a:ext uri="{FF2B5EF4-FFF2-40B4-BE49-F238E27FC236}">
              <a16:creationId xmlns:a16="http://schemas.microsoft.com/office/drawing/2014/main" id="{00000000-0008-0000-0E00-000094000000}"/>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00000000-0008-0000-0E00-000096000000}"/>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00000000-0008-0000-0E00-000098000000}"/>
            </a:ext>
          </a:extLst>
        </xdr:cNvPr>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55" name="フローチャート: 判断 154">
          <a:extLst>
            <a:ext uri="{FF2B5EF4-FFF2-40B4-BE49-F238E27FC236}">
              <a16:creationId xmlns:a16="http://schemas.microsoft.com/office/drawing/2014/main" id="{00000000-0008-0000-0E00-00009B000000}"/>
            </a:ext>
          </a:extLst>
        </xdr:cNvPr>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122555</xdr:rowOff>
    </xdr:from>
    <xdr:to>
      <xdr:col>24</xdr:col>
      <xdr:colOff>114300</xdr:colOff>
      <xdr:row>58</xdr:row>
      <xdr:rowOff>52705</xdr:rowOff>
    </xdr:to>
    <xdr:sp macro="" textlink="">
      <xdr:nvSpPr>
        <xdr:cNvPr id="161" name="楕円 160">
          <a:extLst>
            <a:ext uri="{FF2B5EF4-FFF2-40B4-BE49-F238E27FC236}">
              <a16:creationId xmlns:a16="http://schemas.microsoft.com/office/drawing/2014/main" id="{00000000-0008-0000-0E00-0000A1000000}"/>
            </a:ext>
          </a:extLst>
        </xdr:cNvPr>
        <xdr:cNvSpPr/>
      </xdr:nvSpPr>
      <xdr:spPr>
        <a:xfrm>
          <a:off x="4584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145432</xdr:rowOff>
    </xdr:from>
    <xdr:ext cx="405111" cy="259045"/>
    <xdr:sp macro="" textlink="">
      <xdr:nvSpPr>
        <xdr:cNvPr id="162" name="【橋りょう・トンネル】&#10;有形固定資産減価償却率該当値テキスト">
          <a:extLst>
            <a:ext uri="{FF2B5EF4-FFF2-40B4-BE49-F238E27FC236}">
              <a16:creationId xmlns:a16="http://schemas.microsoft.com/office/drawing/2014/main" id="{00000000-0008-0000-0E00-0000A2000000}"/>
            </a:ext>
          </a:extLst>
        </xdr:cNvPr>
        <xdr:cNvSpPr txBox="1"/>
      </xdr:nvSpPr>
      <xdr:spPr>
        <a:xfrm>
          <a:off x="4673600"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149225</xdr:rowOff>
    </xdr:from>
    <xdr:to>
      <xdr:col>20</xdr:col>
      <xdr:colOff>38100</xdr:colOff>
      <xdr:row>58</xdr:row>
      <xdr:rowOff>79375</xdr:rowOff>
    </xdr:to>
    <xdr:sp macro="" textlink="">
      <xdr:nvSpPr>
        <xdr:cNvPr id="163" name="楕円 162">
          <a:extLst>
            <a:ext uri="{FF2B5EF4-FFF2-40B4-BE49-F238E27FC236}">
              <a16:creationId xmlns:a16="http://schemas.microsoft.com/office/drawing/2014/main" id="{00000000-0008-0000-0E00-0000A3000000}"/>
            </a:ext>
          </a:extLst>
        </xdr:cNvPr>
        <xdr:cNvSpPr/>
      </xdr:nvSpPr>
      <xdr:spPr>
        <a:xfrm>
          <a:off x="3746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xdr:rowOff>
    </xdr:from>
    <xdr:to>
      <xdr:col>24</xdr:col>
      <xdr:colOff>63500</xdr:colOff>
      <xdr:row>58</xdr:row>
      <xdr:rowOff>28575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3797300" y="99460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00000000-0008-0000-0E00-0000A6000000}"/>
            </a:ext>
          </a:extLst>
        </xdr:cNvPr>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95902</xdr:rowOff>
    </xdr:from>
    <xdr:ext cx="405111" cy="259045"/>
    <xdr:sp macro="" textlink="">
      <xdr:nvSpPr>
        <xdr:cNvPr id="167" name="n_1mainValue【橋りょう・トンネル】&#10;有形固定資産減価償却率">
          <a:extLst>
            <a:ext uri="{FF2B5EF4-FFF2-40B4-BE49-F238E27FC236}">
              <a16:creationId xmlns:a16="http://schemas.microsoft.com/office/drawing/2014/main" id="{00000000-0008-0000-0E00-0000A7000000}"/>
            </a:ext>
          </a:extLst>
        </xdr:cNvPr>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00000000-0008-0000-0E00-0000B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a:extLst>
            <a:ext uri="{FF2B5EF4-FFF2-40B4-BE49-F238E27FC236}">
              <a16:creationId xmlns:a16="http://schemas.microsoft.com/office/drawing/2014/main" id="{00000000-0008-0000-0E00-0000BE000000}"/>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00000000-0008-0000-0E00-0000C0000000}"/>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00000000-0008-0000-0E00-0000C2000000}"/>
            </a:ext>
          </a:extLst>
        </xdr:cNvPr>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7023</xdr:rowOff>
    </xdr:from>
    <xdr:to>
      <xdr:col>55</xdr:col>
      <xdr:colOff>50800</xdr:colOff>
      <xdr:row>59</xdr:row>
      <xdr:rowOff>108623</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10426700" y="101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29900</xdr:rowOff>
    </xdr:from>
    <xdr:ext cx="599010" cy="259045"/>
    <xdr:sp macro="" textlink="">
      <xdr:nvSpPr>
        <xdr:cNvPr id="204" name="【橋りょう・トンネル】&#10;一人当たり有形固定資産（償却資産）額該当値テキスト">
          <a:extLst>
            <a:ext uri="{FF2B5EF4-FFF2-40B4-BE49-F238E27FC236}">
              <a16:creationId xmlns:a16="http://schemas.microsoft.com/office/drawing/2014/main" id="{00000000-0008-0000-0E00-0000CC000000}"/>
            </a:ext>
          </a:extLst>
        </xdr:cNvPr>
        <xdr:cNvSpPr txBox="1"/>
      </xdr:nvSpPr>
      <xdr:spPr>
        <a:xfrm>
          <a:off x="10515600" y="997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27574</xdr:rowOff>
    </xdr:from>
    <xdr:to>
      <xdr:col>50</xdr:col>
      <xdr:colOff>165100</xdr:colOff>
      <xdr:row>59</xdr:row>
      <xdr:rowOff>129174</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9588500" y="101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57823</xdr:rowOff>
    </xdr:from>
    <xdr:to>
      <xdr:col>55</xdr:col>
      <xdr:colOff>0</xdr:colOff>
      <xdr:row>59</xdr:row>
      <xdr:rowOff>78374</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flipV="1">
          <a:off x="9639300" y="10173373"/>
          <a:ext cx="8382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145701</xdr:rowOff>
    </xdr:from>
    <xdr:ext cx="599010" cy="259045"/>
    <xdr:sp macro="" textlink="">
      <xdr:nvSpPr>
        <xdr:cNvPr id="209" name="n_1mainValue【橋りょう・トンネル】&#10;一人当たり有形固定資産（償却資産）額">
          <a:extLst>
            <a:ext uri="{FF2B5EF4-FFF2-40B4-BE49-F238E27FC236}">
              <a16:creationId xmlns:a16="http://schemas.microsoft.com/office/drawing/2014/main" id="{00000000-0008-0000-0E00-0000D1000000}"/>
            </a:ext>
          </a:extLst>
        </xdr:cNvPr>
        <xdr:cNvSpPr txBox="1"/>
      </xdr:nvSpPr>
      <xdr:spPr>
        <a:xfrm>
          <a:off x="9327095" y="991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a:extLst>
            <a:ext uri="{FF2B5EF4-FFF2-40B4-BE49-F238E27FC236}">
              <a16:creationId xmlns:a16="http://schemas.microsoft.com/office/drawing/2014/main" id="{00000000-0008-0000-0E00-0000E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a:extLst>
            <a:ext uri="{FF2B5EF4-FFF2-40B4-BE49-F238E27FC236}">
              <a16:creationId xmlns:a16="http://schemas.microsoft.com/office/drawing/2014/main" id="{00000000-0008-0000-0E00-0000EB000000}"/>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a:extLst>
            <a:ext uri="{FF2B5EF4-FFF2-40B4-BE49-F238E27FC236}">
              <a16:creationId xmlns:a16="http://schemas.microsoft.com/office/drawing/2014/main" id="{00000000-0008-0000-0E00-0000ED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a:extLst>
            <a:ext uri="{FF2B5EF4-FFF2-40B4-BE49-F238E27FC236}">
              <a16:creationId xmlns:a16="http://schemas.microsoft.com/office/drawing/2014/main" id="{00000000-0008-0000-0E00-0000EF000000}"/>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31114</xdr:rowOff>
    </xdr:from>
    <xdr:to>
      <xdr:col>24</xdr:col>
      <xdr:colOff>114300</xdr:colOff>
      <xdr:row>79</xdr:row>
      <xdr:rowOff>132714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45847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53991</xdr:rowOff>
    </xdr:from>
    <xdr:ext cx="405111" cy="259045"/>
    <xdr:sp macro="" textlink="">
      <xdr:nvSpPr>
        <xdr:cNvPr id="249" name="【公営住宅】&#10;有形固定資産減価償却率該当値テキスト">
          <a:extLst>
            <a:ext uri="{FF2B5EF4-FFF2-40B4-BE49-F238E27FC236}">
              <a16:creationId xmlns:a16="http://schemas.microsoft.com/office/drawing/2014/main" id="{00000000-0008-0000-0E00-0000F9000000}"/>
            </a:ext>
          </a:extLst>
        </xdr:cNvPr>
        <xdr:cNvSpPr txBox="1"/>
      </xdr:nvSpPr>
      <xdr:spPr>
        <a:xfrm>
          <a:off x="4673600"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59689</xdr:rowOff>
    </xdr:from>
    <xdr:to>
      <xdr:col>20</xdr:col>
      <xdr:colOff>38100</xdr:colOff>
      <xdr:row>79</xdr:row>
      <xdr:rowOff>161289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3746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81914</xdr:rowOff>
    </xdr:from>
    <xdr:to>
      <xdr:col>24</xdr:col>
      <xdr:colOff>63500</xdr:colOff>
      <xdr:row>79</xdr:row>
      <xdr:rowOff>110489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3797300" y="136264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2" name="n_1aveValue【公営住宅】&#10;有形固定資産減価償却率">
          <a:extLst>
            <a:ext uri="{FF2B5EF4-FFF2-40B4-BE49-F238E27FC236}">
              <a16:creationId xmlns:a16="http://schemas.microsoft.com/office/drawing/2014/main" id="{00000000-0008-0000-0E00-0000FC000000}"/>
            </a:ext>
          </a:extLst>
        </xdr:cNvPr>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53" name="n_2aveValue【公営住宅】&#10;有形固定資産減価償却率">
          <a:extLst>
            <a:ext uri="{FF2B5EF4-FFF2-40B4-BE49-F238E27FC236}">
              <a16:creationId xmlns:a16="http://schemas.microsoft.com/office/drawing/2014/main" id="{00000000-0008-0000-0E00-0000FD000000}"/>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6366</xdr:rowOff>
    </xdr:from>
    <xdr:ext cx="405111" cy="259045"/>
    <xdr:sp macro="" textlink="">
      <xdr:nvSpPr>
        <xdr:cNvPr id="254" name="n_1mainValue【公営住宅】&#10;有形固定資産減価償却率">
          <a:extLst>
            <a:ext uri="{FF2B5EF4-FFF2-40B4-BE49-F238E27FC236}">
              <a16:creationId xmlns:a16="http://schemas.microsoft.com/office/drawing/2014/main" id="{00000000-0008-0000-0E00-0000FE000000}"/>
            </a:ext>
          </a:extLst>
        </xdr:cNvPr>
        <xdr:cNvSpPr txBox="1"/>
      </xdr:nvSpPr>
      <xdr:spPr>
        <a:xfrm>
          <a:off x="35820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00000000-0008-0000-0E00-00001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a:extLst>
            <a:ext uri="{FF2B5EF4-FFF2-40B4-BE49-F238E27FC236}">
              <a16:creationId xmlns:a16="http://schemas.microsoft.com/office/drawing/2014/main" id="{00000000-0008-0000-0E00-000017010000}"/>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a:extLst>
            <a:ext uri="{FF2B5EF4-FFF2-40B4-BE49-F238E27FC236}">
              <a16:creationId xmlns:a16="http://schemas.microsoft.com/office/drawing/2014/main" id="{00000000-0008-0000-0E00-000019010000}"/>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a:extLst>
            <a:ext uri="{FF2B5EF4-FFF2-40B4-BE49-F238E27FC236}">
              <a16:creationId xmlns:a16="http://schemas.microsoft.com/office/drawing/2014/main" id="{00000000-0008-0000-0E00-00001B010000}"/>
            </a:ext>
          </a:extLst>
        </xdr:cNvPr>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155321</xdr:rowOff>
    </xdr:from>
    <xdr:to>
      <xdr:col>55</xdr:col>
      <xdr:colOff>50800</xdr:colOff>
      <xdr:row>83</xdr:row>
      <xdr:rowOff>85471</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10426700" y="1421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6748</xdr:rowOff>
    </xdr:from>
    <xdr:ext cx="469744" cy="259045"/>
    <xdr:sp macro="" textlink="">
      <xdr:nvSpPr>
        <xdr:cNvPr id="293" name="【公営住宅】&#10;一人当たり面積該当値テキスト">
          <a:extLst>
            <a:ext uri="{FF2B5EF4-FFF2-40B4-BE49-F238E27FC236}">
              <a16:creationId xmlns:a16="http://schemas.microsoft.com/office/drawing/2014/main" id="{00000000-0008-0000-0E00-000025010000}"/>
            </a:ext>
          </a:extLst>
        </xdr:cNvPr>
        <xdr:cNvSpPr txBox="1"/>
      </xdr:nvSpPr>
      <xdr:spPr>
        <a:xfrm>
          <a:off x="10515600" y="1406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162561</xdr:rowOff>
    </xdr:from>
    <xdr:to>
      <xdr:col>50</xdr:col>
      <xdr:colOff>165100</xdr:colOff>
      <xdr:row>83</xdr:row>
      <xdr:rowOff>92711</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958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34671</xdr:rowOff>
    </xdr:from>
    <xdr:to>
      <xdr:col>55</xdr:col>
      <xdr:colOff>0</xdr:colOff>
      <xdr:row>83</xdr:row>
      <xdr:rowOff>41911</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9639300" y="14265021"/>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296" name="n_1aveValue【公営住宅】&#10;一人当たり面積">
          <a:extLst>
            <a:ext uri="{FF2B5EF4-FFF2-40B4-BE49-F238E27FC236}">
              <a16:creationId xmlns:a16="http://schemas.microsoft.com/office/drawing/2014/main" id="{00000000-0008-0000-0E00-000028010000}"/>
            </a:ext>
          </a:extLst>
        </xdr:cNvPr>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297" name="n_2aveValue【公営住宅】&#10;一人当たり面積">
          <a:extLst>
            <a:ext uri="{FF2B5EF4-FFF2-40B4-BE49-F238E27FC236}">
              <a16:creationId xmlns:a16="http://schemas.microsoft.com/office/drawing/2014/main" id="{00000000-0008-0000-0E00-000029010000}"/>
            </a:ext>
          </a:extLst>
        </xdr:cNvPr>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109238</xdr:rowOff>
    </xdr:from>
    <xdr:ext cx="469744" cy="259045"/>
    <xdr:sp macro="" textlink="">
      <xdr:nvSpPr>
        <xdr:cNvPr id="298" name="n_1mainValue【公営住宅】&#10;一人当たり面積">
          <a:extLst>
            <a:ext uri="{FF2B5EF4-FFF2-40B4-BE49-F238E27FC236}">
              <a16:creationId xmlns:a16="http://schemas.microsoft.com/office/drawing/2014/main" id="{00000000-0008-0000-0E00-00002A010000}"/>
            </a:ext>
          </a:extLst>
        </xdr:cNvPr>
        <xdr:cNvSpPr txBox="1"/>
      </xdr:nvSpPr>
      <xdr:spPr>
        <a:xfrm>
          <a:off x="93917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4" name="【学校施設】&#10;有形固定資産減価償却率グラフ枠">
          <a:extLst>
            <a:ext uri="{FF2B5EF4-FFF2-40B4-BE49-F238E27FC236}">
              <a16:creationId xmlns:a16="http://schemas.microsoft.com/office/drawing/2014/main" id="{00000000-0008-0000-0E00-00006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356" name="【学校施設】&#10;有形固定資産減価償却率最小値テキスト">
          <a:extLst>
            <a:ext uri="{FF2B5EF4-FFF2-40B4-BE49-F238E27FC236}">
              <a16:creationId xmlns:a16="http://schemas.microsoft.com/office/drawing/2014/main" id="{00000000-0008-0000-0E00-000064010000}"/>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58" name="【学校施設】&#10;有形固定資産減価償却率最大値テキスト">
          <a:extLst>
            <a:ext uri="{FF2B5EF4-FFF2-40B4-BE49-F238E27FC236}">
              <a16:creationId xmlns:a16="http://schemas.microsoft.com/office/drawing/2014/main" id="{00000000-0008-0000-0E00-000066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360" name="【学校施設】&#10;有形固定資産減価償却率平均値テキスト">
          <a:extLst>
            <a:ext uri="{FF2B5EF4-FFF2-40B4-BE49-F238E27FC236}">
              <a16:creationId xmlns:a16="http://schemas.microsoft.com/office/drawing/2014/main" id="{00000000-0008-0000-0E00-00006801000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362" name="フローチャート: 判断 361">
          <a:extLst>
            <a:ext uri="{FF2B5EF4-FFF2-40B4-BE49-F238E27FC236}">
              <a16:creationId xmlns:a16="http://schemas.microsoft.com/office/drawing/2014/main" id="{00000000-0008-0000-0E00-00006A010000}"/>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73025</xdr:rowOff>
    </xdr:from>
    <xdr:to>
      <xdr:col>85</xdr:col>
      <xdr:colOff>177800</xdr:colOff>
      <xdr:row>59</xdr:row>
      <xdr:rowOff>3175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16268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95902</xdr:rowOff>
    </xdr:from>
    <xdr:ext cx="405111" cy="259045"/>
    <xdr:sp macro="" textlink="">
      <xdr:nvSpPr>
        <xdr:cNvPr id="370" name="【学校施設】&#10;有形固定資産減価償却率該当値テキスト">
          <a:extLst>
            <a:ext uri="{FF2B5EF4-FFF2-40B4-BE49-F238E27FC236}">
              <a16:creationId xmlns:a16="http://schemas.microsoft.com/office/drawing/2014/main" id="{00000000-0008-0000-0E00-000072010000}"/>
            </a:ext>
          </a:extLst>
        </xdr:cNvPr>
        <xdr:cNvSpPr txBox="1"/>
      </xdr:nvSpPr>
      <xdr:spPr>
        <a:xfrm>
          <a:off x="16357600"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107315</xdr:rowOff>
    </xdr:from>
    <xdr:to>
      <xdr:col>81</xdr:col>
      <xdr:colOff>101600</xdr:colOff>
      <xdr:row>59</xdr:row>
      <xdr:rowOff>37465</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15430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123825</xdr:rowOff>
    </xdr:from>
    <xdr:to>
      <xdr:col>85</xdr:col>
      <xdr:colOff>127000</xdr:colOff>
      <xdr:row>58</xdr:row>
      <xdr:rowOff>158115</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15481300" y="100679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373" name="n_1aveValue【学校施設】&#10;有形固定資産減価償却率">
          <a:extLst>
            <a:ext uri="{FF2B5EF4-FFF2-40B4-BE49-F238E27FC236}">
              <a16:creationId xmlns:a16="http://schemas.microsoft.com/office/drawing/2014/main" id="{00000000-0008-0000-0E00-000075010000}"/>
            </a:ext>
          </a:extLst>
        </xdr:cNvPr>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374" name="n_2aveValue【学校施設】&#10;有形固定資産減価償却率">
          <a:extLst>
            <a:ext uri="{FF2B5EF4-FFF2-40B4-BE49-F238E27FC236}">
              <a16:creationId xmlns:a16="http://schemas.microsoft.com/office/drawing/2014/main" id="{00000000-0008-0000-0E00-000076010000}"/>
            </a:ext>
          </a:extLst>
        </xdr:cNvPr>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53992</xdr:rowOff>
    </xdr:from>
    <xdr:ext cx="405111" cy="259045"/>
    <xdr:sp macro="" textlink="">
      <xdr:nvSpPr>
        <xdr:cNvPr id="375" name="n_1mainValue【学校施設】&#10;有形固定資産減価償却率">
          <a:extLst>
            <a:ext uri="{FF2B5EF4-FFF2-40B4-BE49-F238E27FC236}">
              <a16:creationId xmlns:a16="http://schemas.microsoft.com/office/drawing/2014/main" id="{00000000-0008-0000-0E00-000077010000}"/>
            </a:ext>
          </a:extLst>
        </xdr:cNvPr>
        <xdr:cNvSpPr txBox="1"/>
      </xdr:nvSpPr>
      <xdr:spPr>
        <a:xfrm>
          <a:off x="152660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学校施設】&#10;一人当たり面積グラフ枠">
          <a:extLst>
            <a:ext uri="{FF2B5EF4-FFF2-40B4-BE49-F238E27FC236}">
              <a16:creationId xmlns:a16="http://schemas.microsoft.com/office/drawing/2014/main" id="{00000000-0008-0000-0E00-00009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02" name="【学校施設】&#10;一人当たり面積最小値テキスト">
          <a:extLst>
            <a:ext uri="{FF2B5EF4-FFF2-40B4-BE49-F238E27FC236}">
              <a16:creationId xmlns:a16="http://schemas.microsoft.com/office/drawing/2014/main" id="{00000000-0008-0000-0E00-000092010000}"/>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04" name="【学校施設】&#10;一人当たり面積最大値テキスト">
          <a:extLst>
            <a:ext uri="{FF2B5EF4-FFF2-40B4-BE49-F238E27FC236}">
              <a16:creationId xmlns:a16="http://schemas.microsoft.com/office/drawing/2014/main" id="{00000000-0008-0000-0E00-000094010000}"/>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06" name="【学校施設】&#10;一人当たり面積平均値テキスト">
          <a:extLst>
            <a:ext uri="{FF2B5EF4-FFF2-40B4-BE49-F238E27FC236}">
              <a16:creationId xmlns:a16="http://schemas.microsoft.com/office/drawing/2014/main" id="{00000000-0008-0000-0E00-000096010000}"/>
            </a:ext>
          </a:extLst>
        </xdr:cNvPr>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23658</xdr:rowOff>
    </xdr:from>
    <xdr:to>
      <xdr:col>116</xdr:col>
      <xdr:colOff>114300</xdr:colOff>
      <xdr:row>63</xdr:row>
      <xdr:rowOff>125258</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22110700" y="108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416" name="【学校施設】&#10;一人当たり面積該当値テキスト">
          <a:extLst>
            <a:ext uri="{FF2B5EF4-FFF2-40B4-BE49-F238E27FC236}">
              <a16:creationId xmlns:a16="http://schemas.microsoft.com/office/drawing/2014/main" id="{00000000-0008-0000-0E00-0000A0010000}"/>
            </a:ext>
          </a:extLst>
        </xdr:cNvPr>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31823</xdr:rowOff>
    </xdr:from>
    <xdr:to>
      <xdr:col>112</xdr:col>
      <xdr:colOff>38100</xdr:colOff>
      <xdr:row>63</xdr:row>
      <xdr:rowOff>133423</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21272500" y="108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74458</xdr:rowOff>
    </xdr:from>
    <xdr:to>
      <xdr:col>116</xdr:col>
      <xdr:colOff>63500</xdr:colOff>
      <xdr:row>63</xdr:row>
      <xdr:rowOff>82623</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21323300" y="1087580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19" name="n_1aveValue【学校施設】&#10;一人当たり面積">
          <a:extLst>
            <a:ext uri="{FF2B5EF4-FFF2-40B4-BE49-F238E27FC236}">
              <a16:creationId xmlns:a16="http://schemas.microsoft.com/office/drawing/2014/main" id="{00000000-0008-0000-0E00-0000A3010000}"/>
            </a:ext>
          </a:extLst>
        </xdr:cNvPr>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420" name="n_2aveValue【学校施設】&#10;一人当たり面積">
          <a:extLst>
            <a:ext uri="{FF2B5EF4-FFF2-40B4-BE49-F238E27FC236}">
              <a16:creationId xmlns:a16="http://schemas.microsoft.com/office/drawing/2014/main" id="{00000000-0008-0000-0E00-0000A4010000}"/>
            </a:ext>
          </a:extLst>
        </xdr:cNvPr>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124550</xdr:rowOff>
    </xdr:from>
    <xdr:ext cx="469744" cy="259045"/>
    <xdr:sp macro="" textlink="">
      <xdr:nvSpPr>
        <xdr:cNvPr id="421" name="n_1mainValue【学校施設】&#10;一人当たり面積">
          <a:extLst>
            <a:ext uri="{FF2B5EF4-FFF2-40B4-BE49-F238E27FC236}">
              <a16:creationId xmlns:a16="http://schemas.microsoft.com/office/drawing/2014/main" id="{00000000-0008-0000-0E00-0000A5010000}"/>
            </a:ext>
          </a:extLst>
        </xdr:cNvPr>
        <xdr:cNvSpPr txBox="1"/>
      </xdr:nvSpPr>
      <xdr:spPr>
        <a:xfrm>
          <a:off x="21075727" y="1092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類似団体と比較して、学校施設及び公営住宅の有形固定資産減価償却率が著しく高い水準にある。一方で道路及び橋りょう・トンネルは類似団体平均並み又は低い水準になっている。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学校施設については小中学校ともに築年数が相当経過している。令和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年度までに個別施設計画を策定し、時期、費用に応じて改修など適切な維持管理に努める。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年代に建てられたものが多数あり、耐用年数の</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年を経過しつつある。また、約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割の公営住宅が耐用年数を過ぎており、建て替え等の対応が必要となっている。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19,951
19,725
282.93
14,165,068
13,410,264
624,301
6,242,004
8,415,215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9" name="楕円 68">
          <a:extLst>
            <a:ext uri="{FF2B5EF4-FFF2-40B4-BE49-F238E27FC236}">
              <a16:creationId xmlns:a16="http://schemas.microsoft.com/office/drawing/2014/main" id="{00000000-0008-0000-0F00-000045000000}"/>
            </a:ext>
          </a:extLst>
        </xdr:cNvPr>
        <xdr:cNvSpPr/>
      </xdr:nvSpPr>
      <xdr:spPr>
        <a:xfrm>
          <a:off x="4584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86377</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F00-000046000000}"/>
            </a:ext>
          </a:extLst>
        </xdr:cNvPr>
        <xdr:cNvSpPr txBox="1"/>
      </xdr:nvSpPr>
      <xdr:spPr>
        <a:xfrm>
          <a:off x="4673600"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38</xdr:row>
      <xdr:rowOff>139700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3797300" y="6629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3" name="n_1aveValue【図書館】&#10;有形固定資産減価償却率">
          <a:extLst>
            <a:ext uri="{FF2B5EF4-FFF2-40B4-BE49-F238E27FC236}">
              <a16:creationId xmlns:a16="http://schemas.microsoft.com/office/drawing/2014/main" id="{00000000-0008-0000-0F00-000049000000}"/>
            </a:ext>
          </a:extLst>
        </xdr:cNvPr>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4" name="n_2aveValue【図書館】&#10;有形固定資産減価償却率">
          <a:extLst>
            <a:ext uri="{FF2B5EF4-FFF2-40B4-BE49-F238E27FC236}">
              <a16:creationId xmlns:a16="http://schemas.microsoft.com/office/drawing/2014/main" id="{00000000-0008-0000-0F00-00004A000000}"/>
            </a:ext>
          </a:extLst>
        </xdr:cNvPr>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35577</xdr:rowOff>
    </xdr:from>
    <xdr:ext cx="405111" cy="259045"/>
    <xdr:sp macro="" textlink="">
      <xdr:nvSpPr>
        <xdr:cNvPr id="75" name="n_1main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00000000-0008-0000-0F00-00005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a:extLst>
            <a:ext uri="{FF2B5EF4-FFF2-40B4-BE49-F238E27FC236}">
              <a16:creationId xmlns:a16="http://schemas.microsoft.com/office/drawing/2014/main" id="{00000000-0008-0000-0F00-000064000000}"/>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a:extLst>
            <a:ext uri="{FF2B5EF4-FFF2-40B4-BE49-F238E27FC236}">
              <a16:creationId xmlns:a16="http://schemas.microsoft.com/office/drawing/2014/main" id="{00000000-0008-0000-0F00-000066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a:extLst>
            <a:ext uri="{FF2B5EF4-FFF2-40B4-BE49-F238E27FC236}">
              <a16:creationId xmlns:a16="http://schemas.microsoft.com/office/drawing/2014/main" id="{00000000-0008-0000-0F00-000068000000}"/>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13" name="楕円 112">
          <a:extLst>
            <a:ext uri="{FF2B5EF4-FFF2-40B4-BE49-F238E27FC236}">
              <a16:creationId xmlns:a16="http://schemas.microsoft.com/office/drawing/2014/main" id="{00000000-0008-0000-0F00-000071000000}"/>
            </a:ext>
          </a:extLst>
        </xdr:cNvPr>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13987</xdr:rowOff>
    </xdr:from>
    <xdr:ext cx="469744" cy="259045"/>
    <xdr:sp macro="" textlink="">
      <xdr:nvSpPr>
        <xdr:cNvPr id="114" name="【図書館】&#10;一人当たり面積該当値テキスト">
          <a:extLst>
            <a:ext uri="{FF2B5EF4-FFF2-40B4-BE49-F238E27FC236}">
              <a16:creationId xmlns:a16="http://schemas.microsoft.com/office/drawing/2014/main" id="{00000000-0008-0000-0F00-000072000000}"/>
            </a:ext>
          </a:extLst>
        </xdr:cNvPr>
        <xdr:cNvSpPr txBox="1"/>
      </xdr:nvSpPr>
      <xdr:spPr>
        <a:xfrm>
          <a:off x="10515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74930</xdr:rowOff>
    </xdr:from>
    <xdr:to>
      <xdr:col>50</xdr:col>
      <xdr:colOff>165100</xdr:colOff>
      <xdr:row>40</xdr:row>
      <xdr:rowOff>5080</xdr:rowOff>
    </xdr:to>
    <xdr:sp macro="" textlink="">
      <xdr:nvSpPr>
        <xdr:cNvPr id="115" name="楕円 114">
          <a:extLst>
            <a:ext uri="{FF2B5EF4-FFF2-40B4-BE49-F238E27FC236}">
              <a16:creationId xmlns:a16="http://schemas.microsoft.com/office/drawing/2014/main" id="{00000000-0008-0000-0F00-000073000000}"/>
            </a:ext>
          </a:extLst>
        </xdr:cNvPr>
        <xdr:cNvSpPr/>
      </xdr:nvSpPr>
      <xdr:spPr>
        <a:xfrm>
          <a:off x="9588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125730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flipV="1">
          <a:off x="9639300" y="6728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17" name="n_1aveValue【図書館】&#10;一人当たり面積">
          <a:extLst>
            <a:ext uri="{FF2B5EF4-FFF2-40B4-BE49-F238E27FC236}">
              <a16:creationId xmlns:a16="http://schemas.microsoft.com/office/drawing/2014/main" id="{00000000-0008-0000-0F00-000075000000}"/>
            </a:ext>
          </a:extLst>
        </xdr:cNvPr>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18" name="n_2aveValue【図書館】&#10;一人当たり面積">
          <a:extLst>
            <a:ext uri="{FF2B5EF4-FFF2-40B4-BE49-F238E27FC236}">
              <a16:creationId xmlns:a16="http://schemas.microsoft.com/office/drawing/2014/main" id="{00000000-0008-0000-0F00-000076000000}"/>
            </a:ext>
          </a:extLst>
        </xdr:cNvPr>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167657</xdr:rowOff>
    </xdr:from>
    <xdr:ext cx="469744" cy="259045"/>
    <xdr:sp macro="" textlink="">
      <xdr:nvSpPr>
        <xdr:cNvPr id="119" name="n_1mainValue【図書館】&#10;一人当たり面積">
          <a:extLst>
            <a:ext uri="{FF2B5EF4-FFF2-40B4-BE49-F238E27FC236}">
              <a16:creationId xmlns:a16="http://schemas.microsoft.com/office/drawing/2014/main" id="{00000000-0008-0000-0F00-000077000000}"/>
            </a:ext>
          </a:extLst>
        </xdr:cNvPr>
        <xdr:cNvSpPr txBox="1"/>
      </xdr:nvSpPr>
      <xdr:spPr>
        <a:xfrm>
          <a:off x="9391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00000000-0008-0000-0F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00000000-0008-0000-0F00-000091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a:extLst>
            <a:ext uri="{FF2B5EF4-FFF2-40B4-BE49-F238E27FC236}">
              <a16:creationId xmlns:a16="http://schemas.microsoft.com/office/drawing/2014/main" id="{00000000-0008-0000-0F00-000093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00000000-0008-0000-0F00-000095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a:extLst>
            <a:ext uri="{FF2B5EF4-FFF2-40B4-BE49-F238E27FC236}">
              <a16:creationId xmlns:a16="http://schemas.microsoft.com/office/drawing/2014/main" id="{00000000-0008-0000-0F00-000096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2" name="フローチャート: 判断 151">
          <a:extLst>
            <a:ext uri="{FF2B5EF4-FFF2-40B4-BE49-F238E27FC236}">
              <a16:creationId xmlns:a16="http://schemas.microsoft.com/office/drawing/2014/main" id="{00000000-0008-0000-0F00-000098000000}"/>
            </a:ext>
          </a:extLst>
        </xdr:cNvPr>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164465</xdr:rowOff>
    </xdr:from>
    <xdr:to>
      <xdr:col>24</xdr:col>
      <xdr:colOff>114300</xdr:colOff>
      <xdr:row>59</xdr:row>
      <xdr:rowOff>94615</xdr:rowOff>
    </xdr:to>
    <xdr:sp macro="" textlink="">
      <xdr:nvSpPr>
        <xdr:cNvPr id="158" name="楕円 157">
          <a:extLst>
            <a:ext uri="{FF2B5EF4-FFF2-40B4-BE49-F238E27FC236}">
              <a16:creationId xmlns:a16="http://schemas.microsoft.com/office/drawing/2014/main" id="{00000000-0008-0000-0F00-00009E000000}"/>
            </a:ext>
          </a:extLst>
        </xdr:cNvPr>
        <xdr:cNvSpPr/>
      </xdr:nvSpPr>
      <xdr:spPr>
        <a:xfrm>
          <a:off x="4584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15892</xdr:rowOff>
    </xdr:from>
    <xdr:ext cx="405111" cy="259045"/>
    <xdr:sp macro="" textlink="">
      <xdr:nvSpPr>
        <xdr:cNvPr id="159" name="【体育館・プール】&#10;有形固定資産減価償却率該当値テキスト">
          <a:extLst>
            <a:ext uri="{FF2B5EF4-FFF2-40B4-BE49-F238E27FC236}">
              <a16:creationId xmlns:a16="http://schemas.microsoft.com/office/drawing/2014/main" id="{00000000-0008-0000-0F00-00009F000000}"/>
            </a:ext>
          </a:extLst>
        </xdr:cNvPr>
        <xdr:cNvSpPr txBox="1"/>
      </xdr:nvSpPr>
      <xdr:spPr>
        <a:xfrm>
          <a:off x="4673600"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34925</xdr:rowOff>
    </xdr:from>
    <xdr:to>
      <xdr:col>20</xdr:col>
      <xdr:colOff>38100</xdr:colOff>
      <xdr:row>59</xdr:row>
      <xdr:rowOff>136525</xdr:rowOff>
    </xdr:to>
    <xdr:sp macro="" textlink="">
      <xdr:nvSpPr>
        <xdr:cNvPr id="160" name="楕円 159">
          <a:extLst>
            <a:ext uri="{FF2B5EF4-FFF2-40B4-BE49-F238E27FC236}">
              <a16:creationId xmlns:a16="http://schemas.microsoft.com/office/drawing/2014/main" id="{00000000-0008-0000-0F00-0000A0000000}"/>
            </a:ext>
          </a:extLst>
        </xdr:cNvPr>
        <xdr:cNvSpPr/>
      </xdr:nvSpPr>
      <xdr:spPr>
        <a:xfrm>
          <a:off x="3746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85725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flipV="1">
          <a:off x="3797300" y="101593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a:extLst>
            <a:ext uri="{FF2B5EF4-FFF2-40B4-BE49-F238E27FC236}">
              <a16:creationId xmlns:a16="http://schemas.microsoft.com/office/drawing/2014/main" id="{00000000-0008-0000-0F00-0000A2000000}"/>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63" name="n_2aveValue【体育館・プール】&#10;有形固定資産減価償却率">
          <a:extLst>
            <a:ext uri="{FF2B5EF4-FFF2-40B4-BE49-F238E27FC236}">
              <a16:creationId xmlns:a16="http://schemas.microsoft.com/office/drawing/2014/main" id="{00000000-0008-0000-0F00-0000A3000000}"/>
            </a:ext>
          </a:extLst>
        </xdr:cNvPr>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153052</xdr:rowOff>
    </xdr:from>
    <xdr:ext cx="405111" cy="259045"/>
    <xdr:sp macro="" textlink="">
      <xdr:nvSpPr>
        <xdr:cNvPr id="164" name="n_1mainValue【体育館・プール】&#10;有形固定資産減価償却率">
          <a:extLst>
            <a:ext uri="{FF2B5EF4-FFF2-40B4-BE49-F238E27FC236}">
              <a16:creationId xmlns:a16="http://schemas.microsoft.com/office/drawing/2014/main" id="{00000000-0008-0000-0F00-0000A4000000}"/>
            </a:ext>
          </a:extLst>
        </xdr:cNvPr>
        <xdr:cNvSpPr txBox="1"/>
      </xdr:nvSpPr>
      <xdr:spPr>
        <a:xfrm>
          <a:off x="3582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id="{00000000-0008-0000-0F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a:extLst>
            <a:ext uri="{FF2B5EF4-FFF2-40B4-BE49-F238E27FC236}">
              <a16:creationId xmlns:a16="http://schemas.microsoft.com/office/drawing/2014/main" id="{00000000-0008-0000-0F00-0000BD000000}"/>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a:extLst>
            <a:ext uri="{FF2B5EF4-FFF2-40B4-BE49-F238E27FC236}">
              <a16:creationId xmlns:a16="http://schemas.microsoft.com/office/drawing/2014/main" id="{00000000-0008-0000-0F00-0000BF000000}"/>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a:extLst>
            <a:ext uri="{FF2B5EF4-FFF2-40B4-BE49-F238E27FC236}">
              <a16:creationId xmlns:a16="http://schemas.microsoft.com/office/drawing/2014/main" id="{00000000-0008-0000-0F00-0000C1000000}"/>
            </a:ext>
          </a:extLst>
        </xdr:cNvPr>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117031</xdr:rowOff>
    </xdr:from>
    <xdr:to>
      <xdr:col>55</xdr:col>
      <xdr:colOff>50800</xdr:colOff>
      <xdr:row>64</xdr:row>
      <xdr:rowOff>47181</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10426700" y="10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03" name="【体育館・プール】&#10;一人当たり面積該当値テキスト">
          <a:extLst>
            <a:ext uri="{FF2B5EF4-FFF2-40B4-BE49-F238E27FC236}">
              <a16:creationId xmlns:a16="http://schemas.microsoft.com/office/drawing/2014/main" id="{00000000-0008-0000-0F00-0000CB000000}"/>
            </a:ext>
          </a:extLst>
        </xdr:cNvPr>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118555</xdr:rowOff>
    </xdr:from>
    <xdr:to>
      <xdr:col>50</xdr:col>
      <xdr:colOff>165100</xdr:colOff>
      <xdr:row>64</xdr:row>
      <xdr:rowOff>48705</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9588500" y="109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167831</xdr:rowOff>
    </xdr:from>
    <xdr:to>
      <xdr:col>55</xdr:col>
      <xdr:colOff>0</xdr:colOff>
      <xdr:row>63</xdr:row>
      <xdr:rowOff>169355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9639300" y="1096918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a:extLst>
            <a:ext uri="{FF2B5EF4-FFF2-40B4-BE49-F238E27FC236}">
              <a16:creationId xmlns:a16="http://schemas.microsoft.com/office/drawing/2014/main" id="{00000000-0008-0000-0F00-0000CE000000}"/>
            </a:ext>
          </a:extLst>
        </xdr:cNvPr>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82186</xdr:rowOff>
    </xdr:from>
    <xdr:ext cx="469744" cy="259045"/>
    <xdr:sp macro="" textlink="">
      <xdr:nvSpPr>
        <xdr:cNvPr id="207" name="n_2aveValue【体育館・プール】&#10;一人当たり面積">
          <a:extLst>
            <a:ext uri="{FF2B5EF4-FFF2-40B4-BE49-F238E27FC236}">
              <a16:creationId xmlns:a16="http://schemas.microsoft.com/office/drawing/2014/main" id="{00000000-0008-0000-0F00-0000CF000000}"/>
            </a:ext>
          </a:extLst>
        </xdr:cNvPr>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65232</xdr:rowOff>
    </xdr:from>
    <xdr:ext cx="469744" cy="259045"/>
    <xdr:sp macro="" textlink="">
      <xdr:nvSpPr>
        <xdr:cNvPr id="208" name="n_1mainValue【体育館・プール】&#10;一人当たり面積">
          <a:extLst>
            <a:ext uri="{FF2B5EF4-FFF2-40B4-BE49-F238E27FC236}">
              <a16:creationId xmlns:a16="http://schemas.microsoft.com/office/drawing/2014/main" id="{00000000-0008-0000-0F00-0000D0000000}"/>
            </a:ext>
          </a:extLst>
        </xdr:cNvPr>
        <xdr:cNvSpPr txBox="1"/>
      </xdr:nvSpPr>
      <xdr:spPr>
        <a:xfrm>
          <a:off x="9391727" y="1069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a:extLst>
            <a:ext uri="{FF2B5EF4-FFF2-40B4-BE49-F238E27FC236}">
              <a16:creationId xmlns:a16="http://schemas.microsoft.com/office/drawing/2014/main" id="{00000000-0008-0000-0F00-0000E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a:extLst>
            <a:ext uri="{FF2B5EF4-FFF2-40B4-BE49-F238E27FC236}">
              <a16:creationId xmlns:a16="http://schemas.microsoft.com/office/drawing/2014/main" id="{00000000-0008-0000-0F00-0000EA000000}"/>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a:extLst>
            <a:ext uri="{FF2B5EF4-FFF2-40B4-BE49-F238E27FC236}">
              <a16:creationId xmlns:a16="http://schemas.microsoft.com/office/drawing/2014/main" id="{00000000-0008-0000-0F00-0000EC00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38" name="【福祉施設】&#10;有形固定資産減価償却率平均値テキスト">
          <a:extLst>
            <a:ext uri="{FF2B5EF4-FFF2-40B4-BE49-F238E27FC236}">
              <a16:creationId xmlns:a16="http://schemas.microsoft.com/office/drawing/2014/main" id="{00000000-0008-0000-0F00-0000EE000000}"/>
            </a:ext>
          </a:extLst>
        </xdr:cNvPr>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248" name="【福祉施設】&#10;有形固定資産減価償却率該当値テキスト">
          <a:extLst>
            <a:ext uri="{FF2B5EF4-FFF2-40B4-BE49-F238E27FC236}">
              <a16:creationId xmlns:a16="http://schemas.microsoft.com/office/drawing/2014/main" id="{00000000-0008-0000-0F00-0000F8000000}"/>
            </a:ext>
          </a:extLst>
        </xdr:cNvPr>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109220</xdr:rowOff>
    </xdr:from>
    <xdr:to>
      <xdr:col>20</xdr:col>
      <xdr:colOff>38100</xdr:colOff>
      <xdr:row>85</xdr:row>
      <xdr:rowOff>39370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3746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160020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3797300" y="145199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51" name="n_1aveValue【福祉施設】&#10;有形固定資産減価償却率">
          <a:extLst>
            <a:ext uri="{FF2B5EF4-FFF2-40B4-BE49-F238E27FC236}">
              <a16:creationId xmlns:a16="http://schemas.microsoft.com/office/drawing/2014/main" id="{00000000-0008-0000-0F00-0000FB000000}"/>
            </a:ext>
          </a:extLst>
        </xdr:cNvPr>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52" name="n_2aveValue【福祉施設】&#10;有形固定資産減価償却率">
          <a:extLst>
            <a:ext uri="{FF2B5EF4-FFF2-40B4-BE49-F238E27FC236}">
              <a16:creationId xmlns:a16="http://schemas.microsoft.com/office/drawing/2014/main" id="{00000000-0008-0000-0F00-0000FC000000}"/>
            </a:ext>
          </a:extLst>
        </xdr:cNvPr>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30497</xdr:rowOff>
    </xdr:from>
    <xdr:ext cx="405111" cy="259045"/>
    <xdr:sp macro="" textlink="">
      <xdr:nvSpPr>
        <xdr:cNvPr id="253" name="n_1mainValue【福祉施設】&#10;有形固定資産減価償却率">
          <a:extLst>
            <a:ext uri="{FF2B5EF4-FFF2-40B4-BE49-F238E27FC236}">
              <a16:creationId xmlns:a16="http://schemas.microsoft.com/office/drawing/2014/main" id="{00000000-0008-0000-0F00-0000FD000000}"/>
            </a:ext>
          </a:extLst>
        </xdr:cNvPr>
        <xdr:cNvSpPr txBox="1"/>
      </xdr:nvSpPr>
      <xdr:spPr>
        <a:xfrm>
          <a:off x="35820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00000000-0008-0000-0F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a:extLst>
            <a:ext uri="{FF2B5EF4-FFF2-40B4-BE49-F238E27FC236}">
              <a16:creationId xmlns:a16="http://schemas.microsoft.com/office/drawing/2014/main" id="{00000000-0008-0000-0F00-000014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a:extLst>
            <a:ext uri="{FF2B5EF4-FFF2-40B4-BE49-F238E27FC236}">
              <a16:creationId xmlns:a16="http://schemas.microsoft.com/office/drawing/2014/main" id="{00000000-0008-0000-0F00-000016010000}"/>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0" name="【福祉施設】&#10;一人当たり面積平均値テキスト">
          <a:extLst>
            <a:ext uri="{FF2B5EF4-FFF2-40B4-BE49-F238E27FC236}">
              <a16:creationId xmlns:a16="http://schemas.microsoft.com/office/drawing/2014/main" id="{00000000-0008-0000-0F00-000018010000}"/>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74168</xdr:rowOff>
    </xdr:from>
    <xdr:to>
      <xdr:col>55</xdr:col>
      <xdr:colOff>50800</xdr:colOff>
      <xdr:row>85</xdr:row>
      <xdr:rowOff>4318</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10426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52595</xdr:rowOff>
    </xdr:from>
    <xdr:ext cx="469744" cy="259045"/>
    <xdr:sp macro="" textlink="">
      <xdr:nvSpPr>
        <xdr:cNvPr id="290" name="【福祉施設】&#10;一人当たり面積該当値テキスト">
          <a:extLst>
            <a:ext uri="{FF2B5EF4-FFF2-40B4-BE49-F238E27FC236}">
              <a16:creationId xmlns:a16="http://schemas.microsoft.com/office/drawing/2014/main" id="{00000000-0008-0000-0F00-000022010000}"/>
            </a:ext>
          </a:extLst>
        </xdr:cNvPr>
        <xdr:cNvSpPr txBox="1"/>
      </xdr:nvSpPr>
      <xdr:spPr>
        <a:xfrm>
          <a:off x="105156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124968</xdr:rowOff>
    </xdr:from>
    <xdr:to>
      <xdr:col>55</xdr:col>
      <xdr:colOff>0</xdr:colOff>
      <xdr:row>84</xdr:row>
      <xdr:rowOff>129539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9639300" y="14526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293" name="n_1aveValue【福祉施設】&#10;一人当たり面積">
          <a:extLst>
            <a:ext uri="{FF2B5EF4-FFF2-40B4-BE49-F238E27FC236}">
              <a16:creationId xmlns:a16="http://schemas.microsoft.com/office/drawing/2014/main" id="{00000000-0008-0000-0F00-000025010000}"/>
            </a:ext>
          </a:extLst>
        </xdr:cNvPr>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294" name="n_2aveValue【福祉施設】&#10;一人当たり面積">
          <a:extLst>
            <a:ext uri="{FF2B5EF4-FFF2-40B4-BE49-F238E27FC236}">
              <a16:creationId xmlns:a16="http://schemas.microsoft.com/office/drawing/2014/main" id="{00000000-0008-0000-0F00-000026010000}"/>
            </a:ext>
          </a:extLst>
        </xdr:cNvPr>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295" name="n_1mainValue【福祉施設】&#10;一人当たり面積">
          <a:extLst>
            <a:ext uri="{FF2B5EF4-FFF2-40B4-BE49-F238E27FC236}">
              <a16:creationId xmlns:a16="http://schemas.microsoft.com/office/drawing/2014/main" id="{00000000-0008-0000-0F00-000027010000}"/>
            </a:ext>
          </a:extLst>
        </xdr:cNvPr>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a:extLst>
            <a:ext uri="{FF2B5EF4-FFF2-40B4-BE49-F238E27FC236}">
              <a16:creationId xmlns:a16="http://schemas.microsoft.com/office/drawing/2014/main" id="{00000000-0008-0000-0F00-00003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a:extLst>
            <a:ext uri="{FF2B5EF4-FFF2-40B4-BE49-F238E27FC236}">
              <a16:creationId xmlns:a16="http://schemas.microsoft.com/office/drawing/2014/main" id="{00000000-0008-0000-0F00-000040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a:extLst>
            <a:ext uri="{FF2B5EF4-FFF2-40B4-BE49-F238E27FC236}">
              <a16:creationId xmlns:a16="http://schemas.microsoft.com/office/drawing/2014/main" id="{00000000-0008-0000-0F00-000042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a:extLst>
            <a:ext uri="{FF2B5EF4-FFF2-40B4-BE49-F238E27FC236}">
              <a16:creationId xmlns:a16="http://schemas.microsoft.com/office/drawing/2014/main" id="{00000000-0008-0000-0F00-000044010000}"/>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147320</xdr:rowOff>
    </xdr:from>
    <xdr:to>
      <xdr:col>24</xdr:col>
      <xdr:colOff>114300</xdr:colOff>
      <xdr:row>104</xdr:row>
      <xdr:rowOff>77470</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4584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170197</xdr:rowOff>
    </xdr:from>
    <xdr:ext cx="405111" cy="259045"/>
    <xdr:sp macro="" textlink="">
      <xdr:nvSpPr>
        <xdr:cNvPr id="334" name="【市民会館】&#10;有形固定資産減価償却率該当値テキスト">
          <a:extLst>
            <a:ext uri="{FF2B5EF4-FFF2-40B4-BE49-F238E27FC236}">
              <a16:creationId xmlns:a16="http://schemas.microsoft.com/office/drawing/2014/main" id="{00000000-0008-0000-0F00-00004E010000}"/>
            </a:ext>
          </a:extLst>
        </xdr:cNvPr>
        <xdr:cNvSpPr txBox="1"/>
      </xdr:nvSpPr>
      <xdr:spPr>
        <a:xfrm>
          <a:off x="4673600"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0</xdr:rowOff>
    </xdr:from>
    <xdr:to>
      <xdr:col>20</xdr:col>
      <xdr:colOff>38100</xdr:colOff>
      <xdr:row>104</xdr:row>
      <xdr:rowOff>101600</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3746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26670</xdr:rowOff>
    </xdr:from>
    <xdr:to>
      <xdr:col>24</xdr:col>
      <xdr:colOff>63500</xdr:colOff>
      <xdr:row>104</xdr:row>
      <xdr:rowOff>50800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3797300" y="17857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37" name="n_1aveValue【市民会館】&#10;有形固定資産減価償却率">
          <a:extLst>
            <a:ext uri="{FF2B5EF4-FFF2-40B4-BE49-F238E27FC236}">
              <a16:creationId xmlns:a16="http://schemas.microsoft.com/office/drawing/2014/main" id="{00000000-0008-0000-0F00-000051010000}"/>
            </a:ext>
          </a:extLst>
        </xdr:cNvPr>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118127</xdr:rowOff>
    </xdr:from>
    <xdr:ext cx="405111" cy="259045"/>
    <xdr:sp macro="" textlink="">
      <xdr:nvSpPr>
        <xdr:cNvPr id="338" name="n_2aveValue【市民会館】&#10;有形固定資産減価償却率">
          <a:extLst>
            <a:ext uri="{FF2B5EF4-FFF2-40B4-BE49-F238E27FC236}">
              <a16:creationId xmlns:a16="http://schemas.microsoft.com/office/drawing/2014/main" id="{00000000-0008-0000-0F00-000052010000}"/>
            </a:ext>
          </a:extLst>
        </xdr:cNvPr>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118127</xdr:rowOff>
    </xdr:from>
    <xdr:ext cx="405111" cy="259045"/>
    <xdr:sp macro="" textlink="">
      <xdr:nvSpPr>
        <xdr:cNvPr id="339" name="n_1mainValue【市民会館】&#10;有形固定資産減価償却率">
          <a:extLst>
            <a:ext uri="{FF2B5EF4-FFF2-40B4-BE49-F238E27FC236}">
              <a16:creationId xmlns:a16="http://schemas.microsoft.com/office/drawing/2014/main" id="{00000000-0008-0000-0F00-000053010000}"/>
            </a:ext>
          </a:extLst>
        </xdr:cNvPr>
        <xdr:cNvSpPr txBox="1"/>
      </xdr:nvSpPr>
      <xdr:spPr>
        <a:xfrm>
          <a:off x="35820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00000000-0008-0000-0F00-00006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a:extLst>
            <a:ext uri="{FF2B5EF4-FFF2-40B4-BE49-F238E27FC236}">
              <a16:creationId xmlns:a16="http://schemas.microsoft.com/office/drawing/2014/main" id="{00000000-0008-0000-0F00-00006E010000}"/>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a:extLst>
            <a:ext uri="{FF2B5EF4-FFF2-40B4-BE49-F238E27FC236}">
              <a16:creationId xmlns:a16="http://schemas.microsoft.com/office/drawing/2014/main" id="{00000000-0008-0000-0F00-000070010000}"/>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70" name="【市民会館】&#10;一人当たり面積平均値テキスト">
          <a:extLst>
            <a:ext uri="{FF2B5EF4-FFF2-40B4-BE49-F238E27FC236}">
              <a16:creationId xmlns:a16="http://schemas.microsoft.com/office/drawing/2014/main" id="{00000000-0008-0000-0F00-000072010000}"/>
            </a:ext>
          </a:extLst>
        </xdr:cNvPr>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38463</xdr:rowOff>
    </xdr:from>
    <xdr:to>
      <xdr:col>55</xdr:col>
      <xdr:colOff>50800</xdr:colOff>
      <xdr:row>107</xdr:row>
      <xdr:rowOff>140063</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10426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16890</xdr:rowOff>
    </xdr:from>
    <xdr:ext cx="469744" cy="259045"/>
    <xdr:sp macro="" textlink="">
      <xdr:nvSpPr>
        <xdr:cNvPr id="380" name="【市民会館】&#10;一人当たり面積該当値テキスト">
          <a:extLst>
            <a:ext uri="{FF2B5EF4-FFF2-40B4-BE49-F238E27FC236}">
              <a16:creationId xmlns:a16="http://schemas.microsoft.com/office/drawing/2014/main" id="{00000000-0008-0000-0F00-00007C010000}"/>
            </a:ext>
          </a:extLst>
        </xdr:cNvPr>
        <xdr:cNvSpPr txBox="1"/>
      </xdr:nvSpPr>
      <xdr:spPr>
        <a:xfrm>
          <a:off x="10515600"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43362</xdr:rowOff>
    </xdr:from>
    <xdr:to>
      <xdr:col>50</xdr:col>
      <xdr:colOff>165100</xdr:colOff>
      <xdr:row>107</xdr:row>
      <xdr:rowOff>144962</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9588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89263</xdr:rowOff>
    </xdr:from>
    <xdr:to>
      <xdr:col>55</xdr:col>
      <xdr:colOff>0</xdr:colOff>
      <xdr:row>107</xdr:row>
      <xdr:rowOff>94162</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9639300" y="1843441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83" name="n_1aveValue【市民会館】&#10;一人当たり面積">
          <a:extLst>
            <a:ext uri="{FF2B5EF4-FFF2-40B4-BE49-F238E27FC236}">
              <a16:creationId xmlns:a16="http://schemas.microsoft.com/office/drawing/2014/main" id="{00000000-0008-0000-0F00-00007F010000}"/>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140261</xdr:rowOff>
    </xdr:from>
    <xdr:ext cx="469744" cy="259045"/>
    <xdr:sp macro="" textlink="">
      <xdr:nvSpPr>
        <xdr:cNvPr id="384" name="n_2aveValue【市民会館】&#10;一人当たり面積">
          <a:extLst>
            <a:ext uri="{FF2B5EF4-FFF2-40B4-BE49-F238E27FC236}">
              <a16:creationId xmlns:a16="http://schemas.microsoft.com/office/drawing/2014/main" id="{00000000-0008-0000-0F00-000080010000}"/>
            </a:ext>
          </a:extLst>
        </xdr:cNvPr>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136089</xdr:rowOff>
    </xdr:from>
    <xdr:ext cx="469744" cy="259045"/>
    <xdr:sp macro="" textlink="">
      <xdr:nvSpPr>
        <xdr:cNvPr id="385" name="n_1mainValue【市民会館】&#10;一人当たり面積">
          <a:extLst>
            <a:ext uri="{FF2B5EF4-FFF2-40B4-BE49-F238E27FC236}">
              <a16:creationId xmlns:a16="http://schemas.microsoft.com/office/drawing/2014/main" id="{00000000-0008-0000-0F00-000081010000}"/>
            </a:ext>
          </a:extLst>
        </xdr:cNvPr>
        <xdr:cNvSpPr txBox="1"/>
      </xdr:nvSpPr>
      <xdr:spPr>
        <a:xfrm>
          <a:off x="9391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id="{00000000-0008-0000-0F00-00009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a:extLst>
            <a:ext uri="{FF2B5EF4-FFF2-40B4-BE49-F238E27FC236}">
              <a16:creationId xmlns:a16="http://schemas.microsoft.com/office/drawing/2014/main" id="{00000000-0008-0000-0F00-00009C010000}"/>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id="{00000000-0008-0000-0F00-00009E010000}"/>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id="{00000000-0008-0000-0F00-0000A0010000}"/>
            </a:ext>
          </a:extLst>
        </xdr:cNvPr>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426" name="【一般廃棄物処理施設】&#10;有形固定資産減価償却率該当値テキスト">
          <a:extLst>
            <a:ext uri="{FF2B5EF4-FFF2-40B4-BE49-F238E27FC236}">
              <a16:creationId xmlns:a16="http://schemas.microsoft.com/office/drawing/2014/main" id="{00000000-0008-0000-0F00-0000AA010000}"/>
            </a:ext>
          </a:extLst>
        </xdr:cNvPr>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134801</xdr:rowOff>
    </xdr:from>
    <xdr:to>
      <xdr:col>81</xdr:col>
      <xdr:colOff>101600</xdr:colOff>
      <xdr:row>37</xdr:row>
      <xdr:rowOff>64951</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5430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14151</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flipV="1">
          <a:off x="15481300" y="631698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id="{00000000-0008-0000-0F00-0000AD010000}"/>
            </a:ext>
          </a:extLst>
        </xdr:cNvPr>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id="{00000000-0008-0000-0F00-0000AE010000}"/>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81478</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id="{00000000-0008-0000-0F00-0000AF010000}"/>
            </a:ext>
          </a:extLst>
        </xdr:cNvPr>
        <xdr:cNvSpPr txBox="1"/>
      </xdr:nvSpPr>
      <xdr:spPr>
        <a:xfrm>
          <a:off x="15266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00000000-0008-0000-0F00-0000C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a:extLst>
            <a:ext uri="{FF2B5EF4-FFF2-40B4-BE49-F238E27FC236}">
              <a16:creationId xmlns:a16="http://schemas.microsoft.com/office/drawing/2014/main" id="{00000000-0008-0000-0F00-0000C6010000}"/>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a:extLst>
            <a:ext uri="{FF2B5EF4-FFF2-40B4-BE49-F238E27FC236}">
              <a16:creationId xmlns:a16="http://schemas.microsoft.com/office/drawing/2014/main" id="{00000000-0008-0000-0F00-0000C8010000}"/>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id="{00000000-0008-0000-0F00-0000CA010000}"/>
            </a:ext>
          </a:extLst>
        </xdr:cNvPr>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29606</xdr:rowOff>
    </xdr:from>
    <xdr:to>
      <xdr:col>116</xdr:col>
      <xdr:colOff>114300</xdr:colOff>
      <xdr:row>36</xdr:row>
      <xdr:rowOff>131206</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22110700" y="62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52483</xdr:rowOff>
    </xdr:from>
    <xdr:ext cx="599010" cy="259045"/>
    <xdr:sp macro="" textlink="">
      <xdr:nvSpPr>
        <xdr:cNvPr id="468" name="【一般廃棄物処理施設】&#10;一人当たり有形固定資産（償却資産）額該当値テキスト">
          <a:extLst>
            <a:ext uri="{FF2B5EF4-FFF2-40B4-BE49-F238E27FC236}">
              <a16:creationId xmlns:a16="http://schemas.microsoft.com/office/drawing/2014/main" id="{00000000-0008-0000-0F00-0000D4010000}"/>
            </a:ext>
          </a:extLst>
        </xdr:cNvPr>
        <xdr:cNvSpPr txBox="1"/>
      </xdr:nvSpPr>
      <xdr:spPr>
        <a:xfrm>
          <a:off x="22199600" y="605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54414</xdr:rowOff>
    </xdr:from>
    <xdr:to>
      <xdr:col>112</xdr:col>
      <xdr:colOff>38100</xdr:colOff>
      <xdr:row>36</xdr:row>
      <xdr:rowOff>156014</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21272500" y="622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80406</xdr:rowOff>
    </xdr:from>
    <xdr:to>
      <xdr:col>116</xdr:col>
      <xdr:colOff>63500</xdr:colOff>
      <xdr:row>36</xdr:row>
      <xdr:rowOff>105214</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21323300" y="6252606"/>
          <a:ext cx="838200" cy="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71" name="n_1aveValue【一般廃棄物処理施設】&#10;一人当たり有形固定資産（償却資産）額">
          <a:extLst>
            <a:ext uri="{FF2B5EF4-FFF2-40B4-BE49-F238E27FC236}">
              <a16:creationId xmlns:a16="http://schemas.microsoft.com/office/drawing/2014/main" id="{00000000-0008-0000-0F00-0000D7010000}"/>
            </a:ext>
          </a:extLst>
        </xdr:cNvPr>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472" name="n_2aveValue【一般廃棄物処理施設】&#10;一人当たり有形固定資産（償却資産）額">
          <a:extLst>
            <a:ext uri="{FF2B5EF4-FFF2-40B4-BE49-F238E27FC236}">
              <a16:creationId xmlns:a16="http://schemas.microsoft.com/office/drawing/2014/main" id="{00000000-0008-0000-0F00-0000D8010000}"/>
            </a:ext>
          </a:extLst>
        </xdr:cNvPr>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1091</xdr:rowOff>
    </xdr:from>
    <xdr:ext cx="599010" cy="259045"/>
    <xdr:sp macro="" textlink="">
      <xdr:nvSpPr>
        <xdr:cNvPr id="473" name="n_1mainValue【一般廃棄物処理施設】&#10;一人当たり有形固定資産（償却資産）額">
          <a:extLst>
            <a:ext uri="{FF2B5EF4-FFF2-40B4-BE49-F238E27FC236}">
              <a16:creationId xmlns:a16="http://schemas.microsoft.com/office/drawing/2014/main" id="{00000000-0008-0000-0F00-0000D9010000}"/>
            </a:ext>
          </a:extLst>
        </xdr:cNvPr>
        <xdr:cNvSpPr txBox="1"/>
      </xdr:nvSpPr>
      <xdr:spPr>
        <a:xfrm>
          <a:off x="21011095" y="600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a:extLst>
            <a:ext uri="{FF2B5EF4-FFF2-40B4-BE49-F238E27FC236}">
              <a16:creationId xmlns:a16="http://schemas.microsoft.com/office/drawing/2014/main" id="{00000000-0008-0000-0F00-0000F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a:extLst>
            <a:ext uri="{FF2B5EF4-FFF2-40B4-BE49-F238E27FC236}">
              <a16:creationId xmlns:a16="http://schemas.microsoft.com/office/drawing/2014/main" id="{00000000-0008-0000-0F00-0000F4010000}"/>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a:extLst>
            <a:ext uri="{FF2B5EF4-FFF2-40B4-BE49-F238E27FC236}">
              <a16:creationId xmlns:a16="http://schemas.microsoft.com/office/drawing/2014/main" id="{00000000-0008-0000-0F00-0000F6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a:extLst>
            <a:ext uri="{FF2B5EF4-FFF2-40B4-BE49-F238E27FC236}">
              <a16:creationId xmlns:a16="http://schemas.microsoft.com/office/drawing/2014/main" id="{00000000-0008-0000-0F00-0000F8010000}"/>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87993</xdr:rowOff>
    </xdr:from>
    <xdr:to>
      <xdr:col>85</xdr:col>
      <xdr:colOff>177800</xdr:colOff>
      <xdr:row>57</xdr:row>
      <xdr:rowOff>18143</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62687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110870</xdr:rowOff>
    </xdr:from>
    <xdr:ext cx="405111" cy="259045"/>
    <xdr:sp macro="" textlink="">
      <xdr:nvSpPr>
        <xdr:cNvPr id="514" name="【保健センター・保健所】&#10;有形固定資産減価償却率該当値テキスト">
          <a:extLst>
            <a:ext uri="{FF2B5EF4-FFF2-40B4-BE49-F238E27FC236}">
              <a16:creationId xmlns:a16="http://schemas.microsoft.com/office/drawing/2014/main" id="{00000000-0008-0000-0F00-000002020000}"/>
            </a:ext>
          </a:extLst>
        </xdr:cNvPr>
        <xdr:cNvSpPr txBox="1"/>
      </xdr:nvSpPr>
      <xdr:spPr>
        <a:xfrm>
          <a:off x="16357600" y="954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135346</xdr:rowOff>
    </xdr:from>
    <xdr:to>
      <xdr:col>81</xdr:col>
      <xdr:colOff>101600</xdr:colOff>
      <xdr:row>57</xdr:row>
      <xdr:rowOff>65496</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5430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138793</xdr:rowOff>
    </xdr:from>
    <xdr:to>
      <xdr:col>85</xdr:col>
      <xdr:colOff>127000</xdr:colOff>
      <xdr:row>57</xdr:row>
      <xdr:rowOff>14696</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5481300" y="973999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17" name="n_1aveValue【保健センター・保健所】&#10;有形固定資産減価償却率">
          <a:extLst>
            <a:ext uri="{FF2B5EF4-FFF2-40B4-BE49-F238E27FC236}">
              <a16:creationId xmlns:a16="http://schemas.microsoft.com/office/drawing/2014/main" id="{00000000-0008-0000-0F00-000005020000}"/>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52631</xdr:rowOff>
    </xdr:from>
    <xdr:ext cx="405111" cy="259045"/>
    <xdr:sp macro="" textlink="">
      <xdr:nvSpPr>
        <xdr:cNvPr id="518" name="n_2aveValue【保健センター・保健所】&#10;有形固定資産減価償却率">
          <a:extLst>
            <a:ext uri="{FF2B5EF4-FFF2-40B4-BE49-F238E27FC236}">
              <a16:creationId xmlns:a16="http://schemas.microsoft.com/office/drawing/2014/main" id="{00000000-0008-0000-0F00-000006020000}"/>
            </a:ext>
          </a:extLst>
        </xdr:cNvPr>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82023</xdr:rowOff>
    </xdr:from>
    <xdr:ext cx="405111" cy="259045"/>
    <xdr:sp macro="" textlink="">
      <xdr:nvSpPr>
        <xdr:cNvPr id="519" name="n_1mainValue【保健センター・保健所】&#10;有形固定資産減価償却率">
          <a:extLst>
            <a:ext uri="{FF2B5EF4-FFF2-40B4-BE49-F238E27FC236}">
              <a16:creationId xmlns:a16="http://schemas.microsoft.com/office/drawing/2014/main" id="{00000000-0008-0000-0F00-000007020000}"/>
            </a:ext>
          </a:extLst>
        </xdr:cNvPr>
        <xdr:cNvSpPr txBox="1"/>
      </xdr:nvSpPr>
      <xdr:spPr>
        <a:xfrm>
          <a:off x="152660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id="{00000000-0008-0000-0F00-00001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id="{00000000-0008-0000-0F00-00001E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id="{00000000-0008-0000-0F00-000020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id="{00000000-0008-0000-0F00-000022020000}"/>
            </a:ext>
          </a:extLst>
        </xdr:cNvPr>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170942</xdr:rowOff>
    </xdr:from>
    <xdr:to>
      <xdr:col>116</xdr:col>
      <xdr:colOff>114300</xdr:colOff>
      <xdr:row>62</xdr:row>
      <xdr:rowOff>101092</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2110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149369</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id="{00000000-0008-0000-0F00-00002C020000}"/>
            </a:ext>
          </a:extLst>
        </xdr:cNvPr>
        <xdr:cNvSpPr txBox="1"/>
      </xdr:nvSpPr>
      <xdr:spPr>
        <a:xfrm>
          <a:off x="22199600"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xdr:rowOff>
    </xdr:from>
    <xdr:to>
      <xdr:col>112</xdr:col>
      <xdr:colOff>38100</xdr:colOff>
      <xdr:row>62</xdr:row>
      <xdr:rowOff>110236</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21272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50292</xdr:rowOff>
    </xdr:from>
    <xdr:to>
      <xdr:col>116</xdr:col>
      <xdr:colOff>63500</xdr:colOff>
      <xdr:row>62</xdr:row>
      <xdr:rowOff>59436</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flipV="1">
          <a:off x="21323300" y="10680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59" name="n_1aveValue【保健センター・保健所】&#10;一人当たり面積">
          <a:extLst>
            <a:ext uri="{FF2B5EF4-FFF2-40B4-BE49-F238E27FC236}">
              <a16:creationId xmlns:a16="http://schemas.microsoft.com/office/drawing/2014/main" id="{00000000-0008-0000-0F00-00002F020000}"/>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560" name="n_2aveValue【保健センター・保健所】&#10;一人当たり面積">
          <a:extLst>
            <a:ext uri="{FF2B5EF4-FFF2-40B4-BE49-F238E27FC236}">
              <a16:creationId xmlns:a16="http://schemas.microsoft.com/office/drawing/2014/main" id="{00000000-0008-0000-0F00-000030020000}"/>
            </a:ext>
          </a:extLst>
        </xdr:cNvPr>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101363</xdr:rowOff>
    </xdr:from>
    <xdr:ext cx="469744" cy="259045"/>
    <xdr:sp macro="" textlink="">
      <xdr:nvSpPr>
        <xdr:cNvPr id="561" name="n_1mainValue【保健センター・保健所】&#10;一人当たり面積">
          <a:extLst>
            <a:ext uri="{FF2B5EF4-FFF2-40B4-BE49-F238E27FC236}">
              <a16:creationId xmlns:a16="http://schemas.microsoft.com/office/drawing/2014/main" id="{00000000-0008-0000-0F00-000031020000}"/>
            </a:ext>
          </a:extLst>
        </xdr:cNvPr>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a:extLst>
            <a:ext uri="{FF2B5EF4-FFF2-40B4-BE49-F238E27FC236}">
              <a16:creationId xmlns:a16="http://schemas.microsoft.com/office/drawing/2014/main" id="{00000000-0008-0000-0F00-00005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4" name="【庁舎】&#10;有形固定資産減価償却率最小値テキスト">
          <a:extLst>
            <a:ext uri="{FF2B5EF4-FFF2-40B4-BE49-F238E27FC236}">
              <a16:creationId xmlns:a16="http://schemas.microsoft.com/office/drawing/2014/main" id="{00000000-0008-0000-0F00-00005C020000}"/>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6" name="【庁舎】&#10;有形固定資産減価償却率最大値テキスト">
          <a:extLst>
            <a:ext uri="{FF2B5EF4-FFF2-40B4-BE49-F238E27FC236}">
              <a16:creationId xmlns:a16="http://schemas.microsoft.com/office/drawing/2014/main" id="{00000000-0008-0000-0F00-00005E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08" name="【庁舎】&#10;有形固定資産減価償却率平均値テキスト">
          <a:extLst>
            <a:ext uri="{FF2B5EF4-FFF2-40B4-BE49-F238E27FC236}">
              <a16:creationId xmlns:a16="http://schemas.microsoft.com/office/drawing/2014/main" id="{00000000-0008-0000-0F00-000060020000}"/>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4173</xdr:rowOff>
    </xdr:from>
    <xdr:to>
      <xdr:col>85</xdr:col>
      <xdr:colOff>177800</xdr:colOff>
      <xdr:row>101</xdr:row>
      <xdr:rowOff>105773</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62687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27050</xdr:rowOff>
    </xdr:from>
    <xdr:ext cx="405111" cy="259045"/>
    <xdr:sp macro="" textlink="">
      <xdr:nvSpPr>
        <xdr:cNvPr id="618" name="【庁舎】&#10;有形固定資産減価償却率該当値テキスト">
          <a:extLst>
            <a:ext uri="{FF2B5EF4-FFF2-40B4-BE49-F238E27FC236}">
              <a16:creationId xmlns:a16="http://schemas.microsoft.com/office/drawing/2014/main" id="{00000000-0008-0000-0F00-00006A020000}"/>
            </a:ext>
          </a:extLst>
        </xdr:cNvPr>
        <xdr:cNvSpPr txBox="1"/>
      </xdr:nvSpPr>
      <xdr:spPr>
        <a:xfrm>
          <a:off x="16357600" y="1717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12337</xdr:rowOff>
    </xdr:from>
    <xdr:to>
      <xdr:col>81</xdr:col>
      <xdr:colOff>101600</xdr:colOff>
      <xdr:row>101</xdr:row>
      <xdr:rowOff>113937</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5430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54973</xdr:rowOff>
    </xdr:from>
    <xdr:to>
      <xdr:col>85</xdr:col>
      <xdr:colOff>127000</xdr:colOff>
      <xdr:row>101</xdr:row>
      <xdr:rowOff>63137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15481300" y="1737142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21" name="n_1aveValue【庁舎】&#10;有形固定資産減価償却率">
          <a:extLst>
            <a:ext uri="{FF2B5EF4-FFF2-40B4-BE49-F238E27FC236}">
              <a16:creationId xmlns:a16="http://schemas.microsoft.com/office/drawing/2014/main" id="{00000000-0008-0000-0F00-00006D020000}"/>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133729</xdr:rowOff>
    </xdr:from>
    <xdr:ext cx="405111" cy="259045"/>
    <xdr:sp macro="" textlink="">
      <xdr:nvSpPr>
        <xdr:cNvPr id="622" name="n_2aveValue【庁舎】&#10;有形固定資産減価償却率">
          <a:extLst>
            <a:ext uri="{FF2B5EF4-FFF2-40B4-BE49-F238E27FC236}">
              <a16:creationId xmlns:a16="http://schemas.microsoft.com/office/drawing/2014/main" id="{00000000-0008-0000-0F00-00006E020000}"/>
            </a:ext>
          </a:extLst>
        </xdr:cNvPr>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130464</xdr:rowOff>
    </xdr:from>
    <xdr:ext cx="405111" cy="259045"/>
    <xdr:sp macro="" textlink="">
      <xdr:nvSpPr>
        <xdr:cNvPr id="623" name="n_1mainValue【庁舎】&#10;有形固定資産減価償却率">
          <a:extLst>
            <a:ext uri="{FF2B5EF4-FFF2-40B4-BE49-F238E27FC236}">
              <a16:creationId xmlns:a16="http://schemas.microsoft.com/office/drawing/2014/main" id="{00000000-0008-0000-0F00-00006F020000}"/>
            </a:ext>
          </a:extLst>
        </xdr:cNvPr>
        <xdr:cNvSpPr txBox="1"/>
      </xdr:nvSpPr>
      <xdr:spPr>
        <a:xfrm>
          <a:off x="152660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a:extLst>
            <a:ext uri="{FF2B5EF4-FFF2-40B4-BE49-F238E27FC236}">
              <a16:creationId xmlns:a16="http://schemas.microsoft.com/office/drawing/2014/main" id="{00000000-0008-0000-0F00-00008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48" name="【庁舎】&#10;一人当たり面積最小値テキスト">
          <a:extLst>
            <a:ext uri="{FF2B5EF4-FFF2-40B4-BE49-F238E27FC236}">
              <a16:creationId xmlns:a16="http://schemas.microsoft.com/office/drawing/2014/main" id="{00000000-0008-0000-0F00-000088020000}"/>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0" name="【庁舎】&#10;一人当たり面積最大値テキスト">
          <a:extLst>
            <a:ext uri="{FF2B5EF4-FFF2-40B4-BE49-F238E27FC236}">
              <a16:creationId xmlns:a16="http://schemas.microsoft.com/office/drawing/2014/main" id="{00000000-0008-0000-0F00-00008A020000}"/>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2" name="【庁舎】&#10;一人当たり面積平均値テキスト">
          <a:extLst>
            <a:ext uri="{FF2B5EF4-FFF2-40B4-BE49-F238E27FC236}">
              <a16:creationId xmlns:a16="http://schemas.microsoft.com/office/drawing/2014/main" id="{00000000-0008-0000-0F00-00008C020000}"/>
            </a:ext>
          </a:extLst>
        </xdr:cNvPr>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111125</xdr:rowOff>
    </xdr:from>
    <xdr:to>
      <xdr:col>116</xdr:col>
      <xdr:colOff>114300</xdr:colOff>
      <xdr:row>104</xdr:row>
      <xdr:rowOff>41275</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22110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134002</xdr:rowOff>
    </xdr:from>
    <xdr:ext cx="469744" cy="259045"/>
    <xdr:sp macro="" textlink="">
      <xdr:nvSpPr>
        <xdr:cNvPr id="662" name="【庁舎】&#10;一人当たり面積該当値テキスト">
          <a:extLst>
            <a:ext uri="{FF2B5EF4-FFF2-40B4-BE49-F238E27FC236}">
              <a16:creationId xmlns:a16="http://schemas.microsoft.com/office/drawing/2014/main" id="{00000000-0008-0000-0F00-000096020000}"/>
            </a:ext>
          </a:extLst>
        </xdr:cNvPr>
        <xdr:cNvSpPr txBox="1"/>
      </xdr:nvSpPr>
      <xdr:spPr>
        <a:xfrm>
          <a:off x="22199600"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53975</xdr:rowOff>
    </xdr:from>
    <xdr:to>
      <xdr:col>112</xdr:col>
      <xdr:colOff>38100</xdr:colOff>
      <xdr:row>103</xdr:row>
      <xdr:rowOff>155575</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21272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104775</xdr:rowOff>
    </xdr:from>
    <xdr:to>
      <xdr:col>116</xdr:col>
      <xdr:colOff>63500</xdr:colOff>
      <xdr:row>103</xdr:row>
      <xdr:rowOff>161925</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21323300" y="177641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665" name="n_1aveValue【庁舎】&#10;一人当たり面積">
          <a:extLst>
            <a:ext uri="{FF2B5EF4-FFF2-40B4-BE49-F238E27FC236}">
              <a16:creationId xmlns:a16="http://schemas.microsoft.com/office/drawing/2014/main" id="{00000000-0008-0000-0F00-000099020000}"/>
            </a:ext>
          </a:extLst>
        </xdr:cNvPr>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666" name="n_2aveValue【庁舎】&#10;一人当たり面積">
          <a:extLst>
            <a:ext uri="{FF2B5EF4-FFF2-40B4-BE49-F238E27FC236}">
              <a16:creationId xmlns:a16="http://schemas.microsoft.com/office/drawing/2014/main" id="{00000000-0008-0000-0F00-00009A020000}"/>
            </a:ext>
          </a:extLst>
        </xdr:cNvPr>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652</xdr:rowOff>
    </xdr:from>
    <xdr:ext cx="469744" cy="259045"/>
    <xdr:sp macro="" textlink="">
      <xdr:nvSpPr>
        <xdr:cNvPr id="667" name="n_1mainValue【庁舎】&#10;一人当たり面積">
          <a:extLst>
            <a:ext uri="{FF2B5EF4-FFF2-40B4-BE49-F238E27FC236}">
              <a16:creationId xmlns:a16="http://schemas.microsoft.com/office/drawing/2014/main" id="{00000000-0008-0000-0F00-00009B020000}"/>
            </a:ext>
          </a:extLst>
        </xdr:cNvPr>
        <xdr:cNvSpPr txBox="1"/>
      </xdr:nvSpPr>
      <xdr:spPr>
        <a:xfrm>
          <a:off x="21075727"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保健センター、市民会館及び庁舎が類似団体平均と比較して有形固定資産減価償却率が高く、特に保健センター及び庁舎は著しく高い水準にある。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保健センターは昭和</a:t>
          </a:r>
          <a:r>
            <a:rPr kumimoji="1" lang="en-US" altLang="ja-JP" sz="1400">
              <a:latin typeface="ＭＳ Ｐゴシック" panose="020B0600070205080204" pitchFamily="50" charset="-128"/>
              <a:ea typeface="ＭＳ Ｐゴシック" panose="020B0600070205080204" pitchFamily="50" charset="-128"/>
            </a:rPr>
            <a:t>61</a:t>
          </a:r>
          <a:r>
            <a:rPr kumimoji="1" lang="ja-JP" altLang="en-US" sz="1400">
              <a:latin typeface="ＭＳ Ｐゴシック" panose="020B0600070205080204" pitchFamily="50" charset="-128"/>
              <a:ea typeface="ＭＳ Ｐゴシック" panose="020B0600070205080204" pitchFamily="50" charset="-128"/>
            </a:rPr>
            <a:t>年度に建設し、平成</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年度に集会所を増設したが、それ以来改修を行っていない。築</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年前後が経過しており、今後は平成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月策定の公共施設等総合管理計画及び令和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年度策定予定の個別施設計画に基づき適正な管理に努め、施設の長寿命化を図る。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庁舎は築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年を超えており、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月策定の公共施設等総合管理計画に示す基本方針により、計画的な点検や修繕等により、予防保全型の維持管理を実施し、施設の長寿命化を図ることとしている。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その他の施設については類似団体平均並みあるいは低い水準になっているが、施設利用者の利便性、公共サービスの維持・向上を考慮しつつ、施設の適正な維持管理に努める。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19,951
19,725
282.93
14,165,068
13,410,264
624,301
6,242,004
8,415,215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ポイント増となった。軽自動車税や地方消費税交付金の増加により、基準財政収入額が増となったことが主な要因である。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また、市民税も増となった一方、固定資産税は減となっており、引き続き市民税の更なる徴収率の向上を図り、固定資産税についても適正課税に努める。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景気回復の兆しに伴い市税及び自動車取得税交付金が増となったものの、臨時財政対策債及び普通交付税が減となり、分母の減額が大きかったことから経常収支比率は前年度より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財政構造の弾力性は類似団体と比較して依然低いことから、今後も公債費が大きく増加しないよう、大型事業の財源には基金や補助金を活用する等、義務的経費の削減に努める。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61</xdr:row>
      <xdr:rowOff>26881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73267"/>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14817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47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61</xdr:row>
      <xdr:rowOff>18838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47326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18838</xdr:rowOff>
    </xdr:from>
    <xdr:to>
      <xdr:col>11</xdr:col>
      <xdr:colOff>31750</xdr:colOff>
      <xdr:row>61</xdr:row>
      <xdr:rowOff>34925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47728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147531</xdr:rowOff>
    </xdr:from>
    <xdr:to>
      <xdr:col>23</xdr:col>
      <xdr:colOff>184150</xdr:colOff>
      <xdr:row>61</xdr:row>
      <xdr:rowOff>77681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119608</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0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50394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0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50394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139488</xdr:rowOff>
    </xdr:from>
    <xdr:to>
      <xdr:col>11</xdr:col>
      <xdr:colOff>82550</xdr:colOff>
      <xdr:row>61</xdr:row>
      <xdr:rowOff>69638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54415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155575</xdr:rowOff>
    </xdr:from>
    <xdr:to>
      <xdr:col>7</xdr:col>
      <xdr:colOff>31750</xdr:colOff>
      <xdr:row>61</xdr:row>
      <xdr:rowOff>85725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70502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人件費は、職員共済組合負担金の増、委託料は心のふるさと寄附金事業委託料の減等で、決算額に大きな増減はないものの、前年度から人口が</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人減ったため、人口１人当たり人件費・物件費等は</a:t>
          </a:r>
          <a:r>
            <a:rPr kumimoji="1" lang="en-US" altLang="ja-JP" sz="1300">
              <a:latin typeface="ＭＳ Ｐゴシック" panose="020B0600070205080204" pitchFamily="50" charset="-128"/>
              <a:ea typeface="ＭＳ Ｐゴシック" panose="020B0600070205080204" pitchFamily="50" charset="-128"/>
            </a:rPr>
            <a:t>439</a:t>
          </a:r>
          <a:r>
            <a:rPr kumimoji="1" lang="ja-JP" altLang="en-US" sz="1300">
              <a:latin typeface="ＭＳ Ｐゴシック" panose="020B0600070205080204" pitchFamily="50" charset="-128"/>
              <a:ea typeface="ＭＳ Ｐゴシック" panose="020B0600070205080204" pitchFamily="50" charset="-128"/>
            </a:rPr>
            <a:t>円増となった。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年度に指定管理者制度への移行も終了したが、アウトドアビジターセンターや観光交流センター等、新規の施設管理業務もあるため、今後は増となる見込み。</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55840</xdr:rowOff>
    </xdr:from>
    <xdr:to>
      <xdr:col>23</xdr:col>
      <xdr:colOff>133350</xdr:colOff>
      <xdr:row>85</xdr:row>
      <xdr:rowOff>59372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29090"/>
          <a:ext cx="8382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59651</xdr:rowOff>
    </xdr:from>
    <xdr:to>
      <xdr:col>19</xdr:col>
      <xdr:colOff>133350</xdr:colOff>
      <xdr:row>85</xdr:row>
      <xdr:rowOff>55840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6145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17681</xdr:rowOff>
    </xdr:from>
    <xdr:to>
      <xdr:col>15</xdr:col>
      <xdr:colOff>82550</xdr:colOff>
      <xdr:row>84</xdr:row>
      <xdr:rowOff>59651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19481"/>
          <a:ext cx="889000" cy="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86554</xdr:rowOff>
    </xdr:from>
    <xdr:to>
      <xdr:col>11</xdr:col>
      <xdr:colOff>31750</xdr:colOff>
      <xdr:row>84</xdr:row>
      <xdr:rowOff>17681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16904"/>
          <a:ext cx="889000" cy="10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46627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18958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8572</xdr:rowOff>
    </xdr:from>
    <xdr:to>
      <xdr:col>23</xdr:col>
      <xdr:colOff>184150</xdr:colOff>
      <xdr:row>85</xdr:row>
      <xdr:rowOff>110172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8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152099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5040</xdr:rowOff>
    </xdr:from>
    <xdr:to>
      <xdr:col>19</xdr:col>
      <xdr:colOff>184150</xdr:colOff>
      <xdr:row>85</xdr:row>
      <xdr:rowOff>106640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91417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64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8851</xdr:rowOff>
    </xdr:from>
    <xdr:to>
      <xdr:col>15</xdr:col>
      <xdr:colOff>133350</xdr:colOff>
      <xdr:row>84</xdr:row>
      <xdr:rowOff>110451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95228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9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138331</xdr:rowOff>
    </xdr:from>
    <xdr:to>
      <xdr:col>11</xdr:col>
      <xdr:colOff>82550</xdr:colOff>
      <xdr:row>84</xdr:row>
      <xdr:rowOff>68481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53258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5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35754</xdr:rowOff>
    </xdr:from>
    <xdr:to>
      <xdr:col>7</xdr:col>
      <xdr:colOff>31750</xdr:colOff>
      <xdr:row>83</xdr:row>
      <xdr:rowOff>137354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122131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前年度数値を引用</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全国市平均を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ポイント上回っており、類似団体の中でも高い数値となっている。</a:t>
          </a:r>
        </a:p>
        <a:p>
          <a:r>
            <a:rPr kumimoji="1" lang="ja-JP" altLang="en-US" sz="1300">
              <a:latin typeface="ＭＳ Ｐゴシック" panose="020B0600070205080204" pitchFamily="50" charset="-128"/>
              <a:ea typeface="ＭＳ Ｐゴシック" panose="020B0600070205080204" pitchFamily="50" charset="-128"/>
            </a:rPr>
            <a:t>　しかし、一時は偏っていた職員の年齢層も徐々に均等化が図られていることから、今後も上昇を抑制できる見込みである。今後も公務員制度の動向を見極めながら、給与水準の適正化に努めていく。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86</xdr:row>
      <xdr:rowOff>165946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10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165946</xdr:rowOff>
    </xdr:from>
    <xdr:to>
      <xdr:col>77</xdr:col>
      <xdr:colOff>44450</xdr:colOff>
      <xdr:row>87</xdr:row>
      <xdr:rowOff>26670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106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165946</xdr:rowOff>
    </xdr:from>
    <xdr:to>
      <xdr:col>72</xdr:col>
      <xdr:colOff>203200</xdr:colOff>
      <xdr:row>87</xdr:row>
      <xdr:rowOff>26670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06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165946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0608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115146</xdr:rowOff>
    </xdr:from>
    <xdr:to>
      <xdr:col>81</xdr:col>
      <xdr:colOff>95250</xdr:colOff>
      <xdr:row>87</xdr:row>
      <xdr:rowOff>45296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87223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115146</xdr:rowOff>
    </xdr:from>
    <xdr:to>
      <xdr:col>77</xdr:col>
      <xdr:colOff>95250</xdr:colOff>
      <xdr:row>87</xdr:row>
      <xdr:rowOff>45296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30073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115146</xdr:rowOff>
    </xdr:from>
    <xdr:to>
      <xdr:col>68</xdr:col>
      <xdr:colOff>203200</xdr:colOff>
      <xdr:row>87</xdr:row>
      <xdr:rowOff>45296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30073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職員数は前年度から横ばいだったものの、人口が前年より</a:t>
          </a:r>
          <a:r>
            <a:rPr kumimoji="1" lang="en-US" altLang="ja-JP" sz="1300">
              <a:latin typeface="ＭＳ Ｐゴシック" panose="020B0600070205080204" pitchFamily="50" charset="-128"/>
              <a:ea typeface="ＭＳ Ｐゴシック" panose="020B0600070205080204" pitchFamily="50" charset="-128"/>
            </a:rPr>
            <a:t>338</a:t>
          </a:r>
          <a:r>
            <a:rPr kumimoji="1" lang="ja-JP" altLang="en-US" sz="1300">
              <a:latin typeface="ＭＳ Ｐゴシック" panose="020B0600070205080204" pitchFamily="50" charset="-128"/>
              <a:ea typeface="ＭＳ Ｐゴシック" panose="020B0600070205080204" pitchFamily="50" charset="-128"/>
            </a:rPr>
            <a:t>人減少したため、依然として類似団体と比較すると高い状況である。</a:t>
          </a:r>
        </a:p>
        <a:p>
          <a:r>
            <a:rPr kumimoji="1" lang="ja-JP" altLang="en-US" sz="1300">
              <a:latin typeface="ＭＳ Ｐゴシック" panose="020B0600070205080204" pitchFamily="50" charset="-128"/>
              <a:ea typeface="ＭＳ Ｐゴシック" panose="020B0600070205080204" pitchFamily="50" charset="-128"/>
            </a:rPr>
            <a:t>　今後も指定管理者制度の推進、庁内の機構改革や業務システムの活用などによる集中化を進め、適正な定数管理を図っていく。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69487</xdr:rowOff>
    </xdr:from>
    <xdr:to>
      <xdr:col>81</xdr:col>
      <xdr:colOff>44450</xdr:colOff>
      <xdr:row>63</xdr:row>
      <xdr:rowOff>94766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70837"/>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56848</xdr:rowOff>
    </xdr:from>
    <xdr:to>
      <xdr:col>77</xdr:col>
      <xdr:colOff>44450</xdr:colOff>
      <xdr:row>63</xdr:row>
      <xdr:rowOff>69487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58198"/>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16631</xdr:rowOff>
    </xdr:from>
    <xdr:to>
      <xdr:col>72</xdr:col>
      <xdr:colOff>203200</xdr:colOff>
      <xdr:row>63</xdr:row>
      <xdr:rowOff>56848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1798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6290</xdr:rowOff>
    </xdr:from>
    <xdr:to>
      <xdr:col>68</xdr:col>
      <xdr:colOff>152400</xdr:colOff>
      <xdr:row>63</xdr:row>
      <xdr:rowOff>16631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0764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68657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43966</xdr:rowOff>
    </xdr:from>
    <xdr:to>
      <xdr:col>81</xdr:col>
      <xdr:colOff>95250</xdr:colOff>
      <xdr:row>63</xdr:row>
      <xdr:rowOff>145566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16043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1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18687</xdr:rowOff>
    </xdr:from>
    <xdr:to>
      <xdr:col>77</xdr:col>
      <xdr:colOff>95250</xdr:colOff>
      <xdr:row>63</xdr:row>
      <xdr:rowOff>120287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105064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0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6048</xdr:rowOff>
    </xdr:from>
    <xdr:to>
      <xdr:col>73</xdr:col>
      <xdr:colOff>44450</xdr:colOff>
      <xdr:row>63</xdr:row>
      <xdr:rowOff>107648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92425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9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137281</xdr:rowOff>
    </xdr:from>
    <xdr:to>
      <xdr:col>68</xdr:col>
      <xdr:colOff>203200</xdr:colOff>
      <xdr:row>63</xdr:row>
      <xdr:rowOff>67431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52208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126940</xdr:rowOff>
    </xdr:from>
    <xdr:to>
      <xdr:col>64</xdr:col>
      <xdr:colOff>152400</xdr:colOff>
      <xdr:row>63</xdr:row>
      <xdr:rowOff>57090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41867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4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ポイント減少した。起債抑制に伴う元利償還金の減少が大きな要因となっている。また標準税収入額等の増も影響している。　</a:t>
          </a:r>
        </a:p>
        <a:p>
          <a:r>
            <a:rPr kumimoji="1" lang="ja-JP" altLang="en-US" sz="1300">
              <a:latin typeface="ＭＳ Ｐゴシック" panose="020B0600070205080204" pitchFamily="50" charset="-128"/>
              <a:ea typeface="ＭＳ Ｐゴシック" panose="020B0600070205080204" pitchFamily="50" charset="-128"/>
            </a:rPr>
            <a:t>　これまで実質公債費比率は減少を続けているが、平成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年度にかけて地方債借入れが大幅に増加しているため、元利償還が始まる平成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年度以降は比率が増加に転じる可能性がある。</a:t>
          </a:r>
        </a:p>
        <a:p>
          <a:r>
            <a:rPr kumimoji="1" lang="ja-JP" altLang="en-US" sz="1300">
              <a:latin typeface="ＭＳ Ｐゴシック" panose="020B0600070205080204" pitchFamily="50" charset="-128"/>
              <a:ea typeface="ＭＳ Ｐゴシック" panose="020B0600070205080204" pitchFamily="50" charset="-128"/>
            </a:rPr>
            <a:t>　また、準元利償還金についても任意に削減できない部分であるので起債対象事業の必要性検討や交付税算入率が高い起債を引き続き活用するなど、比率の抑制に努めていく。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60748</xdr:rowOff>
    </xdr:from>
    <xdr:to>
      <xdr:col>81</xdr:col>
      <xdr:colOff>44450</xdr:colOff>
      <xdr:row>36</xdr:row>
      <xdr:rowOff>62759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23294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62759</xdr:rowOff>
    </xdr:from>
    <xdr:to>
      <xdr:col>77</xdr:col>
      <xdr:colOff>44450</xdr:colOff>
      <xdr:row>36</xdr:row>
      <xdr:rowOff>70803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2349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70803</xdr:rowOff>
    </xdr:from>
    <xdr:to>
      <xdr:col>72</xdr:col>
      <xdr:colOff>203200</xdr:colOff>
      <xdr:row>36</xdr:row>
      <xdr:rowOff>80857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24300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80857</xdr:rowOff>
    </xdr:from>
    <xdr:to>
      <xdr:col>68</xdr:col>
      <xdr:colOff>152400</xdr:colOff>
      <xdr:row>36</xdr:row>
      <xdr:rowOff>96943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2530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81720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103840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9948</xdr:rowOff>
    </xdr:from>
    <xdr:to>
      <xdr:col>81</xdr:col>
      <xdr:colOff>95250</xdr:colOff>
      <xdr:row>36</xdr:row>
      <xdr:rowOff>111548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1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102675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11959</xdr:rowOff>
    </xdr:from>
    <xdr:to>
      <xdr:col>77</xdr:col>
      <xdr:colOff>95250</xdr:colOff>
      <xdr:row>36</xdr:row>
      <xdr:rowOff>113559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1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123736</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5953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20003</xdr:rowOff>
    </xdr:from>
    <xdr:to>
      <xdr:col>73</xdr:col>
      <xdr:colOff>44450</xdr:colOff>
      <xdr:row>36</xdr:row>
      <xdr:rowOff>121603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131780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596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30057</xdr:rowOff>
    </xdr:from>
    <xdr:to>
      <xdr:col>68</xdr:col>
      <xdr:colOff>203200</xdr:colOff>
      <xdr:row>36</xdr:row>
      <xdr:rowOff>131657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141834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597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46143</xdr:rowOff>
    </xdr:from>
    <xdr:to>
      <xdr:col>64</xdr:col>
      <xdr:colOff>152400</xdr:colOff>
      <xdr:row>36</xdr:row>
      <xdr:rowOff>147743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157920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前年度同様、将来負担比率は発生しなかったが、大型事業の実施に伴い地方債借入れが増加し地方債現在高が増となったため、分子における将来負担額が増となった。</a:t>
          </a:r>
        </a:p>
        <a:p>
          <a:r>
            <a:rPr kumimoji="1" lang="ja-JP" altLang="en-US" sz="1300">
              <a:latin typeface="ＭＳ Ｐゴシック" panose="020B0600070205080204" pitchFamily="50" charset="-128"/>
              <a:ea typeface="ＭＳ Ｐゴシック" panose="020B0600070205080204" pitchFamily="50" charset="-128"/>
            </a:rPr>
            <a:t>　今後も大型事業を控えていることから、将来負担に留意しながら適切な予算執行に努める。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79146</xdr:rowOff>
    </xdr:from>
    <xdr:to>
      <xdr:col>73</xdr:col>
      <xdr:colOff>44450</xdr:colOff>
      <xdr:row>15</xdr:row>
      <xdr:rowOff>9296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117272</xdr:rowOff>
    </xdr:from>
    <xdr:to>
      <xdr:col>68</xdr:col>
      <xdr:colOff>203200</xdr:colOff>
      <xdr:row>15</xdr:row>
      <xdr:rowOff>47422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19,951
19,725
282.93
14,165,068
13,410,264
624,301
6,242,004
8,415,215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ポイント減となった大きな要因は、勧奨以外の退職者が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人となり、退職手当が</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百万円減となったため。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職員給は新陳代謝により年々減少しているが、人件費としては依然として高い割合を占めているため、今後も行政改革大綱に基づく事務事業の見直し及び職員の適正配置を引き続き行っていく。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506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85852</xdr:rowOff>
    </xdr:from>
    <xdr:to>
      <xdr:col>19</xdr:col>
      <xdr:colOff>187325</xdr:colOff>
      <xdr:row>38</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009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72136</xdr:rowOff>
    </xdr:from>
    <xdr:to>
      <xdr:col>15</xdr:col>
      <xdr:colOff>98425</xdr:colOff>
      <xdr:row>38</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872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38</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872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35052</xdr:rowOff>
    </xdr:from>
    <xdr:to>
      <xdr:col>20</xdr:col>
      <xdr:colOff>38100</xdr:colOff>
      <xdr:row>38</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121429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48768</xdr:rowOff>
    </xdr:from>
    <xdr:to>
      <xdr:col>6</xdr:col>
      <xdr:colOff>171450</xdr:colOff>
      <xdr:row>38</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135145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ポイント減となった主な理由は、し尿処理施設管理や妊婦健康診査等の委託料に心のふるさと基金を充当したことにより、委託料が</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百万円減となったため。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しかし経常的な物件費については年々増加傾向にあることから、必要性と費用対効果を精査しながら見直しに努めていく必要がある。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18</xdr:row>
      <xdr:rowOff>159657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260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137886</xdr:rowOff>
    </xdr:from>
    <xdr:to>
      <xdr:col>78</xdr:col>
      <xdr:colOff>69850</xdr:colOff>
      <xdr:row>18</xdr:row>
      <xdr:rowOff>159657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23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137886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26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39914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82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87086</xdr:rowOff>
    </xdr:from>
    <xdr:to>
      <xdr:col>74</xdr:col>
      <xdr:colOff>31750</xdr:colOff>
      <xdr:row>19</xdr:row>
      <xdr:rowOff>17236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2013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ポイント増となっている。主な要因は、京町こども園の開始に伴い施設型給付費が</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百万円、特定財源の減により生活保護費が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百万円増となったため。</a:t>
          </a:r>
        </a:p>
        <a:p>
          <a:r>
            <a:rPr kumimoji="1" lang="ja-JP" altLang="en-US" sz="1300">
              <a:latin typeface="ＭＳ Ｐゴシック" panose="020B0600070205080204" pitchFamily="50" charset="-128"/>
              <a:ea typeface="ＭＳ Ｐゴシック" panose="020B0600070205080204" pitchFamily="50" charset="-128"/>
            </a:rPr>
            <a:t>　生活保護費等の義務的経費は削減が難しい経費であるが、資格審査等の適正化等により、財政を圧迫する上昇傾向に歯止めをかけるよう努める。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59</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9886043"/>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58</xdr:row>
      <xdr:rowOff>72572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098800" y="9886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39915</xdr:rowOff>
    </xdr:from>
    <xdr:to>
      <xdr:col>15</xdr:col>
      <xdr:colOff>98425</xdr:colOff>
      <xdr:row>58</xdr:row>
      <xdr:rowOff>72572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984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152599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39915</xdr:rowOff>
    </xdr:from>
    <xdr:to>
      <xdr:col>11</xdr:col>
      <xdr:colOff>9525</xdr:colOff>
      <xdr:row>58</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1320800" y="9984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87284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2920</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60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21772</xdr:rowOff>
    </xdr:from>
    <xdr:to>
      <xdr:col>15</xdr:col>
      <xdr:colOff>149225</xdr:colOff>
      <xdr:row>58</xdr:row>
      <xdr:rowOff>123372</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108149</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160565</xdr:rowOff>
    </xdr:from>
    <xdr:to>
      <xdr:col>11</xdr:col>
      <xdr:colOff>60325</xdr:colOff>
      <xdr:row>58</xdr:row>
      <xdr:rowOff>90715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主な要因は、繰出金等によるものである。今後、介護保険特別会計における介護保険料の適正化を図るなどにより、税収を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63319</xdr:rowOff>
    </xdr:from>
    <xdr:to>
      <xdr:col>82</xdr:col>
      <xdr:colOff>107950</xdr:colOff>
      <xdr:row>57</xdr:row>
      <xdr:rowOff>76381</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8359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50256</xdr:rowOff>
    </xdr:from>
    <xdr:to>
      <xdr:col>78</xdr:col>
      <xdr:colOff>69850</xdr:colOff>
      <xdr:row>57</xdr:row>
      <xdr:rowOff>63319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822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128633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893800" y="98229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128633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004800" y="98751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25581</xdr:rowOff>
    </xdr:from>
    <xdr:to>
      <xdr:col>82</xdr:col>
      <xdr:colOff>158750</xdr:colOff>
      <xdr:row>57</xdr:row>
      <xdr:rowOff>127181</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169108</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7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12519</xdr:rowOff>
    </xdr:from>
    <xdr:to>
      <xdr:col>78</xdr:col>
      <xdr:colOff>120650</xdr:colOff>
      <xdr:row>57</xdr:row>
      <xdr:rowOff>114119</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98896</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87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170906</xdr:rowOff>
    </xdr:from>
    <xdr:to>
      <xdr:col>74</xdr:col>
      <xdr:colOff>31750</xdr:colOff>
      <xdr:row>57</xdr:row>
      <xdr:rowOff>101056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85833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77833</xdr:rowOff>
    </xdr:from>
    <xdr:to>
      <xdr:col>69</xdr:col>
      <xdr:colOff>142875</xdr:colOff>
      <xdr:row>58</xdr:row>
      <xdr:rowOff>7983</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164210</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138084</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ポイント減となった主な理由は、商工会補助金や観光協会補助金に心のふるさと基金を充当したことにより、補助交付金が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百万円減となったため。</a:t>
          </a:r>
        </a:p>
        <a:p>
          <a:r>
            <a:rPr kumimoji="1" lang="ja-JP" altLang="en-US" sz="1300">
              <a:latin typeface="ＭＳ Ｐゴシック" panose="020B0600070205080204" pitchFamily="50" charset="-128"/>
              <a:ea typeface="ＭＳ Ｐゴシック" panose="020B0600070205080204" pitchFamily="50" charset="-128"/>
            </a:rPr>
            <a:t>　補助金は経常収支比率に大きな影響があるため、今後は補助金適正化に関する指針に基づく補助事業評価の実施や、補助金の終期をあらかじめ定める等、補助金適正化を進めていく。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89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139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138430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ポイント増となっている。元金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百万円増、利子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百万円減であるが、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年度は住宅使用料のうち</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百万円を公債費に充てていたことによる反動で増となった。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今後は、起債対象事業の必要性検討や交付税算入率の高い起債を引き続き活用するなど、比率の抑制に努めていく。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33655</xdr:rowOff>
    </xdr:from>
    <xdr:to>
      <xdr:col>24</xdr:col>
      <xdr:colOff>25400</xdr:colOff>
      <xdr:row>74</xdr:row>
      <xdr:rowOff>41275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7209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33655</xdr:rowOff>
    </xdr:from>
    <xdr:to>
      <xdr:col>19</xdr:col>
      <xdr:colOff>187325</xdr:colOff>
      <xdr:row>74</xdr:row>
      <xdr:rowOff>41275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720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41275</xdr:rowOff>
    </xdr:from>
    <xdr:to>
      <xdr:col>15</xdr:col>
      <xdr:colOff>98425</xdr:colOff>
      <xdr:row>74</xdr:row>
      <xdr:rowOff>56515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7285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56515</xdr:rowOff>
    </xdr:from>
    <xdr:to>
      <xdr:col>11</xdr:col>
      <xdr:colOff>9525</xdr:colOff>
      <xdr:row>74</xdr:row>
      <xdr:rowOff>64135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7438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42562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44467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161925</xdr:rowOff>
    </xdr:from>
    <xdr:to>
      <xdr:col>24</xdr:col>
      <xdr:colOff>76200</xdr:colOff>
      <xdr:row>74</xdr:row>
      <xdr:rowOff>92075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70502</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8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154305</xdr:rowOff>
    </xdr:from>
    <xdr:to>
      <xdr:col>20</xdr:col>
      <xdr:colOff>38100</xdr:colOff>
      <xdr:row>74</xdr:row>
      <xdr:rowOff>84455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6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94632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439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161925</xdr:rowOff>
    </xdr:from>
    <xdr:to>
      <xdr:col>15</xdr:col>
      <xdr:colOff>149225</xdr:colOff>
      <xdr:row>74</xdr:row>
      <xdr:rowOff>92075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102252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5715</xdr:rowOff>
    </xdr:from>
    <xdr:to>
      <xdr:col>11</xdr:col>
      <xdr:colOff>60325</xdr:colOff>
      <xdr:row>74</xdr:row>
      <xdr:rowOff>107315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117492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xdr:rowOff>
    </xdr:from>
    <xdr:to>
      <xdr:col>6</xdr:col>
      <xdr:colOff>171450</xdr:colOff>
      <xdr:row>74</xdr:row>
      <xdr:rowOff>114935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125112</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臨時財政対策債及び普通交付税の減により、経常一般財源は減となっている。</a:t>
          </a:r>
        </a:p>
        <a:p>
          <a:r>
            <a:rPr kumimoji="1" lang="ja-JP" altLang="en-US" sz="1300">
              <a:latin typeface="ＭＳ Ｐゴシック" panose="020B0600070205080204" pitchFamily="50" charset="-128"/>
              <a:ea typeface="ＭＳ Ｐゴシック" panose="020B0600070205080204" pitchFamily="50" charset="-128"/>
            </a:rPr>
            <a:t>　心のふるさと寄附金増加に伴うふるさと基金繰入金充当事業が増となったことにより経常経費充当一般財源は減となったため、公債費を除く経常収支比率は前年度から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経常経費については、当初予算編成時においてシーリングをかけ、前年度以下に抑えるよう圧縮に努めているところである。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79</xdr:row>
      <xdr:rowOff>142239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682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127000</xdr:rowOff>
    </xdr:from>
    <xdr:to>
      <xdr:col>78</xdr:col>
      <xdr:colOff>69850</xdr:colOff>
      <xdr:row>79</xdr:row>
      <xdr:rowOff>142239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6715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100330</xdr:rowOff>
    </xdr:from>
    <xdr:to>
      <xdr:col>73</xdr:col>
      <xdr:colOff>180975</xdr:colOff>
      <xdr:row>79</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644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79</xdr:row>
      <xdr:rowOff>100330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64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115588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77487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91439</xdr:rowOff>
    </xdr:from>
    <xdr:to>
      <xdr:col>78</xdr:col>
      <xdr:colOff>120650</xdr:colOff>
      <xdr:row>80</xdr:row>
      <xdr:rowOff>21589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6366</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72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76200</xdr:rowOff>
    </xdr:from>
    <xdr:to>
      <xdr:col>74</xdr:col>
      <xdr:colOff>31750</xdr:colOff>
      <xdr:row>80</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162577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113792</xdr:rowOff>
    </xdr:from>
    <xdr:to>
      <xdr:col>29</xdr:col>
      <xdr:colOff>127000</xdr:colOff>
      <xdr:row>15</xdr:row>
      <xdr:rowOff>168389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33167"/>
          <a:ext cx="647700" cy="5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168389</xdr:rowOff>
    </xdr:from>
    <xdr:to>
      <xdr:col>26</xdr:col>
      <xdr:colOff>50800</xdr:colOff>
      <xdr:row>16</xdr:row>
      <xdr:rowOff>37376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87764"/>
          <a:ext cx="698500" cy="4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37376</xdr:rowOff>
    </xdr:from>
    <xdr:to>
      <xdr:col>22</xdr:col>
      <xdr:colOff>114300</xdr:colOff>
      <xdr:row>16</xdr:row>
      <xdr:rowOff>73355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8201"/>
          <a:ext cx="698500" cy="3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73355</xdr:rowOff>
    </xdr:from>
    <xdr:to>
      <xdr:col>18</xdr:col>
      <xdr:colOff>177800</xdr:colOff>
      <xdr:row>16</xdr:row>
      <xdr:rowOff>161671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64180"/>
          <a:ext cx="698500" cy="88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31195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65511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62992</xdr:rowOff>
    </xdr:from>
    <xdr:to>
      <xdr:col>29</xdr:col>
      <xdr:colOff>177800</xdr:colOff>
      <xdr:row>15</xdr:row>
      <xdr:rowOff>164592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8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79519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2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117589</xdr:rowOff>
    </xdr:from>
    <xdr:to>
      <xdr:col>26</xdr:col>
      <xdr:colOff>101600</xdr:colOff>
      <xdr:row>16</xdr:row>
      <xdr:rowOff>47739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3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57916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158026</xdr:rowOff>
    </xdr:from>
    <xdr:to>
      <xdr:col>22</xdr:col>
      <xdr:colOff>165100</xdr:colOff>
      <xdr:row>16</xdr:row>
      <xdr:rowOff>88176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98353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22555</xdr:rowOff>
    </xdr:from>
    <xdr:to>
      <xdr:col>19</xdr:col>
      <xdr:colOff>38100</xdr:colOff>
      <xdr:row>16</xdr:row>
      <xdr:rowOff>124155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134332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110871</xdr:rowOff>
    </xdr:from>
    <xdr:to>
      <xdr:col>15</xdr:col>
      <xdr:colOff>101600</xdr:colOff>
      <xdr:row>17</xdr:row>
      <xdr:rowOff>41021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51198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329987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5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319811</xdr:rowOff>
    </xdr:from>
    <xdr:to>
      <xdr:col>29</xdr:col>
      <xdr:colOff>127000</xdr:colOff>
      <xdr:row>37</xdr:row>
      <xdr:rowOff>324039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444511"/>
          <a:ext cx="647700" cy="4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320267</xdr:rowOff>
    </xdr:from>
    <xdr:to>
      <xdr:col>26</xdr:col>
      <xdr:colOff>50800</xdr:colOff>
      <xdr:row>37</xdr:row>
      <xdr:rowOff>324039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444967"/>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315764</xdr:rowOff>
    </xdr:from>
    <xdr:to>
      <xdr:col>22</xdr:col>
      <xdr:colOff>114300</xdr:colOff>
      <xdr:row>37</xdr:row>
      <xdr:rowOff>320267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440464"/>
          <a:ext cx="698500" cy="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136126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310996</xdr:rowOff>
    </xdr:from>
    <xdr:to>
      <xdr:col>18</xdr:col>
      <xdr:colOff>177800</xdr:colOff>
      <xdr:row>37</xdr:row>
      <xdr:rowOff>315764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435696"/>
          <a:ext cx="698500" cy="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136213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122410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269011</xdr:rowOff>
    </xdr:from>
    <xdr:to>
      <xdr:col>29</xdr:col>
      <xdr:colOff>177800</xdr:colOff>
      <xdr:row>38</xdr:row>
      <xdr:rowOff>27711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393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177588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30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273239</xdr:rowOff>
    </xdr:from>
    <xdr:to>
      <xdr:col>26</xdr:col>
      <xdr:colOff>101600</xdr:colOff>
      <xdr:row>38</xdr:row>
      <xdr:rowOff>31939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9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16716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8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269467</xdr:rowOff>
    </xdr:from>
    <xdr:to>
      <xdr:col>22</xdr:col>
      <xdr:colOff>165100</xdr:colOff>
      <xdr:row>38</xdr:row>
      <xdr:rowOff>28167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394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12944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8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264964</xdr:rowOff>
    </xdr:from>
    <xdr:to>
      <xdr:col>19</xdr:col>
      <xdr:colOff>38100</xdr:colOff>
      <xdr:row>38</xdr:row>
      <xdr:rowOff>23664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38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8441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7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260196</xdr:rowOff>
    </xdr:from>
    <xdr:to>
      <xdr:col>15</xdr:col>
      <xdr:colOff>101600</xdr:colOff>
      <xdr:row>38</xdr:row>
      <xdr:rowOff>18896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38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3673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47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19,951
19,725
282.93
14,165,068
13,410,264
624,301
6,242,004
8,415,215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26429</xdr:rowOff>
    </xdr:from>
    <xdr:to>
      <xdr:col>24</xdr:col>
      <xdr:colOff>63500</xdr:colOff>
      <xdr:row>34</xdr:row>
      <xdr:rowOff>62205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55729"/>
          <a:ext cx="8382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26429</xdr:rowOff>
    </xdr:from>
    <xdr:to>
      <xdr:col>19</xdr:col>
      <xdr:colOff>177800</xdr:colOff>
      <xdr:row>34</xdr:row>
      <xdr:rowOff>31471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55729"/>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31471</xdr:rowOff>
    </xdr:from>
    <xdr:to>
      <xdr:col>15</xdr:col>
      <xdr:colOff>50800</xdr:colOff>
      <xdr:row>34</xdr:row>
      <xdr:rowOff>83109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60771"/>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89857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18161</xdr:rowOff>
    </xdr:from>
    <xdr:to>
      <xdr:col>10</xdr:col>
      <xdr:colOff>114300</xdr:colOff>
      <xdr:row>34</xdr:row>
      <xdr:rowOff>83109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47461"/>
          <a:ext cx="889000" cy="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33972</xdr:rowOff>
    </xdr:from>
    <xdr:to>
      <xdr:col>10</xdr:col>
      <xdr:colOff>165100</xdr:colOff>
      <xdr:row>35</xdr:row>
      <xdr:rowOff>135572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126699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47638</xdr:rowOff>
    </xdr:from>
    <xdr:to>
      <xdr:col>6</xdr:col>
      <xdr:colOff>38100</xdr:colOff>
      <xdr:row>35</xdr:row>
      <xdr:rowOff>149238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140365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11405</xdr:rowOff>
    </xdr:from>
    <xdr:to>
      <xdr:col>24</xdr:col>
      <xdr:colOff>114300</xdr:colOff>
      <xdr:row>34</xdr:row>
      <xdr:rowOff>113005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34282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147079</xdr:rowOff>
    </xdr:from>
    <xdr:to>
      <xdr:col>20</xdr:col>
      <xdr:colOff>38100</xdr:colOff>
      <xdr:row>34</xdr:row>
      <xdr:rowOff>77229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93756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152121</xdr:rowOff>
    </xdr:from>
    <xdr:to>
      <xdr:col>15</xdr:col>
      <xdr:colOff>101600</xdr:colOff>
      <xdr:row>34</xdr:row>
      <xdr:rowOff>82271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98798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32309</xdr:rowOff>
    </xdr:from>
    <xdr:to>
      <xdr:col>10</xdr:col>
      <xdr:colOff>165100</xdr:colOff>
      <xdr:row>34</xdr:row>
      <xdr:rowOff>133909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150436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138811</xdr:rowOff>
    </xdr:from>
    <xdr:to>
      <xdr:col>6</xdr:col>
      <xdr:colOff>38100</xdr:colOff>
      <xdr:row>34</xdr:row>
      <xdr:rowOff>68961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85488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7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31724</xdr:rowOff>
    </xdr:from>
    <xdr:to>
      <xdr:col>24</xdr:col>
      <xdr:colOff>63500</xdr:colOff>
      <xdr:row>54</xdr:row>
      <xdr:rowOff>43549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290024"/>
          <a:ext cx="8382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31724</xdr:rowOff>
    </xdr:from>
    <xdr:to>
      <xdr:col>19</xdr:col>
      <xdr:colOff>177800</xdr:colOff>
      <xdr:row>55</xdr:row>
      <xdr:rowOff>108153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290024"/>
          <a:ext cx="889000" cy="2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108153</xdr:rowOff>
    </xdr:from>
    <xdr:to>
      <xdr:col>15</xdr:col>
      <xdr:colOff>50800</xdr:colOff>
      <xdr:row>55</xdr:row>
      <xdr:rowOff>165671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37903"/>
          <a:ext cx="889000" cy="5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165671</xdr:rowOff>
    </xdr:from>
    <xdr:to>
      <xdr:col>10</xdr:col>
      <xdr:colOff>114300</xdr:colOff>
      <xdr:row>56</xdr:row>
      <xdr:rowOff>66675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95421"/>
          <a:ext cx="889000" cy="7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164199</xdr:rowOff>
    </xdr:from>
    <xdr:to>
      <xdr:col>24</xdr:col>
      <xdr:colOff>114300</xdr:colOff>
      <xdr:row>54</xdr:row>
      <xdr:rowOff>94349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0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152374</xdr:rowOff>
    </xdr:from>
    <xdr:to>
      <xdr:col>20</xdr:col>
      <xdr:colOff>38100</xdr:colOff>
      <xdr:row>54</xdr:row>
      <xdr:rowOff>82524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2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99051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0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57353</xdr:rowOff>
    </xdr:from>
    <xdr:to>
      <xdr:col>15</xdr:col>
      <xdr:colOff>101600</xdr:colOff>
      <xdr:row>55</xdr:row>
      <xdr:rowOff>158953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4030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114871</xdr:rowOff>
    </xdr:from>
    <xdr:to>
      <xdr:col>10</xdr:col>
      <xdr:colOff>165100</xdr:colOff>
      <xdr:row>56</xdr:row>
      <xdr:rowOff>45021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61548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15875</xdr:rowOff>
    </xdr:from>
    <xdr:to>
      <xdr:col>6</xdr:col>
      <xdr:colOff>38100</xdr:colOff>
      <xdr:row>56</xdr:row>
      <xdr:rowOff>117475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108602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146101</xdr:rowOff>
    </xdr:from>
    <xdr:to>
      <xdr:col>24</xdr:col>
      <xdr:colOff>63500</xdr:colOff>
      <xdr:row>78</xdr:row>
      <xdr:rowOff>19399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47751"/>
          <a:ext cx="838200" cy="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146101</xdr:rowOff>
    </xdr:from>
    <xdr:to>
      <xdr:col>19</xdr:col>
      <xdr:colOff>177800</xdr:colOff>
      <xdr:row>77</xdr:row>
      <xdr:rowOff>160141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47751"/>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158255</xdr:rowOff>
    </xdr:from>
    <xdr:to>
      <xdr:col>15</xdr:col>
      <xdr:colOff>50800</xdr:colOff>
      <xdr:row>77</xdr:row>
      <xdr:rowOff>160141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59905"/>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5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158255</xdr:rowOff>
    </xdr:from>
    <xdr:to>
      <xdr:col>10</xdr:col>
      <xdr:colOff>114300</xdr:colOff>
      <xdr:row>77</xdr:row>
      <xdr:rowOff>166427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59905"/>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124953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9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139755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5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140049</xdr:rowOff>
    </xdr:from>
    <xdr:to>
      <xdr:col>24</xdr:col>
      <xdr:colOff>114300</xdr:colOff>
      <xdr:row>78</xdr:row>
      <xdr:rowOff>70199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162926</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95301</xdr:rowOff>
    </xdr:from>
    <xdr:to>
      <xdr:col>20</xdr:col>
      <xdr:colOff>38100</xdr:colOff>
      <xdr:row>78</xdr:row>
      <xdr:rowOff>25451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9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41978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307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109341</xdr:rowOff>
    </xdr:from>
    <xdr:to>
      <xdr:col>15</xdr:col>
      <xdr:colOff>101600</xdr:colOff>
      <xdr:row>78</xdr:row>
      <xdr:rowOff>39491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56018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308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107455</xdr:rowOff>
    </xdr:from>
    <xdr:to>
      <xdr:col>10</xdr:col>
      <xdr:colOff>165100</xdr:colOff>
      <xdr:row>78</xdr:row>
      <xdr:rowOff>37605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54132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08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115627</xdr:rowOff>
    </xdr:from>
    <xdr:to>
      <xdr:col>6</xdr:col>
      <xdr:colOff>38100</xdr:colOff>
      <xdr:row>78</xdr:row>
      <xdr:rowOff>45777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62304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30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125324</xdr:rowOff>
    </xdr:from>
    <xdr:to>
      <xdr:col>24</xdr:col>
      <xdr:colOff>63500</xdr:colOff>
      <xdr:row>94</xdr:row>
      <xdr:rowOff>163221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41624"/>
          <a:ext cx="8382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125324</xdr:rowOff>
    </xdr:from>
    <xdr:to>
      <xdr:col>19</xdr:col>
      <xdr:colOff>177800</xdr:colOff>
      <xdr:row>95</xdr:row>
      <xdr:rowOff>127584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41624"/>
          <a:ext cx="889000" cy="17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127584</xdr:rowOff>
    </xdr:from>
    <xdr:to>
      <xdr:col>15</xdr:col>
      <xdr:colOff>50800</xdr:colOff>
      <xdr:row>96</xdr:row>
      <xdr:rowOff>6020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15334"/>
          <a:ext cx="889000" cy="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6020</xdr:rowOff>
    </xdr:from>
    <xdr:to>
      <xdr:col>10</xdr:col>
      <xdr:colOff>114300</xdr:colOff>
      <xdr:row>96</xdr:row>
      <xdr:rowOff>108877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65220"/>
          <a:ext cx="889000" cy="10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51274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126001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112421</xdr:rowOff>
    </xdr:from>
    <xdr:to>
      <xdr:col>24</xdr:col>
      <xdr:colOff>114300</xdr:colOff>
      <xdr:row>95</xdr:row>
      <xdr:rowOff>42571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135298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8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74524</xdr:rowOff>
    </xdr:from>
    <xdr:to>
      <xdr:col>20</xdr:col>
      <xdr:colOff>38100</xdr:colOff>
      <xdr:row>95</xdr:row>
      <xdr:rowOff>4674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21201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6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76784</xdr:rowOff>
    </xdr:from>
    <xdr:to>
      <xdr:col>15</xdr:col>
      <xdr:colOff>101600</xdr:colOff>
      <xdr:row>96</xdr:row>
      <xdr:rowOff>6934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23461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126670</xdr:rowOff>
    </xdr:from>
    <xdr:to>
      <xdr:col>10</xdr:col>
      <xdr:colOff>165100</xdr:colOff>
      <xdr:row>96</xdr:row>
      <xdr:rowOff>56820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73347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8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58077</xdr:rowOff>
    </xdr:from>
    <xdr:to>
      <xdr:col>6</xdr:col>
      <xdr:colOff>38100</xdr:colOff>
      <xdr:row>96</xdr:row>
      <xdr:rowOff>159677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6007</xdr:rowOff>
    </xdr:from>
    <xdr:to>
      <xdr:col>55</xdr:col>
      <xdr:colOff>0</xdr:colOff>
      <xdr:row>36</xdr:row>
      <xdr:rowOff>98621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178207"/>
          <a:ext cx="838200" cy="9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6007</xdr:rowOff>
    </xdr:from>
    <xdr:to>
      <xdr:col>50</xdr:col>
      <xdr:colOff>114300</xdr:colOff>
      <xdr:row>36</xdr:row>
      <xdr:rowOff>127660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178207"/>
          <a:ext cx="889000" cy="1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127660</xdr:rowOff>
    </xdr:from>
    <xdr:to>
      <xdr:col>45</xdr:col>
      <xdr:colOff>177800</xdr:colOff>
      <xdr:row>36</xdr:row>
      <xdr:rowOff>133376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9986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120281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133376</xdr:rowOff>
    </xdr:from>
    <xdr:to>
      <xdr:col>41</xdr:col>
      <xdr:colOff>50800</xdr:colOff>
      <xdr:row>37</xdr:row>
      <xdr:rowOff>52481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05576"/>
          <a:ext cx="889000" cy="9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47821</xdr:rowOff>
    </xdr:from>
    <xdr:to>
      <xdr:col>55</xdr:col>
      <xdr:colOff>50800</xdr:colOff>
      <xdr:row>36</xdr:row>
      <xdr:rowOff>149421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26248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126657</xdr:rowOff>
    </xdr:from>
    <xdr:to>
      <xdr:col>50</xdr:col>
      <xdr:colOff>165100</xdr:colOff>
      <xdr:row>36</xdr:row>
      <xdr:rowOff>56807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73334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76860</xdr:rowOff>
    </xdr:from>
    <xdr:to>
      <xdr:col>46</xdr:col>
      <xdr:colOff>38100</xdr:colOff>
      <xdr:row>37</xdr:row>
      <xdr:rowOff>7010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169587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4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82576</xdr:rowOff>
    </xdr:from>
    <xdr:to>
      <xdr:col>41</xdr:col>
      <xdr:colOff>101600</xdr:colOff>
      <xdr:row>37</xdr:row>
      <xdr:rowOff>12726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3853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1681</xdr:rowOff>
    </xdr:from>
    <xdr:to>
      <xdr:col>36</xdr:col>
      <xdr:colOff>165100</xdr:colOff>
      <xdr:row>37</xdr:row>
      <xdr:rowOff>103281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94408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20920</xdr:rowOff>
    </xdr:from>
    <xdr:to>
      <xdr:col>55</xdr:col>
      <xdr:colOff>0</xdr:colOff>
      <xdr:row>56</xdr:row>
      <xdr:rowOff>34649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450670"/>
          <a:ext cx="838200" cy="18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34649</xdr:rowOff>
    </xdr:from>
    <xdr:to>
      <xdr:col>50</xdr:col>
      <xdr:colOff>114300</xdr:colOff>
      <xdr:row>57</xdr:row>
      <xdr:rowOff>18766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35849"/>
          <a:ext cx="889000" cy="1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18766</xdr:rowOff>
    </xdr:from>
    <xdr:to>
      <xdr:col>45</xdr:col>
      <xdr:colOff>177800</xdr:colOff>
      <xdr:row>57</xdr:row>
      <xdr:rowOff>72030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91416"/>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147710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72030</xdr:rowOff>
    </xdr:from>
    <xdr:to>
      <xdr:col>41</xdr:col>
      <xdr:colOff>50800</xdr:colOff>
      <xdr:row>57</xdr:row>
      <xdr:rowOff>129449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44680"/>
          <a:ext cx="889000" cy="5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167602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164100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141570</xdr:rowOff>
    </xdr:from>
    <xdr:to>
      <xdr:col>55</xdr:col>
      <xdr:colOff>50800</xdr:colOff>
      <xdr:row>55</xdr:row>
      <xdr:rowOff>71720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3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164447</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25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155299</xdr:rowOff>
    </xdr:from>
    <xdr:to>
      <xdr:col>50</xdr:col>
      <xdr:colOff>165100</xdr:colOff>
      <xdr:row>56</xdr:row>
      <xdr:rowOff>85449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101976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3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139416</xdr:rowOff>
    </xdr:from>
    <xdr:to>
      <xdr:col>46</xdr:col>
      <xdr:colOff>38100</xdr:colOff>
      <xdr:row>57</xdr:row>
      <xdr:rowOff>69566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60693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3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21230</xdr:rowOff>
    </xdr:from>
    <xdr:to>
      <xdr:col>41</xdr:col>
      <xdr:colOff>101600</xdr:colOff>
      <xdr:row>57</xdr:row>
      <xdr:rowOff>122830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113957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78649</xdr:rowOff>
    </xdr:from>
    <xdr:to>
      <xdr:col>36</xdr:col>
      <xdr:colOff>165100</xdr:colOff>
      <xdr:row>58</xdr:row>
      <xdr:rowOff>8799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171376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4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48217</xdr:rowOff>
    </xdr:from>
    <xdr:to>
      <xdr:col>55</xdr:col>
      <xdr:colOff>0</xdr:colOff>
      <xdr:row>79</xdr:row>
      <xdr:rowOff>33945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249867"/>
          <a:ext cx="838200" cy="32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23800</xdr:rowOff>
    </xdr:from>
    <xdr:to>
      <xdr:col>50</xdr:col>
      <xdr:colOff>114300</xdr:colOff>
      <xdr:row>79</xdr:row>
      <xdr:rowOff>33945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68350"/>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23800</xdr:rowOff>
    </xdr:from>
    <xdr:to>
      <xdr:col>45</xdr:col>
      <xdr:colOff>177800</xdr:colOff>
      <xdr:row>79</xdr:row>
      <xdr:rowOff>30527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68350"/>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162102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8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xdr:rowOff>
    </xdr:from>
    <xdr:to>
      <xdr:col>41</xdr:col>
      <xdr:colOff>101600</xdr:colOff>
      <xdr:row>77</xdr:row>
      <xdr:rowOff>102631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119158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9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168867</xdr:rowOff>
    </xdr:from>
    <xdr:to>
      <xdr:col>55</xdr:col>
      <xdr:colOff>50800</xdr:colOff>
      <xdr:row>77</xdr:row>
      <xdr:rowOff>99017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19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20294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0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154595</xdr:rowOff>
    </xdr:from>
    <xdr:to>
      <xdr:col>50</xdr:col>
      <xdr:colOff>165100</xdr:colOff>
      <xdr:row>79</xdr:row>
      <xdr:rowOff>84745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75872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144450</xdr:rowOff>
    </xdr:from>
    <xdr:to>
      <xdr:col>46</xdr:col>
      <xdr:colOff>38100</xdr:colOff>
      <xdr:row>79</xdr:row>
      <xdr:rowOff>74600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65727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151177</xdr:rowOff>
    </xdr:from>
    <xdr:to>
      <xdr:col>41</xdr:col>
      <xdr:colOff>101600</xdr:colOff>
      <xdr:row>79</xdr:row>
      <xdr:rowOff>81327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72454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1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99085</xdr:rowOff>
    </xdr:from>
    <xdr:to>
      <xdr:col>55</xdr:col>
      <xdr:colOff>0</xdr:colOff>
      <xdr:row>97</xdr:row>
      <xdr:rowOff>108017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58285"/>
          <a:ext cx="838200" cy="18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99085</xdr:rowOff>
    </xdr:from>
    <xdr:to>
      <xdr:col>50</xdr:col>
      <xdr:colOff>114300</xdr:colOff>
      <xdr:row>97</xdr:row>
      <xdr:rowOff>74763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58285"/>
          <a:ext cx="889000" cy="14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74763</xdr:rowOff>
    </xdr:from>
    <xdr:to>
      <xdr:col>45</xdr:col>
      <xdr:colOff>177800</xdr:colOff>
      <xdr:row>97</xdr:row>
      <xdr:rowOff>96045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05413"/>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74520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57217</xdr:rowOff>
    </xdr:from>
    <xdr:to>
      <xdr:col>55</xdr:col>
      <xdr:colOff>50800</xdr:colOff>
      <xdr:row>97</xdr:row>
      <xdr:rowOff>158817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6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35644</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48285</xdr:rowOff>
    </xdr:from>
    <xdr:to>
      <xdr:col>50</xdr:col>
      <xdr:colOff>165100</xdr:colOff>
      <xdr:row>96</xdr:row>
      <xdr:rowOff>149885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166412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23963</xdr:rowOff>
    </xdr:from>
    <xdr:to>
      <xdr:col>46</xdr:col>
      <xdr:colOff>38100</xdr:colOff>
      <xdr:row>97</xdr:row>
      <xdr:rowOff>125563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142090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45245</xdr:rowOff>
    </xdr:from>
    <xdr:to>
      <xdr:col>41</xdr:col>
      <xdr:colOff>101600</xdr:colOff>
      <xdr:row>97</xdr:row>
      <xdr:rowOff>146845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163372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34175</xdr:rowOff>
    </xdr:from>
    <xdr:to>
      <xdr:col>85</xdr:col>
      <xdr:colOff>127000</xdr:colOff>
      <xdr:row>39</xdr:row>
      <xdr:rowOff>36360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720725"/>
          <a:ext cx="8382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26238</xdr:rowOff>
    </xdr:from>
    <xdr:to>
      <xdr:col>81</xdr:col>
      <xdr:colOff>50800</xdr:colOff>
      <xdr:row>39</xdr:row>
      <xdr:rowOff>36360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712788"/>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19876</xdr:rowOff>
    </xdr:from>
    <xdr:to>
      <xdr:col>76</xdr:col>
      <xdr:colOff>114300</xdr:colOff>
      <xdr:row>39</xdr:row>
      <xdr:rowOff>26238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06426"/>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80357</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118313</xdr:rowOff>
    </xdr:from>
    <xdr:to>
      <xdr:col>71</xdr:col>
      <xdr:colOff>177800</xdr:colOff>
      <xdr:row>39</xdr:row>
      <xdr:rowOff>19876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633413"/>
          <a:ext cx="889000" cy="7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108420</xdr:rowOff>
    </xdr:from>
    <xdr:to>
      <xdr:col>72</xdr:col>
      <xdr:colOff>38100</xdr:colOff>
      <xdr:row>39</xdr:row>
      <xdr:rowOff>38570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55097</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76771</xdr:rowOff>
    </xdr:from>
    <xdr:to>
      <xdr:col>67</xdr:col>
      <xdr:colOff>101600</xdr:colOff>
      <xdr:row>39</xdr:row>
      <xdr:rowOff>6921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169498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154825</xdr:rowOff>
    </xdr:from>
    <xdr:to>
      <xdr:col>85</xdr:col>
      <xdr:colOff>177800</xdr:colOff>
      <xdr:row>39</xdr:row>
      <xdr:rowOff>84975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378565"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0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157010</xdr:rowOff>
    </xdr:from>
    <xdr:to>
      <xdr:col>81</xdr:col>
      <xdr:colOff>101600</xdr:colOff>
      <xdr:row>39</xdr:row>
      <xdr:rowOff>87160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78287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76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146888</xdr:rowOff>
    </xdr:from>
    <xdr:to>
      <xdr:col>76</xdr:col>
      <xdr:colOff>165100</xdr:colOff>
      <xdr:row>39</xdr:row>
      <xdr:rowOff>77038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68165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5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140526</xdr:rowOff>
    </xdr:from>
    <xdr:to>
      <xdr:col>72</xdr:col>
      <xdr:colOff>38100</xdr:colOff>
      <xdr:row>39</xdr:row>
      <xdr:rowOff>70676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61803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67513</xdr:rowOff>
    </xdr:from>
    <xdr:to>
      <xdr:col>67</xdr:col>
      <xdr:colOff>101600</xdr:colOff>
      <xdr:row>38</xdr:row>
      <xdr:rowOff>169113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8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14190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76240</xdr:rowOff>
    </xdr:from>
    <xdr:to>
      <xdr:col>85</xdr:col>
      <xdr:colOff>127000</xdr:colOff>
      <xdr:row>78</xdr:row>
      <xdr:rowOff>77003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4934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73352</xdr:rowOff>
    </xdr:from>
    <xdr:to>
      <xdr:col>81</xdr:col>
      <xdr:colOff>50800</xdr:colOff>
      <xdr:row>78</xdr:row>
      <xdr:rowOff>77003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446452"/>
          <a:ext cx="8890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70644</xdr:rowOff>
    </xdr:from>
    <xdr:to>
      <xdr:col>76</xdr:col>
      <xdr:colOff>114300</xdr:colOff>
      <xdr:row>78</xdr:row>
      <xdr:rowOff>73352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443744"/>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31363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65970</xdr:rowOff>
    </xdr:from>
    <xdr:to>
      <xdr:col>71</xdr:col>
      <xdr:colOff>177800</xdr:colOff>
      <xdr:row>78</xdr:row>
      <xdr:rowOff>70644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439070"/>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36965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39132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25440</xdr:rowOff>
    </xdr:from>
    <xdr:to>
      <xdr:col>85</xdr:col>
      <xdr:colOff>177800</xdr:colOff>
      <xdr:row>78</xdr:row>
      <xdr:rowOff>127040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111817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31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26203</xdr:rowOff>
    </xdr:from>
    <xdr:to>
      <xdr:col>81</xdr:col>
      <xdr:colOff>101600</xdr:colOff>
      <xdr:row>78</xdr:row>
      <xdr:rowOff>127803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118930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22552</xdr:rowOff>
    </xdr:from>
    <xdr:to>
      <xdr:col>76</xdr:col>
      <xdr:colOff>165100</xdr:colOff>
      <xdr:row>78</xdr:row>
      <xdr:rowOff>124152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115279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8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19844</xdr:rowOff>
    </xdr:from>
    <xdr:to>
      <xdr:col>72</xdr:col>
      <xdr:colOff>38100</xdr:colOff>
      <xdr:row>78</xdr:row>
      <xdr:rowOff>121444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112571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15170</xdr:rowOff>
    </xdr:from>
    <xdr:to>
      <xdr:col>67</xdr:col>
      <xdr:colOff>101600</xdr:colOff>
      <xdr:row>78</xdr:row>
      <xdr:rowOff>116770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107897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49061</xdr:rowOff>
    </xdr:from>
    <xdr:to>
      <xdr:col>85</xdr:col>
      <xdr:colOff>127000</xdr:colOff>
      <xdr:row>97</xdr:row>
      <xdr:rowOff>77208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679711"/>
          <a:ext cx="838200" cy="2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49061</xdr:rowOff>
    </xdr:from>
    <xdr:to>
      <xdr:col>81</xdr:col>
      <xdr:colOff>50800</xdr:colOff>
      <xdr:row>97</xdr:row>
      <xdr:rowOff>105197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79711"/>
          <a:ext cx="889000" cy="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105197</xdr:rowOff>
    </xdr:from>
    <xdr:to>
      <xdr:col>76</xdr:col>
      <xdr:colOff>114300</xdr:colOff>
      <xdr:row>98</xdr:row>
      <xdr:rowOff>50028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735847"/>
          <a:ext cx="8890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84869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113122</xdr:rowOff>
    </xdr:from>
    <xdr:to>
      <xdr:col>71</xdr:col>
      <xdr:colOff>177800</xdr:colOff>
      <xdr:row>98</xdr:row>
      <xdr:rowOff>50028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43772"/>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83283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26408</xdr:rowOff>
    </xdr:from>
    <xdr:to>
      <xdr:col>85</xdr:col>
      <xdr:colOff>177800</xdr:colOff>
      <xdr:row>97</xdr:row>
      <xdr:rowOff>128008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49285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0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169711</xdr:rowOff>
    </xdr:from>
    <xdr:to>
      <xdr:col>81</xdr:col>
      <xdr:colOff>101600</xdr:colOff>
      <xdr:row>97</xdr:row>
      <xdr:rowOff>99861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116388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0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54397</xdr:rowOff>
    </xdr:from>
    <xdr:to>
      <xdr:col>76</xdr:col>
      <xdr:colOff>165100</xdr:colOff>
      <xdr:row>97</xdr:row>
      <xdr:rowOff>155997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6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170678</xdr:rowOff>
    </xdr:from>
    <xdr:to>
      <xdr:col>72</xdr:col>
      <xdr:colOff>38100</xdr:colOff>
      <xdr:row>98</xdr:row>
      <xdr:rowOff>100828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117355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62322</xdr:rowOff>
    </xdr:from>
    <xdr:to>
      <xdr:col>67</xdr:col>
      <xdr:colOff>101600</xdr:colOff>
      <xdr:row>97</xdr:row>
      <xdr:rowOff>163922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8999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6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158559</xdr:rowOff>
    </xdr:from>
    <xdr:to>
      <xdr:col>116</xdr:col>
      <xdr:colOff>63500</xdr:colOff>
      <xdr:row>39</xdr:row>
      <xdr:rowOff>11417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673659"/>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11417</xdr:rowOff>
    </xdr:from>
    <xdr:to>
      <xdr:col>111</xdr:col>
      <xdr:colOff>177800</xdr:colOff>
      <xdr:row>39</xdr:row>
      <xdr:rowOff>14542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697967"/>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14542</xdr:rowOff>
    </xdr:from>
    <xdr:to>
      <xdr:col>107</xdr:col>
      <xdr:colOff>50800</xdr:colOff>
      <xdr:row>39</xdr:row>
      <xdr:rowOff>32677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701092"/>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15380</xdr:rowOff>
    </xdr:from>
    <xdr:to>
      <xdr:col>102</xdr:col>
      <xdr:colOff>114300</xdr:colOff>
      <xdr:row>39</xdr:row>
      <xdr:rowOff>32677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01930"/>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5287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27081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107759</xdr:rowOff>
    </xdr:from>
    <xdr:to>
      <xdr:col>116</xdr:col>
      <xdr:colOff>114300</xdr:colOff>
      <xdr:row>39</xdr:row>
      <xdr:rowOff>37909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60888</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7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132067</xdr:rowOff>
    </xdr:from>
    <xdr:to>
      <xdr:col>112</xdr:col>
      <xdr:colOff>38100</xdr:colOff>
      <xdr:row>39</xdr:row>
      <xdr:rowOff>62217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53344</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73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135192</xdr:rowOff>
    </xdr:from>
    <xdr:to>
      <xdr:col>107</xdr:col>
      <xdr:colOff>101600</xdr:colOff>
      <xdr:row>39</xdr:row>
      <xdr:rowOff>65342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56469</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4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153327</xdr:rowOff>
    </xdr:from>
    <xdr:to>
      <xdr:col>102</xdr:col>
      <xdr:colOff>165100</xdr:colOff>
      <xdr:row>39</xdr:row>
      <xdr:rowOff>83477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74604</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761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136030</xdr:rowOff>
    </xdr:from>
    <xdr:to>
      <xdr:col>98</xdr:col>
      <xdr:colOff>38100</xdr:colOff>
      <xdr:row>39</xdr:row>
      <xdr:rowOff>66180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57307</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743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147724</xdr:rowOff>
    </xdr:from>
    <xdr:to>
      <xdr:col>116</xdr:col>
      <xdr:colOff>63500</xdr:colOff>
      <xdr:row>57</xdr:row>
      <xdr:rowOff>157965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20374"/>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157965</xdr:rowOff>
    </xdr:from>
    <xdr:to>
      <xdr:col>111</xdr:col>
      <xdr:colOff>177800</xdr:colOff>
      <xdr:row>57</xdr:row>
      <xdr:rowOff>161600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930615"/>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159359</xdr:rowOff>
    </xdr:from>
    <xdr:to>
      <xdr:col>107</xdr:col>
      <xdr:colOff>50800</xdr:colOff>
      <xdr:row>57</xdr:row>
      <xdr:rowOff>161600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32009"/>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159359</xdr:rowOff>
    </xdr:from>
    <xdr:to>
      <xdr:col>102</xdr:col>
      <xdr:colOff>114300</xdr:colOff>
      <xdr:row>57</xdr:row>
      <xdr:rowOff>163292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32009"/>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44604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96924</xdr:rowOff>
    </xdr:from>
    <xdr:to>
      <xdr:col>116</xdr:col>
      <xdr:colOff>114300</xdr:colOff>
      <xdr:row>58</xdr:row>
      <xdr:rowOff>27074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119801</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107165</xdr:rowOff>
    </xdr:from>
    <xdr:to>
      <xdr:col>112</xdr:col>
      <xdr:colOff>38100</xdr:colOff>
      <xdr:row>58</xdr:row>
      <xdr:rowOff>37315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7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53842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5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110800</xdr:rowOff>
    </xdr:from>
    <xdr:to>
      <xdr:col>107</xdr:col>
      <xdr:colOff>101600</xdr:colOff>
      <xdr:row>58</xdr:row>
      <xdr:rowOff>40950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57477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6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108559</xdr:rowOff>
    </xdr:from>
    <xdr:to>
      <xdr:col>102</xdr:col>
      <xdr:colOff>165100</xdr:colOff>
      <xdr:row>58</xdr:row>
      <xdr:rowOff>38709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55236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6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112492</xdr:rowOff>
    </xdr:from>
    <xdr:to>
      <xdr:col>98</xdr:col>
      <xdr:colOff>38100</xdr:colOff>
      <xdr:row>58</xdr:row>
      <xdr:rowOff>42642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59169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60768</xdr:rowOff>
    </xdr:from>
    <xdr:to>
      <xdr:col>116</xdr:col>
      <xdr:colOff>63500</xdr:colOff>
      <xdr:row>75</xdr:row>
      <xdr:rowOff>78402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19518"/>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78402</xdr:rowOff>
    </xdr:from>
    <xdr:to>
      <xdr:col>111</xdr:col>
      <xdr:colOff>177800</xdr:colOff>
      <xdr:row>75</xdr:row>
      <xdr:rowOff>99678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37152"/>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99678</xdr:rowOff>
    </xdr:from>
    <xdr:to>
      <xdr:col>107</xdr:col>
      <xdr:colOff>50800</xdr:colOff>
      <xdr:row>75</xdr:row>
      <xdr:rowOff>136614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58428"/>
          <a:ext cx="889000" cy="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166442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129822</xdr:rowOff>
    </xdr:from>
    <xdr:to>
      <xdr:col>102</xdr:col>
      <xdr:colOff>114300</xdr:colOff>
      <xdr:row>75</xdr:row>
      <xdr:rowOff>136614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88572"/>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86971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108785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9968</xdr:rowOff>
    </xdr:from>
    <xdr:to>
      <xdr:col>116</xdr:col>
      <xdr:colOff>114300</xdr:colOff>
      <xdr:row>75</xdr:row>
      <xdr:rowOff>111568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32845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2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27602</xdr:rowOff>
    </xdr:from>
    <xdr:to>
      <xdr:col>112</xdr:col>
      <xdr:colOff>38100</xdr:colOff>
      <xdr:row>75</xdr:row>
      <xdr:rowOff>129202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120330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48878</xdr:rowOff>
    </xdr:from>
    <xdr:to>
      <xdr:col>107</xdr:col>
      <xdr:colOff>101600</xdr:colOff>
      <xdr:row>75</xdr:row>
      <xdr:rowOff>150478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167005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85814</xdr:rowOff>
    </xdr:from>
    <xdr:to>
      <xdr:col>102</xdr:col>
      <xdr:colOff>165100</xdr:colOff>
      <xdr:row>76</xdr:row>
      <xdr:rowOff>15965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44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32491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79022</xdr:rowOff>
    </xdr:from>
    <xdr:to>
      <xdr:col>98</xdr:col>
      <xdr:colOff>38100</xdr:colOff>
      <xdr:row>76</xdr:row>
      <xdr:rowOff>9172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25699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1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672,160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118,148</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％増加しており、類似団体平均と比べて高い水準にある。保育・障害者福祉・生活保護に係る経費が大きな要因となっている。　</a:t>
          </a:r>
        </a:p>
        <a:p>
          <a:r>
            <a:rPr kumimoji="1" lang="ja-JP" altLang="en-US" sz="1300">
              <a:latin typeface="ＭＳ Ｐゴシック" panose="020B0600070205080204" pitchFamily="50" charset="-128"/>
              <a:ea typeface="ＭＳ Ｐゴシック" panose="020B0600070205080204" pitchFamily="50" charset="-128"/>
            </a:rPr>
            <a:t>　防災食育センターや加久藤橋等の大型建設事業の実施により、普通建設事業費（うち新規整備）は住民一人当たり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36,154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また維持補修費についても類似団体と比較して一人当たりコストが高い。今後は公共施設等総合管理計画に基づき、事業の取捨選択を徹底していくことで、事業費の抑制を目指すこととしている。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19,951
19,725
282.93
14,165,068
13,410,264
624,301
6,242,004
8,415,215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85979</xdr:rowOff>
    </xdr:from>
    <xdr:to>
      <xdr:col>24</xdr:col>
      <xdr:colOff>63500</xdr:colOff>
      <xdr:row>33</xdr:row>
      <xdr:rowOff>112649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43829"/>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3683</xdr:rowOff>
    </xdr:from>
    <xdr:to>
      <xdr:col>19</xdr:col>
      <xdr:colOff>177800</xdr:colOff>
      <xdr:row>33</xdr:row>
      <xdr:rowOff>85979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6153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3683</xdr:rowOff>
    </xdr:from>
    <xdr:to>
      <xdr:col>15</xdr:col>
      <xdr:colOff>50800</xdr:colOff>
      <xdr:row>33</xdr:row>
      <xdr:rowOff>68834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6153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68834</xdr:rowOff>
    </xdr:from>
    <xdr:to>
      <xdr:col>10</xdr:col>
      <xdr:colOff>114300</xdr:colOff>
      <xdr:row>33</xdr:row>
      <xdr:rowOff>159131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26684"/>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61849</xdr:rowOff>
    </xdr:from>
    <xdr:to>
      <xdr:col>24</xdr:col>
      <xdr:colOff>114300</xdr:colOff>
      <xdr:row>33</xdr:row>
      <xdr:rowOff>163449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84726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35179</xdr:rowOff>
    </xdr:from>
    <xdr:to>
      <xdr:col>20</xdr:col>
      <xdr:colOff>38100</xdr:colOff>
      <xdr:row>33</xdr:row>
      <xdr:rowOff>136779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153306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6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124333</xdr:rowOff>
    </xdr:from>
    <xdr:to>
      <xdr:col>15</xdr:col>
      <xdr:colOff>101600</xdr:colOff>
      <xdr:row>33</xdr:row>
      <xdr:rowOff>54483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71010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18034</xdr:rowOff>
    </xdr:from>
    <xdr:to>
      <xdr:col>10</xdr:col>
      <xdr:colOff>165100</xdr:colOff>
      <xdr:row>33</xdr:row>
      <xdr:rowOff>119634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136161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108331</xdr:rowOff>
    </xdr:from>
    <xdr:to>
      <xdr:col>6</xdr:col>
      <xdr:colOff>38100</xdr:colOff>
      <xdr:row>34</xdr:row>
      <xdr:rowOff>38481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55008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4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27544</xdr:rowOff>
    </xdr:from>
    <xdr:to>
      <xdr:col>24</xdr:col>
      <xdr:colOff>63500</xdr:colOff>
      <xdr:row>55</xdr:row>
      <xdr:rowOff>93080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57294"/>
          <a:ext cx="838200" cy="6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27544</xdr:rowOff>
    </xdr:from>
    <xdr:to>
      <xdr:col>19</xdr:col>
      <xdr:colOff>177800</xdr:colOff>
      <xdr:row>55</xdr:row>
      <xdr:rowOff>140907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57294"/>
          <a:ext cx="889000" cy="1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140907</xdr:rowOff>
    </xdr:from>
    <xdr:to>
      <xdr:col>15</xdr:col>
      <xdr:colOff>50800</xdr:colOff>
      <xdr:row>56</xdr:row>
      <xdr:rowOff>81955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70657"/>
          <a:ext cx="889000" cy="1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127471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150618</xdr:rowOff>
    </xdr:from>
    <xdr:to>
      <xdr:col>10</xdr:col>
      <xdr:colOff>114300</xdr:colOff>
      <xdr:row>56</xdr:row>
      <xdr:rowOff>81955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80368"/>
          <a:ext cx="889000" cy="10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170682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42280</xdr:rowOff>
    </xdr:from>
    <xdr:to>
      <xdr:col>24</xdr:col>
      <xdr:colOff>114300</xdr:colOff>
      <xdr:row>55</xdr:row>
      <xdr:rowOff>143880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65157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2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148194</xdr:rowOff>
    </xdr:from>
    <xdr:to>
      <xdr:col>20</xdr:col>
      <xdr:colOff>38100</xdr:colOff>
      <xdr:row>55</xdr:row>
      <xdr:rowOff>78344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94871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8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90107</xdr:rowOff>
    </xdr:from>
    <xdr:to>
      <xdr:col>15</xdr:col>
      <xdr:colOff>101600</xdr:colOff>
      <xdr:row>56</xdr:row>
      <xdr:rowOff>20257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36784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31155</xdr:rowOff>
    </xdr:from>
    <xdr:to>
      <xdr:col>10</xdr:col>
      <xdr:colOff>165100</xdr:colOff>
      <xdr:row>56</xdr:row>
      <xdr:rowOff>132755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149282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0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99818</xdr:rowOff>
    </xdr:from>
    <xdr:to>
      <xdr:col>6</xdr:col>
      <xdr:colOff>38100</xdr:colOff>
      <xdr:row>56</xdr:row>
      <xdr:rowOff>29968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46495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0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29522</xdr:rowOff>
    </xdr:from>
    <xdr:to>
      <xdr:col>24</xdr:col>
      <xdr:colOff>63500</xdr:colOff>
      <xdr:row>74</xdr:row>
      <xdr:rowOff>61984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16822"/>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61984</xdr:rowOff>
    </xdr:from>
    <xdr:to>
      <xdr:col>19</xdr:col>
      <xdr:colOff>177800</xdr:colOff>
      <xdr:row>75</xdr:row>
      <xdr:rowOff>34947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49284"/>
          <a:ext cx="889000" cy="1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34947</xdr:rowOff>
    </xdr:from>
    <xdr:to>
      <xdr:col>15</xdr:col>
      <xdr:colOff>50800</xdr:colOff>
      <xdr:row>75</xdr:row>
      <xdr:rowOff>76950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93697"/>
          <a:ext cx="889000" cy="4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164817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76950</xdr:rowOff>
    </xdr:from>
    <xdr:to>
      <xdr:col>10</xdr:col>
      <xdr:colOff>114300</xdr:colOff>
      <xdr:row>75</xdr:row>
      <xdr:rowOff>125161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35700"/>
          <a:ext cx="8890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40778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99796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0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150172</xdr:rowOff>
    </xdr:from>
    <xdr:to>
      <xdr:col>24</xdr:col>
      <xdr:colOff>114300</xdr:colOff>
      <xdr:row>74</xdr:row>
      <xdr:rowOff>80322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6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11184</xdr:rowOff>
    </xdr:from>
    <xdr:to>
      <xdr:col>20</xdr:col>
      <xdr:colOff>38100</xdr:colOff>
      <xdr:row>74</xdr:row>
      <xdr:rowOff>112784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129311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7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155597</xdr:rowOff>
    </xdr:from>
    <xdr:to>
      <xdr:col>15</xdr:col>
      <xdr:colOff>101600</xdr:colOff>
      <xdr:row>75</xdr:row>
      <xdr:rowOff>85747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102274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1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26150</xdr:rowOff>
    </xdr:from>
    <xdr:to>
      <xdr:col>10</xdr:col>
      <xdr:colOff>165100</xdr:colOff>
      <xdr:row>75</xdr:row>
      <xdr:rowOff>127750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144277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6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74361</xdr:rowOff>
    </xdr:from>
    <xdr:to>
      <xdr:col>6</xdr:col>
      <xdr:colOff>38100</xdr:colOff>
      <xdr:row>76</xdr:row>
      <xdr:rowOff>4511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21038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0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158643</xdr:rowOff>
    </xdr:from>
    <xdr:to>
      <xdr:col>24</xdr:col>
      <xdr:colOff>63500</xdr:colOff>
      <xdr:row>97</xdr:row>
      <xdr:rowOff>14069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17843"/>
          <a:ext cx="8382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14069</xdr:rowOff>
    </xdr:from>
    <xdr:to>
      <xdr:col>19</xdr:col>
      <xdr:colOff>177800</xdr:colOff>
      <xdr:row>97</xdr:row>
      <xdr:rowOff>66815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44719"/>
          <a:ext cx="889000" cy="5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152502</xdr:rowOff>
    </xdr:from>
    <xdr:to>
      <xdr:col>15</xdr:col>
      <xdr:colOff>50800</xdr:colOff>
      <xdr:row>97</xdr:row>
      <xdr:rowOff>66815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11702"/>
          <a:ext cx="889000" cy="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81464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152502</xdr:rowOff>
    </xdr:from>
    <xdr:to>
      <xdr:col>10</xdr:col>
      <xdr:colOff>114300</xdr:colOff>
      <xdr:row>97</xdr:row>
      <xdr:rowOff>72256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11702"/>
          <a:ext cx="889000" cy="9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69347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102085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107843</xdr:rowOff>
    </xdr:from>
    <xdr:to>
      <xdr:col>24</xdr:col>
      <xdr:colOff>114300</xdr:colOff>
      <xdr:row>97</xdr:row>
      <xdr:rowOff>37993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86270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134719</xdr:rowOff>
    </xdr:from>
    <xdr:to>
      <xdr:col>20</xdr:col>
      <xdr:colOff>38100</xdr:colOff>
      <xdr:row>97</xdr:row>
      <xdr:rowOff>64869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55996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16015</xdr:rowOff>
    </xdr:from>
    <xdr:to>
      <xdr:col>15</xdr:col>
      <xdr:colOff>101600</xdr:colOff>
      <xdr:row>97</xdr:row>
      <xdr:rowOff>117615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108742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101702</xdr:rowOff>
    </xdr:from>
    <xdr:to>
      <xdr:col>10</xdr:col>
      <xdr:colOff>165100</xdr:colOff>
      <xdr:row>97</xdr:row>
      <xdr:rowOff>31852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48379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3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21456</xdr:rowOff>
    </xdr:from>
    <xdr:to>
      <xdr:col>6</xdr:col>
      <xdr:colOff>38100</xdr:colOff>
      <xdr:row>97</xdr:row>
      <xdr:rowOff>123056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114183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4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97246</xdr:rowOff>
    </xdr:from>
    <xdr:to>
      <xdr:col>55</xdr:col>
      <xdr:colOff>0</xdr:colOff>
      <xdr:row>38</xdr:row>
      <xdr:rowOff>118800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12346"/>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118800</xdr:rowOff>
    </xdr:from>
    <xdr:to>
      <xdr:col>50</xdr:col>
      <xdr:colOff>114300</xdr:colOff>
      <xdr:row>38</xdr:row>
      <xdr:rowOff>130556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3390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112595</xdr:rowOff>
    </xdr:from>
    <xdr:to>
      <xdr:col>45</xdr:col>
      <xdr:colOff>177800</xdr:colOff>
      <xdr:row>38</xdr:row>
      <xdr:rowOff>130556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113345"/>
          <a:ext cx="889000" cy="53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102198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51852</xdr:rowOff>
    </xdr:from>
    <xdr:to>
      <xdr:col>41</xdr:col>
      <xdr:colOff>50800</xdr:colOff>
      <xdr:row>35</xdr:row>
      <xdr:rowOff>112595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052602"/>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110761</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92400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46446</xdr:rowOff>
    </xdr:from>
    <xdr:to>
      <xdr:col>55</xdr:col>
      <xdr:colOff>50800</xdr:colOff>
      <xdr:row>38</xdr:row>
      <xdr:rowOff>148046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24873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68000</xdr:rowOff>
    </xdr:from>
    <xdr:to>
      <xdr:col>50</xdr:col>
      <xdr:colOff>165100</xdr:colOff>
      <xdr:row>38</xdr:row>
      <xdr:rowOff>169600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160727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79756</xdr:rowOff>
    </xdr:from>
    <xdr:to>
      <xdr:col>46</xdr:col>
      <xdr:colOff>38100</xdr:colOff>
      <xdr:row>39</xdr:row>
      <xdr:rowOff>9906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61795</xdr:rowOff>
    </xdr:from>
    <xdr:to>
      <xdr:col>41</xdr:col>
      <xdr:colOff>101600</xdr:colOff>
      <xdr:row>35</xdr:row>
      <xdr:rowOff>163395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8472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3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1052</xdr:rowOff>
    </xdr:from>
    <xdr:to>
      <xdr:col>36</xdr:col>
      <xdr:colOff>165100</xdr:colOff>
      <xdr:row>35</xdr:row>
      <xdr:rowOff>102652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93779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0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71425</xdr:rowOff>
    </xdr:from>
    <xdr:to>
      <xdr:col>55</xdr:col>
      <xdr:colOff>0</xdr:colOff>
      <xdr:row>56</xdr:row>
      <xdr:rowOff>86088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72625"/>
          <a:ext cx="8382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86088</xdr:rowOff>
    </xdr:from>
    <xdr:to>
      <xdr:col>50</xdr:col>
      <xdr:colOff>114300</xdr:colOff>
      <xdr:row>57</xdr:row>
      <xdr:rowOff>8200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87288"/>
          <a:ext cx="889000" cy="9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8200</xdr:rowOff>
    </xdr:from>
    <xdr:to>
      <xdr:col>45</xdr:col>
      <xdr:colOff>177800</xdr:colOff>
      <xdr:row>57</xdr:row>
      <xdr:rowOff>22189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80850"/>
          <a:ext cx="889000" cy="1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22189</xdr:rowOff>
    </xdr:from>
    <xdr:to>
      <xdr:col>41</xdr:col>
      <xdr:colOff>50800</xdr:colOff>
      <xdr:row>57</xdr:row>
      <xdr:rowOff>73515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94839"/>
          <a:ext cx="889000" cy="5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20625</xdr:rowOff>
    </xdr:from>
    <xdr:to>
      <xdr:col>55</xdr:col>
      <xdr:colOff>50800</xdr:colOff>
      <xdr:row>56</xdr:row>
      <xdr:rowOff>122225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43502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35288</xdr:rowOff>
    </xdr:from>
    <xdr:to>
      <xdr:col>50</xdr:col>
      <xdr:colOff>165100</xdr:colOff>
      <xdr:row>56</xdr:row>
      <xdr:rowOff>136888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153415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128850</xdr:rowOff>
    </xdr:from>
    <xdr:to>
      <xdr:col>46</xdr:col>
      <xdr:colOff>38100</xdr:colOff>
      <xdr:row>57</xdr:row>
      <xdr:rowOff>59000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75527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142839</xdr:rowOff>
    </xdr:from>
    <xdr:to>
      <xdr:col>41</xdr:col>
      <xdr:colOff>101600</xdr:colOff>
      <xdr:row>57</xdr:row>
      <xdr:rowOff>72989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89516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1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22715</xdr:rowOff>
    </xdr:from>
    <xdr:to>
      <xdr:col>36</xdr:col>
      <xdr:colOff>165100</xdr:colOff>
      <xdr:row>57</xdr:row>
      <xdr:rowOff>124315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140842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11889</xdr:rowOff>
    </xdr:from>
    <xdr:to>
      <xdr:col>55</xdr:col>
      <xdr:colOff>0</xdr:colOff>
      <xdr:row>78</xdr:row>
      <xdr:rowOff>79136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84989"/>
          <a:ext cx="8382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62731</xdr:rowOff>
    </xdr:from>
    <xdr:to>
      <xdr:col>50</xdr:col>
      <xdr:colOff>114300</xdr:colOff>
      <xdr:row>78</xdr:row>
      <xdr:rowOff>79136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35831"/>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62731</xdr:rowOff>
    </xdr:from>
    <xdr:to>
      <xdr:col>45</xdr:col>
      <xdr:colOff>177800</xdr:colOff>
      <xdr:row>78</xdr:row>
      <xdr:rowOff>106835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35831"/>
          <a:ext cx="889000" cy="4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136386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106835</xdr:rowOff>
    </xdr:from>
    <xdr:to>
      <xdr:col>41</xdr:col>
      <xdr:colOff>50800</xdr:colOff>
      <xdr:row>78</xdr:row>
      <xdr:rowOff>113754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79935"/>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156725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159224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3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132539</xdr:rowOff>
    </xdr:from>
    <xdr:to>
      <xdr:col>55</xdr:col>
      <xdr:colOff>50800</xdr:colOff>
      <xdr:row>78</xdr:row>
      <xdr:rowOff>62689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155416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8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28336</xdr:rowOff>
    </xdr:from>
    <xdr:to>
      <xdr:col>50</xdr:col>
      <xdr:colOff>165100</xdr:colOff>
      <xdr:row>78</xdr:row>
      <xdr:rowOff>129936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146463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11931</xdr:rowOff>
    </xdr:from>
    <xdr:to>
      <xdr:col>46</xdr:col>
      <xdr:colOff>38100</xdr:colOff>
      <xdr:row>78</xdr:row>
      <xdr:rowOff>113531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130058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56035</xdr:rowOff>
    </xdr:from>
    <xdr:to>
      <xdr:col>41</xdr:col>
      <xdr:colOff>101600</xdr:colOff>
      <xdr:row>78</xdr:row>
      <xdr:rowOff>157635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2712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2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62954</xdr:rowOff>
    </xdr:from>
    <xdr:to>
      <xdr:col>36</xdr:col>
      <xdr:colOff>165100</xdr:colOff>
      <xdr:row>78</xdr:row>
      <xdr:rowOff>164554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9631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21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31862</xdr:rowOff>
    </xdr:from>
    <xdr:to>
      <xdr:col>55</xdr:col>
      <xdr:colOff>0</xdr:colOff>
      <xdr:row>96</xdr:row>
      <xdr:rowOff>89934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91062"/>
          <a:ext cx="838200" cy="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89934</xdr:rowOff>
    </xdr:from>
    <xdr:to>
      <xdr:col>50</xdr:col>
      <xdr:colOff>114300</xdr:colOff>
      <xdr:row>97</xdr:row>
      <xdr:rowOff>41752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49134"/>
          <a:ext cx="889000" cy="1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41752</xdr:rowOff>
    </xdr:from>
    <xdr:to>
      <xdr:col>45</xdr:col>
      <xdr:colOff>177800</xdr:colOff>
      <xdr:row>97</xdr:row>
      <xdr:rowOff>108572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72402"/>
          <a:ext cx="889000" cy="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30038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108572</xdr:rowOff>
    </xdr:from>
    <xdr:to>
      <xdr:col>41</xdr:col>
      <xdr:colOff>50800</xdr:colOff>
      <xdr:row>97</xdr:row>
      <xdr:rowOff>155466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39222"/>
          <a:ext cx="889000" cy="4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43677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152512</xdr:rowOff>
    </xdr:from>
    <xdr:to>
      <xdr:col>55</xdr:col>
      <xdr:colOff>50800</xdr:colOff>
      <xdr:row>96</xdr:row>
      <xdr:rowOff>82662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4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3939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39134</xdr:rowOff>
    </xdr:from>
    <xdr:to>
      <xdr:col>50</xdr:col>
      <xdr:colOff>165100</xdr:colOff>
      <xdr:row>96</xdr:row>
      <xdr:rowOff>140734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157261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2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162402</xdr:rowOff>
    </xdr:from>
    <xdr:to>
      <xdr:col>46</xdr:col>
      <xdr:colOff>38100</xdr:colOff>
      <xdr:row>97</xdr:row>
      <xdr:rowOff>92552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83679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1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57772</xdr:rowOff>
    </xdr:from>
    <xdr:to>
      <xdr:col>41</xdr:col>
      <xdr:colOff>101600</xdr:colOff>
      <xdr:row>97</xdr:row>
      <xdr:rowOff>159372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150499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104666</xdr:rowOff>
    </xdr:from>
    <xdr:to>
      <xdr:col>36</xdr:col>
      <xdr:colOff>165100</xdr:colOff>
      <xdr:row>98</xdr:row>
      <xdr:rowOff>34816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25943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2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147521</xdr:rowOff>
    </xdr:from>
    <xdr:to>
      <xdr:col>85</xdr:col>
      <xdr:colOff>127000</xdr:colOff>
      <xdr:row>37</xdr:row>
      <xdr:rowOff>117575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976821"/>
          <a:ext cx="838200" cy="4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81162</xdr:rowOff>
    </xdr:from>
    <xdr:to>
      <xdr:col>81</xdr:col>
      <xdr:colOff>50800</xdr:colOff>
      <xdr:row>37</xdr:row>
      <xdr:rowOff>117575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24812"/>
          <a:ext cx="8890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81162</xdr:rowOff>
    </xdr:from>
    <xdr:to>
      <xdr:col>76</xdr:col>
      <xdr:colOff>114300</xdr:colOff>
      <xdr:row>37</xdr:row>
      <xdr:rowOff>151897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24812"/>
          <a:ext cx="8890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151897</xdr:rowOff>
    </xdr:from>
    <xdr:to>
      <xdr:col>71</xdr:col>
      <xdr:colOff>177800</xdr:colOff>
      <xdr:row>38</xdr:row>
      <xdr:rowOff>15783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95547"/>
          <a:ext cx="889000" cy="3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103438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113138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96721</xdr:rowOff>
    </xdr:from>
    <xdr:to>
      <xdr:col>85</xdr:col>
      <xdr:colOff>177800</xdr:colOff>
      <xdr:row>35</xdr:row>
      <xdr:rowOff>26871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9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119598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66775</xdr:rowOff>
    </xdr:from>
    <xdr:to>
      <xdr:col>81</xdr:col>
      <xdr:colOff>101600</xdr:colOff>
      <xdr:row>37</xdr:row>
      <xdr:rowOff>168374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10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159502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0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30362</xdr:rowOff>
    </xdr:from>
    <xdr:to>
      <xdr:col>76</xdr:col>
      <xdr:colOff>165100</xdr:colOff>
      <xdr:row>37</xdr:row>
      <xdr:rowOff>131962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123089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6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101097</xdr:rowOff>
    </xdr:from>
    <xdr:to>
      <xdr:col>72</xdr:col>
      <xdr:colOff>38100</xdr:colOff>
      <xdr:row>38</xdr:row>
      <xdr:rowOff>31248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447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22375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136432</xdr:rowOff>
    </xdr:from>
    <xdr:to>
      <xdr:col>67</xdr:col>
      <xdr:colOff>101600</xdr:colOff>
      <xdr:row>38</xdr:row>
      <xdr:rowOff>66582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57710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60962</xdr:rowOff>
    </xdr:from>
    <xdr:to>
      <xdr:col>85</xdr:col>
      <xdr:colOff>127000</xdr:colOff>
      <xdr:row>57</xdr:row>
      <xdr:rowOff>65535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62162"/>
          <a:ext cx="838200" cy="17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60962</xdr:rowOff>
    </xdr:from>
    <xdr:to>
      <xdr:col>81</xdr:col>
      <xdr:colOff>50800</xdr:colOff>
      <xdr:row>57</xdr:row>
      <xdr:rowOff>61481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62162"/>
          <a:ext cx="889000" cy="17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61481</xdr:rowOff>
    </xdr:from>
    <xdr:to>
      <xdr:col>76</xdr:col>
      <xdr:colOff>114300</xdr:colOff>
      <xdr:row>57</xdr:row>
      <xdr:rowOff>99398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34131"/>
          <a:ext cx="889000" cy="3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99398</xdr:rowOff>
    </xdr:from>
    <xdr:to>
      <xdr:col>71</xdr:col>
      <xdr:colOff>177800</xdr:colOff>
      <xdr:row>57</xdr:row>
      <xdr:rowOff>164937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72048"/>
          <a:ext cx="889000" cy="6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14735</xdr:rowOff>
    </xdr:from>
    <xdr:to>
      <xdr:col>85</xdr:col>
      <xdr:colOff>177800</xdr:colOff>
      <xdr:row>57</xdr:row>
      <xdr:rowOff>116335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164612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6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10162</xdr:rowOff>
    </xdr:from>
    <xdr:to>
      <xdr:col>81</xdr:col>
      <xdr:colOff>101600</xdr:colOff>
      <xdr:row>56</xdr:row>
      <xdr:rowOff>111762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128289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10681</xdr:rowOff>
    </xdr:from>
    <xdr:to>
      <xdr:col>76</xdr:col>
      <xdr:colOff>165100</xdr:colOff>
      <xdr:row>57</xdr:row>
      <xdr:rowOff>112281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103408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48598</xdr:rowOff>
    </xdr:from>
    <xdr:to>
      <xdr:col>72</xdr:col>
      <xdr:colOff>38100</xdr:colOff>
      <xdr:row>57</xdr:row>
      <xdr:rowOff>150198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141325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1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114137</xdr:rowOff>
    </xdr:from>
    <xdr:to>
      <xdr:col>67</xdr:col>
      <xdr:colOff>101600</xdr:colOff>
      <xdr:row>58</xdr:row>
      <xdr:rowOff>44287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35414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34176</xdr:rowOff>
    </xdr:from>
    <xdr:to>
      <xdr:col>85</xdr:col>
      <xdr:colOff>127000</xdr:colOff>
      <xdr:row>79</xdr:row>
      <xdr:rowOff>36361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78726"/>
          <a:ext cx="8382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26239</xdr:rowOff>
    </xdr:from>
    <xdr:to>
      <xdr:col>81</xdr:col>
      <xdr:colOff>50800</xdr:colOff>
      <xdr:row>79</xdr:row>
      <xdr:rowOff>36361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70789"/>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19875</xdr:rowOff>
    </xdr:from>
    <xdr:to>
      <xdr:col>76</xdr:col>
      <xdr:colOff>114300</xdr:colOff>
      <xdr:row>79</xdr:row>
      <xdr:rowOff>26239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64425"/>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80357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118314</xdr:rowOff>
    </xdr:from>
    <xdr:to>
      <xdr:col>71</xdr:col>
      <xdr:colOff>177800</xdr:colOff>
      <xdr:row>79</xdr:row>
      <xdr:rowOff>19875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91414"/>
          <a:ext cx="889000" cy="7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108420</xdr:rowOff>
    </xdr:from>
    <xdr:to>
      <xdr:col>72</xdr:col>
      <xdr:colOff>38100</xdr:colOff>
      <xdr:row>79</xdr:row>
      <xdr:rowOff>38570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55097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76772</xdr:rowOff>
    </xdr:from>
    <xdr:to>
      <xdr:col>67</xdr:col>
      <xdr:colOff>101600</xdr:colOff>
      <xdr:row>79</xdr:row>
      <xdr:rowOff>6922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169499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154826</xdr:rowOff>
    </xdr:from>
    <xdr:to>
      <xdr:col>85</xdr:col>
      <xdr:colOff>177800</xdr:colOff>
      <xdr:row>79</xdr:row>
      <xdr:rowOff>84976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4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157011</xdr:rowOff>
    </xdr:from>
    <xdr:to>
      <xdr:col>81</xdr:col>
      <xdr:colOff>101600</xdr:colOff>
      <xdr:row>79</xdr:row>
      <xdr:rowOff>87161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78288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2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146889</xdr:rowOff>
    </xdr:from>
    <xdr:to>
      <xdr:col>76</xdr:col>
      <xdr:colOff>165100</xdr:colOff>
      <xdr:row>79</xdr:row>
      <xdr:rowOff>77039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68166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140525</xdr:rowOff>
    </xdr:from>
    <xdr:to>
      <xdr:col>72</xdr:col>
      <xdr:colOff>38100</xdr:colOff>
      <xdr:row>79</xdr:row>
      <xdr:rowOff>70675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61802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0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67514</xdr:rowOff>
    </xdr:from>
    <xdr:to>
      <xdr:col>67</xdr:col>
      <xdr:colOff>101600</xdr:colOff>
      <xdr:row>78</xdr:row>
      <xdr:rowOff>169114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14191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2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76240</xdr:rowOff>
    </xdr:from>
    <xdr:to>
      <xdr:col>85</xdr:col>
      <xdr:colOff>127000</xdr:colOff>
      <xdr:row>98</xdr:row>
      <xdr:rowOff>77003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7834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73352</xdr:rowOff>
    </xdr:from>
    <xdr:to>
      <xdr:col>81</xdr:col>
      <xdr:colOff>50800</xdr:colOff>
      <xdr:row>98</xdr:row>
      <xdr:rowOff>77003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75452"/>
          <a:ext cx="8890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70644</xdr:rowOff>
    </xdr:from>
    <xdr:to>
      <xdr:col>76</xdr:col>
      <xdr:colOff>114300</xdr:colOff>
      <xdr:row>98</xdr:row>
      <xdr:rowOff>73352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72744"/>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31256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65970</xdr:rowOff>
    </xdr:from>
    <xdr:to>
      <xdr:col>71</xdr:col>
      <xdr:colOff>177800</xdr:colOff>
      <xdr:row>98</xdr:row>
      <xdr:rowOff>70644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68070"/>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36903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39121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25440</xdr:rowOff>
    </xdr:from>
    <xdr:to>
      <xdr:col>85</xdr:col>
      <xdr:colOff>177800</xdr:colOff>
      <xdr:row>98</xdr:row>
      <xdr:rowOff>127040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111817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26203</xdr:rowOff>
    </xdr:from>
    <xdr:to>
      <xdr:col>81</xdr:col>
      <xdr:colOff>101600</xdr:colOff>
      <xdr:row>98</xdr:row>
      <xdr:rowOff>127803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2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118930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22552</xdr:rowOff>
    </xdr:from>
    <xdr:to>
      <xdr:col>76</xdr:col>
      <xdr:colOff>165100</xdr:colOff>
      <xdr:row>98</xdr:row>
      <xdr:rowOff>124152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115279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1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19844</xdr:rowOff>
    </xdr:from>
    <xdr:to>
      <xdr:col>72</xdr:col>
      <xdr:colOff>38100</xdr:colOff>
      <xdr:row>98</xdr:row>
      <xdr:rowOff>121444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112571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1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15170</xdr:rowOff>
    </xdr:from>
    <xdr:to>
      <xdr:col>67</xdr:col>
      <xdr:colOff>101600</xdr:colOff>
      <xdr:row>98</xdr:row>
      <xdr:rowOff>116770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107897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0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67295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214,459</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民生費のうち児童福祉行政に要する経費である児童福祉費が年々増嵩していることが要因となっている。これはえびの市が子育て環境の充実を図るためこども医療費助成や、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子以降の保育料無料等、子育て支援事業に重点的に取り組んできたことによるものである。</a:t>
          </a: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49,521</a:t>
          </a:r>
          <a:r>
            <a:rPr kumimoji="1" lang="ja-JP" altLang="en-US" sz="1300">
              <a:latin typeface="ＭＳ Ｐゴシック" panose="020B0600070205080204" pitchFamily="50" charset="-128"/>
              <a:ea typeface="ＭＳ Ｐゴシック" panose="020B0600070205080204" pitchFamily="50" charset="-128"/>
            </a:rPr>
            <a:t>円と前年度から大きく増加している。これは防災食育センター建設によるものであるが、土木費が加久藤橋架替事業や過疎対策事業等で年々増加しているとおり、大型建設事業の実施は、住民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人あたりのコストに大きく影響する。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公債費は現在類似団体と比較して抑制できているが、今後も大型建設事業を控えていることから、住民負担との均衡を図りながら起債を発行する必要がある。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財政調整基金残高は、繰入が積立を上回り減額となった。</a:t>
          </a:r>
        </a:p>
        <a:p>
          <a:r>
            <a:rPr kumimoji="1" lang="ja-JP" altLang="en-US" sz="1400">
              <a:latin typeface="ＭＳ ゴシック" pitchFamily="49" charset="-128"/>
              <a:ea typeface="ＭＳ ゴシック" pitchFamily="49" charset="-128"/>
            </a:rPr>
            <a:t>　実質収支額は前年度より増加し、標準財政規模額が前年度より減少したため、実質収支比率は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実質単年度収支は、財政調整基金繰入金の増額により</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今後も大型事業の実施に伴い、基金の取り崩しが見込まれているため、計画的な財政運営に努めていく必要がある。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実質収支は全ての会計において黒字であり、連結実質赤字比率は算出されなかった。なお観光特別会計は平成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年度決算をもって廃止され、一般会計に移行している。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年度は、一般会計の実質収支額が</a:t>
          </a:r>
          <a:r>
            <a:rPr kumimoji="1" lang="en-US" altLang="ja-JP" sz="1400">
              <a:latin typeface="ＭＳ ゴシック" pitchFamily="49" charset="-128"/>
              <a:ea typeface="ＭＳ ゴシック" pitchFamily="49" charset="-128"/>
            </a:rPr>
            <a:t>624</a:t>
          </a:r>
          <a:r>
            <a:rPr kumimoji="1" lang="ja-JP" altLang="en-US" sz="1400">
              <a:latin typeface="ＭＳ ゴシック" pitchFamily="49" charset="-128"/>
              <a:ea typeface="ＭＳ ゴシック" pitchFamily="49" charset="-128"/>
            </a:rPr>
            <a:t>百万円と前年度から大きく増となったため、併せて標準財政規模比も増となった。</a:t>
          </a:r>
        </a:p>
        <a:p>
          <a:r>
            <a:rPr kumimoji="1" lang="ja-JP" altLang="en-US" sz="1400">
              <a:latin typeface="ＭＳ ゴシック" pitchFamily="49" charset="-128"/>
              <a:ea typeface="ＭＳ ゴシック" pitchFamily="49" charset="-128"/>
            </a:rPr>
            <a:t>　今後も特別会計・公営企業会計とも適切な運営を図っていく。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14165068</v>
      </c>
      <c r="BO4" s="410"/>
      <c r="BP4" s="410"/>
      <c r="BQ4" s="410"/>
      <c r="BR4" s="410"/>
      <c r="BS4" s="410"/>
      <c r="BT4" s="410"/>
      <c r="BU4" s="411"/>
      <c r="BV4" s="409">
        <v>13812349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10</v>
      </c>
      <c r="CU4" s="416"/>
      <c r="CV4" s="416"/>
      <c r="CW4" s="416"/>
      <c r="CX4" s="416"/>
      <c r="CY4" s="416"/>
      <c r="CZ4" s="416"/>
      <c r="DA4" s="417"/>
      <c r="DB4" s="415">
        <v>7.5</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13410264</v>
      </c>
      <c r="BO5" s="447"/>
      <c r="BP5" s="447"/>
      <c r="BQ5" s="447"/>
      <c r="BR5" s="447"/>
      <c r="BS5" s="447"/>
      <c r="BT5" s="447"/>
      <c r="BU5" s="448"/>
      <c r="BV5" s="446">
        <v>13302704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92.3</v>
      </c>
      <c r="CU5" s="444"/>
      <c r="CV5" s="444"/>
      <c r="CW5" s="444"/>
      <c r="CX5" s="444"/>
      <c r="CY5" s="444"/>
      <c r="CZ5" s="444"/>
      <c r="DA5" s="445"/>
      <c r="DB5" s="443">
        <v>92</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754804</v>
      </c>
      <c r="BO6" s="447"/>
      <c r="BP6" s="447"/>
      <c r="BQ6" s="447"/>
      <c r="BR6" s="447"/>
      <c r="BS6" s="447"/>
      <c r="BT6" s="447"/>
      <c r="BU6" s="448"/>
      <c r="BV6" s="446">
        <v>509645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96.7</v>
      </c>
      <c r="CU6" s="484"/>
      <c r="CV6" s="484"/>
      <c r="CW6" s="484"/>
      <c r="CX6" s="484"/>
      <c r="CY6" s="484"/>
      <c r="CZ6" s="484"/>
      <c r="DA6" s="485"/>
      <c r="DB6" s="483">
        <v>96.4</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130503</v>
      </c>
      <c r="BO7" s="447"/>
      <c r="BP7" s="447"/>
      <c r="BQ7" s="447"/>
      <c r="BR7" s="447"/>
      <c r="BS7" s="447"/>
      <c r="BT7" s="447"/>
      <c r="BU7" s="448"/>
      <c r="BV7" s="446">
        <v>23650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6242004</v>
      </c>
      <c r="CU7" s="447"/>
      <c r="CV7" s="447"/>
      <c r="CW7" s="447"/>
      <c r="CX7" s="447"/>
      <c r="CY7" s="447"/>
      <c r="CZ7" s="447"/>
      <c r="DA7" s="448"/>
      <c r="DB7" s="446">
        <v>6490552</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624301</v>
      </c>
      <c r="BO8" s="447"/>
      <c r="BP8" s="447"/>
      <c r="BQ8" s="447"/>
      <c r="BR8" s="447"/>
      <c r="BS8" s="447"/>
      <c r="BT8" s="447"/>
      <c r="BU8" s="448"/>
      <c r="BV8" s="446">
        <v>485995</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0.35</v>
      </c>
      <c r="CU8" s="487"/>
      <c r="CV8" s="487"/>
      <c r="CW8" s="487"/>
      <c r="CX8" s="487"/>
      <c r="CY8" s="487"/>
      <c r="CZ8" s="487"/>
      <c r="DA8" s="488"/>
      <c r="DB8" s="486">
        <v>0.34</v>
      </c>
      <c r="DC8" s="487"/>
      <c r="DD8" s="487"/>
      <c r="DE8" s="487"/>
      <c r="DF8" s="487"/>
      <c r="DG8" s="487"/>
      <c r="DH8" s="487"/>
      <c r="DI8" s="488"/>
      <c r="DJ8" s="165"/>
      <c r="DK8" s="165"/>
      <c r="DL8" s="165"/>
      <c r="DM8" s="165"/>
      <c r="DN8" s="165"/>
      <c r="DO8" s="165"/>
    </row>
    <row r="9" spans="1:119" ht="18.75" customHeight="1" thickBot="1" x14ac:dyDescent="0.25">
      <c r="A9" s="166"/>
      <c r="B9" s="440" t="s">
        <v>107</v>
      </c>
      <c r="C9" s="441"/>
      <c r="D9" s="441"/>
      <c r="E9" s="441"/>
      <c r="F9" s="441"/>
      <c r="G9" s="441"/>
      <c r="H9" s="441"/>
      <c r="I9" s="441"/>
      <c r="J9" s="441"/>
      <c r="K9" s="489"/>
      <c r="L9" s="490" t="s">
        <v>108</v>
      </c>
      <c r="M9" s="491"/>
      <c r="N9" s="491"/>
      <c r="O9" s="491"/>
      <c r="P9" s="491"/>
      <c r="Q9" s="492"/>
      <c r="R9" s="493">
        <v>19538</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88</v>
      </c>
      <c r="AV9" s="479"/>
      <c r="AW9" s="479"/>
      <c r="AX9" s="479"/>
      <c r="AY9" s="480" t="s">
        <v>111</v>
      </c>
      <c r="AZ9" s="481"/>
      <c r="BA9" s="481"/>
      <c r="BB9" s="481"/>
      <c r="BC9" s="481"/>
      <c r="BD9" s="481"/>
      <c r="BE9" s="481"/>
      <c r="BF9" s="481"/>
      <c r="BG9" s="481"/>
      <c r="BH9" s="481"/>
      <c r="BI9" s="481"/>
      <c r="BJ9" s="481"/>
      <c r="BK9" s="481"/>
      <c r="BL9" s="481"/>
      <c r="BM9" s="482"/>
      <c r="BN9" s="446">
        <v>138306</v>
      </c>
      <c r="BO9" s="447"/>
      <c r="BP9" s="447"/>
      <c r="BQ9" s="447"/>
      <c r="BR9" s="447"/>
      <c r="BS9" s="447"/>
      <c r="BT9" s="447"/>
      <c r="BU9" s="448"/>
      <c r="BV9" s="446">
        <v>115528</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8</v>
      </c>
      <c r="CU9" s="444"/>
      <c r="CV9" s="444"/>
      <c r="CW9" s="444"/>
      <c r="CX9" s="444"/>
      <c r="CY9" s="444"/>
      <c r="CZ9" s="444"/>
      <c r="DA9" s="445"/>
      <c r="DB9" s="443">
        <v>8.1</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113</v>
      </c>
      <c r="M10" s="476"/>
      <c r="N10" s="476"/>
      <c r="O10" s="476"/>
      <c r="P10" s="476"/>
      <c r="Q10" s="477"/>
      <c r="R10" s="497">
        <v>21606</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244315</v>
      </c>
      <c r="BO10" s="447"/>
      <c r="BP10" s="447"/>
      <c r="BQ10" s="447"/>
      <c r="BR10" s="447"/>
      <c r="BS10" s="447"/>
      <c r="BT10" s="447"/>
      <c r="BU10" s="448"/>
      <c r="BV10" s="446">
        <v>186889</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2">
      <c r="A12" s="166"/>
      <c r="B12" s="506" t="s">
        <v>126</v>
      </c>
      <c r="C12" s="507"/>
      <c r="D12" s="507"/>
      <c r="E12" s="507"/>
      <c r="F12" s="507"/>
      <c r="G12" s="507"/>
      <c r="H12" s="507"/>
      <c r="I12" s="507"/>
      <c r="J12" s="507"/>
      <c r="K12" s="508"/>
      <c r="L12" s="515" t="s">
        <v>127</v>
      </c>
      <c r="M12" s="516"/>
      <c r="N12" s="516"/>
      <c r="O12" s="516"/>
      <c r="P12" s="516"/>
      <c r="Q12" s="517"/>
      <c r="R12" s="518">
        <v>19951</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539890</v>
      </c>
      <c r="BO12" s="447"/>
      <c r="BP12" s="447"/>
      <c r="BQ12" s="447"/>
      <c r="BR12" s="447"/>
      <c r="BS12" s="447"/>
      <c r="BT12" s="447"/>
      <c r="BU12" s="448"/>
      <c r="BV12" s="446">
        <v>322858</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135</v>
      </c>
      <c r="N13" s="535"/>
      <c r="O13" s="535"/>
      <c r="P13" s="535"/>
      <c r="Q13" s="536"/>
      <c r="R13" s="527">
        <v>19725</v>
      </c>
      <c r="S13" s="528"/>
      <c r="T13" s="528"/>
      <c r="U13" s="528"/>
      <c r="V13" s="529"/>
      <c r="W13" s="462" t="s">
        <v>136</v>
      </c>
      <c r="X13" s="463"/>
      <c r="Y13" s="463"/>
      <c r="Z13" s="463"/>
      <c r="AA13" s="463"/>
      <c r="AB13" s="453"/>
      <c r="AC13" s="497">
        <v>2172</v>
      </c>
      <c r="AD13" s="498"/>
      <c r="AE13" s="498"/>
      <c r="AF13" s="498"/>
      <c r="AG13" s="537"/>
      <c r="AH13" s="497">
        <v>2530</v>
      </c>
      <c r="AI13" s="498"/>
      <c r="AJ13" s="498"/>
      <c r="AK13" s="498"/>
      <c r="AL13" s="499"/>
      <c r="AM13" s="475" t="s">
        <v>137</v>
      </c>
      <c r="AN13" s="476"/>
      <c r="AO13" s="476"/>
      <c r="AP13" s="476"/>
      <c r="AQ13" s="476"/>
      <c r="AR13" s="476"/>
      <c r="AS13" s="476"/>
      <c r="AT13" s="477"/>
      <c r="AU13" s="478" t="s">
        <v>131</v>
      </c>
      <c r="AV13" s="479"/>
      <c r="AW13" s="479"/>
      <c r="AX13" s="479"/>
      <c r="AY13" s="480" t="s">
        <v>138</v>
      </c>
      <c r="AZ13" s="481"/>
      <c r="BA13" s="481"/>
      <c r="BB13" s="481"/>
      <c r="BC13" s="481"/>
      <c r="BD13" s="481"/>
      <c r="BE13" s="481"/>
      <c r="BF13" s="481"/>
      <c r="BG13" s="481"/>
      <c r="BH13" s="481"/>
      <c r="BI13" s="481"/>
      <c r="BJ13" s="481"/>
      <c r="BK13" s="481"/>
      <c r="BL13" s="481"/>
      <c r="BM13" s="482"/>
      <c r="BN13" s="446">
        <v>-157269</v>
      </c>
      <c r="BO13" s="447"/>
      <c r="BP13" s="447"/>
      <c r="BQ13" s="447"/>
      <c r="BR13" s="447"/>
      <c r="BS13" s="447"/>
      <c r="BT13" s="447"/>
      <c r="BU13" s="448"/>
      <c r="BV13" s="446">
        <v>-20441</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2.6</v>
      </c>
      <c r="CU13" s="444"/>
      <c r="CV13" s="444"/>
      <c r="CW13" s="444"/>
      <c r="CX13" s="444"/>
      <c r="CY13" s="444"/>
      <c r="CZ13" s="444"/>
      <c r="DA13" s="445"/>
      <c r="DB13" s="443">
        <v>2.7</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140</v>
      </c>
      <c r="M14" s="525"/>
      <c r="N14" s="525"/>
      <c r="O14" s="525"/>
      <c r="P14" s="525"/>
      <c r="Q14" s="526"/>
      <c r="R14" s="527">
        <v>20339</v>
      </c>
      <c r="S14" s="528"/>
      <c r="T14" s="528"/>
      <c r="U14" s="528"/>
      <c r="V14" s="529"/>
      <c r="W14" s="436"/>
      <c r="X14" s="437"/>
      <c r="Y14" s="437"/>
      <c r="Z14" s="437"/>
      <c r="AA14" s="437"/>
      <c r="AB14" s="426"/>
      <c r="AC14" s="530">
        <v>23.6</v>
      </c>
      <c r="AD14" s="531"/>
      <c r="AE14" s="531"/>
      <c r="AF14" s="531"/>
      <c r="AG14" s="532"/>
      <c r="AH14" s="530">
        <v>25.3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134</v>
      </c>
      <c r="CU14" s="542"/>
      <c r="CV14" s="542"/>
      <c r="CW14" s="542"/>
      <c r="CX14" s="542"/>
      <c r="CY14" s="542"/>
      <c r="CZ14" s="542"/>
      <c r="DA14" s="543"/>
      <c r="DB14" s="541" t="s">
        <v>134</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135</v>
      </c>
      <c r="N15" s="535"/>
      <c r="O15" s="535"/>
      <c r="P15" s="535"/>
      <c r="Q15" s="536"/>
      <c r="R15" s="527">
        <v>20131</v>
      </c>
      <c r="S15" s="528"/>
      <c r="T15" s="528"/>
      <c r="U15" s="528"/>
      <c r="V15" s="529"/>
      <c r="W15" s="462" t="s">
        <v>142</v>
      </c>
      <c r="X15" s="463"/>
      <c r="Y15" s="463"/>
      <c r="Z15" s="463"/>
      <c r="AA15" s="463"/>
      <c r="AB15" s="453"/>
      <c r="AC15" s="497">
        <v>1877</v>
      </c>
      <c r="AD15" s="498"/>
      <c r="AE15" s="498"/>
      <c r="AF15" s="498"/>
      <c r="AG15" s="537"/>
      <c r="AH15" s="497">
        <v>1924</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1953060</v>
      </c>
      <c r="BO15" s="410"/>
      <c r="BP15" s="410"/>
      <c r="BQ15" s="410"/>
      <c r="BR15" s="410"/>
      <c r="BS15" s="410"/>
      <c r="BT15" s="410"/>
      <c r="BU15" s="411"/>
      <c r="BV15" s="409">
        <v>1945294</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20.399999999999999</v>
      </c>
      <c r="AD16" s="531"/>
      <c r="AE16" s="531"/>
      <c r="AF16" s="531"/>
      <c r="AG16" s="532"/>
      <c r="AH16" s="530">
        <v>19.2</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5449776</v>
      </c>
      <c r="BO16" s="447"/>
      <c r="BP16" s="447"/>
      <c r="BQ16" s="447"/>
      <c r="BR16" s="447"/>
      <c r="BS16" s="447"/>
      <c r="BT16" s="447"/>
      <c r="BU16" s="448"/>
      <c r="BV16" s="446">
        <v>5698458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5165</v>
      </c>
      <c r="AD17" s="498"/>
      <c r="AE17" s="498"/>
      <c r="AF17" s="498"/>
      <c r="AG17" s="537"/>
      <c r="AH17" s="497">
        <v>5543</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2462495</v>
      </c>
      <c r="BO17" s="447"/>
      <c r="BP17" s="447"/>
      <c r="BQ17" s="447"/>
      <c r="BR17" s="447"/>
      <c r="BS17" s="447"/>
      <c r="BT17" s="447"/>
      <c r="BU17" s="448"/>
      <c r="BV17" s="446">
        <v>2440887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152</v>
      </c>
      <c r="C18" s="489"/>
      <c r="D18" s="489"/>
      <c r="E18" s="558"/>
      <c r="F18" s="558"/>
      <c r="G18" s="558"/>
      <c r="H18" s="558"/>
      <c r="I18" s="558"/>
      <c r="J18" s="558"/>
      <c r="K18" s="558"/>
      <c r="L18" s="559">
        <v>282.93</v>
      </c>
      <c r="M18" s="559"/>
      <c r="N18" s="559"/>
      <c r="O18" s="559"/>
      <c r="P18" s="559"/>
      <c r="Q18" s="559"/>
      <c r="R18" s="560"/>
      <c r="S18" s="560"/>
      <c r="T18" s="560"/>
      <c r="U18" s="560"/>
      <c r="V18" s="561"/>
      <c r="W18" s="464"/>
      <c r="X18" s="465"/>
      <c r="Y18" s="465"/>
      <c r="Z18" s="465"/>
      <c r="AA18" s="465"/>
      <c r="AB18" s="456"/>
      <c r="AC18" s="562">
        <v>56.1</v>
      </c>
      <c r="AD18" s="563"/>
      <c r="AE18" s="563"/>
      <c r="AF18" s="563"/>
      <c r="AG18" s="564"/>
      <c r="AH18" s="562">
        <v>55.4</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5882816</v>
      </c>
      <c r="BO18" s="447"/>
      <c r="BP18" s="447"/>
      <c r="BQ18" s="447"/>
      <c r="BR18" s="447"/>
      <c r="BS18" s="447"/>
      <c r="BT18" s="447"/>
      <c r="BU18" s="448"/>
      <c r="BV18" s="446">
        <v>6071214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154</v>
      </c>
      <c r="C19" s="489"/>
      <c r="D19" s="489"/>
      <c r="E19" s="558"/>
      <c r="F19" s="558"/>
      <c r="G19" s="558"/>
      <c r="H19" s="558"/>
      <c r="I19" s="558"/>
      <c r="J19" s="558"/>
      <c r="K19" s="558"/>
      <c r="L19" s="566">
        <v>69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9086703</v>
      </c>
      <c r="BO19" s="447"/>
      <c r="BP19" s="447"/>
      <c r="BQ19" s="447"/>
      <c r="BR19" s="447"/>
      <c r="BS19" s="447"/>
      <c r="BT19" s="447"/>
      <c r="BU19" s="448"/>
      <c r="BV19" s="446">
        <v>9018628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156</v>
      </c>
      <c r="C20" s="489"/>
      <c r="D20" s="489"/>
      <c r="E20" s="558"/>
      <c r="F20" s="558"/>
      <c r="G20" s="558"/>
      <c r="H20" s="558"/>
      <c r="I20" s="558"/>
      <c r="J20" s="558"/>
      <c r="K20" s="558"/>
      <c r="L20" s="566">
        <v>8568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8415215</v>
      </c>
      <c r="BO23" s="447"/>
      <c r="BP23" s="447"/>
      <c r="BQ23" s="447"/>
      <c r="BR23" s="447"/>
      <c r="BS23" s="447"/>
      <c r="BT23" s="447"/>
      <c r="BU23" s="448"/>
      <c r="BV23" s="446">
        <v>7953848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165</v>
      </c>
      <c r="F24" s="476"/>
      <c r="G24" s="476"/>
      <c r="H24" s="476"/>
      <c r="I24" s="476"/>
      <c r="J24" s="476"/>
      <c r="K24" s="477"/>
      <c r="L24" s="497">
        <v>1</v>
      </c>
      <c r="M24" s="498"/>
      <c r="N24" s="498"/>
      <c r="O24" s="498"/>
      <c r="P24" s="537"/>
      <c r="Q24" s="497">
        <v>7720</v>
      </c>
      <c r="R24" s="498"/>
      <c r="S24" s="498"/>
      <c r="T24" s="498"/>
      <c r="U24" s="498"/>
      <c r="V24" s="537"/>
      <c r="W24" s="596"/>
      <c r="X24" s="584"/>
      <c r="Y24" s="585"/>
      <c r="Z24" s="496" t="s">
        <v>166</v>
      </c>
      <c r="AA24" s="476"/>
      <c r="AB24" s="476"/>
      <c r="AC24" s="476"/>
      <c r="AD24" s="476"/>
      <c r="AE24" s="476"/>
      <c r="AF24" s="476"/>
      <c r="AG24" s="477"/>
      <c r="AH24" s="497">
        <v>224</v>
      </c>
      <c r="AI24" s="498"/>
      <c r="AJ24" s="498"/>
      <c r="AK24" s="498"/>
      <c r="AL24" s="537"/>
      <c r="AM24" s="497">
        <v>707616</v>
      </c>
      <c r="AN24" s="498"/>
      <c r="AO24" s="498"/>
      <c r="AP24" s="498"/>
      <c r="AQ24" s="498"/>
      <c r="AR24" s="537"/>
      <c r="AS24" s="497">
        <v>3159</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7780933</v>
      </c>
      <c r="BO24" s="447"/>
      <c r="BP24" s="447"/>
      <c r="BQ24" s="447"/>
      <c r="BR24" s="447"/>
      <c r="BS24" s="447"/>
      <c r="BT24" s="447"/>
      <c r="BU24" s="448"/>
      <c r="BV24" s="446">
        <v>7217806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168</v>
      </c>
      <c r="F25" s="476"/>
      <c r="G25" s="476"/>
      <c r="H25" s="476"/>
      <c r="I25" s="476"/>
      <c r="J25" s="476"/>
      <c r="K25" s="477"/>
      <c r="L25" s="497">
        <v>1</v>
      </c>
      <c r="M25" s="498"/>
      <c r="N25" s="498"/>
      <c r="O25" s="498"/>
      <c r="P25" s="537"/>
      <c r="Q25" s="497">
        <v>6160</v>
      </c>
      <c r="R25" s="498"/>
      <c r="S25" s="498"/>
      <c r="T25" s="498"/>
      <c r="U25" s="498"/>
      <c r="V25" s="537"/>
      <c r="W25" s="596"/>
      <c r="X25" s="584"/>
      <c r="Y25" s="585"/>
      <c r="Z25" s="496" t="s">
        <v>169</v>
      </c>
      <c r="AA25" s="476"/>
      <c r="AB25" s="476"/>
      <c r="AC25" s="476"/>
      <c r="AD25" s="476"/>
      <c r="AE25" s="476"/>
      <c r="AF25" s="476"/>
      <c r="AG25" s="477"/>
      <c r="AH25" s="497" t="s">
        <v>134</v>
      </c>
      <c r="AI25" s="498"/>
      <c r="AJ25" s="498"/>
      <c r="AK25" s="498"/>
      <c r="AL25" s="537"/>
      <c r="AM25" s="497" t="s">
        <v>134</v>
      </c>
      <c r="AN25" s="498"/>
      <c r="AO25" s="498"/>
      <c r="AP25" s="498"/>
      <c r="AQ25" s="498"/>
      <c r="AR25" s="537"/>
      <c r="AS25" s="497" t="s">
        <v>134</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473886</v>
      </c>
      <c r="BO25" s="410"/>
      <c r="BP25" s="410"/>
      <c r="BQ25" s="410"/>
      <c r="BR25" s="410"/>
      <c r="BS25" s="410"/>
      <c r="BT25" s="410"/>
      <c r="BU25" s="411"/>
      <c r="BV25" s="409">
        <v>263958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171</v>
      </c>
      <c r="F26" s="476"/>
      <c r="G26" s="476"/>
      <c r="H26" s="476"/>
      <c r="I26" s="476"/>
      <c r="J26" s="476"/>
      <c r="K26" s="477"/>
      <c r="L26" s="497">
        <v>1</v>
      </c>
      <c r="M26" s="498"/>
      <c r="N26" s="498"/>
      <c r="O26" s="498"/>
      <c r="P26" s="537"/>
      <c r="Q26" s="497">
        <v>5570</v>
      </c>
      <c r="R26" s="498"/>
      <c r="S26" s="498"/>
      <c r="T26" s="498"/>
      <c r="U26" s="498"/>
      <c r="V26" s="537"/>
      <c r="W26" s="596"/>
      <c r="X26" s="584"/>
      <c r="Y26" s="585"/>
      <c r="Z26" s="496" t="s">
        <v>172</v>
      </c>
      <c r="AA26" s="606"/>
      <c r="AB26" s="606"/>
      <c r="AC26" s="606"/>
      <c r="AD26" s="606"/>
      <c r="AE26" s="606"/>
      <c r="AF26" s="606"/>
      <c r="AG26" s="607"/>
      <c r="AH26" s="497">
        <v>3</v>
      </c>
      <c r="AI26" s="498"/>
      <c r="AJ26" s="498"/>
      <c r="AK26" s="498"/>
      <c r="AL26" s="537"/>
      <c r="AM26" s="497">
        <v>11157</v>
      </c>
      <c r="AN26" s="498"/>
      <c r="AO26" s="498"/>
      <c r="AP26" s="498"/>
      <c r="AQ26" s="498"/>
      <c r="AR26" s="537"/>
      <c r="AS26" s="497">
        <v>3719</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134</v>
      </c>
      <c r="BO26" s="447"/>
      <c r="BP26" s="447"/>
      <c r="BQ26" s="447"/>
      <c r="BR26" s="447"/>
      <c r="BS26" s="447"/>
      <c r="BT26" s="447"/>
      <c r="BU26" s="448"/>
      <c r="BV26" s="446" t="s">
        <v>134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174</v>
      </c>
      <c r="F27" s="476"/>
      <c r="G27" s="476"/>
      <c r="H27" s="476"/>
      <c r="I27" s="476"/>
      <c r="J27" s="476"/>
      <c r="K27" s="477"/>
      <c r="L27" s="497">
        <v>1</v>
      </c>
      <c r="M27" s="498"/>
      <c r="N27" s="498"/>
      <c r="O27" s="498"/>
      <c r="P27" s="537"/>
      <c r="Q27" s="497">
        <v>3570</v>
      </c>
      <c r="R27" s="498"/>
      <c r="S27" s="498"/>
      <c r="T27" s="498"/>
      <c r="U27" s="498"/>
      <c r="V27" s="537"/>
      <c r="W27" s="596"/>
      <c r="X27" s="584"/>
      <c r="Y27" s="585"/>
      <c r="Z27" s="496" t="s">
        <v>175</v>
      </c>
      <c r="AA27" s="476"/>
      <c r="AB27" s="476"/>
      <c r="AC27" s="476"/>
      <c r="AD27" s="476"/>
      <c r="AE27" s="476"/>
      <c r="AF27" s="476"/>
      <c r="AG27" s="477"/>
      <c r="AH27" s="497">
        <v>3</v>
      </c>
      <c r="AI27" s="498"/>
      <c r="AJ27" s="498"/>
      <c r="AK27" s="498"/>
      <c r="AL27" s="537"/>
      <c r="AM27" s="497">
        <v>11340</v>
      </c>
      <c r="AN27" s="498"/>
      <c r="AO27" s="498"/>
      <c r="AP27" s="498"/>
      <c r="AQ27" s="498"/>
      <c r="AR27" s="537"/>
      <c r="AS27" s="497">
        <v>3780</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134</v>
      </c>
      <c r="BO27" s="620"/>
      <c r="BP27" s="620"/>
      <c r="BQ27" s="620"/>
      <c r="BR27" s="620"/>
      <c r="BS27" s="620"/>
      <c r="BT27" s="620"/>
      <c r="BU27" s="621"/>
      <c r="BV27" s="619" t="s">
        <v>134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177</v>
      </c>
      <c r="F28" s="476"/>
      <c r="G28" s="476"/>
      <c r="H28" s="476"/>
      <c r="I28" s="476"/>
      <c r="J28" s="476"/>
      <c r="K28" s="477"/>
      <c r="L28" s="497">
        <v>1</v>
      </c>
      <c r="M28" s="498"/>
      <c r="N28" s="498"/>
      <c r="O28" s="498"/>
      <c r="P28" s="537"/>
      <c r="Q28" s="497">
        <v>3150</v>
      </c>
      <c r="R28" s="498"/>
      <c r="S28" s="498"/>
      <c r="T28" s="498"/>
      <c r="U28" s="498"/>
      <c r="V28" s="537"/>
      <c r="W28" s="596"/>
      <c r="X28" s="584"/>
      <c r="Y28" s="585"/>
      <c r="Z28" s="496" t="s">
        <v>178</v>
      </c>
      <c r="AA28" s="476"/>
      <c r="AB28" s="476"/>
      <c r="AC28" s="476"/>
      <c r="AD28" s="476"/>
      <c r="AE28" s="476"/>
      <c r="AF28" s="476"/>
      <c r="AG28" s="477"/>
      <c r="AH28" s="497" t="s">
        <v>134</v>
      </c>
      <c r="AI28" s="498"/>
      <c r="AJ28" s="498"/>
      <c r="AK28" s="498"/>
      <c r="AL28" s="537"/>
      <c r="AM28" s="497" t="s">
        <v>134</v>
      </c>
      <c r="AN28" s="498"/>
      <c r="AO28" s="498"/>
      <c r="AP28" s="498"/>
      <c r="AQ28" s="498"/>
      <c r="AR28" s="537"/>
      <c r="AS28" s="497" t="s">
        <v>134</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3273155</v>
      </c>
      <c r="BO28" s="410"/>
      <c r="BP28" s="410"/>
      <c r="BQ28" s="410"/>
      <c r="BR28" s="410"/>
      <c r="BS28" s="410"/>
      <c r="BT28" s="410"/>
      <c r="BU28" s="411"/>
      <c r="BV28" s="409">
        <v>3568730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180</v>
      </c>
      <c r="F29" s="476"/>
      <c r="G29" s="476"/>
      <c r="H29" s="476"/>
      <c r="I29" s="476"/>
      <c r="J29" s="476"/>
      <c r="K29" s="477"/>
      <c r="L29" s="497">
        <v>13</v>
      </c>
      <c r="M29" s="498"/>
      <c r="N29" s="498"/>
      <c r="O29" s="498"/>
      <c r="P29" s="537"/>
      <c r="Q29" s="497">
        <v>3040</v>
      </c>
      <c r="R29" s="498"/>
      <c r="S29" s="498"/>
      <c r="T29" s="498"/>
      <c r="U29" s="498"/>
      <c r="V29" s="537"/>
      <c r="W29" s="597"/>
      <c r="X29" s="598"/>
      <c r="Y29" s="599"/>
      <c r="Z29" s="496" t="s">
        <v>181</v>
      </c>
      <c r="AA29" s="476"/>
      <c r="AB29" s="476"/>
      <c r="AC29" s="476"/>
      <c r="AD29" s="476"/>
      <c r="AE29" s="476"/>
      <c r="AF29" s="476"/>
      <c r="AG29" s="477"/>
      <c r="AH29" s="497">
        <v>227</v>
      </c>
      <c r="AI29" s="498"/>
      <c r="AJ29" s="498"/>
      <c r="AK29" s="498"/>
      <c r="AL29" s="537"/>
      <c r="AM29" s="497">
        <v>718956</v>
      </c>
      <c r="AN29" s="498"/>
      <c r="AO29" s="498"/>
      <c r="AP29" s="498"/>
      <c r="AQ29" s="498"/>
      <c r="AR29" s="537"/>
      <c r="AS29" s="497">
        <v>3167</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16996</v>
      </c>
      <c r="BO29" s="447"/>
      <c r="BP29" s="447"/>
      <c r="BQ29" s="447"/>
      <c r="BR29" s="447"/>
      <c r="BS29" s="447"/>
      <c r="BT29" s="447"/>
      <c r="BU29" s="448"/>
      <c r="BV29" s="446">
        <v>16996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4572399</v>
      </c>
      <c r="BO30" s="620"/>
      <c r="BP30" s="620"/>
      <c r="BQ30" s="620"/>
      <c r="BR30" s="620"/>
      <c r="BS30" s="620"/>
      <c r="BT30" s="620"/>
      <c r="BU30" s="621"/>
      <c r="BV30" s="619">
        <v>4561164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西諸広域行政事務組合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宮崎県後期高齢者医療広域連合会（一般会計）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介護保険特別会計（保険事業勘定）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宮崎県後期高齢者医療広域連合会（後期高齢者医療特別会計）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介護保険特別会計（介護サービス事業勘定）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宮崎県自治会館管理組合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201</v>
      </c>
    </row>
    <row r="50" spans="5:5" x14ac:dyDescent="0.2">
      <c r="E50" s="167" t="s">
        <v>202</v>
      </c>
    </row>
    <row r="51" spans="5:5" x14ac:dyDescent="0.2">
      <c r="E51" s="167" t="s">
        <v>203</v>
      </c>
    </row>
    <row r="52" spans="5:5" x14ac:dyDescent="0.2">
      <c r="E52" s="167" t="s">
        <v>204</v>
      </c>
    </row>
    <row r="53" spans="5:5" x14ac:dyDescent="0.2">
      <c r="E53" s="167" t="s">
        <v>205</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knEHOBP+okLXGK75yKLUnIHMuqeNoTxJcmA3gycfFJaEOar4Gyt1A1ZvCLWL/KggWpWfKwqPKeRokQogRmEIZA==" saltValue="IxD1ySgpJ4lr2mrinfyG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2">
      <c r="A34" s="22"/>
      <c r="B34" s="31"/>
      <c r="C34" s="1224" t="s">
        <v>547</v>
      </c>
      <c r="D34" s="1224"/>
      <c r="E34" s="1225"/>
      <c r="F34" s="32">
        <v>5.72</v>
      </c>
      <c r="G34" s="33">
        <v>5.74</v>
      </c>
      <c r="H34" s="33">
        <v>5.75</v>
      </c>
      <c r="I34" s="33">
        <v>7.48</v>
      </c>
      <c r="J34" s="34">
        <v>10</v>
      </c>
      <c r="K34" s="22"/>
      <c r="L34" s="22"/>
      <c r="M34" s="22"/>
      <c r="N34" s="22"/>
      <c r="O34" s="22"/>
      <c r="P34" s="22"/>
    </row>
    <row r="35" spans="1:16" ht="39" customHeight="1" x14ac:dyDescent="0.2">
      <c r="A35" s="22"/>
      <c r="B35" s="35"/>
      <c r="C35" s="1218" t="s">
        <v>548</v>
      </c>
      <c r="D35" s="1219"/>
      <c r="E35" s="1220"/>
      <c r="F35" s="36">
        <v>4.0199999999999996</v>
      </c>
      <c r="G35" s="37">
        <v>4.82</v>
      </c>
      <c r="H35" s="37">
        <v>4.9400000000000004</v>
      </c>
      <c r="I35" s="37">
        <v>5.85</v>
      </c>
      <c r="J35" s="38">
        <v>6.87</v>
      </c>
      <c r="K35" s="22"/>
      <c r="L35" s="22"/>
      <c r="M35" s="22"/>
      <c r="N35" s="22"/>
      <c r="O35" s="22"/>
      <c r="P35" s="22"/>
    </row>
    <row r="36" spans="1:16" ht="39" customHeight="1" x14ac:dyDescent="0.2">
      <c r="A36" s="22"/>
      <c r="B36" s="35"/>
      <c r="C36" s="1218" t="s">
        <v>549</v>
      </c>
      <c r="D36" s="1219"/>
      <c r="E36" s="1220"/>
      <c r="F36" s="36">
        <v>4.2699999999999996</v>
      </c>
      <c r="G36" s="37">
        <v>6.7</v>
      </c>
      <c r="H36" s="37">
        <v>5.36</v>
      </c>
      <c r="I36" s="37">
        <v>5.66</v>
      </c>
      <c r="J36" s="38">
        <v>5.39</v>
      </c>
      <c r="K36" s="22"/>
      <c r="L36" s="22"/>
      <c r="M36" s="22"/>
      <c r="N36" s="22"/>
      <c r="O36" s="22"/>
      <c r="P36" s="22"/>
    </row>
    <row r="37" spans="1:16" ht="39" customHeight="1" x14ac:dyDescent="0.2">
      <c r="A37" s="22"/>
      <c r="B37" s="35"/>
      <c r="C37" s="1218" t="s">
        <v>550</v>
      </c>
      <c r="D37" s="1219"/>
      <c r="E37" s="1220"/>
      <c r="F37" s="36">
        <v>3.88</v>
      </c>
      <c r="G37" s="37">
        <v>2.98</v>
      </c>
      <c r="H37" s="37">
        <v>2.7</v>
      </c>
      <c r="I37" s="37">
        <v>4.53</v>
      </c>
      <c r="J37" s="38">
        <v>4.54</v>
      </c>
      <c r="K37" s="22"/>
      <c r="L37" s="22"/>
      <c r="M37" s="22"/>
      <c r="N37" s="22"/>
      <c r="O37" s="22"/>
      <c r="P37" s="22"/>
    </row>
    <row r="38" spans="1:16" ht="39" customHeight="1" x14ac:dyDescent="0.2">
      <c r="A38" s="22"/>
      <c r="B38" s="35"/>
      <c r="C38" s="1218" t="s">
        <v>551</v>
      </c>
      <c r="D38" s="1219"/>
      <c r="E38" s="1220"/>
      <c r="F38" s="36">
        <v>0.06</v>
      </c>
      <c r="G38" s="37">
        <v>1.38</v>
      </c>
      <c r="H38" s="37">
        <v>1.53</v>
      </c>
      <c r="I38" s="37">
        <v>1.52</v>
      </c>
      <c r="J38" s="38">
        <v>1.98</v>
      </c>
      <c r="K38" s="22"/>
      <c r="L38" s="22"/>
      <c r="M38" s="22"/>
      <c r="N38" s="22"/>
      <c r="O38" s="22"/>
      <c r="P38" s="22"/>
    </row>
    <row r="39" spans="1:16" ht="39" customHeight="1" x14ac:dyDescent="0.2">
      <c r="A39" s="22"/>
      <c r="B39" s="35"/>
      <c r="C39" s="1218" t="s">
        <v>552</v>
      </c>
      <c r="D39" s="1219"/>
      <c r="E39" s="1220"/>
      <c r="F39" s="36">
        <v>0.01</v>
      </c>
      <c r="G39" s="37">
        <v>0.01</v>
      </c>
      <c r="H39" s="37">
        <v>0</v>
      </c>
      <c r="I39" s="37">
        <v>0</v>
      </c>
      <c r="J39" s="38">
        <v>0.01</v>
      </c>
      <c r="K39" s="22"/>
      <c r="L39" s="22"/>
      <c r="M39" s="22"/>
      <c r="N39" s="22"/>
      <c r="O39" s="22"/>
      <c r="P39" s="22"/>
    </row>
    <row r="40" spans="1:16" ht="39" customHeight="1" x14ac:dyDescent="0.2">
      <c r="A40" s="22"/>
      <c r="B40" s="35"/>
      <c r="C40" s="1218" t="s">
        <v>553</v>
      </c>
      <c r="D40" s="1219"/>
      <c r="E40" s="1220"/>
      <c r="F40" s="36">
        <v>0</v>
      </c>
      <c r="G40" s="37">
        <v>0.02</v>
      </c>
      <c r="H40" s="37">
        <v>0</v>
      </c>
      <c r="I40" s="37">
        <v>0.01</v>
      </c>
      <c r="J40" s="38">
        <v>0.01</v>
      </c>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554</v>
      </c>
      <c r="D42" s="1219"/>
      <c r="E42" s="1220"/>
      <c r="F42" s="36" t="s">
        <v>497</v>
      </c>
      <c r="G42" s="37" t="s">
        <v>497</v>
      </c>
      <c r="H42" s="37" t="s">
        <v>497</v>
      </c>
      <c r="I42" s="37" t="s">
        <v>497</v>
      </c>
      <c r="J42" s="38" t="s">
        <v>497</v>
      </c>
      <c r="K42" s="22"/>
      <c r="L42" s="22"/>
      <c r="M42" s="22"/>
      <c r="N42" s="22"/>
      <c r="O42" s="22"/>
      <c r="P42" s="22"/>
    </row>
    <row r="43" spans="1:16" ht="39" customHeight="1" thickBot="1" x14ac:dyDescent="0.25">
      <c r="A43" s="22"/>
      <c r="B43" s="40"/>
      <c r="C43" s="1221" t="s">
        <v>555</v>
      </c>
      <c r="D43" s="1222"/>
      <c r="E43" s="1223"/>
      <c r="F43" s="41">
        <v>0</v>
      </c>
      <c r="G43" s="42" t="s">
        <v>497</v>
      </c>
      <c r="H43" s="42" t="s">
        <v>497</v>
      </c>
      <c r="I43" s="42" t="s">
        <v>497</v>
      </c>
      <c r="J43" s="43" t="s">
        <v>497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JYhb4qCU2CFM2dDjJcW+xLzFTX/Q6tMrBSt1/YejaJi3r6XhC0AN9A+zFFhyiETX6RKgKcJbcMsz6RpgKOB/g==" saltValue="6hymjInVV7je4MJFVg5o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824</v>
      </c>
      <c r="L45" s="60">
        <v>802</v>
      </c>
      <c r="M45" s="60">
        <v>772</v>
      </c>
      <c r="N45" s="60">
        <v>741</v>
      </c>
      <c r="O45" s="61">
        <v>731</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2">
      <c r="A48" s="48"/>
      <c r="B48" s="1236"/>
      <c r="C48" s="1237"/>
      <c r="D48" s="62"/>
      <c r="E48" s="1228" t="s">
        <v>15</v>
      </c>
      <c r="F48" s="1228"/>
      <c r="G48" s="1228"/>
      <c r="H48" s="1228"/>
      <c r="I48" s="1228"/>
      <c r="J48" s="1229"/>
      <c r="K48" s="63">
        <v>5</v>
      </c>
      <c r="L48" s="64">
        <v>6</v>
      </c>
      <c r="M48" s="64">
        <v>4</v>
      </c>
      <c r="N48" s="64">
        <v>5</v>
      </c>
      <c r="O48" s="65">
        <v>7</v>
      </c>
      <c r="P48" s="48"/>
      <c r="Q48" s="48"/>
      <c r="R48" s="48"/>
      <c r="S48" s="48"/>
      <c r="T48" s="48"/>
      <c r="U48" s="48"/>
    </row>
    <row r="49" spans="1:21" ht="30.75" customHeight="1" x14ac:dyDescent="0.2">
      <c r="A49" s="48"/>
      <c r="B49" s="1236"/>
      <c r="C49" s="1237"/>
      <c r="D49" s="62"/>
      <c r="E49" s="1228" t="s">
        <v>16</v>
      </c>
      <c r="F49" s="1228"/>
      <c r="G49" s="1228"/>
      <c r="H49" s="1228"/>
      <c r="I49" s="1228"/>
      <c r="J49" s="1229"/>
      <c r="K49" s="63">
        <v>9</v>
      </c>
      <c r="L49" s="64">
        <v>19</v>
      </c>
      <c r="M49" s="64">
        <v>20</v>
      </c>
      <c r="N49" s="64">
        <v>20</v>
      </c>
      <c r="O49" s="65">
        <v>20</v>
      </c>
      <c r="P49" s="48"/>
      <c r="Q49" s="48"/>
      <c r="R49" s="48"/>
      <c r="S49" s="48"/>
      <c r="T49" s="48"/>
      <c r="U49" s="48"/>
    </row>
    <row r="50" spans="1:21" ht="30.75" customHeight="1" x14ac:dyDescent="0.2">
      <c r="A50" s="48"/>
      <c r="B50" s="1236"/>
      <c r="C50" s="1237"/>
      <c r="D50" s="62"/>
      <c r="E50" s="1228" t="s">
        <v>17</v>
      </c>
      <c r="F50" s="1228"/>
      <c r="G50" s="1228"/>
      <c r="H50" s="1228"/>
      <c r="I50" s="1228"/>
      <c r="J50" s="1229"/>
      <c r="K50" s="63">
        <v>11</v>
      </c>
      <c r="L50" s="64">
        <v>7</v>
      </c>
      <c r="M50" s="64">
        <v>5</v>
      </c>
      <c r="N50" s="64">
        <v>7</v>
      </c>
      <c r="O50" s="65">
        <v>5</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638</v>
      </c>
      <c r="L52" s="64">
        <v>649</v>
      </c>
      <c r="M52" s="64">
        <v>641</v>
      </c>
      <c r="N52" s="64">
        <v>633</v>
      </c>
      <c r="O52" s="65">
        <v>607</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211</v>
      </c>
      <c r="L53" s="69">
        <v>185</v>
      </c>
      <c r="M53" s="69">
        <v>160</v>
      </c>
      <c r="N53" s="69">
        <v>140</v>
      </c>
      <c r="O53" s="70">
        <v>156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mWlXHvvUVMXj6dWaNAdcT6+t4yZ9EaJZ+YPpnAG6KysjAges6UBtDNXiQdQat1TyHk8pc9yBFlZPj+yLP5B3w==" saltValue="EusveX5bFnMpF1kCr7Aqu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539</v>
      </c>
      <c r="J40" s="79" t="s">
        <v>540</v>
      </c>
      <c r="K40" s="79" t="s">
        <v>541</v>
      </c>
      <c r="L40" s="79" t="s">
        <v>542</v>
      </c>
      <c r="M40" s="80" t="s">
        <v>543</v>
      </c>
    </row>
    <row r="41" spans="2:13" ht="27.75" customHeight="1" x14ac:dyDescent="0.2">
      <c r="B41" s="1242" t="s">
        <v>24</v>
      </c>
      <c r="C41" s="1243"/>
      <c r="D41" s="81"/>
      <c r="E41" s="1248" t="s">
        <v>25</v>
      </c>
      <c r="F41" s="1248"/>
      <c r="G41" s="1248"/>
      <c r="H41" s="1249"/>
      <c r="I41" s="82">
        <v>7270</v>
      </c>
      <c r="J41" s="83">
        <v>7294</v>
      </c>
      <c r="K41" s="83">
        <v>7418</v>
      </c>
      <c r="L41" s="83">
        <v>7954</v>
      </c>
      <c r="M41" s="84">
        <v>8415</v>
      </c>
    </row>
    <row r="42" spans="2:13" ht="27.75" customHeight="1" x14ac:dyDescent="0.2">
      <c r="B42" s="1244"/>
      <c r="C42" s="1245"/>
      <c r="D42" s="85"/>
      <c r="E42" s="1250" t="s">
        <v>26</v>
      </c>
      <c r="F42" s="1250"/>
      <c r="G42" s="1250"/>
      <c r="H42" s="1251"/>
      <c r="I42" s="86">
        <v>21</v>
      </c>
      <c r="J42" s="87">
        <v>14</v>
      </c>
      <c r="K42" s="87">
        <v>8</v>
      </c>
      <c r="L42" s="87">
        <v>4</v>
      </c>
      <c r="M42" s="88">
        <v>390</v>
      </c>
    </row>
    <row r="43" spans="2:13" ht="27.75" customHeight="1" x14ac:dyDescent="0.2">
      <c r="B43" s="1244"/>
      <c r="C43" s="1245"/>
      <c r="D43" s="85"/>
      <c r="E43" s="1250" t="s">
        <v>27</v>
      </c>
      <c r="F43" s="1250"/>
      <c r="G43" s="1250"/>
      <c r="H43" s="1251"/>
      <c r="I43" s="86">
        <v>35</v>
      </c>
      <c r="J43" s="87">
        <v>58</v>
      </c>
      <c r="K43" s="87">
        <v>66</v>
      </c>
      <c r="L43" s="87">
        <v>94</v>
      </c>
      <c r="M43" s="88">
        <v>215</v>
      </c>
    </row>
    <row r="44" spans="2:13" ht="27.75" customHeight="1" x14ac:dyDescent="0.2">
      <c r="B44" s="1244"/>
      <c r="C44" s="1245"/>
      <c r="D44" s="85"/>
      <c r="E44" s="1250" t="s">
        <v>28</v>
      </c>
      <c r="F44" s="1250"/>
      <c r="G44" s="1250"/>
      <c r="H44" s="1251"/>
      <c r="I44" s="86">
        <v>180</v>
      </c>
      <c r="J44" s="87">
        <v>161</v>
      </c>
      <c r="K44" s="87">
        <v>141</v>
      </c>
      <c r="L44" s="87">
        <v>122</v>
      </c>
      <c r="M44" s="88">
        <v>102</v>
      </c>
    </row>
    <row r="45" spans="2:13" ht="27.75" customHeight="1" x14ac:dyDescent="0.2">
      <c r="B45" s="1244"/>
      <c r="C45" s="1245"/>
      <c r="D45" s="85"/>
      <c r="E45" s="1250" t="s">
        <v>29</v>
      </c>
      <c r="F45" s="1250"/>
      <c r="G45" s="1250"/>
      <c r="H45" s="1251"/>
      <c r="I45" s="86">
        <v>2130</v>
      </c>
      <c r="J45" s="87">
        <v>2155</v>
      </c>
      <c r="K45" s="87">
        <v>2084</v>
      </c>
      <c r="L45" s="87">
        <v>2065</v>
      </c>
      <c r="M45" s="88">
        <v>2149</v>
      </c>
    </row>
    <row r="46" spans="2:13" ht="27.75" customHeight="1" x14ac:dyDescent="0.2">
      <c r="B46" s="1244"/>
      <c r="C46" s="1245"/>
      <c r="D46" s="89"/>
      <c r="E46" s="1250" t="s">
        <v>30</v>
      </c>
      <c r="F46" s="1250"/>
      <c r="G46" s="1250"/>
      <c r="H46" s="1251"/>
      <c r="I46" s="86" t="s">
        <v>497</v>
      </c>
      <c r="J46" s="87" t="s">
        <v>497</v>
      </c>
      <c r="K46" s="87" t="s">
        <v>497</v>
      </c>
      <c r="L46" s="87" t="s">
        <v>497</v>
      </c>
      <c r="M46" s="88" t="s">
        <v>497</v>
      </c>
    </row>
    <row r="47" spans="2:13" ht="27.75" customHeight="1" x14ac:dyDescent="0.2">
      <c r="B47" s="1244"/>
      <c r="C47" s="1245"/>
      <c r="D47" s="90"/>
      <c r="E47" s="1252" t="s">
        <v>31</v>
      </c>
      <c r="F47" s="1253"/>
      <c r="G47" s="1253"/>
      <c r="H47" s="1254"/>
      <c r="I47" s="86" t="s">
        <v>497</v>
      </c>
      <c r="J47" s="87" t="s">
        <v>497</v>
      </c>
      <c r="K47" s="87" t="s">
        <v>497</v>
      </c>
      <c r="L47" s="87" t="s">
        <v>497</v>
      </c>
      <c r="M47" s="88" t="s">
        <v>497</v>
      </c>
    </row>
    <row r="48" spans="2:13" ht="27.75" customHeight="1" x14ac:dyDescent="0.2">
      <c r="B48" s="1244"/>
      <c r="C48" s="1245"/>
      <c r="D48" s="85"/>
      <c r="E48" s="1250" t="s">
        <v>32</v>
      </c>
      <c r="F48" s="1250"/>
      <c r="G48" s="1250"/>
      <c r="H48" s="1251"/>
      <c r="I48" s="86" t="s">
        <v>497</v>
      </c>
      <c r="J48" s="87" t="s">
        <v>497</v>
      </c>
      <c r="K48" s="87" t="s">
        <v>497</v>
      </c>
      <c r="L48" s="87" t="s">
        <v>497</v>
      </c>
      <c r="M48" s="88" t="s">
        <v>497</v>
      </c>
    </row>
    <row r="49" spans="2:13" ht="27.75" customHeight="1" x14ac:dyDescent="0.2">
      <c r="B49" s="1246"/>
      <c r="C49" s="1247"/>
      <c r="D49" s="85"/>
      <c r="E49" s="1250" t="s">
        <v>33</v>
      </c>
      <c r="F49" s="1250"/>
      <c r="G49" s="1250"/>
      <c r="H49" s="1251"/>
      <c r="I49" s="86" t="s">
        <v>497</v>
      </c>
      <c r="J49" s="87" t="s">
        <v>497</v>
      </c>
      <c r="K49" s="87" t="s">
        <v>497</v>
      </c>
      <c r="L49" s="87" t="s">
        <v>497</v>
      </c>
      <c r="M49" s="88" t="s">
        <v>497</v>
      </c>
    </row>
    <row r="50" spans="2:13" ht="27.75" customHeight="1" x14ac:dyDescent="0.2">
      <c r="B50" s="1255" t="s">
        <v>34</v>
      </c>
      <c r="C50" s="1256"/>
      <c r="D50" s="91"/>
      <c r="E50" s="1250" t="s">
        <v>35</v>
      </c>
      <c r="F50" s="1250"/>
      <c r="G50" s="1250"/>
      <c r="H50" s="1251"/>
      <c r="I50" s="86">
        <v>7501</v>
      </c>
      <c r="J50" s="87">
        <v>7446</v>
      </c>
      <c r="K50" s="87">
        <v>7823</v>
      </c>
      <c r="L50" s="87">
        <v>8114</v>
      </c>
      <c r="M50" s="88">
        <v>7888</v>
      </c>
    </row>
    <row r="51" spans="2:13" ht="27.75" customHeight="1" x14ac:dyDescent="0.2">
      <c r="B51" s="1244"/>
      <c r="C51" s="1245"/>
      <c r="D51" s="85"/>
      <c r="E51" s="1250" t="s">
        <v>36</v>
      </c>
      <c r="F51" s="1250"/>
      <c r="G51" s="1250"/>
      <c r="H51" s="1251"/>
      <c r="I51" s="86">
        <v>62</v>
      </c>
      <c r="J51" s="87">
        <v>48</v>
      </c>
      <c r="K51" s="87">
        <v>33</v>
      </c>
      <c r="L51" s="87">
        <v>18</v>
      </c>
      <c r="M51" s="88">
        <v>7</v>
      </c>
    </row>
    <row r="52" spans="2:13" ht="27.75" customHeight="1" x14ac:dyDescent="0.2">
      <c r="B52" s="1246"/>
      <c r="C52" s="1247"/>
      <c r="D52" s="85"/>
      <c r="E52" s="1250" t="s">
        <v>37</v>
      </c>
      <c r="F52" s="1250"/>
      <c r="G52" s="1250"/>
      <c r="H52" s="1251"/>
      <c r="I52" s="86">
        <v>6117</v>
      </c>
      <c r="J52" s="87">
        <v>6175</v>
      </c>
      <c r="K52" s="87">
        <v>6293</v>
      </c>
      <c r="L52" s="87">
        <v>6696</v>
      </c>
      <c r="M52" s="88">
        <v>6977</v>
      </c>
    </row>
    <row r="53" spans="2:13" ht="27.75" customHeight="1" thickBot="1" x14ac:dyDescent="0.25">
      <c r="B53" s="1257" t="s">
        <v>38</v>
      </c>
      <c r="C53" s="1258"/>
      <c r="D53" s="92"/>
      <c r="E53" s="1259" t="s">
        <v>39</v>
      </c>
      <c r="F53" s="1259"/>
      <c r="G53" s="1259"/>
      <c r="H53" s="1260"/>
      <c r="I53" s="93">
        <v>-4045</v>
      </c>
      <c r="J53" s="94">
        <v>-3987</v>
      </c>
      <c r="K53" s="94">
        <v>-4432</v>
      </c>
      <c r="L53" s="94">
        <v>-4590</v>
      </c>
      <c r="M53" s="95">
        <v>-3601</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zhxZT26obczNaJ62VfnSglZ1/sOLo6tyoXL0HzHUDp5NRJI5Utm+teyW2qLIRiEGBAkHZr8uuNWWcXKPvTCQQ==" saltValue="/hA21JITNUi/NWnBmUTD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541</v>
      </c>
      <c r="G54" s="104" t="s">
        <v>542</v>
      </c>
      <c r="H54" s="105" t="s">
        <v>543</v>
      </c>
    </row>
    <row r="55" spans="2:8" ht="52.5" customHeight="1" x14ac:dyDescent="0.2">
      <c r="B55" s="106"/>
      <c r="C55" s="1269" t="s">
        <v>42</v>
      </c>
      <c r="D55" s="1269"/>
      <c r="E55" s="1270"/>
      <c r="F55" s="107">
        <v>3705</v>
      </c>
      <c r="G55" s="107">
        <v>3569</v>
      </c>
      <c r="H55" s="108">
        <v>3273</v>
      </c>
    </row>
    <row r="56" spans="2:8" ht="52.5" customHeight="1" x14ac:dyDescent="0.2">
      <c r="B56" s="109"/>
      <c r="C56" s="1271" t="s">
        <v>43</v>
      </c>
      <c r="D56" s="1271"/>
      <c r="E56" s="1272"/>
      <c r="F56" s="110">
        <v>17</v>
      </c>
      <c r="G56" s="110">
        <v>17</v>
      </c>
      <c r="H56" s="111">
        <v>17</v>
      </c>
    </row>
    <row r="57" spans="2:8" ht="53.25" customHeight="1" x14ac:dyDescent="0.2">
      <c r="B57" s="109"/>
      <c r="C57" s="1273" t="s">
        <v>44</v>
      </c>
      <c r="D57" s="1273"/>
      <c r="E57" s="1274"/>
      <c r="F57" s="112">
        <v>4149</v>
      </c>
      <c r="G57" s="112">
        <v>4561</v>
      </c>
      <c r="H57" s="113">
        <v>4572</v>
      </c>
    </row>
    <row r="58" spans="2:8" ht="45.75" customHeight="1" x14ac:dyDescent="0.2">
      <c r="B58" s="114"/>
      <c r="C58" s="1261" t="s">
        <v>560</v>
      </c>
      <c r="D58" s="1262"/>
      <c r="E58" s="1263"/>
      <c r="F58" s="115">
        <v>2388</v>
      </c>
      <c r="G58" s="115">
        <v>2389</v>
      </c>
      <c r="H58" s="116">
        <v>2393</v>
      </c>
    </row>
    <row r="59" spans="2:8" ht="45.75" customHeight="1" x14ac:dyDescent="0.2">
      <c r="B59" s="114"/>
      <c r="C59" s="1261" t="s">
        <v>561</v>
      </c>
      <c r="D59" s="1262"/>
      <c r="E59" s="1263"/>
      <c r="F59" s="115">
        <v>91</v>
      </c>
      <c r="G59" s="115">
        <v>589</v>
      </c>
      <c r="H59" s="116">
        <v>697</v>
      </c>
    </row>
    <row r="60" spans="2:8" ht="45.75" customHeight="1" x14ac:dyDescent="0.2">
      <c r="B60" s="114"/>
      <c r="C60" s="1261" t="s">
        <v>562</v>
      </c>
      <c r="D60" s="1262"/>
      <c r="E60" s="1263"/>
      <c r="F60" s="115">
        <v>542</v>
      </c>
      <c r="G60" s="115">
        <v>491</v>
      </c>
      <c r="H60" s="116">
        <v>434</v>
      </c>
    </row>
    <row r="61" spans="2:8" ht="45.75" customHeight="1" x14ac:dyDescent="0.2">
      <c r="B61" s="114"/>
      <c r="C61" s="1261" t="s">
        <v>563</v>
      </c>
      <c r="D61" s="1262"/>
      <c r="E61" s="1263"/>
      <c r="F61" s="115">
        <v>428</v>
      </c>
      <c r="G61" s="115">
        <v>431</v>
      </c>
      <c r="H61" s="116">
        <v>431</v>
      </c>
    </row>
    <row r="62" spans="2:8" ht="45.75" customHeight="1" thickBot="1" x14ac:dyDescent="0.25">
      <c r="B62" s="117"/>
      <c r="C62" s="1264" t="s">
        <v>564</v>
      </c>
      <c r="D62" s="1265"/>
      <c r="E62" s="1266"/>
      <c r="F62" s="118">
        <v>266</v>
      </c>
      <c r="G62" s="118">
        <v>254</v>
      </c>
      <c r="H62" s="119">
        <v>237</v>
      </c>
    </row>
    <row r="63" spans="2:8" ht="52.5" customHeight="1" thickBot="1" x14ac:dyDescent="0.25">
      <c r="B63" s="120"/>
      <c r="C63" s="1267" t="s">
        <v>45</v>
      </c>
      <c r="D63" s="1267"/>
      <c r="E63" s="1268"/>
      <c r="F63" s="121">
        <v>7871</v>
      </c>
      <c r="G63" s="121">
        <v>8147</v>
      </c>
      <c r="H63" s="122">
        <v>7863</v>
      </c>
    </row>
    <row r="64" spans="2:8" ht="15" customHeight="1" x14ac:dyDescent="0.2"/>
    <row r="65" ht="0" hidden="1" customHeight="1" x14ac:dyDescent="0.2"/>
    <row r="66" ht="0" hidden="1" customHeight="1" x14ac:dyDescent="0.2"/>
  </sheetData>
  <sheetProtection algorithmName="SHA-512" hashValue="gsList/QPwohOGHdolyGz1J2TQBkptJmTI4wrgluwHyT0+vDR70/ovplTA8967+o1nndlZc0rWwwa7dIF0V36Q==" saltValue="9N9oCcx9ad0VmIfVnaj2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70" zoomScaleNormal="70" zoomScaleSheetLayoutView="55" workbookViewId="0"/>
  </sheetViews>
  <sheetFormatPr defaultColWidth="0" defaultRowHeight="0" customHeight="1" zeroHeight="1" x14ac:dyDescent="0.2"/>
  <cols>
    <col min="1" max="1" width="6.33203125" style="365" customWidth="1"/>
    <col min="2" max="107" width="2.44140625" style="365" customWidth="1"/>
    <col min="108" max="108" width="6.109375" style="367" customWidth="1"/>
    <col min="109" max="109" width="5.88671875" style="366" customWidth="1"/>
    <col min="110" max="110" width="19.109375" style="365" hidden="1"/>
    <col min="111" max="115" width="12.6640625" style="365" hidden="1"/>
    <col min="116" max="349" width="8.6640625" style="365" hidden="1"/>
    <col min="350" max="355" width="14.88671875" style="365" hidden="1"/>
    <col min="356" max="357" width="15.88671875" style="365" hidden="1"/>
    <col min="358" max="363" width="16.109375" style="365" hidden="1"/>
    <col min="364" max="364" width="6.109375" style="365" hidden="1"/>
    <col min="365" max="365" width="3" style="365" hidden="1"/>
    <col min="366" max="605" width="8.6640625" style="365" hidden="1"/>
    <col min="606" max="611" width="14.88671875" style="365" hidden="1"/>
    <col min="612" max="613" width="15.88671875" style="365" hidden="1"/>
    <col min="614" max="619" width="16.109375" style="365" hidden="1"/>
    <col min="620" max="620" width="6.109375" style="365" hidden="1"/>
    <col min="621" max="621" width="3" style="365" hidden="1"/>
    <col min="622" max="861" width="8.6640625" style="365" hidden="1"/>
    <col min="862" max="867" width="14.88671875" style="365" hidden="1"/>
    <col min="868" max="869" width="15.88671875" style="365" hidden="1"/>
    <col min="870" max="875" width="16.109375" style="365" hidden="1"/>
    <col min="876" max="876" width="6.109375" style="365" hidden="1"/>
    <col min="877" max="877" width="3" style="365" hidden="1"/>
    <col min="878" max="1117" width="8.6640625" style="365" hidden="1"/>
    <col min="1118" max="1123" width="14.88671875" style="365" hidden="1"/>
    <col min="1124" max="1125" width="15.88671875" style="365" hidden="1"/>
    <col min="1126" max="1131" width="16.109375" style="365" hidden="1"/>
    <col min="1132" max="1132" width="6.109375" style="365" hidden="1"/>
    <col min="1133" max="1133" width="3" style="365" hidden="1"/>
    <col min="1134" max="1373" width="8.6640625" style="365" hidden="1"/>
    <col min="1374" max="1379" width="14.88671875" style="365" hidden="1"/>
    <col min="1380" max="1381" width="15.88671875" style="365" hidden="1"/>
    <col min="1382" max="1387" width="16.109375" style="365" hidden="1"/>
    <col min="1388" max="1388" width="6.109375" style="365" hidden="1"/>
    <col min="1389" max="1389" width="3" style="365" hidden="1"/>
    <col min="1390" max="1629" width="8.6640625" style="365" hidden="1"/>
    <col min="1630" max="1635" width="14.88671875" style="365" hidden="1"/>
    <col min="1636" max="1637" width="15.88671875" style="365" hidden="1"/>
    <col min="1638" max="1643" width="16.109375" style="365" hidden="1"/>
    <col min="1644" max="1644" width="6.109375" style="365" hidden="1"/>
    <col min="1645" max="1645" width="3" style="365" hidden="1"/>
    <col min="1646" max="1885" width="8.6640625" style="365" hidden="1"/>
    <col min="1886" max="1891" width="14.88671875" style="365" hidden="1"/>
    <col min="1892" max="1893" width="15.88671875" style="365" hidden="1"/>
    <col min="1894" max="1899" width="16.109375" style="365" hidden="1"/>
    <col min="1900" max="1900" width="6.109375" style="365" hidden="1"/>
    <col min="1901" max="1901" width="3" style="365" hidden="1"/>
    <col min="1902" max="2141" width="8.6640625" style="365" hidden="1"/>
    <col min="2142" max="2147" width="14.88671875" style="365" hidden="1"/>
    <col min="2148" max="2149" width="15.88671875" style="365" hidden="1"/>
    <col min="2150" max="2155" width="16.109375" style="365" hidden="1"/>
    <col min="2156" max="2156" width="6.109375" style="365" hidden="1"/>
    <col min="2157" max="2157" width="3" style="365" hidden="1"/>
    <col min="2158" max="2397" width="8.6640625" style="365" hidden="1"/>
    <col min="2398" max="2403" width="14.88671875" style="365" hidden="1"/>
    <col min="2404" max="2405" width="15.88671875" style="365" hidden="1"/>
    <col min="2406" max="2411" width="16.109375" style="365" hidden="1"/>
    <col min="2412" max="2412" width="6.109375" style="365" hidden="1"/>
    <col min="2413" max="2413" width="3" style="365" hidden="1"/>
    <col min="2414" max="2653" width="8.6640625" style="365" hidden="1"/>
    <col min="2654" max="2659" width="14.88671875" style="365" hidden="1"/>
    <col min="2660" max="2661" width="15.88671875" style="365" hidden="1"/>
    <col min="2662" max="2667" width="16.109375" style="365" hidden="1"/>
    <col min="2668" max="2668" width="6.109375" style="365" hidden="1"/>
    <col min="2669" max="2669" width="3" style="365" hidden="1"/>
    <col min="2670" max="2909" width="8.6640625" style="365" hidden="1"/>
    <col min="2910" max="2915" width="14.88671875" style="365" hidden="1"/>
    <col min="2916" max="2917" width="15.88671875" style="365" hidden="1"/>
    <col min="2918" max="2923" width="16.109375" style="365" hidden="1"/>
    <col min="2924" max="2924" width="6.109375" style="365" hidden="1"/>
    <col min="2925" max="2925" width="3" style="365" hidden="1"/>
    <col min="2926" max="3165" width="8.6640625" style="365" hidden="1"/>
    <col min="3166" max="3171" width="14.88671875" style="365" hidden="1"/>
    <col min="3172" max="3173" width="15.88671875" style="365" hidden="1"/>
    <col min="3174" max="3179" width="16.109375" style="365" hidden="1"/>
    <col min="3180" max="3180" width="6.109375" style="365" hidden="1"/>
    <col min="3181" max="3181" width="3" style="365" hidden="1"/>
    <col min="3182" max="3421" width="8.6640625" style="365" hidden="1"/>
    <col min="3422" max="3427" width="14.88671875" style="365" hidden="1"/>
    <col min="3428" max="3429" width="15.88671875" style="365" hidden="1"/>
    <col min="3430" max="3435" width="16.109375" style="365" hidden="1"/>
    <col min="3436" max="3436" width="6.109375" style="365" hidden="1"/>
    <col min="3437" max="3437" width="3" style="365" hidden="1"/>
    <col min="3438" max="3677" width="8.6640625" style="365" hidden="1"/>
    <col min="3678" max="3683" width="14.88671875" style="365" hidden="1"/>
    <col min="3684" max="3685" width="15.88671875" style="365" hidden="1"/>
    <col min="3686" max="3691" width="16.109375" style="365" hidden="1"/>
    <col min="3692" max="3692" width="6.109375" style="365" hidden="1"/>
    <col min="3693" max="3693" width="3" style="365" hidden="1"/>
    <col min="3694" max="3933" width="8.6640625" style="365" hidden="1"/>
    <col min="3934" max="3939" width="14.88671875" style="365" hidden="1"/>
    <col min="3940" max="3941" width="15.88671875" style="365" hidden="1"/>
    <col min="3942" max="3947" width="16.109375" style="365" hidden="1"/>
    <col min="3948" max="3948" width="6.109375" style="365" hidden="1"/>
    <col min="3949" max="3949" width="3" style="365" hidden="1"/>
    <col min="3950" max="4189" width="8.6640625" style="365" hidden="1"/>
    <col min="4190" max="4195" width="14.88671875" style="365" hidden="1"/>
    <col min="4196" max="4197" width="15.88671875" style="365" hidden="1"/>
    <col min="4198" max="4203" width="16.109375" style="365" hidden="1"/>
    <col min="4204" max="4204" width="6.109375" style="365" hidden="1"/>
    <col min="4205" max="4205" width="3" style="365" hidden="1"/>
    <col min="4206" max="4445" width="8.6640625" style="365" hidden="1"/>
    <col min="4446" max="4451" width="14.88671875" style="365" hidden="1"/>
    <col min="4452" max="4453" width="15.88671875" style="365" hidden="1"/>
    <col min="4454" max="4459" width="16.109375" style="365" hidden="1"/>
    <col min="4460" max="4460" width="6.109375" style="365" hidden="1"/>
    <col min="4461" max="4461" width="3" style="365" hidden="1"/>
    <col min="4462" max="4701" width="8.6640625" style="365" hidden="1"/>
    <col min="4702" max="4707" width="14.88671875" style="365" hidden="1"/>
    <col min="4708" max="4709" width="15.88671875" style="365" hidden="1"/>
    <col min="4710" max="4715" width="16.109375" style="365" hidden="1"/>
    <col min="4716" max="4716" width="6.109375" style="365" hidden="1"/>
    <col min="4717" max="4717" width="3" style="365" hidden="1"/>
    <col min="4718" max="4957" width="8.6640625" style="365" hidden="1"/>
    <col min="4958" max="4963" width="14.88671875" style="365" hidden="1"/>
    <col min="4964" max="4965" width="15.88671875" style="365" hidden="1"/>
    <col min="4966" max="4971" width="16.109375" style="365" hidden="1"/>
    <col min="4972" max="4972" width="6.109375" style="365" hidden="1"/>
    <col min="4973" max="4973" width="3" style="365" hidden="1"/>
    <col min="4974" max="5213" width="8.6640625" style="365" hidden="1"/>
    <col min="5214" max="5219" width="14.88671875" style="365" hidden="1"/>
    <col min="5220" max="5221" width="15.88671875" style="365" hidden="1"/>
    <col min="5222" max="5227" width="16.109375" style="365" hidden="1"/>
    <col min="5228" max="5228" width="6.109375" style="365" hidden="1"/>
    <col min="5229" max="5229" width="3" style="365" hidden="1"/>
    <col min="5230" max="5469" width="8.6640625" style="365" hidden="1"/>
    <col min="5470" max="5475" width="14.88671875" style="365" hidden="1"/>
    <col min="5476" max="5477" width="15.88671875" style="365" hidden="1"/>
    <col min="5478" max="5483" width="16.109375" style="365" hidden="1"/>
    <col min="5484" max="5484" width="6.109375" style="365" hidden="1"/>
    <col min="5485" max="5485" width="3" style="365" hidden="1"/>
    <col min="5486" max="5725" width="8.6640625" style="365" hidden="1"/>
    <col min="5726" max="5731" width="14.88671875" style="365" hidden="1"/>
    <col min="5732" max="5733" width="15.88671875" style="365" hidden="1"/>
    <col min="5734" max="5739" width="16.109375" style="365" hidden="1"/>
    <col min="5740" max="5740" width="6.109375" style="365" hidden="1"/>
    <col min="5741" max="5741" width="3" style="365" hidden="1"/>
    <col min="5742" max="5981" width="8.6640625" style="365" hidden="1"/>
    <col min="5982" max="5987" width="14.88671875" style="365" hidden="1"/>
    <col min="5988" max="5989" width="15.88671875" style="365" hidden="1"/>
    <col min="5990" max="5995" width="16.109375" style="365" hidden="1"/>
    <col min="5996" max="5996" width="6.109375" style="365" hidden="1"/>
    <col min="5997" max="5997" width="3" style="365" hidden="1"/>
    <col min="5998" max="6237" width="8.6640625" style="365" hidden="1"/>
    <col min="6238" max="6243" width="14.88671875" style="365" hidden="1"/>
    <col min="6244" max="6245" width="15.88671875" style="365" hidden="1"/>
    <col min="6246" max="6251" width="16.109375" style="365" hidden="1"/>
    <col min="6252" max="6252" width="6.109375" style="365" hidden="1"/>
    <col min="6253" max="6253" width="3" style="365" hidden="1"/>
    <col min="6254" max="6493" width="8.6640625" style="365" hidden="1"/>
    <col min="6494" max="6499" width="14.88671875" style="365" hidden="1"/>
    <col min="6500" max="6501" width="15.88671875" style="365" hidden="1"/>
    <col min="6502" max="6507" width="16.109375" style="365" hidden="1"/>
    <col min="6508" max="6508" width="6.109375" style="365" hidden="1"/>
    <col min="6509" max="6509" width="3" style="365" hidden="1"/>
    <col min="6510" max="6749" width="8.6640625" style="365" hidden="1"/>
    <col min="6750" max="6755" width="14.88671875" style="365" hidden="1"/>
    <col min="6756" max="6757" width="15.88671875" style="365" hidden="1"/>
    <col min="6758" max="6763" width="16.109375" style="365" hidden="1"/>
    <col min="6764" max="6764" width="6.109375" style="365" hidden="1"/>
    <col min="6765" max="6765" width="3" style="365" hidden="1"/>
    <col min="6766" max="7005" width="8.6640625" style="365" hidden="1"/>
    <col min="7006" max="7011" width="14.88671875" style="365" hidden="1"/>
    <col min="7012" max="7013" width="15.88671875" style="365" hidden="1"/>
    <col min="7014" max="7019" width="16.109375" style="365" hidden="1"/>
    <col min="7020" max="7020" width="6.109375" style="365" hidden="1"/>
    <col min="7021" max="7021" width="3" style="365" hidden="1"/>
    <col min="7022" max="7261" width="8.6640625" style="365" hidden="1"/>
    <col min="7262" max="7267" width="14.88671875" style="365" hidden="1"/>
    <col min="7268" max="7269" width="15.88671875" style="365" hidden="1"/>
    <col min="7270" max="7275" width="16.109375" style="365" hidden="1"/>
    <col min="7276" max="7276" width="6.109375" style="365" hidden="1"/>
    <col min="7277" max="7277" width="3" style="365" hidden="1"/>
    <col min="7278" max="7517" width="8.6640625" style="365" hidden="1"/>
    <col min="7518" max="7523" width="14.88671875" style="365" hidden="1"/>
    <col min="7524" max="7525" width="15.88671875" style="365" hidden="1"/>
    <col min="7526" max="7531" width="16.109375" style="365" hidden="1"/>
    <col min="7532" max="7532" width="6.109375" style="365" hidden="1"/>
    <col min="7533" max="7533" width="3" style="365" hidden="1"/>
    <col min="7534" max="7773" width="8.6640625" style="365" hidden="1"/>
    <col min="7774" max="7779" width="14.88671875" style="365" hidden="1"/>
    <col min="7780" max="7781" width="15.88671875" style="365" hidden="1"/>
    <col min="7782" max="7787" width="16.109375" style="365" hidden="1"/>
    <col min="7788" max="7788" width="6.109375" style="365" hidden="1"/>
    <col min="7789" max="7789" width="3" style="365" hidden="1"/>
    <col min="7790" max="8029" width="8.6640625" style="365" hidden="1"/>
    <col min="8030" max="8035" width="14.88671875" style="365" hidden="1"/>
    <col min="8036" max="8037" width="15.88671875" style="365" hidden="1"/>
    <col min="8038" max="8043" width="16.109375" style="365" hidden="1"/>
    <col min="8044" max="8044" width="6.109375" style="365" hidden="1"/>
    <col min="8045" max="8045" width="3" style="365" hidden="1"/>
    <col min="8046" max="8285" width="8.6640625" style="365" hidden="1"/>
    <col min="8286" max="8291" width="14.88671875" style="365" hidden="1"/>
    <col min="8292" max="8293" width="15.88671875" style="365" hidden="1"/>
    <col min="8294" max="8299" width="16.109375" style="365" hidden="1"/>
    <col min="8300" max="8300" width="6.109375" style="365" hidden="1"/>
    <col min="8301" max="8301" width="3" style="365" hidden="1"/>
    <col min="8302" max="8541" width="8.6640625" style="365" hidden="1"/>
    <col min="8542" max="8547" width="14.88671875" style="365" hidden="1"/>
    <col min="8548" max="8549" width="15.88671875" style="365" hidden="1"/>
    <col min="8550" max="8555" width="16.109375" style="365" hidden="1"/>
    <col min="8556" max="8556" width="6.109375" style="365" hidden="1"/>
    <col min="8557" max="8557" width="3" style="365" hidden="1"/>
    <col min="8558" max="8797" width="8.6640625" style="365" hidden="1"/>
    <col min="8798" max="8803" width="14.88671875" style="365" hidden="1"/>
    <col min="8804" max="8805" width="15.88671875" style="365" hidden="1"/>
    <col min="8806" max="8811" width="16.109375" style="365" hidden="1"/>
    <col min="8812" max="8812" width="6.109375" style="365" hidden="1"/>
    <col min="8813" max="8813" width="3" style="365" hidden="1"/>
    <col min="8814" max="9053" width="8.6640625" style="365" hidden="1"/>
    <col min="9054" max="9059" width="14.88671875" style="365" hidden="1"/>
    <col min="9060" max="9061" width="15.88671875" style="365" hidden="1"/>
    <col min="9062" max="9067" width="16.109375" style="365" hidden="1"/>
    <col min="9068" max="9068" width="6.109375" style="365" hidden="1"/>
    <col min="9069" max="9069" width="3" style="365" hidden="1"/>
    <col min="9070" max="9309" width="8.6640625" style="365" hidden="1"/>
    <col min="9310" max="9315" width="14.88671875" style="365" hidden="1"/>
    <col min="9316" max="9317" width="15.88671875" style="365" hidden="1"/>
    <col min="9318" max="9323" width="16.109375" style="365" hidden="1"/>
    <col min="9324" max="9324" width="6.109375" style="365" hidden="1"/>
    <col min="9325" max="9325" width="3" style="365" hidden="1"/>
    <col min="9326" max="9565" width="8.6640625" style="365" hidden="1"/>
    <col min="9566" max="9571" width="14.88671875" style="365" hidden="1"/>
    <col min="9572" max="9573" width="15.88671875" style="365" hidden="1"/>
    <col min="9574" max="9579" width="16.109375" style="365" hidden="1"/>
    <col min="9580" max="9580" width="6.109375" style="365" hidden="1"/>
    <col min="9581" max="9581" width="3" style="365" hidden="1"/>
    <col min="9582" max="9821" width="8.6640625" style="365" hidden="1"/>
    <col min="9822" max="9827" width="14.88671875" style="365" hidden="1"/>
    <col min="9828" max="9829" width="15.88671875" style="365" hidden="1"/>
    <col min="9830" max="9835" width="16.109375" style="365" hidden="1"/>
    <col min="9836" max="9836" width="6.109375" style="365" hidden="1"/>
    <col min="9837" max="9837" width="3" style="365" hidden="1"/>
    <col min="9838" max="10077" width="8.6640625" style="365" hidden="1"/>
    <col min="10078" max="10083" width="14.88671875" style="365" hidden="1"/>
    <col min="10084" max="10085" width="15.88671875" style="365" hidden="1"/>
    <col min="10086" max="10091" width="16.109375" style="365" hidden="1"/>
    <col min="10092" max="10092" width="6.109375" style="365" hidden="1"/>
    <col min="10093" max="10093" width="3" style="365" hidden="1"/>
    <col min="10094" max="10333" width="8.6640625" style="365" hidden="1"/>
    <col min="10334" max="10339" width="14.88671875" style="365" hidden="1"/>
    <col min="10340" max="10341" width="15.88671875" style="365" hidden="1"/>
    <col min="10342" max="10347" width="16.109375" style="365" hidden="1"/>
    <col min="10348" max="10348" width="6.109375" style="365" hidden="1"/>
    <col min="10349" max="10349" width="3" style="365" hidden="1"/>
    <col min="10350" max="10589" width="8.6640625" style="365" hidden="1"/>
    <col min="10590" max="10595" width="14.88671875" style="365" hidden="1"/>
    <col min="10596" max="10597" width="15.88671875" style="365" hidden="1"/>
    <col min="10598" max="10603" width="16.109375" style="365" hidden="1"/>
    <col min="10604" max="10604" width="6.109375" style="365" hidden="1"/>
    <col min="10605" max="10605" width="3" style="365" hidden="1"/>
    <col min="10606" max="10845" width="8.6640625" style="365" hidden="1"/>
    <col min="10846" max="10851" width="14.88671875" style="365" hidden="1"/>
    <col min="10852" max="10853" width="15.88671875" style="365" hidden="1"/>
    <col min="10854" max="10859" width="16.109375" style="365" hidden="1"/>
    <col min="10860" max="10860" width="6.109375" style="365" hidden="1"/>
    <col min="10861" max="10861" width="3" style="365" hidden="1"/>
    <col min="10862" max="11101" width="8.6640625" style="365" hidden="1"/>
    <col min="11102" max="11107" width="14.88671875" style="365" hidden="1"/>
    <col min="11108" max="11109" width="15.88671875" style="365" hidden="1"/>
    <col min="11110" max="11115" width="16.109375" style="365" hidden="1"/>
    <col min="11116" max="11116" width="6.109375" style="365" hidden="1"/>
    <col min="11117" max="11117" width="3" style="365" hidden="1"/>
    <col min="11118" max="11357" width="8.6640625" style="365" hidden="1"/>
    <col min="11358" max="11363" width="14.88671875" style="365" hidden="1"/>
    <col min="11364" max="11365" width="15.88671875" style="365" hidden="1"/>
    <col min="11366" max="11371" width="16.109375" style="365" hidden="1"/>
    <col min="11372" max="11372" width="6.109375" style="365" hidden="1"/>
    <col min="11373" max="11373" width="3" style="365" hidden="1"/>
    <col min="11374" max="11613" width="8.6640625" style="365" hidden="1"/>
    <col min="11614" max="11619" width="14.88671875" style="365" hidden="1"/>
    <col min="11620" max="11621" width="15.88671875" style="365" hidden="1"/>
    <col min="11622" max="11627" width="16.109375" style="365" hidden="1"/>
    <col min="11628" max="11628" width="6.109375" style="365" hidden="1"/>
    <col min="11629" max="11629" width="3" style="365" hidden="1"/>
    <col min="11630" max="11869" width="8.6640625" style="365" hidden="1"/>
    <col min="11870" max="11875" width="14.88671875" style="365" hidden="1"/>
    <col min="11876" max="11877" width="15.88671875" style="365" hidden="1"/>
    <col min="11878" max="11883" width="16.109375" style="365" hidden="1"/>
    <col min="11884" max="11884" width="6.109375" style="365" hidden="1"/>
    <col min="11885" max="11885" width="3" style="365" hidden="1"/>
    <col min="11886" max="12125" width="8.6640625" style="365" hidden="1"/>
    <col min="12126" max="12131" width="14.88671875" style="365" hidden="1"/>
    <col min="12132" max="12133" width="15.88671875" style="365" hidden="1"/>
    <col min="12134" max="12139" width="16.109375" style="365" hidden="1"/>
    <col min="12140" max="12140" width="6.109375" style="365" hidden="1"/>
    <col min="12141" max="12141" width="3" style="365" hidden="1"/>
    <col min="12142" max="12381" width="8.6640625" style="365" hidden="1"/>
    <col min="12382" max="12387" width="14.88671875" style="365" hidden="1"/>
    <col min="12388" max="12389" width="15.88671875" style="365" hidden="1"/>
    <col min="12390" max="12395" width="16.109375" style="365" hidden="1"/>
    <col min="12396" max="12396" width="6.109375" style="365" hidden="1"/>
    <col min="12397" max="12397" width="3" style="365" hidden="1"/>
    <col min="12398" max="12637" width="8.6640625" style="365" hidden="1"/>
    <col min="12638" max="12643" width="14.88671875" style="365" hidden="1"/>
    <col min="12644" max="12645" width="15.88671875" style="365" hidden="1"/>
    <col min="12646" max="12651" width="16.109375" style="365" hidden="1"/>
    <col min="12652" max="12652" width="6.109375" style="365" hidden="1"/>
    <col min="12653" max="12653" width="3" style="365" hidden="1"/>
    <col min="12654" max="12893" width="8.6640625" style="365" hidden="1"/>
    <col min="12894" max="12899" width="14.88671875" style="365" hidden="1"/>
    <col min="12900" max="12901" width="15.88671875" style="365" hidden="1"/>
    <col min="12902" max="12907" width="16.109375" style="365" hidden="1"/>
    <col min="12908" max="12908" width="6.109375" style="365" hidden="1"/>
    <col min="12909" max="12909" width="3" style="365" hidden="1"/>
    <col min="12910" max="13149" width="8.6640625" style="365" hidden="1"/>
    <col min="13150" max="13155" width="14.88671875" style="365" hidden="1"/>
    <col min="13156" max="13157" width="15.88671875" style="365" hidden="1"/>
    <col min="13158" max="13163" width="16.109375" style="365" hidden="1"/>
    <col min="13164" max="13164" width="6.109375" style="365" hidden="1"/>
    <col min="13165" max="13165" width="3" style="365" hidden="1"/>
    <col min="13166" max="13405" width="8.6640625" style="365" hidden="1"/>
    <col min="13406" max="13411" width="14.88671875" style="365" hidden="1"/>
    <col min="13412" max="13413" width="15.88671875" style="365" hidden="1"/>
    <col min="13414" max="13419" width="16.109375" style="365" hidden="1"/>
    <col min="13420" max="13420" width="6.109375" style="365" hidden="1"/>
    <col min="13421" max="13421" width="3" style="365" hidden="1"/>
    <col min="13422" max="13661" width="8.6640625" style="365" hidden="1"/>
    <col min="13662" max="13667" width="14.88671875" style="365" hidden="1"/>
    <col min="13668" max="13669" width="15.88671875" style="365" hidden="1"/>
    <col min="13670" max="13675" width="16.109375" style="365" hidden="1"/>
    <col min="13676" max="13676" width="6.109375" style="365" hidden="1"/>
    <col min="13677" max="13677" width="3" style="365" hidden="1"/>
    <col min="13678" max="13917" width="8.6640625" style="365" hidden="1"/>
    <col min="13918" max="13923" width="14.88671875" style="365" hidden="1"/>
    <col min="13924" max="13925" width="15.88671875" style="365" hidden="1"/>
    <col min="13926" max="13931" width="16.109375" style="365" hidden="1"/>
    <col min="13932" max="13932" width="6.109375" style="365" hidden="1"/>
    <col min="13933" max="13933" width="3" style="365" hidden="1"/>
    <col min="13934" max="14173" width="8.6640625" style="365" hidden="1"/>
    <col min="14174" max="14179" width="14.88671875" style="365" hidden="1"/>
    <col min="14180" max="14181" width="15.88671875" style="365" hidden="1"/>
    <col min="14182" max="14187" width="16.109375" style="365" hidden="1"/>
    <col min="14188" max="14188" width="6.109375" style="365" hidden="1"/>
    <col min="14189" max="14189" width="3" style="365" hidden="1"/>
    <col min="14190" max="14429" width="8.6640625" style="365" hidden="1"/>
    <col min="14430" max="14435" width="14.88671875" style="365" hidden="1"/>
    <col min="14436" max="14437" width="15.88671875" style="365" hidden="1"/>
    <col min="14438" max="14443" width="16.109375" style="365" hidden="1"/>
    <col min="14444" max="14444" width="6.109375" style="365" hidden="1"/>
    <col min="14445" max="14445" width="3" style="365" hidden="1"/>
    <col min="14446" max="14685" width="8.6640625" style="365" hidden="1"/>
    <col min="14686" max="14691" width="14.88671875" style="365" hidden="1"/>
    <col min="14692" max="14693" width="15.88671875" style="365" hidden="1"/>
    <col min="14694" max="14699" width="16.109375" style="365" hidden="1"/>
    <col min="14700" max="14700" width="6.109375" style="365" hidden="1"/>
    <col min="14701" max="14701" width="3" style="365" hidden="1"/>
    <col min="14702" max="14941" width="8.6640625" style="365" hidden="1"/>
    <col min="14942" max="14947" width="14.88671875" style="365" hidden="1"/>
    <col min="14948" max="14949" width="15.88671875" style="365" hidden="1"/>
    <col min="14950" max="14955" width="16.109375" style="365" hidden="1"/>
    <col min="14956" max="14956" width="6.109375" style="365" hidden="1"/>
    <col min="14957" max="14957" width="3" style="365" hidden="1"/>
    <col min="14958" max="15197" width="8.6640625" style="365" hidden="1"/>
    <col min="15198" max="15203" width="14.88671875" style="365" hidden="1"/>
    <col min="15204" max="15205" width="15.88671875" style="365" hidden="1"/>
    <col min="15206" max="15211" width="16.109375" style="365" hidden="1"/>
    <col min="15212" max="15212" width="6.109375" style="365" hidden="1"/>
    <col min="15213" max="15213" width="3" style="365" hidden="1"/>
    <col min="15214" max="15453" width="8.6640625" style="365" hidden="1"/>
    <col min="15454" max="15459" width="14.88671875" style="365" hidden="1"/>
    <col min="15460" max="15461" width="15.88671875" style="365" hidden="1"/>
    <col min="15462" max="15467" width="16.109375" style="365" hidden="1"/>
    <col min="15468" max="15468" width="6.109375" style="365" hidden="1"/>
    <col min="15469" max="15469" width="3" style="365" hidden="1"/>
    <col min="15470" max="15709" width="8.6640625" style="365" hidden="1"/>
    <col min="15710" max="15715" width="14.88671875" style="365" hidden="1"/>
    <col min="15716" max="15717" width="15.88671875" style="365" hidden="1"/>
    <col min="15718" max="15723" width="16.109375" style="365" hidden="1"/>
    <col min="15724" max="15724" width="6.109375" style="365" hidden="1"/>
    <col min="15725" max="15725" width="3" style="365" hidden="1"/>
    <col min="15726" max="15965" width="8.6640625" style="365" hidden="1"/>
    <col min="15966" max="15971" width="14.88671875" style="365" hidden="1"/>
    <col min="15972" max="15973" width="15.88671875" style="365" hidden="1"/>
    <col min="15974" max="15979" width="16.109375" style="365" hidden="1"/>
    <col min="15980" max="15980" width="6.109375" style="365" hidden="1"/>
    <col min="15981" max="15981" width="3" style="365" hidden="1"/>
    <col min="15982" max="16221" width="8.6640625" style="365" hidden="1"/>
    <col min="16222" max="16227" width="14.88671875" style="365" hidden="1"/>
    <col min="16228" max="16229" width="15.88671875" style="365" hidden="1"/>
    <col min="16230" max="16235" width="16.109375" style="365" hidden="1"/>
    <col min="16236" max="16236" width="6.109375" style="365" hidden="1"/>
    <col min="16237" max="16237" width="3" style="365" hidden="1"/>
    <col min="16238" max="16384" width="8.6640625" style="365" hidden="1"/>
  </cols>
  <sheetData>
    <row r="1" spans="1:143" ht="42.75" customHeight="1" x14ac:dyDescent="0.2">
      <c r="A1" s="402"/>
      <c r="B1" s="401"/>
      <c r="DD1" s="365"/>
      <c r="DE1" s="365"/>
    </row>
    <row r="2" spans="1:143"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5"/>
      <c r="DE19" s="365"/>
    </row>
    <row r="20" spans="1:351" ht="13.2" x14ac:dyDescent="0.2">
      <c r="DD20" s="365"/>
      <c r="DE20" s="365"/>
    </row>
    <row r="21" spans="1:351" ht="16.2" x14ac:dyDescent="0.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2" x14ac:dyDescent="0.2">
      <c r="B22" s="366"/>
      <c r="MM22" s="397"/>
    </row>
    <row r="23" spans="1:351" ht="13.2" x14ac:dyDescent="0.2">
      <c r="B23" s="366"/>
    </row>
    <row r="24" spans="1:351" ht="13.2" x14ac:dyDescent="0.2">
      <c r="B24" s="366"/>
    </row>
    <row r="25" spans="1:351" ht="13.2" x14ac:dyDescent="0.2">
      <c r="B25" s="366"/>
    </row>
    <row r="26" spans="1:351" ht="13.2" x14ac:dyDescent="0.2">
      <c r="B26" s="366"/>
    </row>
    <row r="27" spans="1:351" ht="13.2" x14ac:dyDescent="0.2">
      <c r="B27" s="366"/>
    </row>
    <row r="28" spans="1:351" ht="13.2" x14ac:dyDescent="0.2">
      <c r="B28" s="366"/>
    </row>
    <row r="29" spans="1:351" ht="13.2" x14ac:dyDescent="0.2">
      <c r="B29" s="366"/>
    </row>
    <row r="30" spans="1:351" ht="13.2" x14ac:dyDescent="0.2">
      <c r="B30" s="366"/>
    </row>
    <row r="31" spans="1:351" ht="13.2" x14ac:dyDescent="0.2">
      <c r="B31" s="366"/>
    </row>
    <row r="32" spans="1:351" ht="13.2" x14ac:dyDescent="0.2">
      <c r="B32" s="366"/>
    </row>
    <row r="33" spans="2:109" ht="13.2" x14ac:dyDescent="0.2">
      <c r="B33" s="366"/>
    </row>
    <row r="34" spans="2:109" ht="13.2" x14ac:dyDescent="0.2">
      <c r="B34" s="366"/>
    </row>
    <row r="35" spans="2:109" ht="13.2" x14ac:dyDescent="0.2">
      <c r="B35" s="366"/>
    </row>
    <row r="36" spans="2:109" ht="13.2" x14ac:dyDescent="0.2">
      <c r="B36" s="366"/>
    </row>
    <row r="37" spans="2:109" ht="13.2" x14ac:dyDescent="0.2">
      <c r="B37" s="366"/>
    </row>
    <row r="38" spans="2:109" ht="13.2" x14ac:dyDescent="0.2">
      <c r="B38" s="366"/>
    </row>
    <row r="39" spans="2:109" ht="13.2" x14ac:dyDescent="0.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2" x14ac:dyDescent="0.2">
      <c r="B40" s="386"/>
      <c r="DD40" s="386"/>
      <c r="DE40" s="365"/>
    </row>
    <row r="41" spans="2:109" ht="16.2" x14ac:dyDescent="0.2">
      <c r="B41" s="396" t="s">
        <v>575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2" x14ac:dyDescent="0.2">
      <c r="B42" s="366"/>
      <c r="G42" s="382"/>
      <c r="I42" s="381"/>
      <c r="J42" s="381"/>
      <c r="K42" s="381"/>
      <c r="AM42" s="382"/>
      <c r="AN42" s="382" t="s">
        <v>571</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2">
      <c r="B43" s="366"/>
      <c r="AN43" s="1279" t="s">
        <v>574</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2" x14ac:dyDescent="0.2">
      <c r="B44" s="36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2" x14ac:dyDescent="0.2">
      <c r="B45" s="36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2" x14ac:dyDescent="0.2">
      <c r="B46" s="36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2" x14ac:dyDescent="0.2">
      <c r="B47" s="36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2" x14ac:dyDescent="0.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2" x14ac:dyDescent="0.2">
      <c r="B49" s="366"/>
      <c r="AN49" s="365" t="s">
        <v>569</v>
      </c>
    </row>
    <row r="50" spans="1:109" ht="13.2" x14ac:dyDescent="0.2">
      <c r="B50" s="366"/>
      <c r="G50" s="1288"/>
      <c r="H50" s="1288"/>
      <c r="I50" s="1288"/>
      <c r="J50" s="1288"/>
      <c r="K50" s="375"/>
      <c r="L50" s="375"/>
      <c r="M50" s="374"/>
      <c r="N50" s="374"/>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75" t="s">
        <v>539</v>
      </c>
      <c r="BQ50" s="1275"/>
      <c r="BR50" s="1275"/>
      <c r="BS50" s="1275"/>
      <c r="BT50" s="1275"/>
      <c r="BU50" s="1275"/>
      <c r="BV50" s="1275"/>
      <c r="BW50" s="1275"/>
      <c r="BX50" s="1275" t="s">
        <v>540</v>
      </c>
      <c r="BY50" s="1275"/>
      <c r="BZ50" s="1275"/>
      <c r="CA50" s="1275"/>
      <c r="CB50" s="1275"/>
      <c r="CC50" s="1275"/>
      <c r="CD50" s="1275"/>
      <c r="CE50" s="1275"/>
      <c r="CF50" s="1275" t="s">
        <v>541</v>
      </c>
      <c r="CG50" s="1275"/>
      <c r="CH50" s="1275"/>
      <c r="CI50" s="1275"/>
      <c r="CJ50" s="1275"/>
      <c r="CK50" s="1275"/>
      <c r="CL50" s="1275"/>
      <c r="CM50" s="1275"/>
      <c r="CN50" s="1275" t="s">
        <v>542</v>
      </c>
      <c r="CO50" s="1275"/>
      <c r="CP50" s="1275"/>
      <c r="CQ50" s="1275"/>
      <c r="CR50" s="1275"/>
      <c r="CS50" s="1275"/>
      <c r="CT50" s="1275"/>
      <c r="CU50" s="1275"/>
      <c r="CV50" s="1275" t="s">
        <v>543</v>
      </c>
      <c r="CW50" s="1275"/>
      <c r="CX50" s="1275"/>
      <c r="CY50" s="1275"/>
      <c r="CZ50" s="1275"/>
      <c r="DA50" s="1275"/>
      <c r="DB50" s="1275"/>
      <c r="DC50" s="1275"/>
    </row>
    <row r="51" spans="1:109" ht="13.5" customHeight="1" x14ac:dyDescent="0.2">
      <c r="B51" s="366"/>
      <c r="G51" s="1277"/>
      <c r="H51" s="1277"/>
      <c r="I51" s="1292"/>
      <c r="J51" s="1292"/>
      <c r="K51" s="1293"/>
      <c r="L51" s="1293"/>
      <c r="M51" s="1293"/>
      <c r="N51" s="1293"/>
      <c r="AM51" s="373"/>
      <c r="AN51" s="1294" t="s">
        <v>568</v>
      </c>
      <c r="AO51" s="1294"/>
      <c r="AP51" s="1294"/>
      <c r="AQ51" s="1294"/>
      <c r="AR51" s="1294"/>
      <c r="AS51" s="1294"/>
      <c r="AT51" s="1294"/>
      <c r="AU51" s="1294"/>
      <c r="AV51" s="1294"/>
      <c r="AW51" s="1294"/>
      <c r="AX51" s="1294"/>
      <c r="AY51" s="1294"/>
      <c r="AZ51" s="1294"/>
      <c r="BA51" s="1294"/>
      <c r="BB51" s="1294" t="s">
        <v>566</v>
      </c>
      <c r="BC51" s="1294"/>
      <c r="BD51" s="1294"/>
      <c r="BE51" s="1294"/>
      <c r="BF51" s="1294"/>
      <c r="BG51" s="1294"/>
      <c r="BH51" s="1294"/>
      <c r="BI51" s="1294"/>
      <c r="BJ51" s="1294"/>
      <c r="BK51" s="1294"/>
      <c r="BL51" s="1294"/>
      <c r="BM51" s="1294"/>
      <c r="BN51" s="1294"/>
      <c r="BO51" s="1294"/>
      <c r="BP51" s="1278"/>
      <c r="BQ51" s="1276"/>
      <c r="BR51" s="1276"/>
      <c r="BS51" s="1276"/>
      <c r="BT51" s="1276"/>
      <c r="BU51" s="1276"/>
      <c r="BV51" s="1276"/>
      <c r="BW51" s="1276"/>
      <c r="BX51" s="1278"/>
      <c r="BY51" s="1276"/>
      <c r="BZ51" s="1276"/>
      <c r="CA51" s="1276"/>
      <c r="CB51" s="1276"/>
      <c r="CC51" s="1276"/>
      <c r="CD51" s="1276"/>
      <c r="CE51" s="1276"/>
      <c r="CF51" s="1278"/>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66"/>
      <c r="G52" s="1277"/>
      <c r="H52" s="1277"/>
      <c r="I52" s="1292"/>
      <c r="J52" s="1292"/>
      <c r="K52" s="1293"/>
      <c r="L52" s="1293"/>
      <c r="M52" s="1293"/>
      <c r="N52" s="1293"/>
      <c r="AM52" s="37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1"/>
      <c r="B53" s="366"/>
      <c r="G53" s="1277"/>
      <c r="H53" s="1277"/>
      <c r="I53" s="1288"/>
      <c r="J53" s="1288"/>
      <c r="K53" s="1293"/>
      <c r="L53" s="1293"/>
      <c r="M53" s="1293"/>
      <c r="N53" s="1293"/>
      <c r="AM53" s="373"/>
      <c r="AN53" s="1294"/>
      <c r="AO53" s="1294"/>
      <c r="AP53" s="1294"/>
      <c r="AQ53" s="1294"/>
      <c r="AR53" s="1294"/>
      <c r="AS53" s="1294"/>
      <c r="AT53" s="1294"/>
      <c r="AU53" s="1294"/>
      <c r="AV53" s="1294"/>
      <c r="AW53" s="1294"/>
      <c r="AX53" s="1294"/>
      <c r="AY53" s="1294"/>
      <c r="AZ53" s="1294"/>
      <c r="BA53" s="1294"/>
      <c r="BB53" s="1294" t="s">
        <v>573</v>
      </c>
      <c r="BC53" s="1294"/>
      <c r="BD53" s="1294"/>
      <c r="BE53" s="1294"/>
      <c r="BF53" s="1294"/>
      <c r="BG53" s="1294"/>
      <c r="BH53" s="1294"/>
      <c r="BI53" s="1294"/>
      <c r="BJ53" s="1294"/>
      <c r="BK53" s="1294"/>
      <c r="BL53" s="1294"/>
      <c r="BM53" s="1294"/>
      <c r="BN53" s="1294"/>
      <c r="BO53" s="1294"/>
      <c r="BP53" s="1278"/>
      <c r="BQ53" s="1276"/>
      <c r="BR53" s="1276"/>
      <c r="BS53" s="1276"/>
      <c r="BT53" s="1276"/>
      <c r="BU53" s="1276"/>
      <c r="BV53" s="1276"/>
      <c r="BW53" s="1276"/>
      <c r="BX53" s="1278"/>
      <c r="BY53" s="1276"/>
      <c r="BZ53" s="1276"/>
      <c r="CA53" s="1276"/>
      <c r="CB53" s="1276"/>
      <c r="CC53" s="1276"/>
      <c r="CD53" s="1276"/>
      <c r="CE53" s="1276"/>
      <c r="CF53" s="1278"/>
      <c r="CG53" s="1276"/>
      <c r="CH53" s="1276"/>
      <c r="CI53" s="1276"/>
      <c r="CJ53" s="1276"/>
      <c r="CK53" s="1276"/>
      <c r="CL53" s="1276"/>
      <c r="CM53" s="1276"/>
      <c r="CN53" s="1276">
        <v>59.9</v>
      </c>
      <c r="CO53" s="1276"/>
      <c r="CP53" s="1276"/>
      <c r="CQ53" s="1276"/>
      <c r="CR53" s="1276"/>
      <c r="CS53" s="1276"/>
      <c r="CT53" s="1276"/>
      <c r="CU53" s="1276"/>
      <c r="CV53" s="1276">
        <v>61.2</v>
      </c>
      <c r="CW53" s="1276"/>
      <c r="CX53" s="1276"/>
      <c r="CY53" s="1276"/>
      <c r="CZ53" s="1276"/>
      <c r="DA53" s="1276"/>
      <c r="DB53" s="1276"/>
      <c r="DC53" s="1276"/>
    </row>
    <row r="54" spans="1:109" ht="13.2" x14ac:dyDescent="0.2">
      <c r="A54" s="381"/>
      <c r="B54" s="366"/>
      <c r="G54" s="1277"/>
      <c r="H54" s="1277"/>
      <c r="I54" s="1288"/>
      <c r="J54" s="1288"/>
      <c r="K54" s="1293"/>
      <c r="L54" s="1293"/>
      <c r="M54" s="1293"/>
      <c r="N54" s="1293"/>
      <c r="AM54" s="37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1"/>
      <c r="B55" s="366"/>
      <c r="G55" s="1288"/>
      <c r="H55" s="1288"/>
      <c r="I55" s="1288"/>
      <c r="J55" s="1288"/>
      <c r="K55" s="1293"/>
      <c r="L55" s="1293"/>
      <c r="M55" s="1293"/>
      <c r="N55" s="1293"/>
      <c r="AN55" s="1275" t="s">
        <v>567</v>
      </c>
      <c r="AO55" s="1275"/>
      <c r="AP55" s="1275"/>
      <c r="AQ55" s="1275"/>
      <c r="AR55" s="1275"/>
      <c r="AS55" s="1275"/>
      <c r="AT55" s="1275"/>
      <c r="AU55" s="1275"/>
      <c r="AV55" s="1275"/>
      <c r="AW55" s="1275"/>
      <c r="AX55" s="1275"/>
      <c r="AY55" s="1275"/>
      <c r="AZ55" s="1275"/>
      <c r="BA55" s="1275"/>
      <c r="BB55" s="1294" t="s">
        <v>566</v>
      </c>
      <c r="BC55" s="1294"/>
      <c r="BD55" s="1294"/>
      <c r="BE55" s="1294"/>
      <c r="BF55" s="1294"/>
      <c r="BG55" s="1294"/>
      <c r="BH55" s="1294"/>
      <c r="BI55" s="1294"/>
      <c r="BJ55" s="1294"/>
      <c r="BK55" s="1294"/>
      <c r="BL55" s="1294"/>
      <c r="BM55" s="1294"/>
      <c r="BN55" s="1294"/>
      <c r="BO55" s="1294"/>
      <c r="BP55" s="1278"/>
      <c r="BQ55" s="1276"/>
      <c r="BR55" s="1276"/>
      <c r="BS55" s="1276"/>
      <c r="BT55" s="1276"/>
      <c r="BU55" s="1276"/>
      <c r="BV55" s="1276"/>
      <c r="BW55" s="1276"/>
      <c r="BX55" s="1278"/>
      <c r="BY55" s="1276"/>
      <c r="BZ55" s="1276"/>
      <c r="CA55" s="1276"/>
      <c r="CB55" s="1276"/>
      <c r="CC55" s="1276"/>
      <c r="CD55" s="1276"/>
      <c r="CE55" s="1276"/>
      <c r="CF55" s="1278"/>
      <c r="CG55" s="1276"/>
      <c r="CH55" s="1276"/>
      <c r="CI55" s="1276"/>
      <c r="CJ55" s="1276"/>
      <c r="CK55" s="1276"/>
      <c r="CL55" s="1276"/>
      <c r="CM55" s="1276"/>
      <c r="CN55" s="1276">
        <v>54.6</v>
      </c>
      <c r="CO55" s="1276"/>
      <c r="CP55" s="1276"/>
      <c r="CQ55" s="1276"/>
      <c r="CR55" s="1276"/>
      <c r="CS55" s="1276"/>
      <c r="CT55" s="1276"/>
      <c r="CU55" s="1276"/>
      <c r="CV55" s="1276">
        <v>53.2</v>
      </c>
      <c r="CW55" s="1276"/>
      <c r="CX55" s="1276"/>
      <c r="CY55" s="1276"/>
      <c r="CZ55" s="1276"/>
      <c r="DA55" s="1276"/>
      <c r="DB55" s="1276"/>
      <c r="DC55" s="1276"/>
    </row>
    <row r="56" spans="1:109" ht="13.2" x14ac:dyDescent="0.2">
      <c r="A56" s="381"/>
      <c r="B56" s="366"/>
      <c r="G56" s="1288"/>
      <c r="H56" s="1288"/>
      <c r="I56" s="1288"/>
      <c r="J56" s="1288"/>
      <c r="K56" s="1293"/>
      <c r="L56" s="1293"/>
      <c r="M56" s="1293"/>
      <c r="N56" s="1293"/>
      <c r="AN56" s="1275"/>
      <c r="AO56" s="1275"/>
      <c r="AP56" s="1275"/>
      <c r="AQ56" s="1275"/>
      <c r="AR56" s="1275"/>
      <c r="AS56" s="1275"/>
      <c r="AT56" s="1275"/>
      <c r="AU56" s="1275"/>
      <c r="AV56" s="1275"/>
      <c r="AW56" s="1275"/>
      <c r="AX56" s="1275"/>
      <c r="AY56" s="1275"/>
      <c r="AZ56" s="1275"/>
      <c r="BA56" s="1275"/>
      <c r="BB56" s="1294"/>
      <c r="BC56" s="1294"/>
      <c r="BD56" s="1294"/>
      <c r="BE56" s="1294"/>
      <c r="BF56" s="1294"/>
      <c r="BG56" s="1294"/>
      <c r="BH56" s="1294"/>
      <c r="BI56" s="1294"/>
      <c r="BJ56" s="1294"/>
      <c r="BK56" s="1294"/>
      <c r="BL56" s="1294"/>
      <c r="BM56" s="1294"/>
      <c r="BN56" s="1294"/>
      <c r="BO56" s="1294"/>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2" x14ac:dyDescent="0.2">
      <c r="B57" s="387"/>
      <c r="G57" s="1288"/>
      <c r="H57" s="1288"/>
      <c r="I57" s="1295"/>
      <c r="J57" s="1295"/>
      <c r="K57" s="1293"/>
      <c r="L57" s="1293"/>
      <c r="M57" s="1293"/>
      <c r="N57" s="1293"/>
      <c r="AM57" s="365"/>
      <c r="AN57" s="1275"/>
      <c r="AO57" s="1275"/>
      <c r="AP57" s="1275"/>
      <c r="AQ57" s="1275"/>
      <c r="AR57" s="1275"/>
      <c r="AS57" s="1275"/>
      <c r="AT57" s="1275"/>
      <c r="AU57" s="1275"/>
      <c r="AV57" s="1275"/>
      <c r="AW57" s="1275"/>
      <c r="AX57" s="1275"/>
      <c r="AY57" s="1275"/>
      <c r="AZ57" s="1275"/>
      <c r="BA57" s="1275"/>
      <c r="BB57" s="1294" t="s">
        <v>573</v>
      </c>
      <c r="BC57" s="1294"/>
      <c r="BD57" s="1294"/>
      <c r="BE57" s="1294"/>
      <c r="BF57" s="1294"/>
      <c r="BG57" s="1294"/>
      <c r="BH57" s="1294"/>
      <c r="BI57" s="1294"/>
      <c r="BJ57" s="1294"/>
      <c r="BK57" s="1294"/>
      <c r="BL57" s="1294"/>
      <c r="BM57" s="1294"/>
      <c r="BN57" s="1294"/>
      <c r="BO57" s="1294"/>
      <c r="BP57" s="1278"/>
      <c r="BQ57" s="1276"/>
      <c r="BR57" s="1276"/>
      <c r="BS57" s="1276"/>
      <c r="BT57" s="1276"/>
      <c r="BU57" s="1276"/>
      <c r="BV57" s="1276"/>
      <c r="BW57" s="1276"/>
      <c r="BX57" s="1278"/>
      <c r="BY57" s="1276"/>
      <c r="BZ57" s="1276"/>
      <c r="CA57" s="1276"/>
      <c r="CB57" s="1276"/>
      <c r="CC57" s="1276"/>
      <c r="CD57" s="1276"/>
      <c r="CE57" s="1276"/>
      <c r="CF57" s="1278"/>
      <c r="CG57" s="1276"/>
      <c r="CH57" s="1276"/>
      <c r="CI57" s="1276"/>
      <c r="CJ57" s="1276"/>
      <c r="CK57" s="1276"/>
      <c r="CL57" s="1276"/>
      <c r="CM57" s="1276"/>
      <c r="CN57" s="1276">
        <v>58.3</v>
      </c>
      <c r="CO57" s="1276"/>
      <c r="CP57" s="1276"/>
      <c r="CQ57" s="1276"/>
      <c r="CR57" s="1276"/>
      <c r="CS57" s="1276"/>
      <c r="CT57" s="1276"/>
      <c r="CU57" s="1276"/>
      <c r="CV57" s="1276">
        <v>58.8</v>
      </c>
      <c r="CW57" s="1276"/>
      <c r="CX57" s="1276"/>
      <c r="CY57" s="1276"/>
      <c r="CZ57" s="1276"/>
      <c r="DA57" s="1276"/>
      <c r="DB57" s="1276"/>
      <c r="DC57" s="1276"/>
      <c r="DD57" s="392"/>
      <c r="DE57" s="387"/>
    </row>
    <row r="58" spans="1:109" s="381" customFormat="1" ht="13.2" x14ac:dyDescent="0.2">
      <c r="A58" s="365"/>
      <c r="B58" s="387"/>
      <c r="G58" s="1288"/>
      <c r="H58" s="1288"/>
      <c r="I58" s="1295"/>
      <c r="J58" s="1295"/>
      <c r="K58" s="1293"/>
      <c r="L58" s="1293"/>
      <c r="M58" s="1293"/>
      <c r="N58" s="1293"/>
      <c r="AM58" s="365"/>
      <c r="AN58" s="1275"/>
      <c r="AO58" s="1275"/>
      <c r="AP58" s="1275"/>
      <c r="AQ58" s="1275"/>
      <c r="AR58" s="1275"/>
      <c r="AS58" s="1275"/>
      <c r="AT58" s="1275"/>
      <c r="AU58" s="1275"/>
      <c r="AV58" s="1275"/>
      <c r="AW58" s="1275"/>
      <c r="AX58" s="1275"/>
      <c r="AY58" s="1275"/>
      <c r="AZ58" s="1275"/>
      <c r="BA58" s="1275"/>
      <c r="BB58" s="1294"/>
      <c r="BC58" s="1294"/>
      <c r="BD58" s="1294"/>
      <c r="BE58" s="1294"/>
      <c r="BF58" s="1294"/>
      <c r="BG58" s="1294"/>
      <c r="BH58" s="1294"/>
      <c r="BI58" s="1294"/>
      <c r="BJ58" s="1294"/>
      <c r="BK58" s="1294"/>
      <c r="BL58" s="1294"/>
      <c r="BM58" s="1294"/>
      <c r="BN58" s="1294"/>
      <c r="BO58" s="1294"/>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2" x14ac:dyDescent="0.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2" x14ac:dyDescent="0.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2" x14ac:dyDescent="0.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2" x14ac:dyDescent="0.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2" x14ac:dyDescent="0.2">
      <c r="B63" s="385" t="s">
        <v>572</v>
      </c>
    </row>
    <row r="64" spans="1:109" ht="13.2" x14ac:dyDescent="0.2">
      <c r="B64" s="366"/>
      <c r="G64" s="382"/>
      <c r="I64" s="384"/>
      <c r="J64" s="384"/>
      <c r="K64" s="384"/>
      <c r="L64" s="384"/>
      <c r="M64" s="384"/>
      <c r="N64" s="383"/>
      <c r="AM64" s="382"/>
      <c r="AN64" s="382" t="s">
        <v>571</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2" x14ac:dyDescent="0.2">
      <c r="B65" s="366"/>
      <c r="AN65" s="1279" t="s">
        <v>570</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2" x14ac:dyDescent="0.2">
      <c r="B66" s="366"/>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2" x14ac:dyDescent="0.2">
      <c r="B67" s="366"/>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2" x14ac:dyDescent="0.2">
      <c r="B68" s="366"/>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2" x14ac:dyDescent="0.2">
      <c r="B69" s="366"/>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2" x14ac:dyDescent="0.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2" x14ac:dyDescent="0.2">
      <c r="B71" s="366"/>
      <c r="G71" s="376"/>
      <c r="I71" s="379"/>
      <c r="J71" s="378"/>
      <c r="K71" s="378"/>
      <c r="L71" s="377"/>
      <c r="M71" s="378"/>
      <c r="N71" s="377"/>
      <c r="AM71" s="376"/>
      <c r="AN71" s="365" t="s">
        <v>569</v>
      </c>
    </row>
    <row r="72" spans="2:107" ht="13.2" x14ac:dyDescent="0.2">
      <c r="B72" s="366"/>
      <c r="G72" s="1288"/>
      <c r="H72" s="1288"/>
      <c r="I72" s="1288"/>
      <c r="J72" s="1288"/>
      <c r="K72" s="375"/>
      <c r="L72" s="375"/>
      <c r="M72" s="374"/>
      <c r="N72" s="374"/>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75" t="s">
        <v>539</v>
      </c>
      <c r="BQ72" s="1275"/>
      <c r="BR72" s="1275"/>
      <c r="BS72" s="1275"/>
      <c r="BT72" s="1275"/>
      <c r="BU72" s="1275"/>
      <c r="BV72" s="1275"/>
      <c r="BW72" s="1275"/>
      <c r="BX72" s="1275" t="s">
        <v>540</v>
      </c>
      <c r="BY72" s="1275"/>
      <c r="BZ72" s="1275"/>
      <c r="CA72" s="1275"/>
      <c r="CB72" s="1275"/>
      <c r="CC72" s="1275"/>
      <c r="CD72" s="1275"/>
      <c r="CE72" s="1275"/>
      <c r="CF72" s="1275" t="s">
        <v>541</v>
      </c>
      <c r="CG72" s="1275"/>
      <c r="CH72" s="1275"/>
      <c r="CI72" s="1275"/>
      <c r="CJ72" s="1275"/>
      <c r="CK72" s="1275"/>
      <c r="CL72" s="1275"/>
      <c r="CM72" s="1275"/>
      <c r="CN72" s="1275" t="s">
        <v>542</v>
      </c>
      <c r="CO72" s="1275"/>
      <c r="CP72" s="1275"/>
      <c r="CQ72" s="1275"/>
      <c r="CR72" s="1275"/>
      <c r="CS72" s="1275"/>
      <c r="CT72" s="1275"/>
      <c r="CU72" s="1275"/>
      <c r="CV72" s="1275" t="s">
        <v>543</v>
      </c>
      <c r="CW72" s="1275"/>
      <c r="CX72" s="1275"/>
      <c r="CY72" s="1275"/>
      <c r="CZ72" s="1275"/>
      <c r="DA72" s="1275"/>
      <c r="DB72" s="1275"/>
      <c r="DC72" s="1275"/>
    </row>
    <row r="73" spans="2:107" ht="13.2" x14ac:dyDescent="0.2">
      <c r="B73" s="366"/>
      <c r="G73" s="1277"/>
      <c r="H73" s="1277"/>
      <c r="I73" s="1277"/>
      <c r="J73" s="1277"/>
      <c r="K73" s="1296"/>
      <c r="L73" s="1296"/>
      <c r="M73" s="1296"/>
      <c r="N73" s="1296"/>
      <c r="AM73" s="373"/>
      <c r="AN73" s="1294" t="s">
        <v>568</v>
      </c>
      <c r="AO73" s="1294"/>
      <c r="AP73" s="1294"/>
      <c r="AQ73" s="1294"/>
      <c r="AR73" s="1294"/>
      <c r="AS73" s="1294"/>
      <c r="AT73" s="1294"/>
      <c r="AU73" s="1294"/>
      <c r="AV73" s="1294"/>
      <c r="AW73" s="1294"/>
      <c r="AX73" s="1294"/>
      <c r="AY73" s="1294"/>
      <c r="AZ73" s="1294"/>
      <c r="BA73" s="1294"/>
      <c r="BB73" s="1294" t="s">
        <v>566</v>
      </c>
      <c r="BC73" s="1294"/>
      <c r="BD73" s="1294"/>
      <c r="BE73" s="1294"/>
      <c r="BF73" s="1294"/>
      <c r="BG73" s="1294"/>
      <c r="BH73" s="1294"/>
      <c r="BI73" s="1294"/>
      <c r="BJ73" s="1294"/>
      <c r="BK73" s="1294"/>
      <c r="BL73" s="1294"/>
      <c r="BM73" s="1294"/>
      <c r="BN73" s="1294"/>
      <c r="BO73" s="1294"/>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66"/>
      <c r="G74" s="1277"/>
      <c r="H74" s="1277"/>
      <c r="I74" s="1277"/>
      <c r="J74" s="1277"/>
      <c r="K74" s="1296"/>
      <c r="L74" s="1296"/>
      <c r="M74" s="1296"/>
      <c r="N74" s="1296"/>
      <c r="AM74" s="37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66"/>
      <c r="G75" s="1277"/>
      <c r="H75" s="1277"/>
      <c r="I75" s="1288"/>
      <c r="J75" s="1288"/>
      <c r="K75" s="1293"/>
      <c r="L75" s="1293"/>
      <c r="M75" s="1293"/>
      <c r="N75" s="1293"/>
      <c r="AM75" s="373"/>
      <c r="AN75" s="1294"/>
      <c r="AO75" s="1294"/>
      <c r="AP75" s="1294"/>
      <c r="AQ75" s="1294"/>
      <c r="AR75" s="1294"/>
      <c r="AS75" s="1294"/>
      <c r="AT75" s="1294"/>
      <c r="AU75" s="1294"/>
      <c r="AV75" s="1294"/>
      <c r="AW75" s="1294"/>
      <c r="AX75" s="1294"/>
      <c r="AY75" s="1294"/>
      <c r="AZ75" s="1294"/>
      <c r="BA75" s="1294"/>
      <c r="BB75" s="1294" t="s">
        <v>565</v>
      </c>
      <c r="BC75" s="1294"/>
      <c r="BD75" s="1294"/>
      <c r="BE75" s="1294"/>
      <c r="BF75" s="1294"/>
      <c r="BG75" s="1294"/>
      <c r="BH75" s="1294"/>
      <c r="BI75" s="1294"/>
      <c r="BJ75" s="1294"/>
      <c r="BK75" s="1294"/>
      <c r="BL75" s="1294"/>
      <c r="BM75" s="1294"/>
      <c r="BN75" s="1294"/>
      <c r="BO75" s="1294"/>
      <c r="BP75" s="1276">
        <v>4.4000000000000004</v>
      </c>
      <c r="BQ75" s="1276"/>
      <c r="BR75" s="1276"/>
      <c r="BS75" s="1276"/>
      <c r="BT75" s="1276"/>
      <c r="BU75" s="1276"/>
      <c r="BV75" s="1276"/>
      <c r="BW75" s="1276"/>
      <c r="BX75" s="1276">
        <v>3.6</v>
      </c>
      <c r="BY75" s="1276"/>
      <c r="BZ75" s="1276"/>
      <c r="CA75" s="1276"/>
      <c r="CB75" s="1276"/>
      <c r="CC75" s="1276"/>
      <c r="CD75" s="1276"/>
      <c r="CE75" s="1276"/>
      <c r="CF75" s="1276">
        <v>3.1</v>
      </c>
      <c r="CG75" s="1276"/>
      <c r="CH75" s="1276"/>
      <c r="CI75" s="1276"/>
      <c r="CJ75" s="1276"/>
      <c r="CK75" s="1276"/>
      <c r="CL75" s="1276"/>
      <c r="CM75" s="1276"/>
      <c r="CN75" s="1276">
        <v>2.7</v>
      </c>
      <c r="CO75" s="1276"/>
      <c r="CP75" s="1276"/>
      <c r="CQ75" s="1276"/>
      <c r="CR75" s="1276"/>
      <c r="CS75" s="1276"/>
      <c r="CT75" s="1276"/>
      <c r="CU75" s="1276"/>
      <c r="CV75" s="1276">
        <v>2.6</v>
      </c>
      <c r="CW75" s="1276"/>
      <c r="CX75" s="1276"/>
      <c r="CY75" s="1276"/>
      <c r="CZ75" s="1276"/>
      <c r="DA75" s="1276"/>
      <c r="DB75" s="1276"/>
      <c r="DC75" s="1276"/>
    </row>
    <row r="76" spans="2:107" ht="13.2" x14ac:dyDescent="0.2">
      <c r="B76" s="366"/>
      <c r="G76" s="1277"/>
      <c r="H76" s="1277"/>
      <c r="I76" s="1288"/>
      <c r="J76" s="1288"/>
      <c r="K76" s="1293"/>
      <c r="L76" s="1293"/>
      <c r="M76" s="1293"/>
      <c r="N76" s="1293"/>
      <c r="AM76" s="37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66"/>
      <c r="G77" s="1288"/>
      <c r="H77" s="1288"/>
      <c r="I77" s="1288"/>
      <c r="J77" s="1288"/>
      <c r="K77" s="1296"/>
      <c r="L77" s="1296"/>
      <c r="M77" s="1296"/>
      <c r="N77" s="1296"/>
      <c r="AN77" s="1275" t="s">
        <v>567</v>
      </c>
      <c r="AO77" s="1275"/>
      <c r="AP77" s="1275"/>
      <c r="AQ77" s="1275"/>
      <c r="AR77" s="1275"/>
      <c r="AS77" s="1275"/>
      <c r="AT77" s="1275"/>
      <c r="AU77" s="1275"/>
      <c r="AV77" s="1275"/>
      <c r="AW77" s="1275"/>
      <c r="AX77" s="1275"/>
      <c r="AY77" s="1275"/>
      <c r="AZ77" s="1275"/>
      <c r="BA77" s="1275"/>
      <c r="BB77" s="1294" t="s">
        <v>566</v>
      </c>
      <c r="BC77" s="1294"/>
      <c r="BD77" s="1294"/>
      <c r="BE77" s="1294"/>
      <c r="BF77" s="1294"/>
      <c r="BG77" s="1294"/>
      <c r="BH77" s="1294"/>
      <c r="BI77" s="1294"/>
      <c r="BJ77" s="1294"/>
      <c r="BK77" s="1294"/>
      <c r="BL77" s="1294"/>
      <c r="BM77" s="1294"/>
      <c r="BN77" s="1294"/>
      <c r="BO77" s="1294"/>
      <c r="BP77" s="1276">
        <v>52.8</v>
      </c>
      <c r="BQ77" s="1276"/>
      <c r="BR77" s="1276"/>
      <c r="BS77" s="1276"/>
      <c r="BT77" s="1276"/>
      <c r="BU77" s="1276"/>
      <c r="BV77" s="1276"/>
      <c r="BW77" s="1276"/>
      <c r="BX77" s="1276">
        <v>48.6</v>
      </c>
      <c r="BY77" s="1276"/>
      <c r="BZ77" s="1276"/>
      <c r="CA77" s="1276"/>
      <c r="CB77" s="1276"/>
      <c r="CC77" s="1276"/>
      <c r="CD77" s="1276"/>
      <c r="CE77" s="1276"/>
      <c r="CF77" s="1276">
        <v>32.799999999999997</v>
      </c>
      <c r="CG77" s="1276"/>
      <c r="CH77" s="1276"/>
      <c r="CI77" s="1276"/>
      <c r="CJ77" s="1276"/>
      <c r="CK77" s="1276"/>
      <c r="CL77" s="1276"/>
      <c r="CM77" s="1276"/>
      <c r="CN77" s="1276">
        <v>54.6</v>
      </c>
      <c r="CO77" s="1276"/>
      <c r="CP77" s="1276"/>
      <c r="CQ77" s="1276"/>
      <c r="CR77" s="1276"/>
      <c r="CS77" s="1276"/>
      <c r="CT77" s="1276"/>
      <c r="CU77" s="1276"/>
      <c r="CV77" s="1276">
        <v>53.2</v>
      </c>
      <c r="CW77" s="1276"/>
      <c r="CX77" s="1276"/>
      <c r="CY77" s="1276"/>
      <c r="CZ77" s="1276"/>
      <c r="DA77" s="1276"/>
      <c r="DB77" s="1276"/>
      <c r="DC77" s="1276"/>
    </row>
    <row r="78" spans="2:107" ht="13.2" x14ac:dyDescent="0.2">
      <c r="B78" s="366"/>
      <c r="G78" s="1288"/>
      <c r="H78" s="1288"/>
      <c r="I78" s="1288"/>
      <c r="J78" s="1288"/>
      <c r="K78" s="1296"/>
      <c r="L78" s="1296"/>
      <c r="M78" s="1296"/>
      <c r="N78" s="1296"/>
      <c r="AN78" s="1275"/>
      <c r="AO78" s="1275"/>
      <c r="AP78" s="1275"/>
      <c r="AQ78" s="1275"/>
      <c r="AR78" s="1275"/>
      <c r="AS78" s="1275"/>
      <c r="AT78" s="1275"/>
      <c r="AU78" s="1275"/>
      <c r="AV78" s="1275"/>
      <c r="AW78" s="1275"/>
      <c r="AX78" s="1275"/>
      <c r="AY78" s="1275"/>
      <c r="AZ78" s="1275"/>
      <c r="BA78" s="1275"/>
      <c r="BB78" s="1294"/>
      <c r="BC78" s="1294"/>
      <c r="BD78" s="1294"/>
      <c r="BE78" s="1294"/>
      <c r="BF78" s="1294"/>
      <c r="BG78" s="1294"/>
      <c r="BH78" s="1294"/>
      <c r="BI78" s="1294"/>
      <c r="BJ78" s="1294"/>
      <c r="BK78" s="1294"/>
      <c r="BL78" s="1294"/>
      <c r="BM78" s="1294"/>
      <c r="BN78" s="1294"/>
      <c r="BO78" s="1294"/>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66"/>
      <c r="G79" s="1288"/>
      <c r="H79" s="1288"/>
      <c r="I79" s="1295"/>
      <c r="J79" s="1295"/>
      <c r="K79" s="1297"/>
      <c r="L79" s="1297"/>
      <c r="M79" s="1297"/>
      <c r="N79" s="1297"/>
      <c r="AN79" s="1275"/>
      <c r="AO79" s="1275"/>
      <c r="AP79" s="1275"/>
      <c r="AQ79" s="1275"/>
      <c r="AR79" s="1275"/>
      <c r="AS79" s="1275"/>
      <c r="AT79" s="1275"/>
      <c r="AU79" s="1275"/>
      <c r="AV79" s="1275"/>
      <c r="AW79" s="1275"/>
      <c r="AX79" s="1275"/>
      <c r="AY79" s="1275"/>
      <c r="AZ79" s="1275"/>
      <c r="BA79" s="1275"/>
      <c r="BB79" s="1294" t="s">
        <v>565</v>
      </c>
      <c r="BC79" s="1294"/>
      <c r="BD79" s="1294"/>
      <c r="BE79" s="1294"/>
      <c r="BF79" s="1294"/>
      <c r="BG79" s="1294"/>
      <c r="BH79" s="1294"/>
      <c r="BI79" s="1294"/>
      <c r="BJ79" s="1294"/>
      <c r="BK79" s="1294"/>
      <c r="BL79" s="1294"/>
      <c r="BM79" s="1294"/>
      <c r="BN79" s="1294"/>
      <c r="BO79" s="1294"/>
      <c r="BP79" s="1276">
        <v>11.5</v>
      </c>
      <c r="BQ79" s="1276"/>
      <c r="BR79" s="1276"/>
      <c r="BS79" s="1276"/>
      <c r="BT79" s="1276"/>
      <c r="BU79" s="1276"/>
      <c r="BV79" s="1276"/>
      <c r="BW79" s="1276"/>
      <c r="BX79" s="1276">
        <v>10.4</v>
      </c>
      <c r="BY79" s="1276"/>
      <c r="BZ79" s="1276"/>
      <c r="CA79" s="1276"/>
      <c r="CB79" s="1276"/>
      <c r="CC79" s="1276"/>
      <c r="CD79" s="1276"/>
      <c r="CE79" s="1276"/>
      <c r="CF79" s="1276">
        <v>9.5</v>
      </c>
      <c r="CG79" s="1276"/>
      <c r="CH79" s="1276"/>
      <c r="CI79" s="1276"/>
      <c r="CJ79" s="1276"/>
      <c r="CK79" s="1276"/>
      <c r="CL79" s="1276"/>
      <c r="CM79" s="1276"/>
      <c r="CN79" s="1276">
        <v>10</v>
      </c>
      <c r="CO79" s="1276"/>
      <c r="CP79" s="1276"/>
      <c r="CQ79" s="1276"/>
      <c r="CR79" s="1276"/>
      <c r="CS79" s="1276"/>
      <c r="CT79" s="1276"/>
      <c r="CU79" s="1276"/>
      <c r="CV79" s="1276">
        <v>9.8000000000000007</v>
      </c>
      <c r="CW79" s="1276"/>
      <c r="CX79" s="1276"/>
      <c r="CY79" s="1276"/>
      <c r="CZ79" s="1276"/>
      <c r="DA79" s="1276"/>
      <c r="DB79" s="1276"/>
      <c r="DC79" s="1276"/>
    </row>
    <row r="80" spans="2:107" ht="13.2" x14ac:dyDescent="0.2">
      <c r="B80" s="366"/>
      <c r="G80" s="1288"/>
      <c r="H80" s="1288"/>
      <c r="I80" s="1295"/>
      <c r="J80" s="1295"/>
      <c r="K80" s="1297"/>
      <c r="L80" s="1297"/>
      <c r="M80" s="1297"/>
      <c r="N80" s="1297"/>
      <c r="AN80" s="1275"/>
      <c r="AO80" s="1275"/>
      <c r="AP80" s="1275"/>
      <c r="AQ80" s="1275"/>
      <c r="AR80" s="1275"/>
      <c r="AS80" s="1275"/>
      <c r="AT80" s="1275"/>
      <c r="AU80" s="1275"/>
      <c r="AV80" s="1275"/>
      <c r="AW80" s="1275"/>
      <c r="AX80" s="1275"/>
      <c r="AY80" s="1275"/>
      <c r="AZ80" s="1275"/>
      <c r="BA80" s="1275"/>
      <c r="BB80" s="1294"/>
      <c r="BC80" s="1294"/>
      <c r="BD80" s="1294"/>
      <c r="BE80" s="1294"/>
      <c r="BF80" s="1294"/>
      <c r="BG80" s="1294"/>
      <c r="BH80" s="1294"/>
      <c r="BI80" s="1294"/>
      <c r="BJ80" s="1294"/>
      <c r="BK80" s="1294"/>
      <c r="BL80" s="1294"/>
      <c r="BM80" s="1294"/>
      <c r="BN80" s="1294"/>
      <c r="BO80" s="1294"/>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66"/>
    </row>
    <row r="82" spans="2:109" ht="16.2" x14ac:dyDescent="0.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2" x14ac:dyDescent="0.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2" x14ac:dyDescent="0.2">
      <c r="DD84" s="365"/>
      <c r="DE84" s="365"/>
    </row>
    <row r="85" spans="2:109" ht="13.2" x14ac:dyDescent="0.2">
      <c r="DD85" s="365"/>
      <c r="DE85" s="365"/>
    </row>
    <row r="86" spans="2:109" ht="13.2" hidden="1" x14ac:dyDescent="0.2">
      <c r="DD86" s="365"/>
      <c r="DE86" s="365"/>
    </row>
    <row r="87" spans="2:109" ht="13.2" hidden="1" x14ac:dyDescent="0.2">
      <c r="K87" s="368"/>
      <c r="AQ87" s="368"/>
      <c r="BC87" s="368"/>
      <c r="BO87" s="368"/>
      <c r="CA87" s="368"/>
      <c r="CM87" s="368"/>
      <c r="CY87" s="368"/>
      <c r="DD87" s="365"/>
      <c r="DE87" s="365"/>
    </row>
    <row r="88" spans="2:109" ht="13.2" hidden="1" x14ac:dyDescent="0.2">
      <c r="DD88" s="365"/>
      <c r="DE88" s="365"/>
    </row>
    <row r="89" spans="2:109" ht="13.2" hidden="1" x14ac:dyDescent="0.2">
      <c r="DD89" s="365"/>
      <c r="DE89" s="365"/>
    </row>
    <row r="90" spans="2:109" ht="13.2" hidden="1" x14ac:dyDescent="0.2">
      <c r="DD90" s="365"/>
      <c r="DE90" s="365"/>
    </row>
    <row r="91" spans="2:109" ht="13.2" hidden="1" x14ac:dyDescent="0.2">
      <c r="DD91" s="365"/>
      <c r="DE91" s="365"/>
    </row>
    <row r="92" spans="2:109" ht="13.5" hidden="1" customHeight="1" x14ac:dyDescent="0.2">
      <c r="DD92" s="365"/>
      <c r="DE92" s="365"/>
    </row>
    <row r="93" spans="2:109" ht="13.5" hidden="1" customHeight="1" x14ac:dyDescent="0.2">
      <c r="DD93" s="365"/>
      <c r="DE93" s="365"/>
    </row>
    <row r="94" spans="2:109" ht="13.5" hidden="1" customHeight="1" x14ac:dyDescent="0.2">
      <c r="DD94" s="365"/>
      <c r="DE94" s="365"/>
    </row>
    <row r="95" spans="2:109" ht="13.5" hidden="1" customHeight="1" x14ac:dyDescent="0.2">
      <c r="DD95" s="365"/>
      <c r="DE95" s="365"/>
    </row>
    <row r="96" spans="2:109" ht="13.5" hidden="1" customHeight="1" x14ac:dyDescent="0.2">
      <c r="DD96" s="365"/>
      <c r="DE96" s="365"/>
    </row>
    <row r="97" spans="108:109" ht="13.5" hidden="1" customHeight="1" x14ac:dyDescent="0.2">
      <c r="DD97" s="365"/>
      <c r="DE97" s="365"/>
    </row>
    <row r="98" spans="108:109" ht="13.5" hidden="1" customHeight="1" x14ac:dyDescent="0.2">
      <c r="DD98" s="365"/>
      <c r="DE98" s="365"/>
    </row>
    <row r="99" spans="108:109" ht="13.5" hidden="1" customHeight="1" x14ac:dyDescent="0.2">
      <c r="DD99" s="365"/>
      <c r="DE99" s="365"/>
    </row>
    <row r="100" spans="108:109" ht="13.5" hidden="1" customHeight="1" x14ac:dyDescent="0.2">
      <c r="DD100" s="365"/>
      <c r="DE100" s="365"/>
    </row>
    <row r="101" spans="108:109" ht="13.5" hidden="1" customHeight="1" x14ac:dyDescent="0.2">
      <c r="DD101" s="365"/>
      <c r="DE101" s="365"/>
    </row>
    <row r="102" spans="108:109" ht="13.5" hidden="1" customHeight="1" x14ac:dyDescent="0.2">
      <c r="DD102" s="365"/>
      <c r="DE102" s="365"/>
    </row>
    <row r="103" spans="108:109" ht="13.5" hidden="1" customHeight="1" x14ac:dyDescent="0.2">
      <c r="DD103" s="365"/>
      <c r="DE103" s="365"/>
    </row>
    <row r="104" spans="108:109" ht="13.5" hidden="1" customHeight="1" x14ac:dyDescent="0.2">
      <c r="DD104" s="365"/>
      <c r="DE104" s="365"/>
    </row>
    <row r="105" spans="108:109" ht="13.5" hidden="1" customHeight="1" x14ac:dyDescent="0.2">
      <c r="DD105" s="365"/>
      <c r="DE105" s="365"/>
    </row>
    <row r="106" spans="108:109" ht="13.5" hidden="1" customHeight="1" x14ac:dyDescent="0.2">
      <c r="DD106" s="365"/>
      <c r="DE106" s="365"/>
    </row>
    <row r="107" spans="108:109" ht="13.5" hidden="1" customHeight="1" x14ac:dyDescent="0.2">
      <c r="DD107" s="365"/>
      <c r="DE107" s="365"/>
    </row>
    <row r="108" spans="108:109" ht="13.5" hidden="1" customHeight="1" x14ac:dyDescent="0.2">
      <c r="DD108" s="365"/>
      <c r="DE108" s="365"/>
    </row>
    <row r="109" spans="108:109" ht="13.5" hidden="1" customHeight="1" x14ac:dyDescent="0.2">
      <c r="DD109" s="365"/>
      <c r="DE109" s="365"/>
    </row>
    <row r="110" spans="108:109" ht="13.5" hidden="1" customHeight="1" x14ac:dyDescent="0.2">
      <c r="DD110" s="365"/>
      <c r="DE110" s="365"/>
    </row>
    <row r="111" spans="108:109" ht="13.5" hidden="1" customHeight="1" x14ac:dyDescent="0.2">
      <c r="DD111" s="365"/>
      <c r="DE111" s="365"/>
    </row>
    <row r="112" spans="108:109" ht="13.5" hidden="1" customHeight="1" x14ac:dyDescent="0.2">
      <c r="DD112" s="365"/>
      <c r="DE112" s="365"/>
    </row>
    <row r="113" spans="108:109" ht="13.5" hidden="1" customHeight="1" x14ac:dyDescent="0.2">
      <c r="DD113" s="365"/>
      <c r="DE113" s="365"/>
    </row>
    <row r="114" spans="108:109" ht="13.5" hidden="1" customHeight="1" x14ac:dyDescent="0.2">
      <c r="DD114" s="365"/>
      <c r="DE114" s="365"/>
    </row>
    <row r="115" spans="108:109" ht="13.5" hidden="1" customHeight="1" x14ac:dyDescent="0.2">
      <c r="DD115" s="365"/>
      <c r="DE115" s="365"/>
    </row>
    <row r="116" spans="108:109" ht="13.5" hidden="1" customHeight="1" x14ac:dyDescent="0.2">
      <c r="DD116" s="365"/>
      <c r="DE116" s="365"/>
    </row>
    <row r="117" spans="108:109" ht="13.5" hidden="1" customHeight="1" x14ac:dyDescent="0.2">
      <c r="DD117" s="365"/>
      <c r="DE117" s="365"/>
    </row>
    <row r="118" spans="108:109" ht="13.5" hidden="1" customHeight="1" x14ac:dyDescent="0.2">
      <c r="DD118" s="365"/>
      <c r="DE118" s="365"/>
    </row>
    <row r="119" spans="108:109" ht="13.5" hidden="1" customHeight="1" x14ac:dyDescent="0.2">
      <c r="DD119" s="365"/>
      <c r="DE119" s="365"/>
    </row>
    <row r="120" spans="108:109" ht="13.5" hidden="1" customHeight="1" x14ac:dyDescent="0.2">
      <c r="DD120" s="365"/>
      <c r="DE120" s="365"/>
    </row>
    <row r="121" spans="108:109" ht="13.5" hidden="1" customHeight="1" x14ac:dyDescent="0.2">
      <c r="DD121" s="365"/>
      <c r="DE121" s="365"/>
    </row>
    <row r="122" spans="108:109" ht="13.5" hidden="1" customHeight="1" x14ac:dyDescent="0.2">
      <c r="DD122" s="365"/>
      <c r="DE122" s="365"/>
    </row>
    <row r="123" spans="108:109" ht="13.5" hidden="1" customHeight="1" x14ac:dyDescent="0.2">
      <c r="DD123" s="365"/>
      <c r="DE123" s="365"/>
    </row>
    <row r="124" spans="108:109" ht="13.5" hidden="1" customHeight="1" x14ac:dyDescent="0.2">
      <c r="DD124" s="365"/>
      <c r="DE124" s="365"/>
    </row>
    <row r="125" spans="108:109" ht="13.5" hidden="1" customHeight="1" x14ac:dyDescent="0.2">
      <c r="DD125" s="365"/>
      <c r="DE125" s="365"/>
    </row>
    <row r="126" spans="108:109" ht="13.5" hidden="1" customHeight="1" x14ac:dyDescent="0.2">
      <c r="DD126" s="365"/>
      <c r="DE126" s="365"/>
    </row>
    <row r="127" spans="108:109" ht="13.5" hidden="1" customHeight="1" x14ac:dyDescent="0.2">
      <c r="DD127" s="365"/>
      <c r="DE127" s="365"/>
    </row>
    <row r="128" spans="108:109" ht="13.5" hidden="1" customHeight="1" x14ac:dyDescent="0.2">
      <c r="DD128" s="365"/>
      <c r="DE128" s="365"/>
    </row>
    <row r="129" spans="108:109" ht="13.5" hidden="1" customHeight="1" x14ac:dyDescent="0.2">
      <c r="DD129" s="365"/>
      <c r="DE129" s="365"/>
    </row>
    <row r="130" spans="108:109" ht="13.5" hidden="1" customHeight="1" x14ac:dyDescent="0.2">
      <c r="DD130" s="365"/>
      <c r="DE130" s="365"/>
    </row>
    <row r="131" spans="108:109" ht="13.5" hidden="1" customHeight="1" x14ac:dyDescent="0.2">
      <c r="DD131" s="365"/>
      <c r="DE131" s="365"/>
    </row>
    <row r="132" spans="108:109" ht="13.5" hidden="1" customHeight="1" x14ac:dyDescent="0.2">
      <c r="DD132" s="365"/>
      <c r="DE132" s="365"/>
    </row>
    <row r="133" spans="108:109" ht="13.5" hidden="1" customHeight="1" x14ac:dyDescent="0.2">
      <c r="DD133" s="365"/>
      <c r="DE133" s="365"/>
    </row>
    <row r="134" spans="108:109" ht="13.5" hidden="1" customHeight="1" x14ac:dyDescent="0.2">
      <c r="DD134" s="365"/>
      <c r="DE134" s="365"/>
    </row>
    <row r="135" spans="108:109" ht="13.5" hidden="1" customHeight="1" x14ac:dyDescent="0.2">
      <c r="DD135" s="365"/>
      <c r="DE135" s="365"/>
    </row>
    <row r="136" spans="108:109" ht="13.5" hidden="1" customHeight="1" x14ac:dyDescent="0.2">
      <c r="DD136" s="365"/>
      <c r="DE136" s="365"/>
    </row>
    <row r="137" spans="108:109" ht="13.5" hidden="1" customHeight="1" x14ac:dyDescent="0.2">
      <c r="DD137" s="365"/>
      <c r="DE137" s="365"/>
    </row>
    <row r="138" spans="108:109" ht="13.5" hidden="1" customHeight="1" x14ac:dyDescent="0.2">
      <c r="DD138" s="365"/>
      <c r="DE138" s="365"/>
    </row>
    <row r="139" spans="108:109" ht="13.5" hidden="1" customHeight="1" x14ac:dyDescent="0.2">
      <c r="DD139" s="365"/>
      <c r="DE139" s="365"/>
    </row>
    <row r="140" spans="108:109" ht="13.5" hidden="1" customHeight="1" x14ac:dyDescent="0.2">
      <c r="DD140" s="365"/>
      <c r="DE140" s="365"/>
    </row>
    <row r="141" spans="108:109" ht="13.5" hidden="1" customHeight="1" x14ac:dyDescent="0.2">
      <c r="DD141" s="365"/>
      <c r="DE141" s="365"/>
    </row>
    <row r="142" spans="108:109" ht="13.5" hidden="1" customHeight="1" x14ac:dyDescent="0.2">
      <c r="DD142" s="365"/>
      <c r="DE142" s="365"/>
    </row>
    <row r="143" spans="108:109" ht="13.5" hidden="1" customHeight="1" x14ac:dyDescent="0.2">
      <c r="DD143" s="365"/>
      <c r="DE143" s="365"/>
    </row>
    <row r="144" spans="108:109" ht="13.5" hidden="1" customHeight="1" x14ac:dyDescent="0.2">
      <c r="DD144" s="365"/>
      <c r="DE144" s="365"/>
    </row>
    <row r="145" spans="108:109" ht="13.5" hidden="1" customHeight="1" x14ac:dyDescent="0.2">
      <c r="DD145" s="365"/>
      <c r="DE145" s="365"/>
    </row>
    <row r="146" spans="108:109" ht="13.5" hidden="1" customHeight="1" x14ac:dyDescent="0.2">
      <c r="DD146" s="365"/>
      <c r="DE146" s="365"/>
    </row>
    <row r="147" spans="108:109" ht="13.5" hidden="1" customHeight="1" x14ac:dyDescent="0.2">
      <c r="DD147" s="365"/>
      <c r="DE147" s="365"/>
    </row>
    <row r="148" spans="108:109" ht="13.5" hidden="1" customHeight="1" x14ac:dyDescent="0.2">
      <c r="DD148" s="365"/>
      <c r="DE148" s="365"/>
    </row>
    <row r="149" spans="108:109" ht="13.5" hidden="1" customHeight="1" x14ac:dyDescent="0.2">
      <c r="DD149" s="365"/>
      <c r="DE149" s="365"/>
    </row>
    <row r="150" spans="108:109" ht="13.5" hidden="1" customHeight="1" x14ac:dyDescent="0.2">
      <c r="DD150" s="365"/>
      <c r="DE150" s="365"/>
    </row>
    <row r="151" spans="108:109" ht="13.5" hidden="1" customHeight="1" x14ac:dyDescent="0.2">
      <c r="DD151" s="365"/>
      <c r="DE151" s="365"/>
    </row>
    <row r="152" spans="108:109" ht="13.5" hidden="1" customHeight="1" x14ac:dyDescent="0.2">
      <c r="DD152" s="365"/>
      <c r="DE152" s="365"/>
    </row>
    <row r="153" spans="108:109" ht="13.5" hidden="1" customHeight="1" x14ac:dyDescent="0.2">
      <c r="DD153" s="365"/>
      <c r="DE153" s="365"/>
    </row>
    <row r="154" spans="108:109" ht="13.5" hidden="1" customHeight="1" x14ac:dyDescent="0.2">
      <c r="DD154" s="365"/>
      <c r="DE154" s="365"/>
    </row>
    <row r="155" spans="108:109" ht="13.5" hidden="1" customHeight="1" x14ac:dyDescent="0.2">
      <c r="DD155" s="365"/>
      <c r="DE155" s="365"/>
    </row>
    <row r="156" spans="108:109" ht="13.5" hidden="1" customHeight="1" x14ac:dyDescent="0.2">
      <c r="DD156" s="365"/>
      <c r="DE156" s="365"/>
    </row>
    <row r="157" spans="108:109" ht="13.5" hidden="1" customHeight="1" x14ac:dyDescent="0.2">
      <c r="DD157" s="365"/>
      <c r="DE157" s="365"/>
    </row>
    <row r="158" spans="108:109" ht="13.5" hidden="1" customHeight="1" x14ac:dyDescent="0.2">
      <c r="DD158" s="365"/>
      <c r="DE158" s="365"/>
    </row>
    <row r="159" spans="108:109" ht="13.5" hidden="1" customHeight="1" x14ac:dyDescent="0.2">
      <c r="DD159" s="365"/>
      <c r="DE159" s="365"/>
    </row>
    <row r="160" spans="108:109" ht="13.5" hidden="1" customHeight="1" x14ac:dyDescent="0.2">
      <c r="DD160" s="365"/>
      <c r="DE160" s="36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mxeVlVFGR4EQVcNoZvRj4Dz5LO/vC141lWmqHztzzKcIknJ+POuCHIdM8c1pDJehZTWH9/wSyq2wbaDiUg5vOg==" saltValue="h3cg517Id2SjWozSG6MAg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G72:J72"/>
    <mergeCell ref="AN72:BO72"/>
    <mergeCell ref="BP72:BW72"/>
    <mergeCell ref="G73:H76"/>
    <mergeCell ref="I73:J74"/>
    <mergeCell ref="K73:K74"/>
    <mergeCell ref="L73:L74"/>
    <mergeCell ref="M73:M74"/>
    <mergeCell ref="N73:N74"/>
    <mergeCell ref="AN73:BA76"/>
    <mergeCell ref="BB73:BO74"/>
    <mergeCell ref="BP73:BW74"/>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55" zoomScaleNormal="5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577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V+Ftk379sJlZFE6hnoLyxXYsKDVJruVjeb00rBjArEUhLR/RDCC5gu6D0+T7nBAACJpp3J5wFe7hDOMwAJAzA==" saltValue="Y3PI8OAwHt8Qn/W0Uw3f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578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UG+iuqMXm035YpG+QoJMIs/nUBaZeo0J/qEj21m/il5PMa81WWGFutb94Izi/n/yEo+aHpPM3DdgITfobQW7A==" saltValue="jgBYKKggw1nX8XYdsmE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536</v>
      </c>
      <c r="G2" s="136"/>
      <c r="H2" s="137"/>
    </row>
    <row r="3" spans="1:8" x14ac:dyDescent="0.2">
      <c r="A3" s="133" t="s">
        <v>529</v>
      </c>
      <c r="B3" s="138"/>
      <c r="C3" s="139"/>
      <c r="D3" s="140">
        <v>39742</v>
      </c>
      <c r="E3" s="141"/>
      <c r="F3" s="142">
        <v>84389</v>
      </c>
      <c r="G3" s="143"/>
      <c r="H3" s="144"/>
    </row>
    <row r="4" spans="1:8" x14ac:dyDescent="0.2">
      <c r="A4" s="145"/>
      <c r="B4" s="146"/>
      <c r="C4" s="147"/>
      <c r="D4" s="148">
        <v>30323</v>
      </c>
      <c r="E4" s="149"/>
      <c r="F4" s="150">
        <v>44339</v>
      </c>
      <c r="G4" s="151"/>
      <c r="H4" s="152"/>
    </row>
    <row r="5" spans="1:8" x14ac:dyDescent="0.2">
      <c r="A5" s="133" t="s">
        <v>531</v>
      </c>
      <c r="B5" s="138"/>
      <c r="C5" s="139"/>
      <c r="D5" s="140">
        <v>52301</v>
      </c>
      <c r="E5" s="141"/>
      <c r="F5" s="142">
        <v>83623</v>
      </c>
      <c r="G5" s="143"/>
      <c r="H5" s="144"/>
    </row>
    <row r="6" spans="1:8" x14ac:dyDescent="0.2">
      <c r="A6" s="145"/>
      <c r="B6" s="146"/>
      <c r="C6" s="147"/>
      <c r="D6" s="148">
        <v>37626</v>
      </c>
      <c r="E6" s="149"/>
      <c r="F6" s="150">
        <v>48787</v>
      </c>
      <c r="G6" s="151"/>
      <c r="H6" s="152"/>
    </row>
    <row r="7" spans="1:8" x14ac:dyDescent="0.2">
      <c r="A7" s="133" t="s">
        <v>532</v>
      </c>
      <c r="B7" s="138"/>
      <c r="C7" s="139"/>
      <c r="D7" s="140">
        <v>63951</v>
      </c>
      <c r="E7" s="141"/>
      <c r="F7" s="142">
        <v>87974</v>
      </c>
      <c r="G7" s="143"/>
      <c r="H7" s="144"/>
    </row>
    <row r="8" spans="1:8" x14ac:dyDescent="0.2">
      <c r="A8" s="145"/>
      <c r="B8" s="146"/>
      <c r="C8" s="147"/>
      <c r="D8" s="148">
        <v>36435</v>
      </c>
      <c r="E8" s="149"/>
      <c r="F8" s="150">
        <v>48183</v>
      </c>
      <c r="G8" s="151"/>
      <c r="H8" s="152"/>
    </row>
    <row r="9" spans="1:8" x14ac:dyDescent="0.2">
      <c r="A9" s="133" t="s">
        <v>533</v>
      </c>
      <c r="B9" s="138"/>
      <c r="C9" s="139"/>
      <c r="D9" s="140">
        <v>97977</v>
      </c>
      <c r="E9" s="141"/>
      <c r="F9" s="142">
        <v>83280</v>
      </c>
      <c r="G9" s="143"/>
      <c r="H9" s="144"/>
    </row>
    <row r="10" spans="1:8" x14ac:dyDescent="0.2">
      <c r="A10" s="145"/>
      <c r="B10" s="146"/>
      <c r="C10" s="147"/>
      <c r="D10" s="148">
        <v>35617</v>
      </c>
      <c r="E10" s="149"/>
      <c r="F10" s="150">
        <v>43123</v>
      </c>
      <c r="G10" s="151"/>
      <c r="H10" s="152"/>
    </row>
    <row r="11" spans="1:8" x14ac:dyDescent="0.2">
      <c r="A11" s="133" t="s">
        <v>534</v>
      </c>
      <c r="B11" s="138"/>
      <c r="C11" s="139"/>
      <c r="D11" s="140">
        <v>138480</v>
      </c>
      <c r="E11" s="141"/>
      <c r="F11" s="142">
        <v>88968</v>
      </c>
      <c r="G11" s="143"/>
      <c r="H11" s="144"/>
    </row>
    <row r="12" spans="1:8" x14ac:dyDescent="0.2">
      <c r="A12" s="145"/>
      <c r="B12" s="146"/>
      <c r="C12" s="153"/>
      <c r="D12" s="148">
        <v>42829</v>
      </c>
      <c r="E12" s="149"/>
      <c r="F12" s="150">
        <v>45482</v>
      </c>
      <c r="G12" s="151"/>
      <c r="H12" s="152"/>
    </row>
    <row r="13" spans="1:8" x14ac:dyDescent="0.2">
      <c r="A13" s="133"/>
      <c r="B13" s="138"/>
      <c r="C13" s="154"/>
      <c r="D13" s="155">
        <v>78490</v>
      </c>
      <c r="E13" s="156"/>
      <c r="F13" s="157">
        <v>85647</v>
      </c>
      <c r="G13" s="158"/>
      <c r="H13" s="144"/>
    </row>
    <row r="14" spans="1:8" x14ac:dyDescent="0.2">
      <c r="A14" s="145"/>
      <c r="B14" s="146"/>
      <c r="C14" s="147"/>
      <c r="D14" s="148">
        <v>36566</v>
      </c>
      <c r="E14" s="149"/>
      <c r="F14" s="150">
        <v>45983</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5.73</v>
      </c>
      <c r="C19" s="159">
        <f>ROUND(VALUE(SUBSTITUTE(実質収支比率等に係る経年分析!G$48,"▲","-")),2)</f>
        <v>5.75</v>
      </c>
      <c r="D19" s="159">
        <f>ROUND(VALUE(SUBSTITUTE(実質収支比率等に係る経年分析!H$48,"▲","-")),2)</f>
        <v>5.75</v>
      </c>
      <c r="E19" s="159">
        <f>ROUND(VALUE(SUBSTITUTE(実質収支比率等に係る経年分析!I$48,"▲","-")),2)</f>
        <v>7.49</v>
      </c>
      <c r="F19" s="159">
        <f>ROUND(VALUE(SUBSTITUTE(実質収支比率等に係る経年分析!J$48,"▲","-")),2)</f>
        <v>10</v>
      </c>
    </row>
    <row r="20" spans="1:11" x14ac:dyDescent="0.2">
      <c r="A20" s="159" t="s">
        <v>49</v>
      </c>
      <c r="B20" s="159">
        <f>ROUND(VALUE(SUBSTITUTE(実質収支比率等に係る経年分析!F$47,"▲","-")),2)</f>
        <v>53.73</v>
      </c>
      <c r="C20" s="159">
        <f>ROUND(VALUE(SUBSTITUTE(実質収支比率等に係る経年分析!G$47,"▲","-")),2)</f>
        <v>56.45</v>
      </c>
      <c r="D20" s="159">
        <f>ROUND(VALUE(SUBSTITUTE(実質収支比率等に係る経年分析!H$47,"▲","-")),2)</f>
        <v>57.5</v>
      </c>
      <c r="E20" s="159">
        <f>ROUND(VALUE(SUBSTITUTE(実質収支比率等に係る経年分析!I$47,"▲","-")),2)</f>
        <v>54.98</v>
      </c>
      <c r="F20" s="159">
        <f>ROUND(VALUE(SUBSTITUTE(実質収支比率等に係る経年分析!J$47,"▲","-")),2)</f>
        <v>52.44</v>
      </c>
    </row>
    <row r="21" spans="1:11" x14ac:dyDescent="0.2">
      <c r="A21" s="159" t="s">
        <v>50</v>
      </c>
      <c r="B21" s="159">
        <f>IF(ISNUMBER(VALUE(SUBSTITUTE(実質収支比率等に係る経年分析!F$49,"▲","-"))),ROUND(VALUE(SUBSTITUTE(実質収支比率等に係る経年分析!F$49,"▲","-")),2),NA())</f>
        <v>-0.39</v>
      </c>
      <c r="C21" s="159">
        <f>IF(ISNUMBER(VALUE(SUBSTITUTE(実質収支比率等に係る経年分析!G$49,"▲","-"))),ROUND(VALUE(SUBSTITUTE(実質収支比率等に係る経年分析!G$49,"▲","-")),2),NA())</f>
        <v>2.38</v>
      </c>
      <c r="D21" s="159">
        <f>IF(ISNUMBER(VALUE(SUBSTITUTE(実質収支比率等に係る経年分析!H$49,"▲","-"))),ROUND(VALUE(SUBSTITUTE(実質収支比率等に係る経年分析!H$49,"▲","-")),2),NA())</f>
        <v>2.09</v>
      </c>
      <c r="E21" s="159">
        <f>IF(ISNUMBER(VALUE(SUBSTITUTE(実質収支比率等に係る経年分析!I$49,"▲","-"))),ROUND(VALUE(SUBSTITUTE(実質収支比率等に係る経年分析!I$49,"▲","-")),2),NA())</f>
        <v>-0.31</v>
      </c>
      <c r="F21" s="159">
        <f>IF(ISNUMBER(VALUE(SUBSTITUTE(実質収支比率等に係る経年分析!J$49,"▲","-"))),ROUND(VALUE(SUBSTITUTE(実質収支比率等に係る経年分析!J$49,"▲","-")),2),NA())</f>
        <v>-2.52</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str">
        <f>IF(連結実質赤字比率に係る赤字・黒字の構成分析!C$40="",NA(),連結実質赤字比率に係る赤字・黒字の構成分析!C$40)</f>
        <v>介護保険特別会計（介護サービス事業勘定）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2">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2">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1.38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1.98</v>
      </c>
    </row>
    <row r="33" spans="1:16" x14ac:dyDescent="0.2">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3.88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4.54</v>
      </c>
    </row>
    <row r="34" spans="1:16" x14ac:dyDescent="0.2">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4.2699999999999996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5.66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5.39</v>
      </c>
    </row>
    <row r="35" spans="1:16" x14ac:dyDescent="0.2">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4.0199999999999996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4.82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4.9400000000000004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5.85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6.87</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5.74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7.48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638</v>
      </c>
      <c r="E42" s="161"/>
      <c r="F42" s="161"/>
      <c r="G42" s="161">
        <f>'実質公債費比率（分子）の構造'!L$52</f>
        <v>649</v>
      </c>
      <c r="H42" s="161"/>
      <c r="I42" s="161"/>
      <c r="J42" s="161">
        <f>'実質公債費比率（分子）の構造'!M$52</f>
        <v>641</v>
      </c>
      <c r="K42" s="161"/>
      <c r="L42" s="161"/>
      <c r="M42" s="161">
        <f>'実質公債費比率（分子）の構造'!N$52</f>
        <v>633</v>
      </c>
      <c r="N42" s="161"/>
      <c r="O42" s="161"/>
      <c r="P42" s="161">
        <f>'実質公債費比率（分子）の構造'!O$52</f>
        <v>607</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11</v>
      </c>
      <c r="C44" s="161"/>
      <c r="D44" s="161"/>
      <c r="E44" s="161">
        <f>'実質公債費比率（分子）の構造'!L$50</f>
        <v>7</v>
      </c>
      <c r="F44" s="161"/>
      <c r="G44" s="161"/>
      <c r="H44" s="161">
        <f>'実質公債費比率（分子）の構造'!M$50</f>
        <v>5</v>
      </c>
      <c r="I44" s="161"/>
      <c r="J44" s="161"/>
      <c r="K44" s="161">
        <f>'実質公債費比率（分子）の構造'!N$50</f>
        <v>7</v>
      </c>
      <c r="L44" s="161"/>
      <c r="M44" s="161"/>
      <c r="N44" s="161">
        <f>'実質公債費比率（分子）の構造'!O$50</f>
        <v>5</v>
      </c>
      <c r="O44" s="161"/>
      <c r="P44" s="161"/>
    </row>
    <row r="45" spans="1:16" x14ac:dyDescent="0.2">
      <c r="A45" s="161" t="s">
        <v>60</v>
      </c>
      <c r="B45" s="161">
        <f>'実質公債費比率（分子）の構造'!K$49</f>
        <v>9</v>
      </c>
      <c r="C45" s="161"/>
      <c r="D45" s="161"/>
      <c r="E45" s="161">
        <f>'実質公債費比率（分子）の構造'!L$49</f>
        <v>19</v>
      </c>
      <c r="F45" s="161"/>
      <c r="G45" s="161"/>
      <c r="H45" s="161">
        <f>'実質公債費比率（分子）の構造'!M$49</f>
        <v>20</v>
      </c>
      <c r="I45" s="161"/>
      <c r="J45" s="161"/>
      <c r="K45" s="161">
        <f>'実質公債費比率（分子）の構造'!N$49</f>
        <v>20</v>
      </c>
      <c r="L45" s="161"/>
      <c r="M45" s="161"/>
      <c r="N45" s="161">
        <f>'実質公債費比率（分子）の構造'!O$49</f>
        <v>20</v>
      </c>
      <c r="O45" s="161"/>
      <c r="P45" s="161"/>
    </row>
    <row r="46" spans="1:16" x14ac:dyDescent="0.2">
      <c r="A46" s="161" t="s">
        <v>61</v>
      </c>
      <c r="B46" s="161">
        <f>'実質公債費比率（分子）の構造'!K$48</f>
        <v>5</v>
      </c>
      <c r="C46" s="161"/>
      <c r="D46" s="161"/>
      <c r="E46" s="161">
        <f>'実質公債費比率（分子）の構造'!L$48</f>
        <v>6</v>
      </c>
      <c r="F46" s="161"/>
      <c r="G46" s="161"/>
      <c r="H46" s="161">
        <f>'実質公債費比率（分子）の構造'!M$48</f>
        <v>4</v>
      </c>
      <c r="I46" s="161"/>
      <c r="J46" s="161"/>
      <c r="K46" s="161">
        <f>'実質公債費比率（分子）の構造'!N$48</f>
        <v>5</v>
      </c>
      <c r="L46" s="161"/>
      <c r="M46" s="161"/>
      <c r="N46" s="161">
        <f>'実質公債費比率（分子）の構造'!O$48</f>
        <v>7</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824</v>
      </c>
      <c r="C49" s="161"/>
      <c r="D49" s="161"/>
      <c r="E49" s="161">
        <f>'実質公債費比率（分子）の構造'!L$45</f>
        <v>802</v>
      </c>
      <c r="F49" s="161"/>
      <c r="G49" s="161"/>
      <c r="H49" s="161">
        <f>'実質公債費比率（分子）の構造'!M$45</f>
        <v>772</v>
      </c>
      <c r="I49" s="161"/>
      <c r="J49" s="161"/>
      <c r="K49" s="161">
        <f>'実質公債費比率（分子）の構造'!N$45</f>
        <v>741</v>
      </c>
      <c r="L49" s="161"/>
      <c r="M49" s="161"/>
      <c r="N49" s="161">
        <f>'実質公債費比率（分子）の構造'!O$45</f>
        <v>731</v>
      </c>
      <c r="O49" s="161"/>
      <c r="P49" s="161"/>
    </row>
    <row r="50" spans="1:16" x14ac:dyDescent="0.2">
      <c r="A50" s="161" t="s">
        <v>65</v>
      </c>
      <c r="B50" s="161" t="e">
        <f>NA()</f>
        <v>#N/A</v>
      </c>
      <c r="C50" s="161">
        <f>IF(ISNUMBER('実質公債費比率（分子）の構造'!K$53),'実質公債費比率（分子）の構造'!K$53,NA())</f>
        <v>211</v>
      </c>
      <c r="D50" s="161" t="e">
        <f>NA()</f>
        <v>#N/A</v>
      </c>
      <c r="E50" s="161" t="e">
        <f>NA()</f>
        <v>#N/A</v>
      </c>
      <c r="F50" s="161">
        <f>IF(ISNUMBER('実質公債費比率（分子）の構造'!L$53),'実質公債費比率（分子）の構造'!L$53,NA())</f>
        <v>185</v>
      </c>
      <c r="G50" s="161" t="e">
        <f>NA()</f>
        <v>#N/A</v>
      </c>
      <c r="H50" s="161" t="e">
        <f>NA()</f>
        <v>#N/A</v>
      </c>
      <c r="I50" s="161">
        <f>IF(ISNUMBER('実質公債費比率（分子）の構造'!M$53),'実質公債費比率（分子）の構造'!M$53,NA())</f>
        <v>160</v>
      </c>
      <c r="J50" s="161" t="e">
        <f>NA()</f>
        <v>#N/A</v>
      </c>
      <c r="K50" s="161" t="e">
        <f>NA()</f>
        <v>#N/A</v>
      </c>
      <c r="L50" s="161">
        <f>IF(ISNUMBER('実質公債費比率（分子）の構造'!N$53),'実質公債費比率（分子）の構造'!N$53,NA())</f>
        <v>140</v>
      </c>
      <c r="M50" s="161" t="e">
        <f>NA()</f>
        <v>#N/A</v>
      </c>
      <c r="N50" s="161" t="e">
        <f>NA()</f>
        <v>#N/A</v>
      </c>
      <c r="O50" s="161">
        <f>IF(ISNUMBER('実質公債費比率（分子）の構造'!O$53),'実質公債費比率（分子）の構造'!O$53,NA())</f>
        <v>156</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6117</v>
      </c>
      <c r="E56" s="160"/>
      <c r="F56" s="160"/>
      <c r="G56" s="160">
        <f>'将来負担比率（分子）の構造'!J$52</f>
        <v>6175</v>
      </c>
      <c r="H56" s="160"/>
      <c r="I56" s="160"/>
      <c r="J56" s="160">
        <f>'将来負担比率（分子）の構造'!K$52</f>
        <v>6293</v>
      </c>
      <c r="K56" s="160"/>
      <c r="L56" s="160"/>
      <c r="M56" s="160">
        <f>'将来負担比率（分子）の構造'!L$52</f>
        <v>6696</v>
      </c>
      <c r="N56" s="160"/>
      <c r="O56" s="160"/>
      <c r="P56" s="160">
        <f>'将来負担比率（分子）の構造'!M$52</f>
        <v>6977</v>
      </c>
    </row>
    <row r="57" spans="1:16" x14ac:dyDescent="0.2">
      <c r="A57" s="160" t="s">
        <v>36</v>
      </c>
      <c r="B57" s="160"/>
      <c r="C57" s="160"/>
      <c r="D57" s="160">
        <f>'将来負担比率（分子）の構造'!I$51</f>
        <v>62</v>
      </c>
      <c r="E57" s="160"/>
      <c r="F57" s="160"/>
      <c r="G57" s="160">
        <f>'将来負担比率（分子）の構造'!J$51</f>
        <v>48</v>
      </c>
      <c r="H57" s="160"/>
      <c r="I57" s="160"/>
      <c r="J57" s="160">
        <f>'将来負担比率（分子）の構造'!K$51</f>
        <v>33</v>
      </c>
      <c r="K57" s="160"/>
      <c r="L57" s="160"/>
      <c r="M57" s="160">
        <f>'将来負担比率（分子）の構造'!L$51</f>
        <v>18</v>
      </c>
      <c r="N57" s="160"/>
      <c r="O57" s="160"/>
      <c r="P57" s="160">
        <f>'将来負担比率（分子）の構造'!M$51</f>
        <v>7</v>
      </c>
    </row>
    <row r="58" spans="1:16" x14ac:dyDescent="0.2">
      <c r="A58" s="160" t="s">
        <v>35</v>
      </c>
      <c r="B58" s="160"/>
      <c r="C58" s="160"/>
      <c r="D58" s="160">
        <f>'将来負担比率（分子）の構造'!I$50</f>
        <v>7501</v>
      </c>
      <c r="E58" s="160"/>
      <c r="F58" s="160"/>
      <c r="G58" s="160">
        <f>'将来負担比率（分子）の構造'!J$50</f>
        <v>7446</v>
      </c>
      <c r="H58" s="160"/>
      <c r="I58" s="160"/>
      <c r="J58" s="160">
        <f>'将来負担比率（分子）の構造'!K$50</f>
        <v>7823</v>
      </c>
      <c r="K58" s="160"/>
      <c r="L58" s="160"/>
      <c r="M58" s="160">
        <f>'将来負担比率（分子）の構造'!L$50</f>
        <v>8114</v>
      </c>
      <c r="N58" s="160"/>
      <c r="O58" s="160"/>
      <c r="P58" s="160">
        <f>'将来負担比率（分子）の構造'!M$50</f>
        <v>7888</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2130</v>
      </c>
      <c r="C62" s="160"/>
      <c r="D62" s="160"/>
      <c r="E62" s="160">
        <f>'将来負担比率（分子）の構造'!J$45</f>
        <v>2155</v>
      </c>
      <c r="F62" s="160"/>
      <c r="G62" s="160"/>
      <c r="H62" s="160">
        <f>'将来負担比率（分子）の構造'!K$45</f>
        <v>2084</v>
      </c>
      <c r="I62" s="160"/>
      <c r="J62" s="160"/>
      <c r="K62" s="160">
        <f>'将来負担比率（分子）の構造'!L$45</f>
        <v>2065</v>
      </c>
      <c r="L62" s="160"/>
      <c r="M62" s="160"/>
      <c r="N62" s="160">
        <f>'将来負担比率（分子）の構造'!M$45</f>
        <v>2149</v>
      </c>
      <c r="O62" s="160"/>
      <c r="P62" s="160"/>
    </row>
    <row r="63" spans="1:16" x14ac:dyDescent="0.2">
      <c r="A63" s="160" t="s">
        <v>28</v>
      </c>
      <c r="B63" s="160">
        <f>'将来負担比率（分子）の構造'!I$44</f>
        <v>180</v>
      </c>
      <c r="C63" s="160"/>
      <c r="D63" s="160"/>
      <c r="E63" s="160">
        <f>'将来負担比率（分子）の構造'!J$44</f>
        <v>161</v>
      </c>
      <c r="F63" s="160"/>
      <c r="G63" s="160"/>
      <c r="H63" s="160">
        <f>'将来負担比率（分子）の構造'!K$44</f>
        <v>141</v>
      </c>
      <c r="I63" s="160"/>
      <c r="J63" s="160"/>
      <c r="K63" s="160">
        <f>'将来負担比率（分子）の構造'!L$44</f>
        <v>122</v>
      </c>
      <c r="L63" s="160"/>
      <c r="M63" s="160"/>
      <c r="N63" s="160">
        <f>'将来負担比率（分子）の構造'!M$44</f>
        <v>102</v>
      </c>
      <c r="O63" s="160"/>
      <c r="P63" s="160"/>
    </row>
    <row r="64" spans="1:16" x14ac:dyDescent="0.2">
      <c r="A64" s="160" t="s">
        <v>27</v>
      </c>
      <c r="B64" s="160">
        <f>'将来負担比率（分子）の構造'!I$43</f>
        <v>35</v>
      </c>
      <c r="C64" s="160"/>
      <c r="D64" s="160"/>
      <c r="E64" s="160">
        <f>'将来負担比率（分子）の構造'!J$43</f>
        <v>58</v>
      </c>
      <c r="F64" s="160"/>
      <c r="G64" s="160"/>
      <c r="H64" s="160">
        <f>'将来負担比率（分子）の構造'!K$43</f>
        <v>66</v>
      </c>
      <c r="I64" s="160"/>
      <c r="J64" s="160"/>
      <c r="K64" s="160">
        <f>'将来負担比率（分子）の構造'!L$43</f>
        <v>94</v>
      </c>
      <c r="L64" s="160"/>
      <c r="M64" s="160"/>
      <c r="N64" s="160">
        <f>'将来負担比率（分子）の構造'!M$43</f>
        <v>215</v>
      </c>
      <c r="O64" s="160"/>
      <c r="P64" s="160"/>
    </row>
    <row r="65" spans="1:16" x14ac:dyDescent="0.2">
      <c r="A65" s="160" t="s">
        <v>26</v>
      </c>
      <c r="B65" s="160">
        <f>'将来負担比率（分子）の構造'!I$42</f>
        <v>21</v>
      </c>
      <c r="C65" s="160"/>
      <c r="D65" s="160"/>
      <c r="E65" s="160">
        <f>'将来負担比率（分子）の構造'!J$42</f>
        <v>14</v>
      </c>
      <c r="F65" s="160"/>
      <c r="G65" s="160"/>
      <c r="H65" s="160">
        <f>'将来負担比率（分子）の構造'!K$42</f>
        <v>8</v>
      </c>
      <c r="I65" s="160"/>
      <c r="J65" s="160"/>
      <c r="K65" s="160">
        <f>'将来負担比率（分子）の構造'!L$42</f>
        <v>4</v>
      </c>
      <c r="L65" s="160"/>
      <c r="M65" s="160"/>
      <c r="N65" s="160">
        <f>'将来負担比率（分子）の構造'!M$42</f>
        <v>390</v>
      </c>
      <c r="O65" s="160"/>
      <c r="P65" s="160"/>
    </row>
    <row r="66" spans="1:16" x14ac:dyDescent="0.2">
      <c r="A66" s="160" t="s">
        <v>25</v>
      </c>
      <c r="B66" s="160">
        <f>'将来負担比率（分子）の構造'!I$41</f>
        <v>7270</v>
      </c>
      <c r="C66" s="160"/>
      <c r="D66" s="160"/>
      <c r="E66" s="160">
        <f>'将来負担比率（分子）の構造'!J$41</f>
        <v>7294</v>
      </c>
      <c r="F66" s="160"/>
      <c r="G66" s="160"/>
      <c r="H66" s="160">
        <f>'将来負担比率（分子）の構造'!K$41</f>
        <v>7418</v>
      </c>
      <c r="I66" s="160"/>
      <c r="J66" s="160"/>
      <c r="K66" s="160">
        <f>'将来負担比率（分子）の構造'!L$41</f>
        <v>7954</v>
      </c>
      <c r="L66" s="160"/>
      <c r="M66" s="160"/>
      <c r="N66" s="160">
        <f>'将来負担比率（分子）の構造'!M$41</f>
        <v>8415</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3705</v>
      </c>
      <c r="C72" s="164">
        <f>基金残高に係る経年分析!G55</f>
        <v>3569</v>
      </c>
      <c r="D72" s="164">
        <f>基金残高に係る経年分析!H55</f>
        <v>3273</v>
      </c>
    </row>
    <row r="73" spans="1:16" x14ac:dyDescent="0.2">
      <c r="A73" s="163" t="s">
        <v>72</v>
      </c>
      <c r="B73" s="164">
        <f>基金残高に係る経年分析!F56</f>
        <v>17</v>
      </c>
      <c r="C73" s="164">
        <f>基金残高に係る経年分析!G56</f>
        <v>17</v>
      </c>
      <c r="D73" s="164">
        <f>基金残高に係る経年分析!H56</f>
        <v>17</v>
      </c>
    </row>
    <row r="74" spans="1:16" x14ac:dyDescent="0.2">
      <c r="A74" s="163" t="s">
        <v>73</v>
      </c>
      <c r="B74" s="164">
        <f>基金残高に係る経年分析!F57</f>
        <v>4149</v>
      </c>
      <c r="C74" s="164">
        <f>基金残高に係る経年分析!G57</f>
        <v>4561</v>
      </c>
      <c r="D74" s="164">
        <f>基金残高に係る経年分析!H57</f>
        <v>4572</v>
      </c>
    </row>
  </sheetData>
  <sheetProtection algorithmName="SHA-512" hashValue="CZpJmSNkFJX6xMpSqwBrqPDyzTSQf6yA4lz1FTVlkYSS+c69Pz2IR5y1sVZPxwTNQGIm58oN572rHF9cwjlDpw==" saltValue="vfrL6Kkh/nokxt08bHZ8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219</v>
      </c>
      <c r="C5" s="646"/>
      <c r="D5" s="646"/>
      <c r="E5" s="646"/>
      <c r="F5" s="646"/>
      <c r="G5" s="646"/>
      <c r="H5" s="646"/>
      <c r="I5" s="646"/>
      <c r="J5" s="646"/>
      <c r="K5" s="646"/>
      <c r="L5" s="646"/>
      <c r="M5" s="646"/>
      <c r="N5" s="646"/>
      <c r="O5" s="646"/>
      <c r="P5" s="646"/>
      <c r="Q5" s="647"/>
      <c r="R5" s="648">
        <v>1989771</v>
      </c>
      <c r="S5" s="649"/>
      <c r="T5" s="649"/>
      <c r="U5" s="649"/>
      <c r="V5" s="649"/>
      <c r="W5" s="649"/>
      <c r="X5" s="649"/>
      <c r="Y5" s="650"/>
      <c r="Z5" s="651">
        <v>14</v>
      </c>
      <c r="AA5" s="651"/>
      <c r="AB5" s="651"/>
      <c r="AC5" s="651"/>
      <c r="AD5" s="652">
        <v>1989771</v>
      </c>
      <c r="AE5" s="652"/>
      <c r="AF5" s="652"/>
      <c r="AG5" s="652"/>
      <c r="AH5" s="652"/>
      <c r="AI5" s="652"/>
      <c r="AJ5" s="652"/>
      <c r="AK5" s="652"/>
      <c r="AL5" s="653">
        <v>32.700000000000003</v>
      </c>
      <c r="AM5" s="654"/>
      <c r="AN5" s="654"/>
      <c r="AO5" s="655"/>
      <c r="AP5" s="645" t="s">
        <v>220</v>
      </c>
      <c r="AQ5" s="646"/>
      <c r="AR5" s="646"/>
      <c r="AS5" s="646"/>
      <c r="AT5" s="646"/>
      <c r="AU5" s="646"/>
      <c r="AV5" s="646"/>
      <c r="AW5" s="646"/>
      <c r="AX5" s="646"/>
      <c r="AY5" s="646"/>
      <c r="AZ5" s="646"/>
      <c r="BA5" s="646"/>
      <c r="BB5" s="646"/>
      <c r="BC5" s="646"/>
      <c r="BD5" s="646"/>
      <c r="BE5" s="646"/>
      <c r="BF5" s="647"/>
      <c r="BG5" s="659">
        <v>1985616</v>
      </c>
      <c r="BH5" s="660"/>
      <c r="BI5" s="660"/>
      <c r="BJ5" s="660"/>
      <c r="BK5" s="660"/>
      <c r="BL5" s="660"/>
      <c r="BM5" s="660"/>
      <c r="BN5" s="661"/>
      <c r="BO5" s="662">
        <v>99.8</v>
      </c>
      <c r="BP5" s="662"/>
      <c r="BQ5" s="662"/>
      <c r="BR5" s="662"/>
      <c r="BS5" s="663">
        <v>14060</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2">
      <c r="B6" s="656" t="s">
        <v>224</v>
      </c>
      <c r="C6" s="657"/>
      <c r="D6" s="657"/>
      <c r="E6" s="657"/>
      <c r="F6" s="657"/>
      <c r="G6" s="657"/>
      <c r="H6" s="657"/>
      <c r="I6" s="657"/>
      <c r="J6" s="657"/>
      <c r="K6" s="657"/>
      <c r="L6" s="657"/>
      <c r="M6" s="657"/>
      <c r="N6" s="657"/>
      <c r="O6" s="657"/>
      <c r="P6" s="657"/>
      <c r="Q6" s="658"/>
      <c r="R6" s="659">
        <v>154558</v>
      </c>
      <c r="S6" s="660"/>
      <c r="T6" s="660"/>
      <c r="U6" s="660"/>
      <c r="V6" s="660"/>
      <c r="W6" s="660"/>
      <c r="X6" s="660"/>
      <c r="Y6" s="661"/>
      <c r="Z6" s="662">
        <v>1.1000000000000001</v>
      </c>
      <c r="AA6" s="662"/>
      <c r="AB6" s="662"/>
      <c r="AC6" s="662"/>
      <c r="AD6" s="663">
        <v>154558</v>
      </c>
      <c r="AE6" s="663"/>
      <c r="AF6" s="663"/>
      <c r="AG6" s="663"/>
      <c r="AH6" s="663"/>
      <c r="AI6" s="663"/>
      <c r="AJ6" s="663"/>
      <c r="AK6" s="663"/>
      <c r="AL6" s="664">
        <v>2.5</v>
      </c>
      <c r="AM6" s="665"/>
      <c r="AN6" s="665"/>
      <c r="AO6" s="666"/>
      <c r="AP6" s="656" t="s">
        <v>225</v>
      </c>
      <c r="AQ6" s="657"/>
      <c r="AR6" s="657"/>
      <c r="AS6" s="657"/>
      <c r="AT6" s="657"/>
      <c r="AU6" s="657"/>
      <c r="AV6" s="657"/>
      <c r="AW6" s="657"/>
      <c r="AX6" s="657"/>
      <c r="AY6" s="657"/>
      <c r="AZ6" s="657"/>
      <c r="BA6" s="657"/>
      <c r="BB6" s="657"/>
      <c r="BC6" s="657"/>
      <c r="BD6" s="657"/>
      <c r="BE6" s="657"/>
      <c r="BF6" s="658"/>
      <c r="BG6" s="659">
        <v>1985616</v>
      </c>
      <c r="BH6" s="660"/>
      <c r="BI6" s="660"/>
      <c r="BJ6" s="660"/>
      <c r="BK6" s="660"/>
      <c r="BL6" s="660"/>
      <c r="BM6" s="660"/>
      <c r="BN6" s="661"/>
      <c r="BO6" s="662">
        <v>99.8</v>
      </c>
      <c r="BP6" s="662"/>
      <c r="BQ6" s="662"/>
      <c r="BR6" s="662"/>
      <c r="BS6" s="663">
        <v>14060</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140501</v>
      </c>
      <c r="CS6" s="660"/>
      <c r="CT6" s="660"/>
      <c r="CU6" s="660"/>
      <c r="CV6" s="660"/>
      <c r="CW6" s="660"/>
      <c r="CX6" s="660"/>
      <c r="CY6" s="661"/>
      <c r="CZ6" s="653">
        <v>1</v>
      </c>
      <c r="DA6" s="654"/>
      <c r="DB6" s="654"/>
      <c r="DC6" s="673"/>
      <c r="DD6" s="668" t="s">
        <v>134</v>
      </c>
      <c r="DE6" s="660"/>
      <c r="DF6" s="660"/>
      <c r="DG6" s="660"/>
      <c r="DH6" s="660"/>
      <c r="DI6" s="660"/>
      <c r="DJ6" s="660"/>
      <c r="DK6" s="660"/>
      <c r="DL6" s="660"/>
      <c r="DM6" s="660"/>
      <c r="DN6" s="660"/>
      <c r="DO6" s="660"/>
      <c r="DP6" s="661"/>
      <c r="DQ6" s="668">
        <v>140501</v>
      </c>
      <c r="DR6" s="660"/>
      <c r="DS6" s="660"/>
      <c r="DT6" s="660"/>
      <c r="DU6" s="660"/>
      <c r="DV6" s="660"/>
      <c r="DW6" s="660"/>
      <c r="DX6" s="660"/>
      <c r="DY6" s="660"/>
      <c r="DZ6" s="660"/>
      <c r="EA6" s="660"/>
      <c r="EB6" s="660"/>
      <c r="EC6" s="669"/>
    </row>
    <row r="7" spans="2:143" ht="11.25" customHeight="1" x14ac:dyDescent="0.2">
      <c r="B7" s="656" t="s">
        <v>227</v>
      </c>
      <c r="C7" s="657"/>
      <c r="D7" s="657"/>
      <c r="E7" s="657"/>
      <c r="F7" s="657"/>
      <c r="G7" s="657"/>
      <c r="H7" s="657"/>
      <c r="I7" s="657"/>
      <c r="J7" s="657"/>
      <c r="K7" s="657"/>
      <c r="L7" s="657"/>
      <c r="M7" s="657"/>
      <c r="N7" s="657"/>
      <c r="O7" s="657"/>
      <c r="P7" s="657"/>
      <c r="Q7" s="658"/>
      <c r="R7" s="659">
        <v>1962</v>
      </c>
      <c r="S7" s="660"/>
      <c r="T7" s="660"/>
      <c r="U7" s="660"/>
      <c r="V7" s="660"/>
      <c r="W7" s="660"/>
      <c r="X7" s="660"/>
      <c r="Y7" s="661"/>
      <c r="Z7" s="662">
        <v>0</v>
      </c>
      <c r="AA7" s="662"/>
      <c r="AB7" s="662"/>
      <c r="AC7" s="662"/>
      <c r="AD7" s="663">
        <v>1962</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692382</v>
      </c>
      <c r="BH7" s="660"/>
      <c r="BI7" s="660"/>
      <c r="BJ7" s="660"/>
      <c r="BK7" s="660"/>
      <c r="BL7" s="660"/>
      <c r="BM7" s="660"/>
      <c r="BN7" s="661"/>
      <c r="BO7" s="662">
        <v>34.799999999999997</v>
      </c>
      <c r="BP7" s="662"/>
      <c r="BQ7" s="662"/>
      <c r="BR7" s="662"/>
      <c r="BS7" s="663">
        <v>14060</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2447924</v>
      </c>
      <c r="CS7" s="660"/>
      <c r="CT7" s="660"/>
      <c r="CU7" s="660"/>
      <c r="CV7" s="660"/>
      <c r="CW7" s="660"/>
      <c r="CX7" s="660"/>
      <c r="CY7" s="661"/>
      <c r="CZ7" s="662">
        <v>18.3</v>
      </c>
      <c r="DA7" s="662"/>
      <c r="DB7" s="662"/>
      <c r="DC7" s="662"/>
      <c r="DD7" s="668">
        <v>38119</v>
      </c>
      <c r="DE7" s="660"/>
      <c r="DF7" s="660"/>
      <c r="DG7" s="660"/>
      <c r="DH7" s="660"/>
      <c r="DI7" s="660"/>
      <c r="DJ7" s="660"/>
      <c r="DK7" s="660"/>
      <c r="DL7" s="660"/>
      <c r="DM7" s="660"/>
      <c r="DN7" s="660"/>
      <c r="DO7" s="660"/>
      <c r="DP7" s="661"/>
      <c r="DQ7" s="668">
        <v>2283464</v>
      </c>
      <c r="DR7" s="660"/>
      <c r="DS7" s="660"/>
      <c r="DT7" s="660"/>
      <c r="DU7" s="660"/>
      <c r="DV7" s="660"/>
      <c r="DW7" s="660"/>
      <c r="DX7" s="660"/>
      <c r="DY7" s="660"/>
      <c r="DZ7" s="660"/>
      <c r="EA7" s="660"/>
      <c r="EB7" s="660"/>
      <c r="EC7" s="669"/>
    </row>
    <row r="8" spans="2:143" ht="11.25" customHeight="1" x14ac:dyDescent="0.2">
      <c r="B8" s="656" t="s">
        <v>230</v>
      </c>
      <c r="C8" s="657"/>
      <c r="D8" s="657"/>
      <c r="E8" s="657"/>
      <c r="F8" s="657"/>
      <c r="G8" s="657"/>
      <c r="H8" s="657"/>
      <c r="I8" s="657"/>
      <c r="J8" s="657"/>
      <c r="K8" s="657"/>
      <c r="L8" s="657"/>
      <c r="M8" s="657"/>
      <c r="N8" s="657"/>
      <c r="O8" s="657"/>
      <c r="P8" s="657"/>
      <c r="Q8" s="658"/>
      <c r="R8" s="659">
        <v>3907</v>
      </c>
      <c r="S8" s="660"/>
      <c r="T8" s="660"/>
      <c r="U8" s="660"/>
      <c r="V8" s="660"/>
      <c r="W8" s="660"/>
      <c r="X8" s="660"/>
      <c r="Y8" s="661"/>
      <c r="Z8" s="662">
        <v>0</v>
      </c>
      <c r="AA8" s="662"/>
      <c r="AB8" s="662"/>
      <c r="AC8" s="662"/>
      <c r="AD8" s="663">
        <v>3907</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26391</v>
      </c>
      <c r="BH8" s="660"/>
      <c r="BI8" s="660"/>
      <c r="BJ8" s="660"/>
      <c r="BK8" s="660"/>
      <c r="BL8" s="660"/>
      <c r="BM8" s="660"/>
      <c r="BN8" s="661"/>
      <c r="BO8" s="662">
        <v>1.3</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4278669</v>
      </c>
      <c r="CS8" s="660"/>
      <c r="CT8" s="660"/>
      <c r="CU8" s="660"/>
      <c r="CV8" s="660"/>
      <c r="CW8" s="660"/>
      <c r="CX8" s="660"/>
      <c r="CY8" s="661"/>
      <c r="CZ8" s="662">
        <v>31.9</v>
      </c>
      <c r="DA8" s="662"/>
      <c r="DB8" s="662"/>
      <c r="DC8" s="662"/>
      <c r="DD8" s="668">
        <v>172907</v>
      </c>
      <c r="DE8" s="660"/>
      <c r="DF8" s="660"/>
      <c r="DG8" s="660"/>
      <c r="DH8" s="660"/>
      <c r="DI8" s="660"/>
      <c r="DJ8" s="660"/>
      <c r="DK8" s="660"/>
      <c r="DL8" s="660"/>
      <c r="DM8" s="660"/>
      <c r="DN8" s="660"/>
      <c r="DO8" s="660"/>
      <c r="DP8" s="661"/>
      <c r="DQ8" s="668">
        <v>2051440</v>
      </c>
      <c r="DR8" s="660"/>
      <c r="DS8" s="660"/>
      <c r="DT8" s="660"/>
      <c r="DU8" s="660"/>
      <c r="DV8" s="660"/>
      <c r="DW8" s="660"/>
      <c r="DX8" s="660"/>
      <c r="DY8" s="660"/>
      <c r="DZ8" s="660"/>
      <c r="EA8" s="660"/>
      <c r="EB8" s="660"/>
      <c r="EC8" s="669"/>
    </row>
    <row r="9" spans="2:143" ht="11.25" customHeight="1" x14ac:dyDescent="0.2">
      <c r="B9" s="656" t="s">
        <v>234</v>
      </c>
      <c r="C9" s="657"/>
      <c r="D9" s="657"/>
      <c r="E9" s="657"/>
      <c r="F9" s="657"/>
      <c r="G9" s="657"/>
      <c r="H9" s="657"/>
      <c r="I9" s="657"/>
      <c r="J9" s="657"/>
      <c r="K9" s="657"/>
      <c r="L9" s="657"/>
      <c r="M9" s="657"/>
      <c r="N9" s="657"/>
      <c r="O9" s="657"/>
      <c r="P9" s="657"/>
      <c r="Q9" s="658"/>
      <c r="R9" s="659">
        <v>3773</v>
      </c>
      <c r="S9" s="660"/>
      <c r="T9" s="660"/>
      <c r="U9" s="660"/>
      <c r="V9" s="660"/>
      <c r="W9" s="660"/>
      <c r="X9" s="660"/>
      <c r="Y9" s="661"/>
      <c r="Z9" s="662">
        <v>0</v>
      </c>
      <c r="AA9" s="662"/>
      <c r="AB9" s="662"/>
      <c r="AC9" s="662"/>
      <c r="AD9" s="663">
        <v>3773</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549673</v>
      </c>
      <c r="BH9" s="660"/>
      <c r="BI9" s="660"/>
      <c r="BJ9" s="660"/>
      <c r="BK9" s="660"/>
      <c r="BL9" s="660"/>
      <c r="BM9" s="660"/>
      <c r="BN9" s="661"/>
      <c r="BO9" s="662">
        <v>27.6</v>
      </c>
      <c r="BP9" s="662"/>
      <c r="BQ9" s="662"/>
      <c r="BR9" s="662"/>
      <c r="BS9" s="668" t="s">
        <v>232</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1047705</v>
      </c>
      <c r="CS9" s="660"/>
      <c r="CT9" s="660"/>
      <c r="CU9" s="660"/>
      <c r="CV9" s="660"/>
      <c r="CW9" s="660"/>
      <c r="CX9" s="660"/>
      <c r="CY9" s="661"/>
      <c r="CZ9" s="662">
        <v>7.8</v>
      </c>
      <c r="DA9" s="662"/>
      <c r="DB9" s="662"/>
      <c r="DC9" s="662"/>
      <c r="DD9" s="668">
        <v>109961</v>
      </c>
      <c r="DE9" s="660"/>
      <c r="DF9" s="660"/>
      <c r="DG9" s="660"/>
      <c r="DH9" s="660"/>
      <c r="DI9" s="660"/>
      <c r="DJ9" s="660"/>
      <c r="DK9" s="660"/>
      <c r="DL9" s="660"/>
      <c r="DM9" s="660"/>
      <c r="DN9" s="660"/>
      <c r="DO9" s="660"/>
      <c r="DP9" s="661"/>
      <c r="DQ9" s="668">
        <v>894066</v>
      </c>
      <c r="DR9" s="660"/>
      <c r="DS9" s="660"/>
      <c r="DT9" s="660"/>
      <c r="DU9" s="660"/>
      <c r="DV9" s="660"/>
      <c r="DW9" s="660"/>
      <c r="DX9" s="660"/>
      <c r="DY9" s="660"/>
      <c r="DZ9" s="660"/>
      <c r="EA9" s="660"/>
      <c r="EB9" s="660"/>
      <c r="EC9" s="669"/>
    </row>
    <row r="10" spans="2:143" ht="11.25" customHeight="1" x14ac:dyDescent="0.2">
      <c r="B10" s="656" t="s">
        <v>237</v>
      </c>
      <c r="C10" s="657"/>
      <c r="D10" s="657"/>
      <c r="E10" s="657"/>
      <c r="F10" s="657"/>
      <c r="G10" s="657"/>
      <c r="H10" s="657"/>
      <c r="I10" s="657"/>
      <c r="J10" s="657"/>
      <c r="K10" s="657"/>
      <c r="L10" s="657"/>
      <c r="M10" s="657"/>
      <c r="N10" s="657"/>
      <c r="O10" s="657"/>
      <c r="P10" s="657"/>
      <c r="Q10" s="658"/>
      <c r="R10" s="659" t="s">
        <v>232</v>
      </c>
      <c r="S10" s="660"/>
      <c r="T10" s="660"/>
      <c r="U10" s="660"/>
      <c r="V10" s="660"/>
      <c r="W10" s="660"/>
      <c r="X10" s="660"/>
      <c r="Y10" s="661"/>
      <c r="Z10" s="662" t="s">
        <v>232</v>
      </c>
      <c r="AA10" s="662"/>
      <c r="AB10" s="662"/>
      <c r="AC10" s="662"/>
      <c r="AD10" s="663" t="s">
        <v>232</v>
      </c>
      <c r="AE10" s="663"/>
      <c r="AF10" s="663"/>
      <c r="AG10" s="663"/>
      <c r="AH10" s="663"/>
      <c r="AI10" s="663"/>
      <c r="AJ10" s="663"/>
      <c r="AK10" s="663"/>
      <c r="AL10" s="664" t="s">
        <v>232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45680</v>
      </c>
      <c r="BH10" s="660"/>
      <c r="BI10" s="660"/>
      <c r="BJ10" s="660"/>
      <c r="BK10" s="660"/>
      <c r="BL10" s="660"/>
      <c r="BM10" s="660"/>
      <c r="BN10" s="661"/>
      <c r="BO10" s="662">
        <v>2.2999999999999998</v>
      </c>
      <c r="BP10" s="662"/>
      <c r="BQ10" s="662"/>
      <c r="BR10" s="662"/>
      <c r="BS10" s="668" t="s">
        <v>134</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10581</v>
      </c>
      <c r="CS10" s="660"/>
      <c r="CT10" s="660"/>
      <c r="CU10" s="660"/>
      <c r="CV10" s="660"/>
      <c r="CW10" s="660"/>
      <c r="CX10" s="660"/>
      <c r="CY10" s="661"/>
      <c r="CZ10" s="662">
        <v>0.1</v>
      </c>
      <c r="DA10" s="662"/>
      <c r="DB10" s="662"/>
      <c r="DC10" s="662"/>
      <c r="DD10" s="668" t="s">
        <v>232</v>
      </c>
      <c r="DE10" s="660"/>
      <c r="DF10" s="660"/>
      <c r="DG10" s="660"/>
      <c r="DH10" s="660"/>
      <c r="DI10" s="660"/>
      <c r="DJ10" s="660"/>
      <c r="DK10" s="660"/>
      <c r="DL10" s="660"/>
      <c r="DM10" s="660"/>
      <c r="DN10" s="660"/>
      <c r="DO10" s="660"/>
      <c r="DP10" s="661"/>
      <c r="DQ10" s="668">
        <v>10581</v>
      </c>
      <c r="DR10" s="660"/>
      <c r="DS10" s="660"/>
      <c r="DT10" s="660"/>
      <c r="DU10" s="660"/>
      <c r="DV10" s="660"/>
      <c r="DW10" s="660"/>
      <c r="DX10" s="660"/>
      <c r="DY10" s="660"/>
      <c r="DZ10" s="660"/>
      <c r="EA10" s="660"/>
      <c r="EB10" s="660"/>
      <c r="EC10" s="669"/>
    </row>
    <row r="11" spans="2:143" ht="11.25" customHeight="1" x14ac:dyDescent="0.2">
      <c r="B11" s="656" t="s">
        <v>240</v>
      </c>
      <c r="C11" s="657"/>
      <c r="D11" s="657"/>
      <c r="E11" s="657"/>
      <c r="F11" s="657"/>
      <c r="G11" s="657"/>
      <c r="H11" s="657"/>
      <c r="I11" s="657"/>
      <c r="J11" s="657"/>
      <c r="K11" s="657"/>
      <c r="L11" s="657"/>
      <c r="M11" s="657"/>
      <c r="N11" s="657"/>
      <c r="O11" s="657"/>
      <c r="P11" s="657"/>
      <c r="Q11" s="658"/>
      <c r="R11" s="659" t="s">
        <v>134</v>
      </c>
      <c r="S11" s="660"/>
      <c r="T11" s="660"/>
      <c r="U11" s="660"/>
      <c r="V11" s="660"/>
      <c r="W11" s="660"/>
      <c r="X11" s="660"/>
      <c r="Y11" s="661"/>
      <c r="Z11" s="662" t="s">
        <v>232</v>
      </c>
      <c r="AA11" s="662"/>
      <c r="AB11" s="662"/>
      <c r="AC11" s="662"/>
      <c r="AD11" s="663" t="s">
        <v>232</v>
      </c>
      <c r="AE11" s="663"/>
      <c r="AF11" s="663"/>
      <c r="AG11" s="663"/>
      <c r="AH11" s="663"/>
      <c r="AI11" s="663"/>
      <c r="AJ11" s="663"/>
      <c r="AK11" s="663"/>
      <c r="AL11" s="664" t="s">
        <v>241</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70638</v>
      </c>
      <c r="BH11" s="660"/>
      <c r="BI11" s="660"/>
      <c r="BJ11" s="660"/>
      <c r="BK11" s="660"/>
      <c r="BL11" s="660"/>
      <c r="BM11" s="660"/>
      <c r="BN11" s="661"/>
      <c r="BO11" s="662">
        <v>3.6</v>
      </c>
      <c r="BP11" s="662"/>
      <c r="BQ11" s="662"/>
      <c r="BR11" s="662"/>
      <c r="BS11" s="668">
        <v>14060</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993009</v>
      </c>
      <c r="CS11" s="660"/>
      <c r="CT11" s="660"/>
      <c r="CU11" s="660"/>
      <c r="CV11" s="660"/>
      <c r="CW11" s="660"/>
      <c r="CX11" s="660"/>
      <c r="CY11" s="661"/>
      <c r="CZ11" s="662">
        <v>7.4</v>
      </c>
      <c r="DA11" s="662"/>
      <c r="DB11" s="662"/>
      <c r="DC11" s="662"/>
      <c r="DD11" s="668">
        <v>371796</v>
      </c>
      <c r="DE11" s="660"/>
      <c r="DF11" s="660"/>
      <c r="DG11" s="660"/>
      <c r="DH11" s="660"/>
      <c r="DI11" s="660"/>
      <c r="DJ11" s="660"/>
      <c r="DK11" s="660"/>
      <c r="DL11" s="660"/>
      <c r="DM11" s="660"/>
      <c r="DN11" s="660"/>
      <c r="DO11" s="660"/>
      <c r="DP11" s="661"/>
      <c r="DQ11" s="668">
        <v>538431</v>
      </c>
      <c r="DR11" s="660"/>
      <c r="DS11" s="660"/>
      <c r="DT11" s="660"/>
      <c r="DU11" s="660"/>
      <c r="DV11" s="660"/>
      <c r="DW11" s="660"/>
      <c r="DX11" s="660"/>
      <c r="DY11" s="660"/>
      <c r="DZ11" s="660"/>
      <c r="EA11" s="660"/>
      <c r="EB11" s="660"/>
      <c r="EC11" s="669"/>
    </row>
    <row r="12" spans="2:143" ht="11.25" customHeight="1" x14ac:dyDescent="0.2">
      <c r="B12" s="656" t="s">
        <v>244</v>
      </c>
      <c r="C12" s="657"/>
      <c r="D12" s="657"/>
      <c r="E12" s="657"/>
      <c r="F12" s="657"/>
      <c r="G12" s="657"/>
      <c r="H12" s="657"/>
      <c r="I12" s="657"/>
      <c r="J12" s="657"/>
      <c r="K12" s="657"/>
      <c r="L12" s="657"/>
      <c r="M12" s="657"/>
      <c r="N12" s="657"/>
      <c r="O12" s="657"/>
      <c r="P12" s="657"/>
      <c r="Q12" s="658"/>
      <c r="R12" s="659">
        <v>359187</v>
      </c>
      <c r="S12" s="660"/>
      <c r="T12" s="660"/>
      <c r="U12" s="660"/>
      <c r="V12" s="660"/>
      <c r="W12" s="660"/>
      <c r="X12" s="660"/>
      <c r="Y12" s="661"/>
      <c r="Z12" s="662">
        <v>2.5</v>
      </c>
      <c r="AA12" s="662"/>
      <c r="AB12" s="662"/>
      <c r="AC12" s="662"/>
      <c r="AD12" s="663">
        <v>359187</v>
      </c>
      <c r="AE12" s="663"/>
      <c r="AF12" s="663"/>
      <c r="AG12" s="663"/>
      <c r="AH12" s="663"/>
      <c r="AI12" s="663"/>
      <c r="AJ12" s="663"/>
      <c r="AK12" s="663"/>
      <c r="AL12" s="664">
        <v>5.9</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1083969</v>
      </c>
      <c r="BH12" s="660"/>
      <c r="BI12" s="660"/>
      <c r="BJ12" s="660"/>
      <c r="BK12" s="660"/>
      <c r="BL12" s="660"/>
      <c r="BM12" s="660"/>
      <c r="BN12" s="661"/>
      <c r="BO12" s="662">
        <v>54.5</v>
      </c>
      <c r="BP12" s="662"/>
      <c r="BQ12" s="662"/>
      <c r="BR12" s="662"/>
      <c r="BS12" s="668" t="s">
        <v>232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534154</v>
      </c>
      <c r="CS12" s="660"/>
      <c r="CT12" s="660"/>
      <c r="CU12" s="660"/>
      <c r="CV12" s="660"/>
      <c r="CW12" s="660"/>
      <c r="CX12" s="660"/>
      <c r="CY12" s="661"/>
      <c r="CZ12" s="662">
        <v>4</v>
      </c>
      <c r="DA12" s="662"/>
      <c r="DB12" s="662"/>
      <c r="DC12" s="662"/>
      <c r="DD12" s="668">
        <v>211800</v>
      </c>
      <c r="DE12" s="660"/>
      <c r="DF12" s="660"/>
      <c r="DG12" s="660"/>
      <c r="DH12" s="660"/>
      <c r="DI12" s="660"/>
      <c r="DJ12" s="660"/>
      <c r="DK12" s="660"/>
      <c r="DL12" s="660"/>
      <c r="DM12" s="660"/>
      <c r="DN12" s="660"/>
      <c r="DO12" s="660"/>
      <c r="DP12" s="661"/>
      <c r="DQ12" s="668">
        <v>195801</v>
      </c>
      <c r="DR12" s="660"/>
      <c r="DS12" s="660"/>
      <c r="DT12" s="660"/>
      <c r="DU12" s="660"/>
      <c r="DV12" s="660"/>
      <c r="DW12" s="660"/>
      <c r="DX12" s="660"/>
      <c r="DY12" s="660"/>
      <c r="DZ12" s="660"/>
      <c r="EA12" s="660"/>
      <c r="EB12" s="660"/>
      <c r="EC12" s="669"/>
    </row>
    <row r="13" spans="2:143" ht="11.25" customHeight="1" x14ac:dyDescent="0.2">
      <c r="B13" s="656" t="s">
        <v>247</v>
      </c>
      <c r="C13" s="657"/>
      <c r="D13" s="657"/>
      <c r="E13" s="657"/>
      <c r="F13" s="657"/>
      <c r="G13" s="657"/>
      <c r="H13" s="657"/>
      <c r="I13" s="657"/>
      <c r="J13" s="657"/>
      <c r="K13" s="657"/>
      <c r="L13" s="657"/>
      <c r="M13" s="657"/>
      <c r="N13" s="657"/>
      <c r="O13" s="657"/>
      <c r="P13" s="657"/>
      <c r="Q13" s="658"/>
      <c r="R13" s="659" t="s">
        <v>232</v>
      </c>
      <c r="S13" s="660"/>
      <c r="T13" s="660"/>
      <c r="U13" s="660"/>
      <c r="V13" s="660"/>
      <c r="W13" s="660"/>
      <c r="X13" s="660"/>
      <c r="Y13" s="661"/>
      <c r="Z13" s="662" t="s">
        <v>232</v>
      </c>
      <c r="AA13" s="662"/>
      <c r="AB13" s="662"/>
      <c r="AC13" s="662"/>
      <c r="AD13" s="663" t="s">
        <v>232</v>
      </c>
      <c r="AE13" s="663"/>
      <c r="AF13" s="663"/>
      <c r="AG13" s="663"/>
      <c r="AH13" s="663"/>
      <c r="AI13" s="663"/>
      <c r="AJ13" s="663"/>
      <c r="AK13" s="663"/>
      <c r="AL13" s="664" t="s">
        <v>232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1034059</v>
      </c>
      <c r="BH13" s="660"/>
      <c r="BI13" s="660"/>
      <c r="BJ13" s="660"/>
      <c r="BK13" s="660"/>
      <c r="BL13" s="660"/>
      <c r="BM13" s="660"/>
      <c r="BN13" s="661"/>
      <c r="BO13" s="662">
        <v>52</v>
      </c>
      <c r="BP13" s="662"/>
      <c r="BQ13" s="662"/>
      <c r="BR13" s="662"/>
      <c r="BS13" s="668" t="s">
        <v>232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1379657</v>
      </c>
      <c r="CS13" s="660"/>
      <c r="CT13" s="660"/>
      <c r="CU13" s="660"/>
      <c r="CV13" s="660"/>
      <c r="CW13" s="660"/>
      <c r="CX13" s="660"/>
      <c r="CY13" s="661"/>
      <c r="CZ13" s="662">
        <v>10.3</v>
      </c>
      <c r="DA13" s="662"/>
      <c r="DB13" s="662"/>
      <c r="DC13" s="662"/>
      <c r="DD13" s="668">
        <v>1087553</v>
      </c>
      <c r="DE13" s="660"/>
      <c r="DF13" s="660"/>
      <c r="DG13" s="660"/>
      <c r="DH13" s="660"/>
      <c r="DI13" s="660"/>
      <c r="DJ13" s="660"/>
      <c r="DK13" s="660"/>
      <c r="DL13" s="660"/>
      <c r="DM13" s="660"/>
      <c r="DN13" s="660"/>
      <c r="DO13" s="660"/>
      <c r="DP13" s="661"/>
      <c r="DQ13" s="668">
        <v>350253</v>
      </c>
      <c r="DR13" s="660"/>
      <c r="DS13" s="660"/>
      <c r="DT13" s="660"/>
      <c r="DU13" s="660"/>
      <c r="DV13" s="660"/>
      <c r="DW13" s="660"/>
      <c r="DX13" s="660"/>
      <c r="DY13" s="660"/>
      <c r="DZ13" s="660"/>
      <c r="EA13" s="660"/>
      <c r="EB13" s="660"/>
      <c r="EC13" s="669"/>
    </row>
    <row r="14" spans="2:143" ht="11.25" customHeight="1" x14ac:dyDescent="0.2">
      <c r="B14" s="656" t="s">
        <v>250</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232</v>
      </c>
      <c r="AA14" s="662"/>
      <c r="AB14" s="662"/>
      <c r="AC14" s="662"/>
      <c r="AD14" s="663" t="s">
        <v>134</v>
      </c>
      <c r="AE14" s="663"/>
      <c r="AF14" s="663"/>
      <c r="AG14" s="663"/>
      <c r="AH14" s="663"/>
      <c r="AI14" s="663"/>
      <c r="AJ14" s="663"/>
      <c r="AK14" s="663"/>
      <c r="AL14" s="664" t="s">
        <v>232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83086</v>
      </c>
      <c r="BH14" s="660"/>
      <c r="BI14" s="660"/>
      <c r="BJ14" s="660"/>
      <c r="BK14" s="660"/>
      <c r="BL14" s="660"/>
      <c r="BM14" s="660"/>
      <c r="BN14" s="661"/>
      <c r="BO14" s="662">
        <v>4.2</v>
      </c>
      <c r="BP14" s="662"/>
      <c r="BQ14" s="662"/>
      <c r="BR14" s="662"/>
      <c r="BS14" s="668" t="s">
        <v>232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987997</v>
      </c>
      <c r="CS14" s="660"/>
      <c r="CT14" s="660"/>
      <c r="CU14" s="660"/>
      <c r="CV14" s="660"/>
      <c r="CW14" s="660"/>
      <c r="CX14" s="660"/>
      <c r="CY14" s="661"/>
      <c r="CZ14" s="662">
        <v>7.4</v>
      </c>
      <c r="DA14" s="662"/>
      <c r="DB14" s="662"/>
      <c r="DC14" s="662"/>
      <c r="DD14" s="668">
        <v>656237</v>
      </c>
      <c r="DE14" s="660"/>
      <c r="DF14" s="660"/>
      <c r="DG14" s="660"/>
      <c r="DH14" s="660"/>
      <c r="DI14" s="660"/>
      <c r="DJ14" s="660"/>
      <c r="DK14" s="660"/>
      <c r="DL14" s="660"/>
      <c r="DM14" s="660"/>
      <c r="DN14" s="660"/>
      <c r="DO14" s="660"/>
      <c r="DP14" s="661"/>
      <c r="DQ14" s="668">
        <v>485148</v>
      </c>
      <c r="DR14" s="660"/>
      <c r="DS14" s="660"/>
      <c r="DT14" s="660"/>
      <c r="DU14" s="660"/>
      <c r="DV14" s="660"/>
      <c r="DW14" s="660"/>
      <c r="DX14" s="660"/>
      <c r="DY14" s="660"/>
      <c r="DZ14" s="660"/>
      <c r="EA14" s="660"/>
      <c r="EB14" s="660"/>
      <c r="EC14" s="669"/>
    </row>
    <row r="15" spans="2:143" ht="11.25" customHeight="1" x14ac:dyDescent="0.2">
      <c r="B15" s="656" t="s">
        <v>253</v>
      </c>
      <c r="C15" s="657"/>
      <c r="D15" s="657"/>
      <c r="E15" s="657"/>
      <c r="F15" s="657"/>
      <c r="G15" s="657"/>
      <c r="H15" s="657"/>
      <c r="I15" s="657"/>
      <c r="J15" s="657"/>
      <c r="K15" s="657"/>
      <c r="L15" s="657"/>
      <c r="M15" s="657"/>
      <c r="N15" s="657"/>
      <c r="O15" s="657"/>
      <c r="P15" s="657"/>
      <c r="Q15" s="658"/>
      <c r="R15" s="659">
        <v>28994</v>
      </c>
      <c r="S15" s="660"/>
      <c r="T15" s="660"/>
      <c r="U15" s="660"/>
      <c r="V15" s="660"/>
      <c r="W15" s="660"/>
      <c r="X15" s="660"/>
      <c r="Y15" s="661"/>
      <c r="Z15" s="662">
        <v>0.2</v>
      </c>
      <c r="AA15" s="662"/>
      <c r="AB15" s="662"/>
      <c r="AC15" s="662"/>
      <c r="AD15" s="663">
        <v>28994</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126179</v>
      </c>
      <c r="BH15" s="660"/>
      <c r="BI15" s="660"/>
      <c r="BJ15" s="660"/>
      <c r="BK15" s="660"/>
      <c r="BL15" s="660"/>
      <c r="BM15" s="660"/>
      <c r="BN15" s="661"/>
      <c r="BO15" s="662">
        <v>6.3</v>
      </c>
      <c r="BP15" s="662"/>
      <c r="BQ15" s="662"/>
      <c r="BR15" s="662"/>
      <c r="BS15" s="668" t="s">
        <v>232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842597</v>
      </c>
      <c r="CS15" s="660"/>
      <c r="CT15" s="660"/>
      <c r="CU15" s="660"/>
      <c r="CV15" s="660"/>
      <c r="CW15" s="660"/>
      <c r="CX15" s="660"/>
      <c r="CY15" s="661"/>
      <c r="CZ15" s="662">
        <v>6.3</v>
      </c>
      <c r="DA15" s="662"/>
      <c r="DB15" s="662"/>
      <c r="DC15" s="662"/>
      <c r="DD15" s="668">
        <v>114434</v>
      </c>
      <c r="DE15" s="660"/>
      <c r="DF15" s="660"/>
      <c r="DG15" s="660"/>
      <c r="DH15" s="660"/>
      <c r="DI15" s="660"/>
      <c r="DJ15" s="660"/>
      <c r="DK15" s="660"/>
      <c r="DL15" s="660"/>
      <c r="DM15" s="660"/>
      <c r="DN15" s="660"/>
      <c r="DO15" s="660"/>
      <c r="DP15" s="661"/>
      <c r="DQ15" s="668">
        <v>645502</v>
      </c>
      <c r="DR15" s="660"/>
      <c r="DS15" s="660"/>
      <c r="DT15" s="660"/>
      <c r="DU15" s="660"/>
      <c r="DV15" s="660"/>
      <c r="DW15" s="660"/>
      <c r="DX15" s="660"/>
      <c r="DY15" s="660"/>
      <c r="DZ15" s="660"/>
      <c r="EA15" s="660"/>
      <c r="EB15" s="660"/>
      <c r="EC15" s="669"/>
    </row>
    <row r="16" spans="2:143" ht="11.25" customHeight="1" x14ac:dyDescent="0.2">
      <c r="B16" s="656" t="s">
        <v>256</v>
      </c>
      <c r="C16" s="657"/>
      <c r="D16" s="657"/>
      <c r="E16" s="657"/>
      <c r="F16" s="657"/>
      <c r="G16" s="657"/>
      <c r="H16" s="657"/>
      <c r="I16" s="657"/>
      <c r="J16" s="657"/>
      <c r="K16" s="657"/>
      <c r="L16" s="657"/>
      <c r="M16" s="657"/>
      <c r="N16" s="657"/>
      <c r="O16" s="657"/>
      <c r="P16" s="657"/>
      <c r="Q16" s="658"/>
      <c r="R16" s="659" t="s">
        <v>232</v>
      </c>
      <c r="S16" s="660"/>
      <c r="T16" s="660"/>
      <c r="U16" s="660"/>
      <c r="V16" s="660"/>
      <c r="W16" s="660"/>
      <c r="X16" s="660"/>
      <c r="Y16" s="661"/>
      <c r="Z16" s="662" t="s">
        <v>232</v>
      </c>
      <c r="AA16" s="662"/>
      <c r="AB16" s="662"/>
      <c r="AC16" s="662"/>
      <c r="AD16" s="663" t="s">
        <v>232</v>
      </c>
      <c r="AE16" s="663"/>
      <c r="AF16" s="663"/>
      <c r="AG16" s="663"/>
      <c r="AH16" s="663"/>
      <c r="AI16" s="663"/>
      <c r="AJ16" s="663"/>
      <c r="AK16" s="663"/>
      <c r="AL16" s="664" t="s">
        <v>232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232</v>
      </c>
      <c r="BP16" s="662"/>
      <c r="BQ16" s="662"/>
      <c r="BR16" s="662"/>
      <c r="BS16" s="668" t="s">
        <v>232</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16139</v>
      </c>
      <c r="CS16" s="660"/>
      <c r="CT16" s="660"/>
      <c r="CU16" s="660"/>
      <c r="CV16" s="660"/>
      <c r="CW16" s="660"/>
      <c r="CX16" s="660"/>
      <c r="CY16" s="661"/>
      <c r="CZ16" s="662">
        <v>0.1</v>
      </c>
      <c r="DA16" s="662"/>
      <c r="DB16" s="662"/>
      <c r="DC16" s="662"/>
      <c r="DD16" s="668" t="s">
        <v>232</v>
      </c>
      <c r="DE16" s="660"/>
      <c r="DF16" s="660"/>
      <c r="DG16" s="660"/>
      <c r="DH16" s="660"/>
      <c r="DI16" s="660"/>
      <c r="DJ16" s="660"/>
      <c r="DK16" s="660"/>
      <c r="DL16" s="660"/>
      <c r="DM16" s="660"/>
      <c r="DN16" s="660"/>
      <c r="DO16" s="660"/>
      <c r="DP16" s="661"/>
      <c r="DQ16" s="668">
        <v>5381</v>
      </c>
      <c r="DR16" s="660"/>
      <c r="DS16" s="660"/>
      <c r="DT16" s="660"/>
      <c r="DU16" s="660"/>
      <c r="DV16" s="660"/>
      <c r="DW16" s="660"/>
      <c r="DX16" s="660"/>
      <c r="DY16" s="660"/>
      <c r="DZ16" s="660"/>
      <c r="EA16" s="660"/>
      <c r="EB16" s="660"/>
      <c r="EC16" s="669"/>
    </row>
    <row r="17" spans="2:133" ht="11.25" customHeight="1" x14ac:dyDescent="0.2">
      <c r="B17" s="656" t="s">
        <v>259</v>
      </c>
      <c r="C17" s="657"/>
      <c r="D17" s="657"/>
      <c r="E17" s="657"/>
      <c r="F17" s="657"/>
      <c r="G17" s="657"/>
      <c r="H17" s="657"/>
      <c r="I17" s="657"/>
      <c r="J17" s="657"/>
      <c r="K17" s="657"/>
      <c r="L17" s="657"/>
      <c r="M17" s="657"/>
      <c r="N17" s="657"/>
      <c r="O17" s="657"/>
      <c r="P17" s="657"/>
      <c r="Q17" s="658"/>
      <c r="R17" s="659">
        <v>4132</v>
      </c>
      <c r="S17" s="660"/>
      <c r="T17" s="660"/>
      <c r="U17" s="660"/>
      <c r="V17" s="660"/>
      <c r="W17" s="660"/>
      <c r="X17" s="660"/>
      <c r="Y17" s="661"/>
      <c r="Z17" s="662">
        <v>0</v>
      </c>
      <c r="AA17" s="662"/>
      <c r="AB17" s="662"/>
      <c r="AC17" s="662"/>
      <c r="AD17" s="663">
        <v>4132</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232</v>
      </c>
      <c r="BP17" s="662"/>
      <c r="BQ17" s="662"/>
      <c r="BR17" s="662"/>
      <c r="BS17" s="668" t="s">
        <v>232</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731331</v>
      </c>
      <c r="CS17" s="660"/>
      <c r="CT17" s="660"/>
      <c r="CU17" s="660"/>
      <c r="CV17" s="660"/>
      <c r="CW17" s="660"/>
      <c r="CX17" s="660"/>
      <c r="CY17" s="661"/>
      <c r="CZ17" s="662">
        <v>5.5</v>
      </c>
      <c r="DA17" s="662"/>
      <c r="DB17" s="662"/>
      <c r="DC17" s="662"/>
      <c r="DD17" s="668" t="s">
        <v>232</v>
      </c>
      <c r="DE17" s="660"/>
      <c r="DF17" s="660"/>
      <c r="DG17" s="660"/>
      <c r="DH17" s="660"/>
      <c r="DI17" s="660"/>
      <c r="DJ17" s="660"/>
      <c r="DK17" s="660"/>
      <c r="DL17" s="660"/>
      <c r="DM17" s="660"/>
      <c r="DN17" s="660"/>
      <c r="DO17" s="660"/>
      <c r="DP17" s="661"/>
      <c r="DQ17" s="668">
        <v>731331</v>
      </c>
      <c r="DR17" s="660"/>
      <c r="DS17" s="660"/>
      <c r="DT17" s="660"/>
      <c r="DU17" s="660"/>
      <c r="DV17" s="660"/>
      <c r="DW17" s="660"/>
      <c r="DX17" s="660"/>
      <c r="DY17" s="660"/>
      <c r="DZ17" s="660"/>
      <c r="EA17" s="660"/>
      <c r="EB17" s="660"/>
      <c r="EC17" s="669"/>
    </row>
    <row r="18" spans="2:133" ht="11.25" customHeight="1" x14ac:dyDescent="0.2">
      <c r="B18" s="656" t="s">
        <v>262</v>
      </c>
      <c r="C18" s="657"/>
      <c r="D18" s="657"/>
      <c r="E18" s="657"/>
      <c r="F18" s="657"/>
      <c r="G18" s="657"/>
      <c r="H18" s="657"/>
      <c r="I18" s="657"/>
      <c r="J18" s="657"/>
      <c r="K18" s="657"/>
      <c r="L18" s="657"/>
      <c r="M18" s="657"/>
      <c r="N18" s="657"/>
      <c r="O18" s="657"/>
      <c r="P18" s="657"/>
      <c r="Q18" s="658"/>
      <c r="R18" s="659">
        <v>4198264</v>
      </c>
      <c r="S18" s="660"/>
      <c r="T18" s="660"/>
      <c r="U18" s="660"/>
      <c r="V18" s="660"/>
      <c r="W18" s="660"/>
      <c r="X18" s="660"/>
      <c r="Y18" s="661"/>
      <c r="Z18" s="662">
        <v>29.6</v>
      </c>
      <c r="AA18" s="662"/>
      <c r="AB18" s="662"/>
      <c r="AC18" s="662"/>
      <c r="AD18" s="663">
        <v>3492417</v>
      </c>
      <c r="AE18" s="663"/>
      <c r="AF18" s="663"/>
      <c r="AG18" s="663"/>
      <c r="AH18" s="663"/>
      <c r="AI18" s="663"/>
      <c r="AJ18" s="663"/>
      <c r="AK18" s="663"/>
      <c r="AL18" s="664">
        <v>57.4</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232</v>
      </c>
      <c r="BH18" s="660"/>
      <c r="BI18" s="660"/>
      <c r="BJ18" s="660"/>
      <c r="BK18" s="660"/>
      <c r="BL18" s="660"/>
      <c r="BM18" s="660"/>
      <c r="BN18" s="661"/>
      <c r="BO18" s="662" t="s">
        <v>232</v>
      </c>
      <c r="BP18" s="662"/>
      <c r="BQ18" s="662"/>
      <c r="BR18" s="662"/>
      <c r="BS18" s="668" t="s">
        <v>232</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232</v>
      </c>
      <c r="CS18" s="660"/>
      <c r="CT18" s="660"/>
      <c r="CU18" s="660"/>
      <c r="CV18" s="660"/>
      <c r="CW18" s="660"/>
      <c r="CX18" s="660"/>
      <c r="CY18" s="661"/>
      <c r="CZ18" s="662" t="s">
        <v>232</v>
      </c>
      <c r="DA18" s="662"/>
      <c r="DB18" s="662"/>
      <c r="DC18" s="662"/>
      <c r="DD18" s="668" t="s">
        <v>232</v>
      </c>
      <c r="DE18" s="660"/>
      <c r="DF18" s="660"/>
      <c r="DG18" s="660"/>
      <c r="DH18" s="660"/>
      <c r="DI18" s="660"/>
      <c r="DJ18" s="660"/>
      <c r="DK18" s="660"/>
      <c r="DL18" s="660"/>
      <c r="DM18" s="660"/>
      <c r="DN18" s="660"/>
      <c r="DO18" s="660"/>
      <c r="DP18" s="661"/>
      <c r="DQ18" s="668" t="s">
        <v>232</v>
      </c>
      <c r="DR18" s="660"/>
      <c r="DS18" s="660"/>
      <c r="DT18" s="660"/>
      <c r="DU18" s="660"/>
      <c r="DV18" s="660"/>
      <c r="DW18" s="660"/>
      <c r="DX18" s="660"/>
      <c r="DY18" s="660"/>
      <c r="DZ18" s="660"/>
      <c r="EA18" s="660"/>
      <c r="EB18" s="660"/>
      <c r="EC18" s="669"/>
    </row>
    <row r="19" spans="2:133" ht="11.25" customHeight="1" x14ac:dyDescent="0.2">
      <c r="B19" s="656" t="s">
        <v>265</v>
      </c>
      <c r="C19" s="657"/>
      <c r="D19" s="657"/>
      <c r="E19" s="657"/>
      <c r="F19" s="657"/>
      <c r="G19" s="657"/>
      <c r="H19" s="657"/>
      <c r="I19" s="657"/>
      <c r="J19" s="657"/>
      <c r="K19" s="657"/>
      <c r="L19" s="657"/>
      <c r="M19" s="657"/>
      <c r="N19" s="657"/>
      <c r="O19" s="657"/>
      <c r="P19" s="657"/>
      <c r="Q19" s="658"/>
      <c r="R19" s="659">
        <v>3492417</v>
      </c>
      <c r="S19" s="660"/>
      <c r="T19" s="660"/>
      <c r="U19" s="660"/>
      <c r="V19" s="660"/>
      <c r="W19" s="660"/>
      <c r="X19" s="660"/>
      <c r="Y19" s="661"/>
      <c r="Z19" s="662">
        <v>24.7</v>
      </c>
      <c r="AA19" s="662"/>
      <c r="AB19" s="662"/>
      <c r="AC19" s="662"/>
      <c r="AD19" s="663">
        <v>3492417</v>
      </c>
      <c r="AE19" s="663"/>
      <c r="AF19" s="663"/>
      <c r="AG19" s="663"/>
      <c r="AH19" s="663"/>
      <c r="AI19" s="663"/>
      <c r="AJ19" s="663"/>
      <c r="AK19" s="663"/>
      <c r="AL19" s="664">
        <v>57.4</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4155</v>
      </c>
      <c r="BH19" s="660"/>
      <c r="BI19" s="660"/>
      <c r="BJ19" s="660"/>
      <c r="BK19" s="660"/>
      <c r="BL19" s="660"/>
      <c r="BM19" s="660"/>
      <c r="BN19" s="661"/>
      <c r="BO19" s="662">
        <v>0.2</v>
      </c>
      <c r="BP19" s="662"/>
      <c r="BQ19" s="662"/>
      <c r="BR19" s="662"/>
      <c r="BS19" s="668" t="s">
        <v>232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134</v>
      </c>
      <c r="CS19" s="660"/>
      <c r="CT19" s="660"/>
      <c r="CU19" s="660"/>
      <c r="CV19" s="660"/>
      <c r="CW19" s="660"/>
      <c r="CX19" s="660"/>
      <c r="CY19" s="661"/>
      <c r="CZ19" s="662" t="s">
        <v>232</v>
      </c>
      <c r="DA19" s="662"/>
      <c r="DB19" s="662"/>
      <c r="DC19" s="662"/>
      <c r="DD19" s="668" t="s">
        <v>232</v>
      </c>
      <c r="DE19" s="660"/>
      <c r="DF19" s="660"/>
      <c r="DG19" s="660"/>
      <c r="DH19" s="660"/>
      <c r="DI19" s="660"/>
      <c r="DJ19" s="660"/>
      <c r="DK19" s="660"/>
      <c r="DL19" s="660"/>
      <c r="DM19" s="660"/>
      <c r="DN19" s="660"/>
      <c r="DO19" s="660"/>
      <c r="DP19" s="661"/>
      <c r="DQ19" s="668" t="s">
        <v>232</v>
      </c>
      <c r="DR19" s="660"/>
      <c r="DS19" s="660"/>
      <c r="DT19" s="660"/>
      <c r="DU19" s="660"/>
      <c r="DV19" s="660"/>
      <c r="DW19" s="660"/>
      <c r="DX19" s="660"/>
      <c r="DY19" s="660"/>
      <c r="DZ19" s="660"/>
      <c r="EA19" s="660"/>
      <c r="EB19" s="660"/>
      <c r="EC19" s="669"/>
    </row>
    <row r="20" spans="2:133" ht="11.25" customHeight="1" x14ac:dyDescent="0.2">
      <c r="B20" s="656" t="s">
        <v>268</v>
      </c>
      <c r="C20" s="657"/>
      <c r="D20" s="657"/>
      <c r="E20" s="657"/>
      <c r="F20" s="657"/>
      <c r="G20" s="657"/>
      <c r="H20" s="657"/>
      <c r="I20" s="657"/>
      <c r="J20" s="657"/>
      <c r="K20" s="657"/>
      <c r="L20" s="657"/>
      <c r="M20" s="657"/>
      <c r="N20" s="657"/>
      <c r="O20" s="657"/>
      <c r="P20" s="657"/>
      <c r="Q20" s="658"/>
      <c r="R20" s="659">
        <v>705847</v>
      </c>
      <c r="S20" s="660"/>
      <c r="T20" s="660"/>
      <c r="U20" s="660"/>
      <c r="V20" s="660"/>
      <c r="W20" s="660"/>
      <c r="X20" s="660"/>
      <c r="Y20" s="661"/>
      <c r="Z20" s="662">
        <v>5</v>
      </c>
      <c r="AA20" s="662"/>
      <c r="AB20" s="662"/>
      <c r="AC20" s="662"/>
      <c r="AD20" s="663" t="s">
        <v>232</v>
      </c>
      <c r="AE20" s="663"/>
      <c r="AF20" s="663"/>
      <c r="AG20" s="663"/>
      <c r="AH20" s="663"/>
      <c r="AI20" s="663"/>
      <c r="AJ20" s="663"/>
      <c r="AK20" s="663"/>
      <c r="AL20" s="664" t="s">
        <v>232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4155</v>
      </c>
      <c r="BH20" s="660"/>
      <c r="BI20" s="660"/>
      <c r="BJ20" s="660"/>
      <c r="BK20" s="660"/>
      <c r="BL20" s="660"/>
      <c r="BM20" s="660"/>
      <c r="BN20" s="661"/>
      <c r="BO20" s="662">
        <v>0.2</v>
      </c>
      <c r="BP20" s="662"/>
      <c r="BQ20" s="662"/>
      <c r="BR20" s="662"/>
      <c r="BS20" s="668" t="s">
        <v>134</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13410264</v>
      </c>
      <c r="CS20" s="660"/>
      <c r="CT20" s="660"/>
      <c r="CU20" s="660"/>
      <c r="CV20" s="660"/>
      <c r="CW20" s="660"/>
      <c r="CX20" s="660"/>
      <c r="CY20" s="661"/>
      <c r="CZ20" s="662">
        <v>100</v>
      </c>
      <c r="DA20" s="662"/>
      <c r="DB20" s="662"/>
      <c r="DC20" s="662"/>
      <c r="DD20" s="668">
        <v>2762807</v>
      </c>
      <c r="DE20" s="660"/>
      <c r="DF20" s="660"/>
      <c r="DG20" s="660"/>
      <c r="DH20" s="660"/>
      <c r="DI20" s="660"/>
      <c r="DJ20" s="660"/>
      <c r="DK20" s="660"/>
      <c r="DL20" s="660"/>
      <c r="DM20" s="660"/>
      <c r="DN20" s="660"/>
      <c r="DO20" s="660"/>
      <c r="DP20" s="661"/>
      <c r="DQ20" s="668">
        <v>8331899</v>
      </c>
      <c r="DR20" s="660"/>
      <c r="DS20" s="660"/>
      <c r="DT20" s="660"/>
      <c r="DU20" s="660"/>
      <c r="DV20" s="660"/>
      <c r="DW20" s="660"/>
      <c r="DX20" s="660"/>
      <c r="DY20" s="660"/>
      <c r="DZ20" s="660"/>
      <c r="EA20" s="660"/>
      <c r="EB20" s="660"/>
      <c r="EC20" s="669"/>
    </row>
    <row r="21" spans="2:133" ht="11.25" customHeight="1" x14ac:dyDescent="0.2">
      <c r="B21" s="656" t="s">
        <v>271</v>
      </c>
      <c r="C21" s="657"/>
      <c r="D21" s="657"/>
      <c r="E21" s="657"/>
      <c r="F21" s="657"/>
      <c r="G21" s="657"/>
      <c r="H21" s="657"/>
      <c r="I21" s="657"/>
      <c r="J21" s="657"/>
      <c r="K21" s="657"/>
      <c r="L21" s="657"/>
      <c r="M21" s="657"/>
      <c r="N21" s="657"/>
      <c r="O21" s="657"/>
      <c r="P21" s="657"/>
      <c r="Q21" s="658"/>
      <c r="R21" s="659" t="s">
        <v>241</v>
      </c>
      <c r="S21" s="660"/>
      <c r="T21" s="660"/>
      <c r="U21" s="660"/>
      <c r="V21" s="660"/>
      <c r="W21" s="660"/>
      <c r="X21" s="660"/>
      <c r="Y21" s="661"/>
      <c r="Z21" s="662" t="s">
        <v>232</v>
      </c>
      <c r="AA21" s="662"/>
      <c r="AB21" s="662"/>
      <c r="AC21" s="662"/>
      <c r="AD21" s="663" t="s">
        <v>232</v>
      </c>
      <c r="AE21" s="663"/>
      <c r="AF21" s="663"/>
      <c r="AG21" s="663"/>
      <c r="AH21" s="663"/>
      <c r="AI21" s="663"/>
      <c r="AJ21" s="663"/>
      <c r="AK21" s="663"/>
      <c r="AL21" s="664" t="s">
        <v>232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4155</v>
      </c>
      <c r="BH21" s="660"/>
      <c r="BI21" s="660"/>
      <c r="BJ21" s="660"/>
      <c r="BK21" s="660"/>
      <c r="BL21" s="660"/>
      <c r="BM21" s="660"/>
      <c r="BN21" s="661"/>
      <c r="BO21" s="662">
        <v>0.2</v>
      </c>
      <c r="BP21" s="662"/>
      <c r="BQ21" s="662"/>
      <c r="BR21" s="662"/>
      <c r="BS21" s="668" t="s">
        <v>232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273</v>
      </c>
      <c r="C22" s="657"/>
      <c r="D22" s="657"/>
      <c r="E22" s="657"/>
      <c r="F22" s="657"/>
      <c r="G22" s="657"/>
      <c r="H22" s="657"/>
      <c r="I22" s="657"/>
      <c r="J22" s="657"/>
      <c r="K22" s="657"/>
      <c r="L22" s="657"/>
      <c r="M22" s="657"/>
      <c r="N22" s="657"/>
      <c r="O22" s="657"/>
      <c r="P22" s="657"/>
      <c r="Q22" s="658"/>
      <c r="R22" s="659">
        <v>6744548</v>
      </c>
      <c r="S22" s="660"/>
      <c r="T22" s="660"/>
      <c r="U22" s="660"/>
      <c r="V22" s="660"/>
      <c r="W22" s="660"/>
      <c r="X22" s="660"/>
      <c r="Y22" s="661"/>
      <c r="Z22" s="662">
        <v>47.6</v>
      </c>
      <c r="AA22" s="662"/>
      <c r="AB22" s="662"/>
      <c r="AC22" s="662"/>
      <c r="AD22" s="663">
        <v>6038701</v>
      </c>
      <c r="AE22" s="663"/>
      <c r="AF22" s="663"/>
      <c r="AG22" s="663"/>
      <c r="AH22" s="663"/>
      <c r="AI22" s="663"/>
      <c r="AJ22" s="663"/>
      <c r="AK22" s="663"/>
      <c r="AL22" s="664">
        <v>99.2</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134</v>
      </c>
      <c r="BH22" s="660"/>
      <c r="BI22" s="660"/>
      <c r="BJ22" s="660"/>
      <c r="BK22" s="660"/>
      <c r="BL22" s="660"/>
      <c r="BM22" s="660"/>
      <c r="BN22" s="661"/>
      <c r="BO22" s="662" t="s">
        <v>232</v>
      </c>
      <c r="BP22" s="662"/>
      <c r="BQ22" s="662"/>
      <c r="BR22" s="662"/>
      <c r="BS22" s="668" t="s">
        <v>232</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276</v>
      </c>
      <c r="C23" s="657"/>
      <c r="D23" s="657"/>
      <c r="E23" s="657"/>
      <c r="F23" s="657"/>
      <c r="G23" s="657"/>
      <c r="H23" s="657"/>
      <c r="I23" s="657"/>
      <c r="J23" s="657"/>
      <c r="K23" s="657"/>
      <c r="L23" s="657"/>
      <c r="M23" s="657"/>
      <c r="N23" s="657"/>
      <c r="O23" s="657"/>
      <c r="P23" s="657"/>
      <c r="Q23" s="658"/>
      <c r="R23" s="659">
        <v>4366</v>
      </c>
      <c r="S23" s="660"/>
      <c r="T23" s="660"/>
      <c r="U23" s="660"/>
      <c r="V23" s="660"/>
      <c r="W23" s="660"/>
      <c r="X23" s="660"/>
      <c r="Y23" s="661"/>
      <c r="Z23" s="662">
        <v>0</v>
      </c>
      <c r="AA23" s="662"/>
      <c r="AB23" s="662"/>
      <c r="AC23" s="662"/>
      <c r="AD23" s="663">
        <v>4366</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232</v>
      </c>
      <c r="BH23" s="660"/>
      <c r="BI23" s="660"/>
      <c r="BJ23" s="660"/>
      <c r="BK23" s="660"/>
      <c r="BL23" s="660"/>
      <c r="BM23" s="660"/>
      <c r="BN23" s="661"/>
      <c r="BO23" s="662" t="s">
        <v>134</v>
      </c>
      <c r="BP23" s="662"/>
      <c r="BQ23" s="662"/>
      <c r="BR23" s="662"/>
      <c r="BS23" s="668" t="s">
        <v>232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2">
      <c r="B24" s="656" t="s">
        <v>283</v>
      </c>
      <c r="C24" s="657"/>
      <c r="D24" s="657"/>
      <c r="E24" s="657"/>
      <c r="F24" s="657"/>
      <c r="G24" s="657"/>
      <c r="H24" s="657"/>
      <c r="I24" s="657"/>
      <c r="J24" s="657"/>
      <c r="K24" s="657"/>
      <c r="L24" s="657"/>
      <c r="M24" s="657"/>
      <c r="N24" s="657"/>
      <c r="O24" s="657"/>
      <c r="P24" s="657"/>
      <c r="Q24" s="658"/>
      <c r="R24" s="659">
        <v>96598</v>
      </c>
      <c r="S24" s="660"/>
      <c r="T24" s="660"/>
      <c r="U24" s="660"/>
      <c r="V24" s="660"/>
      <c r="W24" s="660"/>
      <c r="X24" s="660"/>
      <c r="Y24" s="661"/>
      <c r="Z24" s="662">
        <v>0.7</v>
      </c>
      <c r="AA24" s="662"/>
      <c r="AB24" s="662"/>
      <c r="AC24" s="662"/>
      <c r="AD24" s="663" t="s">
        <v>232</v>
      </c>
      <c r="AE24" s="663"/>
      <c r="AF24" s="663"/>
      <c r="AG24" s="663"/>
      <c r="AH24" s="663"/>
      <c r="AI24" s="663"/>
      <c r="AJ24" s="663"/>
      <c r="AK24" s="663"/>
      <c r="AL24" s="664" t="s">
        <v>232</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232</v>
      </c>
      <c r="BH24" s="660"/>
      <c r="BI24" s="660"/>
      <c r="BJ24" s="660"/>
      <c r="BK24" s="660"/>
      <c r="BL24" s="660"/>
      <c r="BM24" s="660"/>
      <c r="BN24" s="661"/>
      <c r="BO24" s="662" t="s">
        <v>232</v>
      </c>
      <c r="BP24" s="662"/>
      <c r="BQ24" s="662"/>
      <c r="BR24" s="662"/>
      <c r="BS24" s="668" t="s">
        <v>232</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5005826</v>
      </c>
      <c r="CS24" s="649"/>
      <c r="CT24" s="649"/>
      <c r="CU24" s="649"/>
      <c r="CV24" s="649"/>
      <c r="CW24" s="649"/>
      <c r="CX24" s="649"/>
      <c r="CY24" s="650"/>
      <c r="CZ24" s="653">
        <v>37.299999999999997</v>
      </c>
      <c r="DA24" s="654"/>
      <c r="DB24" s="654"/>
      <c r="DC24" s="673"/>
      <c r="DD24" s="692">
        <v>3258529</v>
      </c>
      <c r="DE24" s="649"/>
      <c r="DF24" s="649"/>
      <c r="DG24" s="649"/>
      <c r="DH24" s="649"/>
      <c r="DI24" s="649"/>
      <c r="DJ24" s="649"/>
      <c r="DK24" s="650"/>
      <c r="DL24" s="692">
        <v>3171829</v>
      </c>
      <c r="DM24" s="649"/>
      <c r="DN24" s="649"/>
      <c r="DO24" s="649"/>
      <c r="DP24" s="649"/>
      <c r="DQ24" s="649"/>
      <c r="DR24" s="649"/>
      <c r="DS24" s="649"/>
      <c r="DT24" s="649"/>
      <c r="DU24" s="649"/>
      <c r="DV24" s="650"/>
      <c r="DW24" s="653">
        <v>49.8</v>
      </c>
      <c r="DX24" s="654"/>
      <c r="DY24" s="654"/>
      <c r="DZ24" s="654"/>
      <c r="EA24" s="654"/>
      <c r="EB24" s="654"/>
      <c r="EC24" s="655"/>
    </row>
    <row r="25" spans="2:133" ht="11.25" customHeight="1" x14ac:dyDescent="0.2">
      <c r="B25" s="656" t="s">
        <v>286</v>
      </c>
      <c r="C25" s="657"/>
      <c r="D25" s="657"/>
      <c r="E25" s="657"/>
      <c r="F25" s="657"/>
      <c r="G25" s="657"/>
      <c r="H25" s="657"/>
      <c r="I25" s="657"/>
      <c r="J25" s="657"/>
      <c r="K25" s="657"/>
      <c r="L25" s="657"/>
      <c r="M25" s="657"/>
      <c r="N25" s="657"/>
      <c r="O25" s="657"/>
      <c r="P25" s="657"/>
      <c r="Q25" s="658"/>
      <c r="R25" s="659">
        <v>96456</v>
      </c>
      <c r="S25" s="660"/>
      <c r="T25" s="660"/>
      <c r="U25" s="660"/>
      <c r="V25" s="660"/>
      <c r="W25" s="660"/>
      <c r="X25" s="660"/>
      <c r="Y25" s="661"/>
      <c r="Z25" s="662">
        <v>0.7</v>
      </c>
      <c r="AA25" s="662"/>
      <c r="AB25" s="662"/>
      <c r="AC25" s="662"/>
      <c r="AD25" s="663">
        <v>5678</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232</v>
      </c>
      <c r="BH25" s="660"/>
      <c r="BI25" s="660"/>
      <c r="BJ25" s="660"/>
      <c r="BK25" s="660"/>
      <c r="BL25" s="660"/>
      <c r="BM25" s="660"/>
      <c r="BN25" s="661"/>
      <c r="BO25" s="662" t="s">
        <v>232</v>
      </c>
      <c r="BP25" s="662"/>
      <c r="BQ25" s="662"/>
      <c r="BR25" s="662"/>
      <c r="BS25" s="668" t="s">
        <v>232</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1917330</v>
      </c>
      <c r="CS25" s="695"/>
      <c r="CT25" s="695"/>
      <c r="CU25" s="695"/>
      <c r="CV25" s="695"/>
      <c r="CW25" s="695"/>
      <c r="CX25" s="695"/>
      <c r="CY25" s="696"/>
      <c r="CZ25" s="664">
        <v>14.3</v>
      </c>
      <c r="DA25" s="693"/>
      <c r="DB25" s="693"/>
      <c r="DC25" s="697"/>
      <c r="DD25" s="668">
        <v>1827845</v>
      </c>
      <c r="DE25" s="695"/>
      <c r="DF25" s="695"/>
      <c r="DG25" s="695"/>
      <c r="DH25" s="695"/>
      <c r="DI25" s="695"/>
      <c r="DJ25" s="695"/>
      <c r="DK25" s="696"/>
      <c r="DL25" s="668">
        <v>1784026</v>
      </c>
      <c r="DM25" s="695"/>
      <c r="DN25" s="695"/>
      <c r="DO25" s="695"/>
      <c r="DP25" s="695"/>
      <c r="DQ25" s="695"/>
      <c r="DR25" s="695"/>
      <c r="DS25" s="695"/>
      <c r="DT25" s="695"/>
      <c r="DU25" s="695"/>
      <c r="DV25" s="696"/>
      <c r="DW25" s="664">
        <v>28</v>
      </c>
      <c r="DX25" s="693"/>
      <c r="DY25" s="693"/>
      <c r="DZ25" s="693"/>
      <c r="EA25" s="693"/>
      <c r="EB25" s="693"/>
      <c r="EC25" s="694"/>
    </row>
    <row r="26" spans="2:133" ht="11.25" customHeight="1" x14ac:dyDescent="0.2">
      <c r="B26" s="656" t="s">
        <v>289</v>
      </c>
      <c r="C26" s="657"/>
      <c r="D26" s="657"/>
      <c r="E26" s="657"/>
      <c r="F26" s="657"/>
      <c r="G26" s="657"/>
      <c r="H26" s="657"/>
      <c r="I26" s="657"/>
      <c r="J26" s="657"/>
      <c r="K26" s="657"/>
      <c r="L26" s="657"/>
      <c r="M26" s="657"/>
      <c r="N26" s="657"/>
      <c r="O26" s="657"/>
      <c r="P26" s="657"/>
      <c r="Q26" s="658"/>
      <c r="R26" s="659">
        <v>33517</v>
      </c>
      <c r="S26" s="660"/>
      <c r="T26" s="660"/>
      <c r="U26" s="660"/>
      <c r="V26" s="660"/>
      <c r="W26" s="660"/>
      <c r="X26" s="660"/>
      <c r="Y26" s="661"/>
      <c r="Z26" s="662">
        <v>0.2</v>
      </c>
      <c r="AA26" s="662"/>
      <c r="AB26" s="662"/>
      <c r="AC26" s="662"/>
      <c r="AD26" s="663" t="s">
        <v>134</v>
      </c>
      <c r="AE26" s="663"/>
      <c r="AF26" s="663"/>
      <c r="AG26" s="663"/>
      <c r="AH26" s="663"/>
      <c r="AI26" s="663"/>
      <c r="AJ26" s="663"/>
      <c r="AK26" s="663"/>
      <c r="AL26" s="664" t="s">
        <v>232</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232</v>
      </c>
      <c r="BH26" s="660"/>
      <c r="BI26" s="660"/>
      <c r="BJ26" s="660"/>
      <c r="BK26" s="660"/>
      <c r="BL26" s="660"/>
      <c r="BM26" s="660"/>
      <c r="BN26" s="661"/>
      <c r="BO26" s="662" t="s">
        <v>232</v>
      </c>
      <c r="BP26" s="662"/>
      <c r="BQ26" s="662"/>
      <c r="BR26" s="662"/>
      <c r="BS26" s="668" t="s">
        <v>232</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1269808</v>
      </c>
      <c r="CS26" s="660"/>
      <c r="CT26" s="660"/>
      <c r="CU26" s="660"/>
      <c r="CV26" s="660"/>
      <c r="CW26" s="660"/>
      <c r="CX26" s="660"/>
      <c r="CY26" s="661"/>
      <c r="CZ26" s="664">
        <v>9.5</v>
      </c>
      <c r="DA26" s="693"/>
      <c r="DB26" s="693"/>
      <c r="DC26" s="697"/>
      <c r="DD26" s="668">
        <v>1216605</v>
      </c>
      <c r="DE26" s="660"/>
      <c r="DF26" s="660"/>
      <c r="DG26" s="660"/>
      <c r="DH26" s="660"/>
      <c r="DI26" s="660"/>
      <c r="DJ26" s="660"/>
      <c r="DK26" s="661"/>
      <c r="DL26" s="668" t="s">
        <v>232</v>
      </c>
      <c r="DM26" s="660"/>
      <c r="DN26" s="660"/>
      <c r="DO26" s="660"/>
      <c r="DP26" s="660"/>
      <c r="DQ26" s="660"/>
      <c r="DR26" s="660"/>
      <c r="DS26" s="660"/>
      <c r="DT26" s="660"/>
      <c r="DU26" s="660"/>
      <c r="DV26" s="661"/>
      <c r="DW26" s="664" t="s">
        <v>232</v>
      </c>
      <c r="DX26" s="693"/>
      <c r="DY26" s="693"/>
      <c r="DZ26" s="693"/>
      <c r="EA26" s="693"/>
      <c r="EB26" s="693"/>
      <c r="EC26" s="694"/>
    </row>
    <row r="27" spans="2:133" ht="11.25" customHeight="1" x14ac:dyDescent="0.2">
      <c r="B27" s="656" t="s">
        <v>292</v>
      </c>
      <c r="C27" s="657"/>
      <c r="D27" s="657"/>
      <c r="E27" s="657"/>
      <c r="F27" s="657"/>
      <c r="G27" s="657"/>
      <c r="H27" s="657"/>
      <c r="I27" s="657"/>
      <c r="J27" s="657"/>
      <c r="K27" s="657"/>
      <c r="L27" s="657"/>
      <c r="M27" s="657"/>
      <c r="N27" s="657"/>
      <c r="O27" s="657"/>
      <c r="P27" s="657"/>
      <c r="Q27" s="658"/>
      <c r="R27" s="659">
        <v>2323524</v>
      </c>
      <c r="S27" s="660"/>
      <c r="T27" s="660"/>
      <c r="U27" s="660"/>
      <c r="V27" s="660"/>
      <c r="W27" s="660"/>
      <c r="X27" s="660"/>
      <c r="Y27" s="661"/>
      <c r="Z27" s="662">
        <v>16.399999999999999</v>
      </c>
      <c r="AA27" s="662"/>
      <c r="AB27" s="662"/>
      <c r="AC27" s="662"/>
      <c r="AD27" s="663" t="s">
        <v>232</v>
      </c>
      <c r="AE27" s="663"/>
      <c r="AF27" s="663"/>
      <c r="AG27" s="663"/>
      <c r="AH27" s="663"/>
      <c r="AI27" s="663"/>
      <c r="AJ27" s="663"/>
      <c r="AK27" s="663"/>
      <c r="AL27" s="664" t="s">
        <v>232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1989771</v>
      </c>
      <c r="BH27" s="660"/>
      <c r="BI27" s="660"/>
      <c r="BJ27" s="660"/>
      <c r="BK27" s="660"/>
      <c r="BL27" s="660"/>
      <c r="BM27" s="660"/>
      <c r="BN27" s="661"/>
      <c r="BO27" s="662">
        <v>100</v>
      </c>
      <c r="BP27" s="662"/>
      <c r="BQ27" s="662"/>
      <c r="BR27" s="662"/>
      <c r="BS27" s="668">
        <v>14060</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2357165</v>
      </c>
      <c r="CS27" s="695"/>
      <c r="CT27" s="695"/>
      <c r="CU27" s="695"/>
      <c r="CV27" s="695"/>
      <c r="CW27" s="695"/>
      <c r="CX27" s="695"/>
      <c r="CY27" s="696"/>
      <c r="CZ27" s="664">
        <v>17.600000000000001</v>
      </c>
      <c r="DA27" s="693"/>
      <c r="DB27" s="693"/>
      <c r="DC27" s="697"/>
      <c r="DD27" s="668">
        <v>699353</v>
      </c>
      <c r="DE27" s="695"/>
      <c r="DF27" s="695"/>
      <c r="DG27" s="695"/>
      <c r="DH27" s="695"/>
      <c r="DI27" s="695"/>
      <c r="DJ27" s="695"/>
      <c r="DK27" s="696"/>
      <c r="DL27" s="668">
        <v>656472</v>
      </c>
      <c r="DM27" s="695"/>
      <c r="DN27" s="695"/>
      <c r="DO27" s="695"/>
      <c r="DP27" s="695"/>
      <c r="DQ27" s="695"/>
      <c r="DR27" s="695"/>
      <c r="DS27" s="695"/>
      <c r="DT27" s="695"/>
      <c r="DU27" s="695"/>
      <c r="DV27" s="696"/>
      <c r="DW27" s="664">
        <v>10.3</v>
      </c>
      <c r="DX27" s="693"/>
      <c r="DY27" s="693"/>
      <c r="DZ27" s="693"/>
      <c r="EA27" s="693"/>
      <c r="EB27" s="693"/>
      <c r="EC27" s="694"/>
    </row>
    <row r="28" spans="2:133" ht="11.25" customHeight="1" x14ac:dyDescent="0.2">
      <c r="B28" s="701" t="s">
        <v>295</v>
      </c>
      <c r="C28" s="702"/>
      <c r="D28" s="702"/>
      <c r="E28" s="702"/>
      <c r="F28" s="702"/>
      <c r="G28" s="702"/>
      <c r="H28" s="702"/>
      <c r="I28" s="702"/>
      <c r="J28" s="702"/>
      <c r="K28" s="702"/>
      <c r="L28" s="702"/>
      <c r="M28" s="702"/>
      <c r="N28" s="702"/>
      <c r="O28" s="702"/>
      <c r="P28" s="702"/>
      <c r="Q28" s="703"/>
      <c r="R28" s="659">
        <v>9091</v>
      </c>
      <c r="S28" s="660"/>
      <c r="T28" s="660"/>
      <c r="U28" s="660"/>
      <c r="V28" s="660"/>
      <c r="W28" s="660"/>
      <c r="X28" s="660"/>
      <c r="Y28" s="661"/>
      <c r="Z28" s="662">
        <v>0.1</v>
      </c>
      <c r="AA28" s="662"/>
      <c r="AB28" s="662"/>
      <c r="AC28" s="662"/>
      <c r="AD28" s="663">
        <v>9091</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731331</v>
      </c>
      <c r="CS28" s="660"/>
      <c r="CT28" s="660"/>
      <c r="CU28" s="660"/>
      <c r="CV28" s="660"/>
      <c r="CW28" s="660"/>
      <c r="CX28" s="660"/>
      <c r="CY28" s="661"/>
      <c r="CZ28" s="664">
        <v>5.5</v>
      </c>
      <c r="DA28" s="693"/>
      <c r="DB28" s="693"/>
      <c r="DC28" s="697"/>
      <c r="DD28" s="668">
        <v>731331</v>
      </c>
      <c r="DE28" s="660"/>
      <c r="DF28" s="660"/>
      <c r="DG28" s="660"/>
      <c r="DH28" s="660"/>
      <c r="DI28" s="660"/>
      <c r="DJ28" s="660"/>
      <c r="DK28" s="661"/>
      <c r="DL28" s="668">
        <v>731331</v>
      </c>
      <c r="DM28" s="660"/>
      <c r="DN28" s="660"/>
      <c r="DO28" s="660"/>
      <c r="DP28" s="660"/>
      <c r="DQ28" s="660"/>
      <c r="DR28" s="660"/>
      <c r="DS28" s="660"/>
      <c r="DT28" s="660"/>
      <c r="DU28" s="660"/>
      <c r="DV28" s="661"/>
      <c r="DW28" s="664">
        <v>11.5</v>
      </c>
      <c r="DX28" s="693"/>
      <c r="DY28" s="693"/>
      <c r="DZ28" s="693"/>
      <c r="EA28" s="693"/>
      <c r="EB28" s="693"/>
      <c r="EC28" s="694"/>
    </row>
    <row r="29" spans="2:133" ht="11.25" customHeight="1" x14ac:dyDescent="0.2">
      <c r="B29" s="656" t="s">
        <v>297</v>
      </c>
      <c r="C29" s="657"/>
      <c r="D29" s="657"/>
      <c r="E29" s="657"/>
      <c r="F29" s="657"/>
      <c r="G29" s="657"/>
      <c r="H29" s="657"/>
      <c r="I29" s="657"/>
      <c r="J29" s="657"/>
      <c r="K29" s="657"/>
      <c r="L29" s="657"/>
      <c r="M29" s="657"/>
      <c r="N29" s="657"/>
      <c r="O29" s="657"/>
      <c r="P29" s="657"/>
      <c r="Q29" s="658"/>
      <c r="R29" s="659">
        <v>1039269</v>
      </c>
      <c r="S29" s="660"/>
      <c r="T29" s="660"/>
      <c r="U29" s="660"/>
      <c r="V29" s="660"/>
      <c r="W29" s="660"/>
      <c r="X29" s="660"/>
      <c r="Y29" s="661"/>
      <c r="Z29" s="662">
        <v>7.3</v>
      </c>
      <c r="AA29" s="662"/>
      <c r="AB29" s="662"/>
      <c r="AC29" s="662"/>
      <c r="AD29" s="663" t="s">
        <v>134</v>
      </c>
      <c r="AE29" s="663"/>
      <c r="AF29" s="663"/>
      <c r="AG29" s="663"/>
      <c r="AH29" s="663"/>
      <c r="AI29" s="663"/>
      <c r="AJ29" s="663"/>
      <c r="AK29" s="663"/>
      <c r="AL29" s="664" t="s">
        <v>232</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731331</v>
      </c>
      <c r="CS29" s="695"/>
      <c r="CT29" s="695"/>
      <c r="CU29" s="695"/>
      <c r="CV29" s="695"/>
      <c r="CW29" s="695"/>
      <c r="CX29" s="695"/>
      <c r="CY29" s="696"/>
      <c r="CZ29" s="664">
        <v>5.5</v>
      </c>
      <c r="DA29" s="693"/>
      <c r="DB29" s="693"/>
      <c r="DC29" s="697"/>
      <c r="DD29" s="668">
        <v>731331</v>
      </c>
      <c r="DE29" s="695"/>
      <c r="DF29" s="695"/>
      <c r="DG29" s="695"/>
      <c r="DH29" s="695"/>
      <c r="DI29" s="695"/>
      <c r="DJ29" s="695"/>
      <c r="DK29" s="696"/>
      <c r="DL29" s="668">
        <v>731331</v>
      </c>
      <c r="DM29" s="695"/>
      <c r="DN29" s="695"/>
      <c r="DO29" s="695"/>
      <c r="DP29" s="695"/>
      <c r="DQ29" s="695"/>
      <c r="DR29" s="695"/>
      <c r="DS29" s="695"/>
      <c r="DT29" s="695"/>
      <c r="DU29" s="695"/>
      <c r="DV29" s="696"/>
      <c r="DW29" s="664">
        <v>11.5</v>
      </c>
      <c r="DX29" s="693"/>
      <c r="DY29" s="693"/>
      <c r="DZ29" s="693"/>
      <c r="EA29" s="693"/>
      <c r="EB29" s="693"/>
      <c r="EC29" s="694"/>
    </row>
    <row r="30" spans="2:133" ht="11.25" customHeight="1" x14ac:dyDescent="0.2">
      <c r="B30" s="656" t="s">
        <v>302</v>
      </c>
      <c r="C30" s="657"/>
      <c r="D30" s="657"/>
      <c r="E30" s="657"/>
      <c r="F30" s="657"/>
      <c r="G30" s="657"/>
      <c r="H30" s="657"/>
      <c r="I30" s="657"/>
      <c r="J30" s="657"/>
      <c r="K30" s="657"/>
      <c r="L30" s="657"/>
      <c r="M30" s="657"/>
      <c r="N30" s="657"/>
      <c r="O30" s="657"/>
      <c r="P30" s="657"/>
      <c r="Q30" s="658"/>
      <c r="R30" s="659">
        <v>213747</v>
      </c>
      <c r="S30" s="660"/>
      <c r="T30" s="660"/>
      <c r="U30" s="660"/>
      <c r="V30" s="660"/>
      <c r="W30" s="660"/>
      <c r="X30" s="660"/>
      <c r="Y30" s="661"/>
      <c r="Z30" s="662">
        <v>1.5</v>
      </c>
      <c r="AA30" s="662"/>
      <c r="AB30" s="662"/>
      <c r="AC30" s="662"/>
      <c r="AD30" s="663">
        <v>26874</v>
      </c>
      <c r="AE30" s="663"/>
      <c r="AF30" s="663"/>
      <c r="AG30" s="663"/>
      <c r="AH30" s="663"/>
      <c r="AI30" s="663"/>
      <c r="AJ30" s="663"/>
      <c r="AK30" s="663"/>
      <c r="AL30" s="664">
        <v>0.4</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98.9</v>
      </c>
      <c r="BH30" s="720"/>
      <c r="BI30" s="720"/>
      <c r="BJ30" s="720"/>
      <c r="BK30" s="720"/>
      <c r="BL30" s="720"/>
      <c r="BM30" s="654">
        <v>97</v>
      </c>
      <c r="BN30" s="720"/>
      <c r="BO30" s="720"/>
      <c r="BP30" s="720"/>
      <c r="BQ30" s="721"/>
      <c r="BR30" s="719">
        <v>98.9</v>
      </c>
      <c r="BS30" s="720"/>
      <c r="BT30" s="720"/>
      <c r="BU30" s="720"/>
      <c r="BV30" s="720"/>
      <c r="BW30" s="720"/>
      <c r="BX30" s="654">
        <v>96</v>
      </c>
      <c r="BY30" s="720"/>
      <c r="BZ30" s="720"/>
      <c r="CA30" s="720"/>
      <c r="CB30" s="721"/>
      <c r="CD30" s="724"/>
      <c r="CE30" s="725"/>
      <c r="CF30" s="674" t="s">
        <v>305</v>
      </c>
      <c r="CG30" s="675"/>
      <c r="CH30" s="675"/>
      <c r="CI30" s="675"/>
      <c r="CJ30" s="675"/>
      <c r="CK30" s="675"/>
      <c r="CL30" s="675"/>
      <c r="CM30" s="675"/>
      <c r="CN30" s="675"/>
      <c r="CO30" s="675"/>
      <c r="CP30" s="675"/>
      <c r="CQ30" s="676"/>
      <c r="CR30" s="659">
        <v>678125</v>
      </c>
      <c r="CS30" s="660"/>
      <c r="CT30" s="660"/>
      <c r="CU30" s="660"/>
      <c r="CV30" s="660"/>
      <c r="CW30" s="660"/>
      <c r="CX30" s="660"/>
      <c r="CY30" s="661"/>
      <c r="CZ30" s="664">
        <v>5.0999999999999996</v>
      </c>
      <c r="DA30" s="693"/>
      <c r="DB30" s="693"/>
      <c r="DC30" s="697"/>
      <c r="DD30" s="668">
        <v>678125</v>
      </c>
      <c r="DE30" s="660"/>
      <c r="DF30" s="660"/>
      <c r="DG30" s="660"/>
      <c r="DH30" s="660"/>
      <c r="DI30" s="660"/>
      <c r="DJ30" s="660"/>
      <c r="DK30" s="661"/>
      <c r="DL30" s="668">
        <v>678125</v>
      </c>
      <c r="DM30" s="660"/>
      <c r="DN30" s="660"/>
      <c r="DO30" s="660"/>
      <c r="DP30" s="660"/>
      <c r="DQ30" s="660"/>
      <c r="DR30" s="660"/>
      <c r="DS30" s="660"/>
      <c r="DT30" s="660"/>
      <c r="DU30" s="660"/>
      <c r="DV30" s="661"/>
      <c r="DW30" s="664">
        <v>10.6</v>
      </c>
      <c r="DX30" s="693"/>
      <c r="DY30" s="693"/>
      <c r="DZ30" s="693"/>
      <c r="EA30" s="693"/>
      <c r="EB30" s="693"/>
      <c r="EC30" s="694"/>
    </row>
    <row r="31" spans="2:133" ht="11.25" customHeight="1" x14ac:dyDescent="0.2">
      <c r="B31" s="656" t="s">
        <v>306</v>
      </c>
      <c r="C31" s="657"/>
      <c r="D31" s="657"/>
      <c r="E31" s="657"/>
      <c r="F31" s="657"/>
      <c r="G31" s="657"/>
      <c r="H31" s="657"/>
      <c r="I31" s="657"/>
      <c r="J31" s="657"/>
      <c r="K31" s="657"/>
      <c r="L31" s="657"/>
      <c r="M31" s="657"/>
      <c r="N31" s="657"/>
      <c r="O31" s="657"/>
      <c r="P31" s="657"/>
      <c r="Q31" s="658"/>
      <c r="R31" s="659">
        <v>558276</v>
      </c>
      <c r="S31" s="660"/>
      <c r="T31" s="660"/>
      <c r="U31" s="660"/>
      <c r="V31" s="660"/>
      <c r="W31" s="660"/>
      <c r="X31" s="660"/>
      <c r="Y31" s="661"/>
      <c r="Z31" s="662">
        <v>3.9</v>
      </c>
      <c r="AA31" s="662"/>
      <c r="AB31" s="662"/>
      <c r="AC31" s="662"/>
      <c r="AD31" s="663" t="s">
        <v>232</v>
      </c>
      <c r="AE31" s="663"/>
      <c r="AF31" s="663"/>
      <c r="AG31" s="663"/>
      <c r="AH31" s="663"/>
      <c r="AI31" s="663"/>
      <c r="AJ31" s="663"/>
      <c r="AK31" s="663"/>
      <c r="AL31" s="664" t="s">
        <v>232</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99.1</v>
      </c>
      <c r="BH31" s="695"/>
      <c r="BI31" s="695"/>
      <c r="BJ31" s="695"/>
      <c r="BK31" s="695"/>
      <c r="BL31" s="695"/>
      <c r="BM31" s="665">
        <v>97.7</v>
      </c>
      <c r="BN31" s="717"/>
      <c r="BO31" s="717"/>
      <c r="BP31" s="717"/>
      <c r="BQ31" s="718"/>
      <c r="BR31" s="716">
        <v>98.9</v>
      </c>
      <c r="BS31" s="695"/>
      <c r="BT31" s="695"/>
      <c r="BU31" s="695"/>
      <c r="BV31" s="695"/>
      <c r="BW31" s="695"/>
      <c r="BX31" s="665">
        <v>97</v>
      </c>
      <c r="BY31" s="717"/>
      <c r="BZ31" s="717"/>
      <c r="CA31" s="717"/>
      <c r="CB31" s="718"/>
      <c r="CD31" s="724"/>
      <c r="CE31" s="725"/>
      <c r="CF31" s="674" t="s">
        <v>309</v>
      </c>
      <c r="CG31" s="675"/>
      <c r="CH31" s="675"/>
      <c r="CI31" s="675"/>
      <c r="CJ31" s="675"/>
      <c r="CK31" s="675"/>
      <c r="CL31" s="675"/>
      <c r="CM31" s="675"/>
      <c r="CN31" s="675"/>
      <c r="CO31" s="675"/>
      <c r="CP31" s="675"/>
      <c r="CQ31" s="676"/>
      <c r="CR31" s="659">
        <v>53206</v>
      </c>
      <c r="CS31" s="695"/>
      <c r="CT31" s="695"/>
      <c r="CU31" s="695"/>
      <c r="CV31" s="695"/>
      <c r="CW31" s="695"/>
      <c r="CX31" s="695"/>
      <c r="CY31" s="696"/>
      <c r="CZ31" s="664">
        <v>0.4</v>
      </c>
      <c r="DA31" s="693"/>
      <c r="DB31" s="693"/>
      <c r="DC31" s="697"/>
      <c r="DD31" s="668">
        <v>53206</v>
      </c>
      <c r="DE31" s="695"/>
      <c r="DF31" s="695"/>
      <c r="DG31" s="695"/>
      <c r="DH31" s="695"/>
      <c r="DI31" s="695"/>
      <c r="DJ31" s="695"/>
      <c r="DK31" s="696"/>
      <c r="DL31" s="668">
        <v>53206</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2">
      <c r="B32" s="656" t="s">
        <v>310</v>
      </c>
      <c r="C32" s="657"/>
      <c r="D32" s="657"/>
      <c r="E32" s="657"/>
      <c r="F32" s="657"/>
      <c r="G32" s="657"/>
      <c r="H32" s="657"/>
      <c r="I32" s="657"/>
      <c r="J32" s="657"/>
      <c r="K32" s="657"/>
      <c r="L32" s="657"/>
      <c r="M32" s="657"/>
      <c r="N32" s="657"/>
      <c r="O32" s="657"/>
      <c r="P32" s="657"/>
      <c r="Q32" s="658"/>
      <c r="R32" s="659">
        <v>1147868</v>
      </c>
      <c r="S32" s="660"/>
      <c r="T32" s="660"/>
      <c r="U32" s="660"/>
      <c r="V32" s="660"/>
      <c r="W32" s="660"/>
      <c r="X32" s="660"/>
      <c r="Y32" s="661"/>
      <c r="Z32" s="662">
        <v>8.1</v>
      </c>
      <c r="AA32" s="662"/>
      <c r="AB32" s="662"/>
      <c r="AC32" s="662"/>
      <c r="AD32" s="663" t="s">
        <v>232</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98.7</v>
      </c>
      <c r="BH32" s="729"/>
      <c r="BI32" s="729"/>
      <c r="BJ32" s="729"/>
      <c r="BK32" s="729"/>
      <c r="BL32" s="729"/>
      <c r="BM32" s="730">
        <v>96.2</v>
      </c>
      <c r="BN32" s="729"/>
      <c r="BO32" s="729"/>
      <c r="BP32" s="729"/>
      <c r="BQ32" s="731"/>
      <c r="BR32" s="728">
        <v>98.7</v>
      </c>
      <c r="BS32" s="729"/>
      <c r="BT32" s="729"/>
      <c r="BU32" s="729"/>
      <c r="BV32" s="729"/>
      <c r="BW32" s="729"/>
      <c r="BX32" s="730">
        <v>94.8</v>
      </c>
      <c r="BY32" s="729"/>
      <c r="BZ32" s="729"/>
      <c r="CA32" s="729"/>
      <c r="CB32" s="731"/>
      <c r="CD32" s="726"/>
      <c r="CE32" s="727"/>
      <c r="CF32" s="674" t="s">
        <v>312</v>
      </c>
      <c r="CG32" s="675"/>
      <c r="CH32" s="675"/>
      <c r="CI32" s="675"/>
      <c r="CJ32" s="675"/>
      <c r="CK32" s="675"/>
      <c r="CL32" s="675"/>
      <c r="CM32" s="675"/>
      <c r="CN32" s="675"/>
      <c r="CO32" s="675"/>
      <c r="CP32" s="675"/>
      <c r="CQ32" s="676"/>
      <c r="CR32" s="659" t="s">
        <v>232</v>
      </c>
      <c r="CS32" s="660"/>
      <c r="CT32" s="660"/>
      <c r="CU32" s="660"/>
      <c r="CV32" s="660"/>
      <c r="CW32" s="660"/>
      <c r="CX32" s="660"/>
      <c r="CY32" s="661"/>
      <c r="CZ32" s="664" t="s">
        <v>232</v>
      </c>
      <c r="DA32" s="693"/>
      <c r="DB32" s="693"/>
      <c r="DC32" s="697"/>
      <c r="DD32" s="668" t="s">
        <v>232</v>
      </c>
      <c r="DE32" s="660"/>
      <c r="DF32" s="660"/>
      <c r="DG32" s="660"/>
      <c r="DH32" s="660"/>
      <c r="DI32" s="660"/>
      <c r="DJ32" s="660"/>
      <c r="DK32" s="661"/>
      <c r="DL32" s="668" t="s">
        <v>232</v>
      </c>
      <c r="DM32" s="660"/>
      <c r="DN32" s="660"/>
      <c r="DO32" s="660"/>
      <c r="DP32" s="660"/>
      <c r="DQ32" s="660"/>
      <c r="DR32" s="660"/>
      <c r="DS32" s="660"/>
      <c r="DT32" s="660"/>
      <c r="DU32" s="660"/>
      <c r="DV32" s="661"/>
      <c r="DW32" s="664" t="s">
        <v>232</v>
      </c>
      <c r="DX32" s="693"/>
      <c r="DY32" s="693"/>
      <c r="DZ32" s="693"/>
      <c r="EA32" s="693"/>
      <c r="EB32" s="693"/>
      <c r="EC32" s="694"/>
    </row>
    <row r="33" spans="2:133" ht="11.25" customHeight="1" x14ac:dyDescent="0.2">
      <c r="B33" s="656" t="s">
        <v>313</v>
      </c>
      <c r="C33" s="657"/>
      <c r="D33" s="657"/>
      <c r="E33" s="657"/>
      <c r="F33" s="657"/>
      <c r="G33" s="657"/>
      <c r="H33" s="657"/>
      <c r="I33" s="657"/>
      <c r="J33" s="657"/>
      <c r="K33" s="657"/>
      <c r="L33" s="657"/>
      <c r="M33" s="657"/>
      <c r="N33" s="657"/>
      <c r="O33" s="657"/>
      <c r="P33" s="657"/>
      <c r="Q33" s="658"/>
      <c r="R33" s="659">
        <v>509645</v>
      </c>
      <c r="S33" s="660"/>
      <c r="T33" s="660"/>
      <c r="U33" s="660"/>
      <c r="V33" s="660"/>
      <c r="W33" s="660"/>
      <c r="X33" s="660"/>
      <c r="Y33" s="661"/>
      <c r="Z33" s="662">
        <v>3.6</v>
      </c>
      <c r="AA33" s="662"/>
      <c r="AB33" s="662"/>
      <c r="AC33" s="662"/>
      <c r="AD33" s="663" t="s">
        <v>232</v>
      </c>
      <c r="AE33" s="663"/>
      <c r="AF33" s="663"/>
      <c r="AG33" s="663"/>
      <c r="AH33" s="663"/>
      <c r="AI33" s="663"/>
      <c r="AJ33" s="663"/>
      <c r="AK33" s="663"/>
      <c r="AL33" s="664" t="s">
        <v>232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5625492</v>
      </c>
      <c r="CS33" s="695"/>
      <c r="CT33" s="695"/>
      <c r="CU33" s="695"/>
      <c r="CV33" s="695"/>
      <c r="CW33" s="695"/>
      <c r="CX33" s="695"/>
      <c r="CY33" s="696"/>
      <c r="CZ33" s="664">
        <v>41.9</v>
      </c>
      <c r="DA33" s="693"/>
      <c r="DB33" s="693"/>
      <c r="DC33" s="697"/>
      <c r="DD33" s="668">
        <v>4316459</v>
      </c>
      <c r="DE33" s="695"/>
      <c r="DF33" s="695"/>
      <c r="DG33" s="695"/>
      <c r="DH33" s="695"/>
      <c r="DI33" s="695"/>
      <c r="DJ33" s="695"/>
      <c r="DK33" s="696"/>
      <c r="DL33" s="668">
        <v>2710987</v>
      </c>
      <c r="DM33" s="695"/>
      <c r="DN33" s="695"/>
      <c r="DO33" s="695"/>
      <c r="DP33" s="695"/>
      <c r="DQ33" s="695"/>
      <c r="DR33" s="695"/>
      <c r="DS33" s="695"/>
      <c r="DT33" s="695"/>
      <c r="DU33" s="695"/>
      <c r="DV33" s="696"/>
      <c r="DW33" s="664">
        <v>42.5</v>
      </c>
      <c r="DX33" s="693"/>
      <c r="DY33" s="693"/>
      <c r="DZ33" s="693"/>
      <c r="EA33" s="693"/>
      <c r="EB33" s="693"/>
      <c r="EC33" s="694"/>
    </row>
    <row r="34" spans="2:133" ht="11.25" customHeight="1" x14ac:dyDescent="0.2">
      <c r="B34" s="656" t="s">
        <v>315</v>
      </c>
      <c r="C34" s="657"/>
      <c r="D34" s="657"/>
      <c r="E34" s="657"/>
      <c r="F34" s="657"/>
      <c r="G34" s="657"/>
      <c r="H34" s="657"/>
      <c r="I34" s="657"/>
      <c r="J34" s="657"/>
      <c r="K34" s="657"/>
      <c r="L34" s="657"/>
      <c r="M34" s="657"/>
      <c r="N34" s="657"/>
      <c r="O34" s="657"/>
      <c r="P34" s="657"/>
      <c r="Q34" s="658"/>
      <c r="R34" s="659">
        <v>248671</v>
      </c>
      <c r="S34" s="660"/>
      <c r="T34" s="660"/>
      <c r="U34" s="660"/>
      <c r="V34" s="660"/>
      <c r="W34" s="660"/>
      <c r="X34" s="660"/>
      <c r="Y34" s="661"/>
      <c r="Z34" s="662">
        <v>1.8</v>
      </c>
      <c r="AA34" s="662"/>
      <c r="AB34" s="662"/>
      <c r="AC34" s="662"/>
      <c r="AD34" s="663">
        <v>16</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1946634</v>
      </c>
      <c r="CS34" s="660"/>
      <c r="CT34" s="660"/>
      <c r="CU34" s="660"/>
      <c r="CV34" s="660"/>
      <c r="CW34" s="660"/>
      <c r="CX34" s="660"/>
      <c r="CY34" s="661"/>
      <c r="CZ34" s="664">
        <v>14.5</v>
      </c>
      <c r="DA34" s="693"/>
      <c r="DB34" s="693"/>
      <c r="DC34" s="697"/>
      <c r="DD34" s="668">
        <v>1378187</v>
      </c>
      <c r="DE34" s="660"/>
      <c r="DF34" s="660"/>
      <c r="DG34" s="660"/>
      <c r="DH34" s="660"/>
      <c r="DI34" s="660"/>
      <c r="DJ34" s="660"/>
      <c r="DK34" s="661"/>
      <c r="DL34" s="668">
        <v>943560</v>
      </c>
      <c r="DM34" s="660"/>
      <c r="DN34" s="660"/>
      <c r="DO34" s="660"/>
      <c r="DP34" s="660"/>
      <c r="DQ34" s="660"/>
      <c r="DR34" s="660"/>
      <c r="DS34" s="660"/>
      <c r="DT34" s="660"/>
      <c r="DU34" s="660"/>
      <c r="DV34" s="661"/>
      <c r="DW34" s="664">
        <v>14.8</v>
      </c>
      <c r="DX34" s="693"/>
      <c r="DY34" s="693"/>
      <c r="DZ34" s="693"/>
      <c r="EA34" s="693"/>
      <c r="EB34" s="693"/>
      <c r="EC34" s="694"/>
    </row>
    <row r="35" spans="2:133" ht="11.25" customHeight="1" x14ac:dyDescent="0.2">
      <c r="B35" s="656" t="s">
        <v>319</v>
      </c>
      <c r="C35" s="657"/>
      <c r="D35" s="657"/>
      <c r="E35" s="657"/>
      <c r="F35" s="657"/>
      <c r="G35" s="657"/>
      <c r="H35" s="657"/>
      <c r="I35" s="657"/>
      <c r="J35" s="657"/>
      <c r="K35" s="657"/>
      <c r="L35" s="657"/>
      <c r="M35" s="657"/>
      <c r="N35" s="657"/>
      <c r="O35" s="657"/>
      <c r="P35" s="657"/>
      <c r="Q35" s="658"/>
      <c r="R35" s="659">
        <v>1139492</v>
      </c>
      <c r="S35" s="660"/>
      <c r="T35" s="660"/>
      <c r="U35" s="660"/>
      <c r="V35" s="660"/>
      <c r="W35" s="660"/>
      <c r="X35" s="660"/>
      <c r="Y35" s="661"/>
      <c r="Z35" s="662">
        <v>8</v>
      </c>
      <c r="AA35" s="662"/>
      <c r="AB35" s="662"/>
      <c r="AC35" s="662"/>
      <c r="AD35" s="663" t="s">
        <v>134</v>
      </c>
      <c r="AE35" s="663"/>
      <c r="AF35" s="663"/>
      <c r="AG35" s="663"/>
      <c r="AH35" s="663"/>
      <c r="AI35" s="663"/>
      <c r="AJ35" s="663"/>
      <c r="AK35" s="663"/>
      <c r="AL35" s="664" t="s">
        <v>232</v>
      </c>
      <c r="AM35" s="665"/>
      <c r="AN35" s="665"/>
      <c r="AO35" s="666"/>
      <c r="AP35" s="214"/>
      <c r="AQ35" s="732" t="s">
        <v>320</v>
      </c>
      <c r="AR35" s="733"/>
      <c r="AS35" s="733"/>
      <c r="AT35" s="733"/>
      <c r="AU35" s="733"/>
      <c r="AV35" s="733"/>
      <c r="AW35" s="733"/>
      <c r="AX35" s="733"/>
      <c r="AY35" s="734"/>
      <c r="AZ35" s="648">
        <v>1554202</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283738</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205803</v>
      </c>
      <c r="CS35" s="695"/>
      <c r="CT35" s="695"/>
      <c r="CU35" s="695"/>
      <c r="CV35" s="695"/>
      <c r="CW35" s="695"/>
      <c r="CX35" s="695"/>
      <c r="CY35" s="696"/>
      <c r="CZ35" s="664">
        <v>1.5</v>
      </c>
      <c r="DA35" s="693"/>
      <c r="DB35" s="693"/>
      <c r="DC35" s="697"/>
      <c r="DD35" s="668">
        <v>122306</v>
      </c>
      <c r="DE35" s="695"/>
      <c r="DF35" s="695"/>
      <c r="DG35" s="695"/>
      <c r="DH35" s="695"/>
      <c r="DI35" s="695"/>
      <c r="DJ35" s="695"/>
      <c r="DK35" s="696"/>
      <c r="DL35" s="668">
        <v>122306</v>
      </c>
      <c r="DM35" s="695"/>
      <c r="DN35" s="695"/>
      <c r="DO35" s="695"/>
      <c r="DP35" s="695"/>
      <c r="DQ35" s="695"/>
      <c r="DR35" s="695"/>
      <c r="DS35" s="695"/>
      <c r="DT35" s="695"/>
      <c r="DU35" s="695"/>
      <c r="DV35" s="696"/>
      <c r="DW35" s="664">
        <v>1.9</v>
      </c>
      <c r="DX35" s="693"/>
      <c r="DY35" s="693"/>
      <c r="DZ35" s="693"/>
      <c r="EA35" s="693"/>
      <c r="EB35" s="693"/>
      <c r="EC35" s="694"/>
    </row>
    <row r="36" spans="2:133" ht="11.25" customHeight="1" x14ac:dyDescent="0.2">
      <c r="B36" s="656" t="s">
        <v>323</v>
      </c>
      <c r="C36" s="657"/>
      <c r="D36" s="657"/>
      <c r="E36" s="657"/>
      <c r="F36" s="657"/>
      <c r="G36" s="657"/>
      <c r="H36" s="657"/>
      <c r="I36" s="657"/>
      <c r="J36" s="657"/>
      <c r="K36" s="657"/>
      <c r="L36" s="657"/>
      <c r="M36" s="657"/>
      <c r="N36" s="657"/>
      <c r="O36" s="657"/>
      <c r="P36" s="657"/>
      <c r="Q36" s="658"/>
      <c r="R36" s="659" t="s">
        <v>232</v>
      </c>
      <c r="S36" s="660"/>
      <c r="T36" s="660"/>
      <c r="U36" s="660"/>
      <c r="V36" s="660"/>
      <c r="W36" s="660"/>
      <c r="X36" s="660"/>
      <c r="Y36" s="661"/>
      <c r="Z36" s="662" t="s">
        <v>232</v>
      </c>
      <c r="AA36" s="662"/>
      <c r="AB36" s="662"/>
      <c r="AC36" s="662"/>
      <c r="AD36" s="663" t="s">
        <v>241</v>
      </c>
      <c r="AE36" s="663"/>
      <c r="AF36" s="663"/>
      <c r="AG36" s="663"/>
      <c r="AH36" s="663"/>
      <c r="AI36" s="663"/>
      <c r="AJ36" s="663"/>
      <c r="AK36" s="663"/>
      <c r="AL36" s="664" t="s">
        <v>134</v>
      </c>
      <c r="AM36" s="665"/>
      <c r="AN36" s="665"/>
      <c r="AO36" s="666"/>
      <c r="AQ36" s="736" t="s">
        <v>324</v>
      </c>
      <c r="AR36" s="737"/>
      <c r="AS36" s="737"/>
      <c r="AT36" s="737"/>
      <c r="AU36" s="737"/>
      <c r="AV36" s="737"/>
      <c r="AW36" s="737"/>
      <c r="AX36" s="737"/>
      <c r="AY36" s="738"/>
      <c r="AZ36" s="659">
        <v>259402</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227808</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1204858</v>
      </c>
      <c r="CS36" s="660"/>
      <c r="CT36" s="660"/>
      <c r="CU36" s="660"/>
      <c r="CV36" s="660"/>
      <c r="CW36" s="660"/>
      <c r="CX36" s="660"/>
      <c r="CY36" s="661"/>
      <c r="CZ36" s="664">
        <v>9</v>
      </c>
      <c r="DA36" s="693"/>
      <c r="DB36" s="693"/>
      <c r="DC36" s="697"/>
      <c r="DD36" s="668">
        <v>923047</v>
      </c>
      <c r="DE36" s="660"/>
      <c r="DF36" s="660"/>
      <c r="DG36" s="660"/>
      <c r="DH36" s="660"/>
      <c r="DI36" s="660"/>
      <c r="DJ36" s="660"/>
      <c r="DK36" s="661"/>
      <c r="DL36" s="668">
        <v>646578</v>
      </c>
      <c r="DM36" s="660"/>
      <c r="DN36" s="660"/>
      <c r="DO36" s="660"/>
      <c r="DP36" s="660"/>
      <c r="DQ36" s="660"/>
      <c r="DR36" s="660"/>
      <c r="DS36" s="660"/>
      <c r="DT36" s="660"/>
      <c r="DU36" s="660"/>
      <c r="DV36" s="661"/>
      <c r="DW36" s="664">
        <v>10.1</v>
      </c>
      <c r="DX36" s="693"/>
      <c r="DY36" s="693"/>
      <c r="DZ36" s="693"/>
      <c r="EA36" s="693"/>
      <c r="EB36" s="693"/>
      <c r="EC36" s="694"/>
    </row>
    <row r="37" spans="2:133" ht="11.25" customHeight="1" x14ac:dyDescent="0.2">
      <c r="B37" s="656" t="s">
        <v>327</v>
      </c>
      <c r="C37" s="657"/>
      <c r="D37" s="657"/>
      <c r="E37" s="657"/>
      <c r="F37" s="657"/>
      <c r="G37" s="657"/>
      <c r="H37" s="657"/>
      <c r="I37" s="657"/>
      <c r="J37" s="657"/>
      <c r="K37" s="657"/>
      <c r="L37" s="657"/>
      <c r="M37" s="657"/>
      <c r="N37" s="657"/>
      <c r="O37" s="657"/>
      <c r="P37" s="657"/>
      <c r="Q37" s="658"/>
      <c r="R37" s="659">
        <v>287092</v>
      </c>
      <c r="S37" s="660"/>
      <c r="T37" s="660"/>
      <c r="U37" s="660"/>
      <c r="V37" s="660"/>
      <c r="W37" s="660"/>
      <c r="X37" s="660"/>
      <c r="Y37" s="661"/>
      <c r="Z37" s="662">
        <v>2</v>
      </c>
      <c r="AA37" s="662"/>
      <c r="AB37" s="662"/>
      <c r="AC37" s="662"/>
      <c r="AD37" s="663" t="s">
        <v>232</v>
      </c>
      <c r="AE37" s="663"/>
      <c r="AF37" s="663"/>
      <c r="AG37" s="663"/>
      <c r="AH37" s="663"/>
      <c r="AI37" s="663"/>
      <c r="AJ37" s="663"/>
      <c r="AK37" s="663"/>
      <c r="AL37" s="664" t="s">
        <v>232</v>
      </c>
      <c r="AM37" s="665"/>
      <c r="AN37" s="665"/>
      <c r="AO37" s="666"/>
      <c r="AQ37" s="736" t="s">
        <v>328</v>
      </c>
      <c r="AR37" s="737"/>
      <c r="AS37" s="737"/>
      <c r="AT37" s="737"/>
      <c r="AU37" s="737"/>
      <c r="AV37" s="737"/>
      <c r="AW37" s="737"/>
      <c r="AX37" s="737"/>
      <c r="AY37" s="738"/>
      <c r="AZ37" s="659">
        <v>11270</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3521</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300994</v>
      </c>
      <c r="CS37" s="695"/>
      <c r="CT37" s="695"/>
      <c r="CU37" s="695"/>
      <c r="CV37" s="695"/>
      <c r="CW37" s="695"/>
      <c r="CX37" s="695"/>
      <c r="CY37" s="696"/>
      <c r="CZ37" s="664">
        <v>2.2000000000000002</v>
      </c>
      <c r="DA37" s="693"/>
      <c r="DB37" s="693"/>
      <c r="DC37" s="697"/>
      <c r="DD37" s="668">
        <v>300896</v>
      </c>
      <c r="DE37" s="695"/>
      <c r="DF37" s="695"/>
      <c r="DG37" s="695"/>
      <c r="DH37" s="695"/>
      <c r="DI37" s="695"/>
      <c r="DJ37" s="695"/>
      <c r="DK37" s="696"/>
      <c r="DL37" s="668">
        <v>251177</v>
      </c>
      <c r="DM37" s="695"/>
      <c r="DN37" s="695"/>
      <c r="DO37" s="695"/>
      <c r="DP37" s="695"/>
      <c r="DQ37" s="695"/>
      <c r="DR37" s="695"/>
      <c r="DS37" s="695"/>
      <c r="DT37" s="695"/>
      <c r="DU37" s="695"/>
      <c r="DV37" s="696"/>
      <c r="DW37" s="664">
        <v>3.9</v>
      </c>
      <c r="DX37" s="693"/>
      <c r="DY37" s="693"/>
      <c r="DZ37" s="693"/>
      <c r="EA37" s="693"/>
      <c r="EB37" s="693"/>
      <c r="EC37" s="694"/>
    </row>
    <row r="38" spans="2:133" ht="11.25" customHeight="1" x14ac:dyDescent="0.2">
      <c r="B38" s="704" t="s">
        <v>331</v>
      </c>
      <c r="C38" s="705"/>
      <c r="D38" s="705"/>
      <c r="E38" s="705"/>
      <c r="F38" s="705"/>
      <c r="G38" s="705"/>
      <c r="H38" s="705"/>
      <c r="I38" s="705"/>
      <c r="J38" s="705"/>
      <c r="K38" s="705"/>
      <c r="L38" s="705"/>
      <c r="M38" s="705"/>
      <c r="N38" s="705"/>
      <c r="O38" s="705"/>
      <c r="P38" s="705"/>
      <c r="Q38" s="706"/>
      <c r="R38" s="739">
        <v>14165068</v>
      </c>
      <c r="S38" s="740"/>
      <c r="T38" s="740"/>
      <c r="U38" s="740"/>
      <c r="V38" s="740"/>
      <c r="W38" s="740"/>
      <c r="X38" s="740"/>
      <c r="Y38" s="741"/>
      <c r="Z38" s="742">
        <v>100</v>
      </c>
      <c r="AA38" s="742"/>
      <c r="AB38" s="742"/>
      <c r="AC38" s="742"/>
      <c r="AD38" s="743">
        <v>6084726</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232</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5660</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1283530</v>
      </c>
      <c r="CS38" s="660"/>
      <c r="CT38" s="660"/>
      <c r="CU38" s="660"/>
      <c r="CV38" s="660"/>
      <c r="CW38" s="660"/>
      <c r="CX38" s="660"/>
      <c r="CY38" s="661"/>
      <c r="CZ38" s="664">
        <v>9.6</v>
      </c>
      <c r="DA38" s="693"/>
      <c r="DB38" s="693"/>
      <c r="DC38" s="697"/>
      <c r="DD38" s="668">
        <v>1054990</v>
      </c>
      <c r="DE38" s="660"/>
      <c r="DF38" s="660"/>
      <c r="DG38" s="660"/>
      <c r="DH38" s="660"/>
      <c r="DI38" s="660"/>
      <c r="DJ38" s="660"/>
      <c r="DK38" s="661"/>
      <c r="DL38" s="668">
        <v>988647</v>
      </c>
      <c r="DM38" s="660"/>
      <c r="DN38" s="660"/>
      <c r="DO38" s="660"/>
      <c r="DP38" s="660"/>
      <c r="DQ38" s="660"/>
      <c r="DR38" s="660"/>
      <c r="DS38" s="660"/>
      <c r="DT38" s="660"/>
      <c r="DU38" s="660"/>
      <c r="DV38" s="661"/>
      <c r="DW38" s="664">
        <v>15.5</v>
      </c>
      <c r="DX38" s="693"/>
      <c r="DY38" s="693"/>
      <c r="DZ38" s="693"/>
      <c r="EA38" s="693"/>
      <c r="EB38" s="693"/>
      <c r="EC38" s="694"/>
    </row>
    <row r="39" spans="2:133" ht="11.25" customHeight="1" x14ac:dyDescent="0.2">
      <c r="AQ39" s="736" t="s">
        <v>335</v>
      </c>
      <c r="AR39" s="737"/>
      <c r="AS39" s="737"/>
      <c r="AT39" s="737"/>
      <c r="AU39" s="737"/>
      <c r="AV39" s="737"/>
      <c r="AW39" s="737"/>
      <c r="AX39" s="737"/>
      <c r="AY39" s="738"/>
      <c r="AZ39" s="659" t="s">
        <v>232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101</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812028</v>
      </c>
      <c r="CS39" s="695"/>
      <c r="CT39" s="695"/>
      <c r="CU39" s="695"/>
      <c r="CV39" s="695"/>
      <c r="CW39" s="695"/>
      <c r="CX39" s="695"/>
      <c r="CY39" s="696"/>
      <c r="CZ39" s="664">
        <v>6.1</v>
      </c>
      <c r="DA39" s="693"/>
      <c r="DB39" s="693"/>
      <c r="DC39" s="697"/>
      <c r="DD39" s="668">
        <v>801274</v>
      </c>
      <c r="DE39" s="695"/>
      <c r="DF39" s="695"/>
      <c r="DG39" s="695"/>
      <c r="DH39" s="695"/>
      <c r="DI39" s="695"/>
      <c r="DJ39" s="695"/>
      <c r="DK39" s="696"/>
      <c r="DL39" s="668" t="s">
        <v>134</v>
      </c>
      <c r="DM39" s="695"/>
      <c r="DN39" s="695"/>
      <c r="DO39" s="695"/>
      <c r="DP39" s="695"/>
      <c r="DQ39" s="695"/>
      <c r="DR39" s="695"/>
      <c r="DS39" s="695"/>
      <c r="DT39" s="695"/>
      <c r="DU39" s="695"/>
      <c r="DV39" s="696"/>
      <c r="DW39" s="664" t="s">
        <v>232</v>
      </c>
      <c r="DX39" s="693"/>
      <c r="DY39" s="693"/>
      <c r="DZ39" s="693"/>
      <c r="EA39" s="693"/>
      <c r="EB39" s="693"/>
      <c r="EC39" s="694"/>
    </row>
    <row r="40" spans="2:133" ht="11.25" customHeight="1" x14ac:dyDescent="0.2">
      <c r="AQ40" s="736" t="s">
        <v>339</v>
      </c>
      <c r="AR40" s="737"/>
      <c r="AS40" s="737"/>
      <c r="AT40" s="737"/>
      <c r="AU40" s="737"/>
      <c r="AV40" s="737"/>
      <c r="AW40" s="737"/>
      <c r="AX40" s="737"/>
      <c r="AY40" s="738"/>
      <c r="AZ40" s="659">
        <v>311796</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137</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172639</v>
      </c>
      <c r="CS40" s="660"/>
      <c r="CT40" s="660"/>
      <c r="CU40" s="660"/>
      <c r="CV40" s="660"/>
      <c r="CW40" s="660"/>
      <c r="CX40" s="660"/>
      <c r="CY40" s="661"/>
      <c r="CZ40" s="664">
        <v>1.3</v>
      </c>
      <c r="DA40" s="693"/>
      <c r="DB40" s="693"/>
      <c r="DC40" s="697"/>
      <c r="DD40" s="668">
        <v>36655</v>
      </c>
      <c r="DE40" s="660"/>
      <c r="DF40" s="660"/>
      <c r="DG40" s="660"/>
      <c r="DH40" s="660"/>
      <c r="DI40" s="660"/>
      <c r="DJ40" s="660"/>
      <c r="DK40" s="661"/>
      <c r="DL40" s="668">
        <v>9896</v>
      </c>
      <c r="DM40" s="660"/>
      <c r="DN40" s="660"/>
      <c r="DO40" s="660"/>
      <c r="DP40" s="660"/>
      <c r="DQ40" s="660"/>
      <c r="DR40" s="660"/>
      <c r="DS40" s="660"/>
      <c r="DT40" s="660"/>
      <c r="DU40" s="660"/>
      <c r="DV40" s="661"/>
      <c r="DW40" s="664">
        <v>0.2</v>
      </c>
      <c r="DX40" s="693"/>
      <c r="DY40" s="693"/>
      <c r="DZ40" s="693"/>
      <c r="EA40" s="693"/>
      <c r="EB40" s="693"/>
      <c r="EC40" s="694"/>
    </row>
    <row r="41" spans="2:133" ht="11.25" customHeight="1" x14ac:dyDescent="0.2">
      <c r="AQ41" s="746" t="s">
        <v>342</v>
      </c>
      <c r="AR41" s="747"/>
      <c r="AS41" s="747"/>
      <c r="AT41" s="747"/>
      <c r="AU41" s="747"/>
      <c r="AV41" s="747"/>
      <c r="AW41" s="747"/>
      <c r="AX41" s="747"/>
      <c r="AY41" s="748"/>
      <c r="AZ41" s="739">
        <v>971734</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385</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134</v>
      </c>
      <c r="CS41" s="695"/>
      <c r="CT41" s="695"/>
      <c r="CU41" s="695"/>
      <c r="CV41" s="695"/>
      <c r="CW41" s="695"/>
      <c r="CX41" s="695"/>
      <c r="CY41" s="696"/>
      <c r="CZ41" s="664" t="s">
        <v>134</v>
      </c>
      <c r="DA41" s="693"/>
      <c r="DB41" s="693"/>
      <c r="DC41" s="697"/>
      <c r="DD41" s="668" t="s">
        <v>232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2778946</v>
      </c>
      <c r="CS42" s="660"/>
      <c r="CT42" s="660"/>
      <c r="CU42" s="660"/>
      <c r="CV42" s="660"/>
      <c r="CW42" s="660"/>
      <c r="CX42" s="660"/>
      <c r="CY42" s="661"/>
      <c r="CZ42" s="664">
        <v>20.7</v>
      </c>
      <c r="DA42" s="665"/>
      <c r="DB42" s="665"/>
      <c r="DC42" s="760"/>
      <c r="DD42" s="668">
        <v>756911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45253</v>
      </c>
      <c r="CS43" s="695"/>
      <c r="CT43" s="695"/>
      <c r="CU43" s="695"/>
      <c r="CV43" s="695"/>
      <c r="CW43" s="695"/>
      <c r="CX43" s="695"/>
      <c r="CY43" s="696"/>
      <c r="CZ43" s="664">
        <v>0.3</v>
      </c>
      <c r="DA43" s="693"/>
      <c r="DB43" s="693"/>
      <c r="DC43" s="697"/>
      <c r="DD43" s="668">
        <v>45253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349</v>
      </c>
      <c r="CD44" s="771" t="s">
        <v>300</v>
      </c>
      <c r="CE44" s="772"/>
      <c r="CF44" s="656" t="s">
        <v>350</v>
      </c>
      <c r="CG44" s="657"/>
      <c r="CH44" s="657"/>
      <c r="CI44" s="657"/>
      <c r="CJ44" s="657"/>
      <c r="CK44" s="657"/>
      <c r="CL44" s="657"/>
      <c r="CM44" s="657"/>
      <c r="CN44" s="657"/>
      <c r="CO44" s="657"/>
      <c r="CP44" s="657"/>
      <c r="CQ44" s="658"/>
      <c r="CR44" s="659">
        <v>2762807</v>
      </c>
      <c r="CS44" s="660"/>
      <c r="CT44" s="660"/>
      <c r="CU44" s="660"/>
      <c r="CV44" s="660"/>
      <c r="CW44" s="660"/>
      <c r="CX44" s="660"/>
      <c r="CY44" s="661"/>
      <c r="CZ44" s="664">
        <v>20.6</v>
      </c>
      <c r="DA44" s="665"/>
      <c r="DB44" s="665"/>
      <c r="DC44" s="760"/>
      <c r="DD44" s="668">
        <v>751530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351</v>
      </c>
      <c r="CG45" s="657"/>
      <c r="CH45" s="657"/>
      <c r="CI45" s="657"/>
      <c r="CJ45" s="657"/>
      <c r="CK45" s="657"/>
      <c r="CL45" s="657"/>
      <c r="CM45" s="657"/>
      <c r="CN45" s="657"/>
      <c r="CO45" s="657"/>
      <c r="CP45" s="657"/>
      <c r="CQ45" s="658"/>
      <c r="CR45" s="659">
        <v>1850882</v>
      </c>
      <c r="CS45" s="695"/>
      <c r="CT45" s="695"/>
      <c r="CU45" s="695"/>
      <c r="CV45" s="695"/>
      <c r="CW45" s="695"/>
      <c r="CX45" s="695"/>
      <c r="CY45" s="696"/>
      <c r="CZ45" s="664">
        <v>13.8</v>
      </c>
      <c r="DA45" s="693"/>
      <c r="DB45" s="693"/>
      <c r="DC45" s="697"/>
      <c r="DD45" s="668">
        <v>217509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352</v>
      </c>
      <c r="CG46" s="657"/>
      <c r="CH46" s="657"/>
      <c r="CI46" s="657"/>
      <c r="CJ46" s="657"/>
      <c r="CK46" s="657"/>
      <c r="CL46" s="657"/>
      <c r="CM46" s="657"/>
      <c r="CN46" s="657"/>
      <c r="CO46" s="657"/>
      <c r="CP46" s="657"/>
      <c r="CQ46" s="658"/>
      <c r="CR46" s="659">
        <v>854483</v>
      </c>
      <c r="CS46" s="660"/>
      <c r="CT46" s="660"/>
      <c r="CU46" s="660"/>
      <c r="CV46" s="660"/>
      <c r="CW46" s="660"/>
      <c r="CX46" s="660"/>
      <c r="CY46" s="661"/>
      <c r="CZ46" s="664">
        <v>6.4</v>
      </c>
      <c r="DA46" s="665"/>
      <c r="DB46" s="665"/>
      <c r="DC46" s="760"/>
      <c r="DD46" s="668">
        <v>476579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353</v>
      </c>
      <c r="CG47" s="657"/>
      <c r="CH47" s="657"/>
      <c r="CI47" s="657"/>
      <c r="CJ47" s="657"/>
      <c r="CK47" s="657"/>
      <c r="CL47" s="657"/>
      <c r="CM47" s="657"/>
      <c r="CN47" s="657"/>
      <c r="CO47" s="657"/>
      <c r="CP47" s="657"/>
      <c r="CQ47" s="658"/>
      <c r="CR47" s="659">
        <v>16139</v>
      </c>
      <c r="CS47" s="695"/>
      <c r="CT47" s="695"/>
      <c r="CU47" s="695"/>
      <c r="CV47" s="695"/>
      <c r="CW47" s="695"/>
      <c r="CX47" s="695"/>
      <c r="CY47" s="696"/>
      <c r="CZ47" s="664">
        <v>0.1</v>
      </c>
      <c r="DA47" s="693"/>
      <c r="DB47" s="693"/>
      <c r="DC47" s="697"/>
      <c r="DD47" s="668">
        <v>5381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354</v>
      </c>
      <c r="CG48" s="657"/>
      <c r="CH48" s="657"/>
      <c r="CI48" s="657"/>
      <c r="CJ48" s="657"/>
      <c r="CK48" s="657"/>
      <c r="CL48" s="657"/>
      <c r="CM48" s="657"/>
      <c r="CN48" s="657"/>
      <c r="CO48" s="657"/>
      <c r="CP48" s="657"/>
      <c r="CQ48" s="658"/>
      <c r="CR48" s="659" t="s">
        <v>232</v>
      </c>
      <c r="CS48" s="660"/>
      <c r="CT48" s="660"/>
      <c r="CU48" s="660"/>
      <c r="CV48" s="660"/>
      <c r="CW48" s="660"/>
      <c r="CX48" s="660"/>
      <c r="CY48" s="661"/>
      <c r="CZ48" s="664" t="s">
        <v>232</v>
      </c>
      <c r="DA48" s="665"/>
      <c r="DB48" s="665"/>
      <c r="DC48" s="760"/>
      <c r="DD48" s="668" t="s">
        <v>134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355</v>
      </c>
      <c r="CE49" s="705"/>
      <c r="CF49" s="705"/>
      <c r="CG49" s="705"/>
      <c r="CH49" s="705"/>
      <c r="CI49" s="705"/>
      <c r="CJ49" s="705"/>
      <c r="CK49" s="705"/>
      <c r="CL49" s="705"/>
      <c r="CM49" s="705"/>
      <c r="CN49" s="705"/>
      <c r="CO49" s="705"/>
      <c r="CP49" s="705"/>
      <c r="CQ49" s="706"/>
      <c r="CR49" s="739">
        <v>13410264</v>
      </c>
      <c r="CS49" s="729"/>
      <c r="CT49" s="729"/>
      <c r="CU49" s="729"/>
      <c r="CV49" s="729"/>
      <c r="CW49" s="729"/>
      <c r="CX49" s="729"/>
      <c r="CY49" s="761"/>
      <c r="CZ49" s="744">
        <v>100</v>
      </c>
      <c r="DA49" s="762"/>
      <c r="DB49" s="762"/>
      <c r="DC49" s="763"/>
      <c r="DD49" s="764">
        <v>8331899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0QLxSB0pWxWDpA1J5ZYK97LTjaid3YrNiSJV2Z9fVZ7fijZhsUBlSL/kTCeOxpOJxKuNapUzDzWb3AcykZitqg==" saltValue="PNoX6732iJK7pp4pYfCUa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378</v>
      </c>
      <c r="C7" s="792"/>
      <c r="D7" s="792"/>
      <c r="E7" s="792"/>
      <c r="F7" s="792"/>
      <c r="G7" s="792"/>
      <c r="H7" s="792"/>
      <c r="I7" s="792"/>
      <c r="J7" s="792"/>
      <c r="K7" s="792"/>
      <c r="L7" s="792"/>
      <c r="M7" s="792"/>
      <c r="N7" s="792"/>
      <c r="O7" s="792"/>
      <c r="P7" s="793"/>
      <c r="Q7" s="794">
        <v>14165</v>
      </c>
      <c r="R7" s="795"/>
      <c r="S7" s="795"/>
      <c r="T7" s="795"/>
      <c r="U7" s="795"/>
      <c r="V7" s="795">
        <v>13410</v>
      </c>
      <c r="W7" s="795"/>
      <c r="X7" s="795"/>
      <c r="Y7" s="795"/>
      <c r="Z7" s="795"/>
      <c r="AA7" s="795">
        <v>755</v>
      </c>
      <c r="AB7" s="795"/>
      <c r="AC7" s="795"/>
      <c r="AD7" s="795"/>
      <c r="AE7" s="796"/>
      <c r="AF7" s="797">
        <v>624</v>
      </c>
      <c r="AG7" s="798"/>
      <c r="AH7" s="798"/>
      <c r="AI7" s="798"/>
      <c r="AJ7" s="799"/>
      <c r="AK7" s="834">
        <v>1148</v>
      </c>
      <c r="AL7" s="835"/>
      <c r="AM7" s="835"/>
      <c r="AN7" s="835"/>
      <c r="AO7" s="835"/>
      <c r="AP7" s="835">
        <v>8415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380</v>
      </c>
      <c r="B23" s="850" t="s">
        <v>381</v>
      </c>
      <c r="C23" s="851"/>
      <c r="D23" s="851"/>
      <c r="E23" s="851"/>
      <c r="F23" s="851"/>
      <c r="G23" s="851"/>
      <c r="H23" s="851"/>
      <c r="I23" s="851"/>
      <c r="J23" s="851"/>
      <c r="K23" s="851"/>
      <c r="L23" s="851"/>
      <c r="M23" s="851"/>
      <c r="N23" s="851"/>
      <c r="O23" s="851"/>
      <c r="P23" s="852"/>
      <c r="Q23" s="853">
        <v>14165</v>
      </c>
      <c r="R23" s="854"/>
      <c r="S23" s="854"/>
      <c r="T23" s="854"/>
      <c r="U23" s="854"/>
      <c r="V23" s="854">
        <v>13410</v>
      </c>
      <c r="W23" s="854"/>
      <c r="X23" s="854"/>
      <c r="Y23" s="854"/>
      <c r="Z23" s="854"/>
      <c r="AA23" s="854">
        <v>755</v>
      </c>
      <c r="AB23" s="854"/>
      <c r="AC23" s="854"/>
      <c r="AD23" s="854"/>
      <c r="AE23" s="855"/>
      <c r="AF23" s="856">
        <v>624</v>
      </c>
      <c r="AG23" s="854"/>
      <c r="AH23" s="854"/>
      <c r="AI23" s="854"/>
      <c r="AJ23" s="857"/>
      <c r="AK23" s="858"/>
      <c r="AL23" s="859"/>
      <c r="AM23" s="859"/>
      <c r="AN23" s="859"/>
      <c r="AO23" s="859"/>
      <c r="AP23" s="854">
        <v>8415</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393</v>
      </c>
      <c r="C28" s="792"/>
      <c r="D28" s="792"/>
      <c r="E28" s="792"/>
      <c r="F28" s="792"/>
      <c r="G28" s="792"/>
      <c r="H28" s="792"/>
      <c r="I28" s="792"/>
      <c r="J28" s="792"/>
      <c r="K28" s="792"/>
      <c r="L28" s="792"/>
      <c r="M28" s="792"/>
      <c r="N28" s="792"/>
      <c r="O28" s="792"/>
      <c r="P28" s="793"/>
      <c r="Q28" s="882">
        <v>3969</v>
      </c>
      <c r="R28" s="883"/>
      <c r="S28" s="883"/>
      <c r="T28" s="883"/>
      <c r="U28" s="883"/>
      <c r="V28" s="883">
        <v>3685</v>
      </c>
      <c r="W28" s="883"/>
      <c r="X28" s="883"/>
      <c r="Y28" s="883"/>
      <c r="Z28" s="883"/>
      <c r="AA28" s="883">
        <v>284</v>
      </c>
      <c r="AB28" s="883"/>
      <c r="AC28" s="883"/>
      <c r="AD28" s="883"/>
      <c r="AE28" s="884"/>
      <c r="AF28" s="885">
        <v>284</v>
      </c>
      <c r="AG28" s="883"/>
      <c r="AH28" s="883"/>
      <c r="AI28" s="883"/>
      <c r="AJ28" s="886"/>
      <c r="AK28" s="887">
        <v>371</v>
      </c>
      <c r="AL28" s="878"/>
      <c r="AM28" s="878"/>
      <c r="AN28" s="878"/>
      <c r="AO28" s="878"/>
      <c r="AP28" s="878" t="s">
        <v>497</v>
      </c>
      <c r="AQ28" s="878"/>
      <c r="AR28" s="878"/>
      <c r="AS28" s="878"/>
      <c r="AT28" s="878"/>
      <c r="AU28" s="878" t="s">
        <v>497</v>
      </c>
      <c r="AV28" s="878"/>
      <c r="AW28" s="878"/>
      <c r="AX28" s="878"/>
      <c r="AY28" s="878"/>
      <c r="AZ28" s="879" t="s">
        <v>497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394</v>
      </c>
      <c r="C29" s="816"/>
      <c r="D29" s="816"/>
      <c r="E29" s="816"/>
      <c r="F29" s="816"/>
      <c r="G29" s="816"/>
      <c r="H29" s="816"/>
      <c r="I29" s="816"/>
      <c r="J29" s="816"/>
      <c r="K29" s="816"/>
      <c r="L29" s="816"/>
      <c r="M29" s="816"/>
      <c r="N29" s="816"/>
      <c r="O29" s="816"/>
      <c r="P29" s="817"/>
      <c r="Q29" s="818">
        <v>654</v>
      </c>
      <c r="R29" s="819"/>
      <c r="S29" s="819"/>
      <c r="T29" s="819"/>
      <c r="U29" s="819"/>
      <c r="V29" s="819">
        <v>653</v>
      </c>
      <c r="W29" s="819"/>
      <c r="X29" s="819"/>
      <c r="Y29" s="819"/>
      <c r="Z29" s="819"/>
      <c r="AA29" s="819">
        <v>1</v>
      </c>
      <c r="AB29" s="819"/>
      <c r="AC29" s="819"/>
      <c r="AD29" s="819"/>
      <c r="AE29" s="820"/>
      <c r="AF29" s="821">
        <v>1</v>
      </c>
      <c r="AG29" s="822"/>
      <c r="AH29" s="822"/>
      <c r="AI29" s="822"/>
      <c r="AJ29" s="823"/>
      <c r="AK29" s="890">
        <v>469</v>
      </c>
      <c r="AL29" s="891"/>
      <c r="AM29" s="891"/>
      <c r="AN29" s="891"/>
      <c r="AO29" s="891"/>
      <c r="AP29" s="891" t="s">
        <v>497</v>
      </c>
      <c r="AQ29" s="891"/>
      <c r="AR29" s="891"/>
      <c r="AS29" s="891"/>
      <c r="AT29" s="891"/>
      <c r="AU29" s="891" t="s">
        <v>497</v>
      </c>
      <c r="AV29" s="891"/>
      <c r="AW29" s="891"/>
      <c r="AX29" s="891"/>
      <c r="AY29" s="891"/>
      <c r="AZ29" s="892" t="s">
        <v>497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395</v>
      </c>
      <c r="C30" s="816"/>
      <c r="D30" s="816"/>
      <c r="E30" s="816"/>
      <c r="F30" s="816"/>
      <c r="G30" s="816"/>
      <c r="H30" s="816"/>
      <c r="I30" s="816"/>
      <c r="J30" s="816"/>
      <c r="K30" s="816"/>
      <c r="L30" s="816"/>
      <c r="M30" s="816"/>
      <c r="N30" s="816"/>
      <c r="O30" s="816"/>
      <c r="P30" s="817"/>
      <c r="Q30" s="818">
        <v>3288</v>
      </c>
      <c r="R30" s="819"/>
      <c r="S30" s="819"/>
      <c r="T30" s="819"/>
      <c r="U30" s="819"/>
      <c r="V30" s="819">
        <v>3164</v>
      </c>
      <c r="W30" s="819"/>
      <c r="X30" s="819"/>
      <c r="Y30" s="819"/>
      <c r="Z30" s="819"/>
      <c r="AA30" s="819">
        <v>124</v>
      </c>
      <c r="AB30" s="819"/>
      <c r="AC30" s="819"/>
      <c r="AD30" s="819"/>
      <c r="AE30" s="820"/>
      <c r="AF30" s="821">
        <v>124</v>
      </c>
      <c r="AG30" s="822"/>
      <c r="AH30" s="822"/>
      <c r="AI30" s="822"/>
      <c r="AJ30" s="823"/>
      <c r="AK30" s="890">
        <v>511</v>
      </c>
      <c r="AL30" s="891"/>
      <c r="AM30" s="891"/>
      <c r="AN30" s="891"/>
      <c r="AO30" s="891"/>
      <c r="AP30" s="891" t="s">
        <v>497</v>
      </c>
      <c r="AQ30" s="891"/>
      <c r="AR30" s="891"/>
      <c r="AS30" s="891"/>
      <c r="AT30" s="891"/>
      <c r="AU30" s="891" t="s">
        <v>497</v>
      </c>
      <c r="AV30" s="891"/>
      <c r="AW30" s="891"/>
      <c r="AX30" s="891"/>
      <c r="AY30" s="891"/>
      <c r="AZ30" s="892" t="s">
        <v>497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396</v>
      </c>
      <c r="C31" s="816"/>
      <c r="D31" s="816"/>
      <c r="E31" s="816"/>
      <c r="F31" s="816"/>
      <c r="G31" s="816"/>
      <c r="H31" s="816"/>
      <c r="I31" s="816"/>
      <c r="J31" s="816"/>
      <c r="K31" s="816"/>
      <c r="L31" s="816"/>
      <c r="M31" s="816"/>
      <c r="N31" s="816"/>
      <c r="O31" s="816"/>
      <c r="P31" s="817"/>
      <c r="Q31" s="818">
        <v>18</v>
      </c>
      <c r="R31" s="819"/>
      <c r="S31" s="819"/>
      <c r="T31" s="819"/>
      <c r="U31" s="819"/>
      <c r="V31" s="819">
        <v>17</v>
      </c>
      <c r="W31" s="819"/>
      <c r="X31" s="819"/>
      <c r="Y31" s="819"/>
      <c r="Z31" s="819"/>
      <c r="AA31" s="819">
        <v>1</v>
      </c>
      <c r="AB31" s="819"/>
      <c r="AC31" s="819"/>
      <c r="AD31" s="819"/>
      <c r="AE31" s="820"/>
      <c r="AF31" s="821">
        <v>1</v>
      </c>
      <c r="AG31" s="822"/>
      <c r="AH31" s="822"/>
      <c r="AI31" s="822"/>
      <c r="AJ31" s="823"/>
      <c r="AK31" s="890" t="s">
        <v>497</v>
      </c>
      <c r="AL31" s="891"/>
      <c r="AM31" s="891"/>
      <c r="AN31" s="891"/>
      <c r="AO31" s="891"/>
      <c r="AP31" s="891" t="s">
        <v>497</v>
      </c>
      <c r="AQ31" s="891"/>
      <c r="AR31" s="891"/>
      <c r="AS31" s="891"/>
      <c r="AT31" s="891"/>
      <c r="AU31" s="891" t="s">
        <v>497</v>
      </c>
      <c r="AV31" s="891"/>
      <c r="AW31" s="891"/>
      <c r="AX31" s="891"/>
      <c r="AY31" s="891"/>
      <c r="AZ31" s="892" t="s">
        <v>497</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397</v>
      </c>
      <c r="C32" s="816"/>
      <c r="D32" s="816"/>
      <c r="E32" s="816"/>
      <c r="F32" s="816"/>
      <c r="G32" s="816"/>
      <c r="H32" s="816"/>
      <c r="I32" s="816"/>
      <c r="J32" s="816"/>
      <c r="K32" s="816"/>
      <c r="L32" s="816"/>
      <c r="M32" s="816"/>
      <c r="N32" s="816"/>
      <c r="O32" s="816"/>
      <c r="P32" s="817"/>
      <c r="Q32" s="818">
        <v>353</v>
      </c>
      <c r="R32" s="819"/>
      <c r="S32" s="819"/>
      <c r="T32" s="819"/>
      <c r="U32" s="819"/>
      <c r="V32" s="819">
        <v>357</v>
      </c>
      <c r="W32" s="819"/>
      <c r="X32" s="819"/>
      <c r="Y32" s="819"/>
      <c r="Z32" s="819"/>
      <c r="AA32" s="819">
        <v>4</v>
      </c>
      <c r="AB32" s="819"/>
      <c r="AC32" s="819"/>
      <c r="AD32" s="819"/>
      <c r="AE32" s="820"/>
      <c r="AF32" s="821">
        <v>429</v>
      </c>
      <c r="AG32" s="822"/>
      <c r="AH32" s="822"/>
      <c r="AI32" s="822"/>
      <c r="AJ32" s="823"/>
      <c r="AK32" s="890">
        <v>12</v>
      </c>
      <c r="AL32" s="891"/>
      <c r="AM32" s="891"/>
      <c r="AN32" s="891"/>
      <c r="AO32" s="891"/>
      <c r="AP32" s="891">
        <v>1922</v>
      </c>
      <c r="AQ32" s="891"/>
      <c r="AR32" s="891"/>
      <c r="AS32" s="891"/>
      <c r="AT32" s="891"/>
      <c r="AU32" s="891">
        <v>203</v>
      </c>
      <c r="AV32" s="891"/>
      <c r="AW32" s="891"/>
      <c r="AX32" s="891"/>
      <c r="AY32" s="891"/>
      <c r="AZ32" s="892" t="s">
        <v>497</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399</v>
      </c>
      <c r="C33" s="816"/>
      <c r="D33" s="816"/>
      <c r="E33" s="816"/>
      <c r="F33" s="816"/>
      <c r="G33" s="816"/>
      <c r="H33" s="816"/>
      <c r="I33" s="816"/>
      <c r="J33" s="816"/>
      <c r="K33" s="816"/>
      <c r="L33" s="816"/>
      <c r="M33" s="816"/>
      <c r="N33" s="816"/>
      <c r="O33" s="816"/>
      <c r="P33" s="817"/>
      <c r="Q33" s="818">
        <v>822</v>
      </c>
      <c r="R33" s="819"/>
      <c r="S33" s="819"/>
      <c r="T33" s="819"/>
      <c r="U33" s="819"/>
      <c r="V33" s="819">
        <v>843</v>
      </c>
      <c r="W33" s="819"/>
      <c r="X33" s="819"/>
      <c r="Y33" s="819"/>
      <c r="Z33" s="819"/>
      <c r="AA33" s="819">
        <v>21</v>
      </c>
      <c r="AB33" s="819"/>
      <c r="AC33" s="819"/>
      <c r="AD33" s="819"/>
      <c r="AE33" s="820"/>
      <c r="AF33" s="821">
        <v>337</v>
      </c>
      <c r="AG33" s="822"/>
      <c r="AH33" s="822"/>
      <c r="AI33" s="822"/>
      <c r="AJ33" s="823"/>
      <c r="AK33" s="890">
        <v>259</v>
      </c>
      <c r="AL33" s="891"/>
      <c r="AM33" s="891"/>
      <c r="AN33" s="891"/>
      <c r="AO33" s="891"/>
      <c r="AP33" s="891">
        <v>18</v>
      </c>
      <c r="AQ33" s="891"/>
      <c r="AR33" s="891"/>
      <c r="AS33" s="891"/>
      <c r="AT33" s="891"/>
      <c r="AU33" s="891">
        <v>12</v>
      </c>
      <c r="AV33" s="891"/>
      <c r="AW33" s="891"/>
      <c r="AX33" s="891"/>
      <c r="AY33" s="891"/>
      <c r="AZ33" s="892" t="s">
        <v>497</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380</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1175</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382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403</v>
      </c>
      <c r="B66" s="801"/>
      <c r="C66" s="801"/>
      <c r="D66" s="801"/>
      <c r="E66" s="801"/>
      <c r="F66" s="801"/>
      <c r="G66" s="801"/>
      <c r="H66" s="801"/>
      <c r="I66" s="801"/>
      <c r="J66" s="801"/>
      <c r="K66" s="801"/>
      <c r="L66" s="801"/>
      <c r="M66" s="801"/>
      <c r="N66" s="801"/>
      <c r="O66" s="801"/>
      <c r="P66" s="802"/>
      <c r="Q66" s="777" t="s">
        <v>385</v>
      </c>
      <c r="R66" s="778"/>
      <c r="S66" s="778"/>
      <c r="T66" s="778"/>
      <c r="U66" s="779"/>
      <c r="V66" s="777" t="s">
        <v>404</v>
      </c>
      <c r="W66" s="778"/>
      <c r="X66" s="778"/>
      <c r="Y66" s="778"/>
      <c r="Z66" s="779"/>
      <c r="AA66" s="777" t="s">
        <v>387</v>
      </c>
      <c r="AB66" s="778"/>
      <c r="AC66" s="778"/>
      <c r="AD66" s="778"/>
      <c r="AE66" s="779"/>
      <c r="AF66" s="912" t="s">
        <v>388</v>
      </c>
      <c r="AG66" s="873"/>
      <c r="AH66" s="873"/>
      <c r="AI66" s="873"/>
      <c r="AJ66" s="913"/>
      <c r="AK66" s="777" t="s">
        <v>389</v>
      </c>
      <c r="AL66" s="801"/>
      <c r="AM66" s="801"/>
      <c r="AN66" s="801"/>
      <c r="AO66" s="802"/>
      <c r="AP66" s="777" t="s">
        <v>405</v>
      </c>
      <c r="AQ66" s="778"/>
      <c r="AR66" s="778"/>
      <c r="AS66" s="778"/>
      <c r="AT66" s="779"/>
      <c r="AU66" s="777" t="s">
        <v>406</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556</v>
      </c>
      <c r="C68" s="930"/>
      <c r="D68" s="930"/>
      <c r="E68" s="930"/>
      <c r="F68" s="930"/>
      <c r="G68" s="930"/>
      <c r="H68" s="930"/>
      <c r="I68" s="930"/>
      <c r="J68" s="930"/>
      <c r="K68" s="930"/>
      <c r="L68" s="930"/>
      <c r="M68" s="930"/>
      <c r="N68" s="930"/>
      <c r="O68" s="930"/>
      <c r="P68" s="931"/>
      <c r="Q68" s="932">
        <v>1387</v>
      </c>
      <c r="R68" s="926"/>
      <c r="S68" s="926"/>
      <c r="T68" s="926"/>
      <c r="U68" s="926"/>
      <c r="V68" s="926">
        <v>1361</v>
      </c>
      <c r="W68" s="926"/>
      <c r="X68" s="926"/>
      <c r="Y68" s="926"/>
      <c r="Z68" s="926"/>
      <c r="AA68" s="926">
        <v>26</v>
      </c>
      <c r="AB68" s="926"/>
      <c r="AC68" s="926"/>
      <c r="AD68" s="926"/>
      <c r="AE68" s="926"/>
      <c r="AF68" s="926">
        <v>26</v>
      </c>
      <c r="AG68" s="926"/>
      <c r="AH68" s="926"/>
      <c r="AI68" s="926"/>
      <c r="AJ68" s="926"/>
      <c r="AK68" s="926">
        <v>55</v>
      </c>
      <c r="AL68" s="926"/>
      <c r="AM68" s="926"/>
      <c r="AN68" s="926"/>
      <c r="AO68" s="926"/>
      <c r="AP68" s="926">
        <v>395</v>
      </c>
      <c r="AQ68" s="926"/>
      <c r="AR68" s="926"/>
      <c r="AS68" s="926"/>
      <c r="AT68" s="926"/>
      <c r="AU68" s="926">
        <v>102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557</v>
      </c>
      <c r="C69" s="934"/>
      <c r="D69" s="934"/>
      <c r="E69" s="934"/>
      <c r="F69" s="934"/>
      <c r="G69" s="934"/>
      <c r="H69" s="934"/>
      <c r="I69" s="934"/>
      <c r="J69" s="934"/>
      <c r="K69" s="934"/>
      <c r="L69" s="934"/>
      <c r="M69" s="934"/>
      <c r="N69" s="934"/>
      <c r="O69" s="934"/>
      <c r="P69" s="935"/>
      <c r="Q69" s="936">
        <v>204</v>
      </c>
      <c r="R69" s="891"/>
      <c r="S69" s="891"/>
      <c r="T69" s="891"/>
      <c r="U69" s="891"/>
      <c r="V69" s="891">
        <v>199</v>
      </c>
      <c r="W69" s="891"/>
      <c r="X69" s="891"/>
      <c r="Y69" s="891"/>
      <c r="Z69" s="891"/>
      <c r="AA69" s="891">
        <v>5</v>
      </c>
      <c r="AB69" s="891"/>
      <c r="AC69" s="891"/>
      <c r="AD69" s="891"/>
      <c r="AE69" s="891"/>
      <c r="AF69" s="891">
        <v>5</v>
      </c>
      <c r="AG69" s="891"/>
      <c r="AH69" s="891"/>
      <c r="AI69" s="891"/>
      <c r="AJ69" s="891"/>
      <c r="AK69" s="891">
        <v>7</v>
      </c>
      <c r="AL69" s="891"/>
      <c r="AM69" s="891"/>
      <c r="AN69" s="891"/>
      <c r="AO69" s="891"/>
      <c r="AP69" s="891" t="s">
        <v>497</v>
      </c>
      <c r="AQ69" s="891"/>
      <c r="AR69" s="891"/>
      <c r="AS69" s="891"/>
      <c r="AT69" s="891"/>
      <c r="AU69" s="891" t="s">
        <v>497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558</v>
      </c>
      <c r="C70" s="934"/>
      <c r="D70" s="934"/>
      <c r="E70" s="934"/>
      <c r="F70" s="934"/>
      <c r="G70" s="934"/>
      <c r="H70" s="934"/>
      <c r="I70" s="934"/>
      <c r="J70" s="934"/>
      <c r="K70" s="934"/>
      <c r="L70" s="934"/>
      <c r="M70" s="934"/>
      <c r="N70" s="934"/>
      <c r="O70" s="934"/>
      <c r="P70" s="935"/>
      <c r="Q70" s="936">
        <v>159888</v>
      </c>
      <c r="R70" s="891"/>
      <c r="S70" s="891"/>
      <c r="T70" s="891"/>
      <c r="U70" s="891"/>
      <c r="V70" s="891">
        <v>154431</v>
      </c>
      <c r="W70" s="891"/>
      <c r="X70" s="891"/>
      <c r="Y70" s="891"/>
      <c r="Z70" s="891"/>
      <c r="AA70" s="891">
        <v>5457</v>
      </c>
      <c r="AB70" s="891"/>
      <c r="AC70" s="891"/>
      <c r="AD70" s="891"/>
      <c r="AE70" s="891"/>
      <c r="AF70" s="891">
        <v>5457</v>
      </c>
      <c r="AG70" s="891"/>
      <c r="AH70" s="891"/>
      <c r="AI70" s="891"/>
      <c r="AJ70" s="891"/>
      <c r="AK70" s="891">
        <v>766</v>
      </c>
      <c r="AL70" s="891"/>
      <c r="AM70" s="891"/>
      <c r="AN70" s="891"/>
      <c r="AO70" s="891"/>
      <c r="AP70" s="891" t="s">
        <v>497</v>
      </c>
      <c r="AQ70" s="891"/>
      <c r="AR70" s="891"/>
      <c r="AS70" s="891"/>
      <c r="AT70" s="891"/>
      <c r="AU70" s="891" t="s">
        <v>497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559</v>
      </c>
      <c r="C71" s="934"/>
      <c r="D71" s="934"/>
      <c r="E71" s="934"/>
      <c r="F71" s="934"/>
      <c r="G71" s="934"/>
      <c r="H71" s="934"/>
      <c r="I71" s="934"/>
      <c r="J71" s="934"/>
      <c r="K71" s="934"/>
      <c r="L71" s="934"/>
      <c r="M71" s="934"/>
      <c r="N71" s="934"/>
      <c r="O71" s="934"/>
      <c r="P71" s="935"/>
      <c r="Q71" s="936">
        <v>43</v>
      </c>
      <c r="R71" s="891"/>
      <c r="S71" s="891"/>
      <c r="T71" s="891"/>
      <c r="U71" s="891"/>
      <c r="V71" s="891">
        <v>41</v>
      </c>
      <c r="W71" s="891"/>
      <c r="X71" s="891"/>
      <c r="Y71" s="891"/>
      <c r="Z71" s="891"/>
      <c r="AA71" s="891">
        <v>2</v>
      </c>
      <c r="AB71" s="891"/>
      <c r="AC71" s="891"/>
      <c r="AD71" s="891"/>
      <c r="AE71" s="891"/>
      <c r="AF71" s="891">
        <v>2</v>
      </c>
      <c r="AG71" s="891"/>
      <c r="AH71" s="891"/>
      <c r="AI71" s="891"/>
      <c r="AJ71" s="891"/>
      <c r="AK71" s="891">
        <v>17</v>
      </c>
      <c r="AL71" s="891"/>
      <c r="AM71" s="891"/>
      <c r="AN71" s="891"/>
      <c r="AO71" s="891"/>
      <c r="AP71" s="891" t="s">
        <v>497</v>
      </c>
      <c r="AQ71" s="891"/>
      <c r="AR71" s="891"/>
      <c r="AS71" s="891"/>
      <c r="AT71" s="891"/>
      <c r="AU71" s="891" t="s">
        <v>497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380</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5490</v>
      </c>
      <c r="AG88" s="902"/>
      <c r="AH88" s="902"/>
      <c r="AI88" s="902"/>
      <c r="AJ88" s="902"/>
      <c r="AK88" s="899"/>
      <c r="AL88" s="899"/>
      <c r="AM88" s="899"/>
      <c r="AN88" s="899"/>
      <c r="AO88" s="899"/>
      <c r="AP88" s="902">
        <v>395</v>
      </c>
      <c r="AQ88" s="902"/>
      <c r="AR88" s="902"/>
      <c r="AS88" s="902"/>
      <c r="AT88" s="902"/>
      <c r="AU88" s="902">
        <v>102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299</v>
      </c>
      <c r="AG109" s="955"/>
      <c r="AH109" s="955"/>
      <c r="AI109" s="955"/>
      <c r="AJ109" s="956"/>
      <c r="AK109" s="954" t="s">
        <v>298</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299</v>
      </c>
      <c r="BW109" s="955"/>
      <c r="BX109" s="955"/>
      <c r="BY109" s="955"/>
      <c r="BZ109" s="956"/>
      <c r="CA109" s="954" t="s">
        <v>298</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299</v>
      </c>
      <c r="DM109" s="955"/>
      <c r="DN109" s="955"/>
      <c r="DO109" s="955"/>
      <c r="DP109" s="956"/>
      <c r="DQ109" s="954" t="s">
        <v>298</v>
      </c>
      <c r="DR109" s="955"/>
      <c r="DS109" s="955"/>
      <c r="DT109" s="955"/>
      <c r="DU109" s="956"/>
      <c r="DV109" s="954" t="s">
        <v>417</v>
      </c>
      <c r="DW109" s="955"/>
      <c r="DX109" s="955"/>
      <c r="DY109" s="955"/>
      <c r="DZ109" s="957"/>
    </row>
    <row r="110" spans="1:131" s="226" customFormat="1" ht="26.25" customHeight="1" x14ac:dyDescent="0.2">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772114</v>
      </c>
      <c r="AB110" s="962"/>
      <c r="AC110" s="962"/>
      <c r="AD110" s="962"/>
      <c r="AE110" s="963"/>
      <c r="AF110" s="964">
        <v>741477</v>
      </c>
      <c r="AG110" s="962"/>
      <c r="AH110" s="962"/>
      <c r="AI110" s="962"/>
      <c r="AJ110" s="963"/>
      <c r="AK110" s="964">
        <v>731331</v>
      </c>
      <c r="AL110" s="962"/>
      <c r="AM110" s="962"/>
      <c r="AN110" s="962"/>
      <c r="AO110" s="963"/>
      <c r="AP110" s="965">
        <v>13</v>
      </c>
      <c r="AQ110" s="966"/>
      <c r="AR110" s="966"/>
      <c r="AS110" s="966"/>
      <c r="AT110" s="967"/>
      <c r="AU110" s="968" t="s">
        <v>67</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7417948</v>
      </c>
      <c r="BR110" s="997"/>
      <c r="BS110" s="997"/>
      <c r="BT110" s="997"/>
      <c r="BU110" s="997"/>
      <c r="BV110" s="997">
        <v>7953848</v>
      </c>
      <c r="BW110" s="997"/>
      <c r="BX110" s="997"/>
      <c r="BY110" s="997"/>
      <c r="BZ110" s="997"/>
      <c r="CA110" s="997">
        <v>8415215</v>
      </c>
      <c r="CB110" s="997"/>
      <c r="CC110" s="997"/>
      <c r="CD110" s="997"/>
      <c r="CE110" s="997"/>
      <c r="CF110" s="1011">
        <v>149.30000000000001</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423</v>
      </c>
      <c r="DH110" s="997"/>
      <c r="DI110" s="997"/>
      <c r="DJ110" s="997"/>
      <c r="DK110" s="997"/>
      <c r="DL110" s="997" t="s">
        <v>232</v>
      </c>
      <c r="DM110" s="997"/>
      <c r="DN110" s="997"/>
      <c r="DO110" s="997"/>
      <c r="DP110" s="997"/>
      <c r="DQ110" s="997" t="s">
        <v>382</v>
      </c>
      <c r="DR110" s="997"/>
      <c r="DS110" s="997"/>
      <c r="DT110" s="997"/>
      <c r="DU110" s="997"/>
      <c r="DV110" s="998" t="s">
        <v>382</v>
      </c>
      <c r="DW110" s="998"/>
      <c r="DX110" s="998"/>
      <c r="DY110" s="998"/>
      <c r="DZ110" s="999"/>
    </row>
    <row r="111" spans="1:131" s="226" customFormat="1" ht="26.25" customHeight="1" x14ac:dyDescent="0.2">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232</v>
      </c>
      <c r="AB111" s="1004"/>
      <c r="AC111" s="1004"/>
      <c r="AD111" s="1004"/>
      <c r="AE111" s="1005"/>
      <c r="AF111" s="1006" t="s">
        <v>382</v>
      </c>
      <c r="AG111" s="1004"/>
      <c r="AH111" s="1004"/>
      <c r="AI111" s="1004"/>
      <c r="AJ111" s="1005"/>
      <c r="AK111" s="1006" t="s">
        <v>232</v>
      </c>
      <c r="AL111" s="1004"/>
      <c r="AM111" s="1004"/>
      <c r="AN111" s="1004"/>
      <c r="AO111" s="1005"/>
      <c r="AP111" s="1007" t="s">
        <v>232</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v>8390</v>
      </c>
      <c r="BR111" s="990"/>
      <c r="BS111" s="990"/>
      <c r="BT111" s="990"/>
      <c r="BU111" s="990"/>
      <c r="BV111" s="990">
        <v>4496</v>
      </c>
      <c r="BW111" s="990"/>
      <c r="BX111" s="990"/>
      <c r="BY111" s="990"/>
      <c r="BZ111" s="990"/>
      <c r="CA111" s="990">
        <v>390241</v>
      </c>
      <c r="CB111" s="990"/>
      <c r="CC111" s="990"/>
      <c r="CD111" s="990"/>
      <c r="CE111" s="990"/>
      <c r="CF111" s="984">
        <v>6.9</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232</v>
      </c>
      <c r="DM111" s="990"/>
      <c r="DN111" s="990"/>
      <c r="DO111" s="990"/>
      <c r="DP111" s="990"/>
      <c r="DQ111" s="990" t="s">
        <v>382</v>
      </c>
      <c r="DR111" s="990"/>
      <c r="DS111" s="990"/>
      <c r="DT111" s="990"/>
      <c r="DU111" s="990"/>
      <c r="DV111" s="991" t="s">
        <v>232</v>
      </c>
      <c r="DW111" s="991"/>
      <c r="DX111" s="991"/>
      <c r="DY111" s="991"/>
      <c r="DZ111" s="992"/>
    </row>
    <row r="112" spans="1:131" s="226" customFormat="1" ht="26.25" customHeight="1" x14ac:dyDescent="0.2">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382</v>
      </c>
      <c r="AB112" s="1029"/>
      <c r="AC112" s="1029"/>
      <c r="AD112" s="1029"/>
      <c r="AE112" s="1030"/>
      <c r="AF112" s="1031" t="s">
        <v>423</v>
      </c>
      <c r="AG112" s="1029"/>
      <c r="AH112" s="1029"/>
      <c r="AI112" s="1029"/>
      <c r="AJ112" s="1030"/>
      <c r="AK112" s="1031" t="s">
        <v>427</v>
      </c>
      <c r="AL112" s="1029"/>
      <c r="AM112" s="1029"/>
      <c r="AN112" s="1029"/>
      <c r="AO112" s="1030"/>
      <c r="AP112" s="1032" t="s">
        <v>382</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65970</v>
      </c>
      <c r="BR112" s="990"/>
      <c r="BS112" s="990"/>
      <c r="BT112" s="990"/>
      <c r="BU112" s="990"/>
      <c r="BV112" s="990">
        <v>93922</v>
      </c>
      <c r="BW112" s="990"/>
      <c r="BX112" s="990"/>
      <c r="BY112" s="990"/>
      <c r="BZ112" s="990"/>
      <c r="CA112" s="990">
        <v>215040</v>
      </c>
      <c r="CB112" s="990"/>
      <c r="CC112" s="990"/>
      <c r="CD112" s="990"/>
      <c r="CE112" s="990"/>
      <c r="CF112" s="984">
        <v>3.8</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232</v>
      </c>
      <c r="DH112" s="990"/>
      <c r="DI112" s="990"/>
      <c r="DJ112" s="990"/>
      <c r="DK112" s="990"/>
      <c r="DL112" s="990" t="s">
        <v>382</v>
      </c>
      <c r="DM112" s="990"/>
      <c r="DN112" s="990"/>
      <c r="DO112" s="990"/>
      <c r="DP112" s="990"/>
      <c r="DQ112" s="990" t="s">
        <v>423</v>
      </c>
      <c r="DR112" s="990"/>
      <c r="DS112" s="990"/>
      <c r="DT112" s="990"/>
      <c r="DU112" s="990"/>
      <c r="DV112" s="991" t="s">
        <v>232</v>
      </c>
      <c r="DW112" s="991"/>
      <c r="DX112" s="991"/>
      <c r="DY112" s="991"/>
      <c r="DZ112" s="992"/>
    </row>
    <row r="113" spans="1:130" s="226" customFormat="1" ht="26.25" customHeight="1" x14ac:dyDescent="0.2">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3739</v>
      </c>
      <c r="AB113" s="1004"/>
      <c r="AC113" s="1004"/>
      <c r="AD113" s="1004"/>
      <c r="AE113" s="1005"/>
      <c r="AF113" s="1006">
        <v>4559</v>
      </c>
      <c r="AG113" s="1004"/>
      <c r="AH113" s="1004"/>
      <c r="AI113" s="1004"/>
      <c r="AJ113" s="1005"/>
      <c r="AK113" s="1006">
        <v>6544</v>
      </c>
      <c r="AL113" s="1004"/>
      <c r="AM113" s="1004"/>
      <c r="AN113" s="1004"/>
      <c r="AO113" s="1005"/>
      <c r="AP113" s="1007">
        <v>0.1</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141354</v>
      </c>
      <c r="BR113" s="990"/>
      <c r="BS113" s="990"/>
      <c r="BT113" s="990"/>
      <c r="BU113" s="990"/>
      <c r="BV113" s="990">
        <v>121806</v>
      </c>
      <c r="BW113" s="990"/>
      <c r="BX113" s="990"/>
      <c r="BY113" s="990"/>
      <c r="BZ113" s="990"/>
      <c r="CA113" s="990">
        <v>102199</v>
      </c>
      <c r="CB113" s="990"/>
      <c r="CC113" s="990"/>
      <c r="CD113" s="990"/>
      <c r="CE113" s="990"/>
      <c r="CF113" s="984">
        <v>1.8</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423</v>
      </c>
      <c r="DH113" s="1029"/>
      <c r="DI113" s="1029"/>
      <c r="DJ113" s="1029"/>
      <c r="DK113" s="1030"/>
      <c r="DL113" s="1031" t="s">
        <v>232</v>
      </c>
      <c r="DM113" s="1029"/>
      <c r="DN113" s="1029"/>
      <c r="DO113" s="1029"/>
      <c r="DP113" s="1030"/>
      <c r="DQ113" s="1031" t="s">
        <v>232</v>
      </c>
      <c r="DR113" s="1029"/>
      <c r="DS113" s="1029"/>
      <c r="DT113" s="1029"/>
      <c r="DU113" s="1030"/>
      <c r="DV113" s="1032" t="s">
        <v>382</v>
      </c>
      <c r="DW113" s="1033"/>
      <c r="DX113" s="1033"/>
      <c r="DY113" s="1033"/>
      <c r="DZ113" s="1034"/>
    </row>
    <row r="114" spans="1:130" s="226" customFormat="1" ht="26.25" customHeight="1" x14ac:dyDescent="0.2">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19992</v>
      </c>
      <c r="AB114" s="1029"/>
      <c r="AC114" s="1029"/>
      <c r="AD114" s="1029"/>
      <c r="AE114" s="1030"/>
      <c r="AF114" s="1031">
        <v>19989</v>
      </c>
      <c r="AG114" s="1029"/>
      <c r="AH114" s="1029"/>
      <c r="AI114" s="1029"/>
      <c r="AJ114" s="1030"/>
      <c r="AK114" s="1031">
        <v>19987</v>
      </c>
      <c r="AL114" s="1029"/>
      <c r="AM114" s="1029"/>
      <c r="AN114" s="1029"/>
      <c r="AO114" s="1030"/>
      <c r="AP114" s="1032">
        <v>0.4</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2084012</v>
      </c>
      <c r="BR114" s="990"/>
      <c r="BS114" s="990"/>
      <c r="BT114" s="990"/>
      <c r="BU114" s="990"/>
      <c r="BV114" s="990">
        <v>2064588</v>
      </c>
      <c r="BW114" s="990"/>
      <c r="BX114" s="990"/>
      <c r="BY114" s="990"/>
      <c r="BZ114" s="990"/>
      <c r="CA114" s="990">
        <v>2149137</v>
      </c>
      <c r="CB114" s="990"/>
      <c r="CC114" s="990"/>
      <c r="CD114" s="990"/>
      <c r="CE114" s="990"/>
      <c r="CF114" s="984">
        <v>38.1</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382</v>
      </c>
      <c r="DH114" s="1029"/>
      <c r="DI114" s="1029"/>
      <c r="DJ114" s="1029"/>
      <c r="DK114" s="1030"/>
      <c r="DL114" s="1031" t="s">
        <v>427</v>
      </c>
      <c r="DM114" s="1029"/>
      <c r="DN114" s="1029"/>
      <c r="DO114" s="1029"/>
      <c r="DP114" s="1030"/>
      <c r="DQ114" s="1031" t="s">
        <v>382</v>
      </c>
      <c r="DR114" s="1029"/>
      <c r="DS114" s="1029"/>
      <c r="DT114" s="1029"/>
      <c r="DU114" s="1030"/>
      <c r="DV114" s="1032" t="s">
        <v>382</v>
      </c>
      <c r="DW114" s="1033"/>
      <c r="DX114" s="1033"/>
      <c r="DY114" s="1033"/>
      <c r="DZ114" s="1034"/>
    </row>
    <row r="115" spans="1:130" s="226" customFormat="1" ht="26.25" customHeight="1" x14ac:dyDescent="0.2">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5171</v>
      </c>
      <c r="AB115" s="1004"/>
      <c r="AC115" s="1004"/>
      <c r="AD115" s="1004"/>
      <c r="AE115" s="1005"/>
      <c r="AF115" s="1006">
        <v>7155</v>
      </c>
      <c r="AG115" s="1004"/>
      <c r="AH115" s="1004"/>
      <c r="AI115" s="1004"/>
      <c r="AJ115" s="1005"/>
      <c r="AK115" s="1006">
        <v>4998</v>
      </c>
      <c r="AL115" s="1004"/>
      <c r="AM115" s="1004"/>
      <c r="AN115" s="1004"/>
      <c r="AO115" s="1005"/>
      <c r="AP115" s="1007">
        <v>0.1</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382</v>
      </c>
      <c r="BR115" s="990"/>
      <c r="BS115" s="990"/>
      <c r="BT115" s="990"/>
      <c r="BU115" s="990"/>
      <c r="BV115" s="990" t="s">
        <v>423</v>
      </c>
      <c r="BW115" s="990"/>
      <c r="BX115" s="990"/>
      <c r="BY115" s="990"/>
      <c r="BZ115" s="990"/>
      <c r="CA115" s="990" t="s">
        <v>423</v>
      </c>
      <c r="CB115" s="990"/>
      <c r="CC115" s="990"/>
      <c r="CD115" s="990"/>
      <c r="CE115" s="990"/>
      <c r="CF115" s="984" t="s">
        <v>427</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382</v>
      </c>
      <c r="DH115" s="1029"/>
      <c r="DI115" s="1029"/>
      <c r="DJ115" s="1029"/>
      <c r="DK115" s="1030"/>
      <c r="DL115" s="1031" t="s">
        <v>232</v>
      </c>
      <c r="DM115" s="1029"/>
      <c r="DN115" s="1029"/>
      <c r="DO115" s="1029"/>
      <c r="DP115" s="1030"/>
      <c r="DQ115" s="1031" t="s">
        <v>382</v>
      </c>
      <c r="DR115" s="1029"/>
      <c r="DS115" s="1029"/>
      <c r="DT115" s="1029"/>
      <c r="DU115" s="1030"/>
      <c r="DV115" s="1032" t="s">
        <v>423</v>
      </c>
      <c r="DW115" s="1033"/>
      <c r="DX115" s="1033"/>
      <c r="DY115" s="1033"/>
      <c r="DZ115" s="1034"/>
    </row>
    <row r="116" spans="1:130" s="226" customFormat="1" ht="26.25" customHeight="1" x14ac:dyDescent="0.2">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232</v>
      </c>
      <c r="AB116" s="1029"/>
      <c r="AC116" s="1029"/>
      <c r="AD116" s="1029"/>
      <c r="AE116" s="1030"/>
      <c r="AF116" s="1031" t="s">
        <v>232</v>
      </c>
      <c r="AG116" s="1029"/>
      <c r="AH116" s="1029"/>
      <c r="AI116" s="1029"/>
      <c r="AJ116" s="1030"/>
      <c r="AK116" s="1031" t="s">
        <v>382</v>
      </c>
      <c r="AL116" s="1029"/>
      <c r="AM116" s="1029"/>
      <c r="AN116" s="1029"/>
      <c r="AO116" s="1030"/>
      <c r="AP116" s="1032" t="s">
        <v>382</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382</v>
      </c>
      <c r="BR116" s="990"/>
      <c r="BS116" s="990"/>
      <c r="BT116" s="990"/>
      <c r="BU116" s="990"/>
      <c r="BV116" s="990" t="s">
        <v>232</v>
      </c>
      <c r="BW116" s="990"/>
      <c r="BX116" s="990"/>
      <c r="BY116" s="990"/>
      <c r="BZ116" s="990"/>
      <c r="CA116" s="990" t="s">
        <v>423</v>
      </c>
      <c r="CB116" s="990"/>
      <c r="CC116" s="990"/>
      <c r="CD116" s="990"/>
      <c r="CE116" s="990"/>
      <c r="CF116" s="984" t="s">
        <v>232</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382</v>
      </c>
      <c r="DH116" s="1029"/>
      <c r="DI116" s="1029"/>
      <c r="DJ116" s="1029"/>
      <c r="DK116" s="1030"/>
      <c r="DL116" s="1031" t="s">
        <v>382</v>
      </c>
      <c r="DM116" s="1029"/>
      <c r="DN116" s="1029"/>
      <c r="DO116" s="1029"/>
      <c r="DP116" s="1030"/>
      <c r="DQ116" s="1031" t="s">
        <v>427</v>
      </c>
      <c r="DR116" s="1029"/>
      <c r="DS116" s="1029"/>
      <c r="DT116" s="1029"/>
      <c r="DU116" s="1030"/>
      <c r="DV116" s="1032" t="s">
        <v>232</v>
      </c>
      <c r="DW116" s="1033"/>
      <c r="DX116" s="1033"/>
      <c r="DY116" s="1033"/>
      <c r="DZ116" s="1034"/>
    </row>
    <row r="117" spans="1:130" s="226" customFormat="1" ht="26.25" customHeight="1" x14ac:dyDescent="0.2">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801016</v>
      </c>
      <c r="AB117" s="1047"/>
      <c r="AC117" s="1047"/>
      <c r="AD117" s="1047"/>
      <c r="AE117" s="1048"/>
      <c r="AF117" s="1049">
        <v>773180</v>
      </c>
      <c r="AG117" s="1047"/>
      <c r="AH117" s="1047"/>
      <c r="AI117" s="1047"/>
      <c r="AJ117" s="1048"/>
      <c r="AK117" s="1049">
        <v>762860</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427</v>
      </c>
      <c r="BR117" s="990"/>
      <c r="BS117" s="990"/>
      <c r="BT117" s="990"/>
      <c r="BU117" s="990"/>
      <c r="BV117" s="990" t="s">
        <v>427</v>
      </c>
      <c r="BW117" s="990"/>
      <c r="BX117" s="990"/>
      <c r="BY117" s="990"/>
      <c r="BZ117" s="990"/>
      <c r="CA117" s="990" t="s">
        <v>382</v>
      </c>
      <c r="CB117" s="990"/>
      <c r="CC117" s="990"/>
      <c r="CD117" s="990"/>
      <c r="CE117" s="990"/>
      <c r="CF117" s="984" t="s">
        <v>427</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382</v>
      </c>
      <c r="DH117" s="1029"/>
      <c r="DI117" s="1029"/>
      <c r="DJ117" s="1029"/>
      <c r="DK117" s="1030"/>
      <c r="DL117" s="1031" t="s">
        <v>427</v>
      </c>
      <c r="DM117" s="1029"/>
      <c r="DN117" s="1029"/>
      <c r="DO117" s="1029"/>
      <c r="DP117" s="1030"/>
      <c r="DQ117" s="1031" t="s">
        <v>382</v>
      </c>
      <c r="DR117" s="1029"/>
      <c r="DS117" s="1029"/>
      <c r="DT117" s="1029"/>
      <c r="DU117" s="1030"/>
      <c r="DV117" s="1032" t="s">
        <v>423</v>
      </c>
      <c r="DW117" s="1033"/>
      <c r="DX117" s="1033"/>
      <c r="DY117" s="1033"/>
      <c r="DZ117" s="1034"/>
    </row>
    <row r="118" spans="1:130" s="226" customFormat="1" ht="26.25" customHeight="1" x14ac:dyDescent="0.2">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299</v>
      </c>
      <c r="AG118" s="955"/>
      <c r="AH118" s="955"/>
      <c r="AI118" s="955"/>
      <c r="AJ118" s="956"/>
      <c r="AK118" s="954" t="s">
        <v>298</v>
      </c>
      <c r="AL118" s="955"/>
      <c r="AM118" s="955"/>
      <c r="AN118" s="955"/>
      <c r="AO118" s="956"/>
      <c r="AP118" s="1041" t="s">
        <v>417</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382</v>
      </c>
      <c r="BR118" s="1068"/>
      <c r="BS118" s="1068"/>
      <c r="BT118" s="1068"/>
      <c r="BU118" s="1068"/>
      <c r="BV118" s="1068" t="s">
        <v>232</v>
      </c>
      <c r="BW118" s="1068"/>
      <c r="BX118" s="1068"/>
      <c r="BY118" s="1068"/>
      <c r="BZ118" s="1068"/>
      <c r="CA118" s="1068" t="s">
        <v>232</v>
      </c>
      <c r="CB118" s="1068"/>
      <c r="CC118" s="1068"/>
      <c r="CD118" s="1068"/>
      <c r="CE118" s="1068"/>
      <c r="CF118" s="984" t="s">
        <v>423</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382</v>
      </c>
      <c r="DH118" s="1029"/>
      <c r="DI118" s="1029"/>
      <c r="DJ118" s="1029"/>
      <c r="DK118" s="1030"/>
      <c r="DL118" s="1031" t="s">
        <v>232</v>
      </c>
      <c r="DM118" s="1029"/>
      <c r="DN118" s="1029"/>
      <c r="DO118" s="1029"/>
      <c r="DP118" s="1030"/>
      <c r="DQ118" s="1031" t="s">
        <v>382</v>
      </c>
      <c r="DR118" s="1029"/>
      <c r="DS118" s="1029"/>
      <c r="DT118" s="1029"/>
      <c r="DU118" s="1030"/>
      <c r="DV118" s="1032" t="s">
        <v>382</v>
      </c>
      <c r="DW118" s="1033"/>
      <c r="DX118" s="1033"/>
      <c r="DY118" s="1033"/>
      <c r="DZ118" s="1034"/>
    </row>
    <row r="119" spans="1:130" s="226" customFormat="1" ht="26.25" customHeight="1" x14ac:dyDescent="0.2">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232</v>
      </c>
      <c r="AB119" s="962"/>
      <c r="AC119" s="962"/>
      <c r="AD119" s="962"/>
      <c r="AE119" s="963"/>
      <c r="AF119" s="964" t="s">
        <v>423</v>
      </c>
      <c r="AG119" s="962"/>
      <c r="AH119" s="962"/>
      <c r="AI119" s="962"/>
      <c r="AJ119" s="963"/>
      <c r="AK119" s="964" t="s">
        <v>423</v>
      </c>
      <c r="AL119" s="962"/>
      <c r="AM119" s="962"/>
      <c r="AN119" s="962"/>
      <c r="AO119" s="963"/>
      <c r="AP119" s="965" t="s">
        <v>423</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449</v>
      </c>
      <c r="BP119" s="1076"/>
      <c r="BQ119" s="1067">
        <v>9717674</v>
      </c>
      <c r="BR119" s="1068"/>
      <c r="BS119" s="1068"/>
      <c r="BT119" s="1068"/>
      <c r="BU119" s="1068"/>
      <c r="BV119" s="1068">
        <v>10238660</v>
      </c>
      <c r="BW119" s="1068"/>
      <c r="BX119" s="1068"/>
      <c r="BY119" s="1068"/>
      <c r="BZ119" s="1068"/>
      <c r="CA119" s="1068">
        <v>11271832</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8390</v>
      </c>
      <c r="DH119" s="1054"/>
      <c r="DI119" s="1054"/>
      <c r="DJ119" s="1054"/>
      <c r="DK119" s="1055"/>
      <c r="DL119" s="1053">
        <v>4496</v>
      </c>
      <c r="DM119" s="1054"/>
      <c r="DN119" s="1054"/>
      <c r="DO119" s="1054"/>
      <c r="DP119" s="1055"/>
      <c r="DQ119" s="1053">
        <v>390241</v>
      </c>
      <c r="DR119" s="1054"/>
      <c r="DS119" s="1054"/>
      <c r="DT119" s="1054"/>
      <c r="DU119" s="1055"/>
      <c r="DV119" s="1056">
        <v>6.9</v>
      </c>
      <c r="DW119" s="1057"/>
      <c r="DX119" s="1057"/>
      <c r="DY119" s="1057"/>
      <c r="DZ119" s="1058"/>
    </row>
    <row r="120" spans="1:130" s="226" customFormat="1" ht="26.25" customHeight="1" x14ac:dyDescent="0.2">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382</v>
      </c>
      <c r="AB120" s="1029"/>
      <c r="AC120" s="1029"/>
      <c r="AD120" s="1029"/>
      <c r="AE120" s="1030"/>
      <c r="AF120" s="1031" t="s">
        <v>382</v>
      </c>
      <c r="AG120" s="1029"/>
      <c r="AH120" s="1029"/>
      <c r="AI120" s="1029"/>
      <c r="AJ120" s="1030"/>
      <c r="AK120" s="1031" t="s">
        <v>382</v>
      </c>
      <c r="AL120" s="1029"/>
      <c r="AM120" s="1029"/>
      <c r="AN120" s="1029"/>
      <c r="AO120" s="1030"/>
      <c r="AP120" s="1032" t="s">
        <v>382</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7822928</v>
      </c>
      <c r="BR120" s="997"/>
      <c r="BS120" s="997"/>
      <c r="BT120" s="997"/>
      <c r="BU120" s="997"/>
      <c r="BV120" s="997">
        <v>8114059</v>
      </c>
      <c r="BW120" s="997"/>
      <c r="BX120" s="997"/>
      <c r="BY120" s="997"/>
      <c r="BZ120" s="997"/>
      <c r="CA120" s="997">
        <v>7887944</v>
      </c>
      <c r="CB120" s="997"/>
      <c r="CC120" s="997"/>
      <c r="CD120" s="997"/>
      <c r="CE120" s="997"/>
      <c r="CF120" s="1011">
        <v>140</v>
      </c>
      <c r="CG120" s="1012"/>
      <c r="CH120" s="1012"/>
      <c r="CI120" s="1012"/>
      <c r="CJ120" s="1012"/>
      <c r="CK120" s="1077" t="s">
        <v>453</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50490</v>
      </c>
      <c r="DH120" s="997"/>
      <c r="DI120" s="997"/>
      <c r="DJ120" s="997"/>
      <c r="DK120" s="997"/>
      <c r="DL120" s="997">
        <v>80094</v>
      </c>
      <c r="DM120" s="997"/>
      <c r="DN120" s="997"/>
      <c r="DO120" s="997"/>
      <c r="DP120" s="997"/>
      <c r="DQ120" s="997">
        <v>203021</v>
      </c>
      <c r="DR120" s="997"/>
      <c r="DS120" s="997"/>
      <c r="DT120" s="997"/>
      <c r="DU120" s="997"/>
      <c r="DV120" s="998">
        <v>3.6</v>
      </c>
      <c r="DW120" s="998"/>
      <c r="DX120" s="998"/>
      <c r="DY120" s="998"/>
      <c r="DZ120" s="999"/>
    </row>
    <row r="121" spans="1:130" s="226" customFormat="1" ht="26.25" customHeight="1" x14ac:dyDescent="0.2">
      <c r="A121" s="1129"/>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382</v>
      </c>
      <c r="AB121" s="1029"/>
      <c r="AC121" s="1029"/>
      <c r="AD121" s="1029"/>
      <c r="AE121" s="1030"/>
      <c r="AF121" s="1031" t="s">
        <v>382</v>
      </c>
      <c r="AG121" s="1029"/>
      <c r="AH121" s="1029"/>
      <c r="AI121" s="1029"/>
      <c r="AJ121" s="1030"/>
      <c r="AK121" s="1031" t="s">
        <v>423</v>
      </c>
      <c r="AL121" s="1029"/>
      <c r="AM121" s="1029"/>
      <c r="AN121" s="1029"/>
      <c r="AO121" s="1030"/>
      <c r="AP121" s="1032" t="s">
        <v>382</v>
      </c>
      <c r="AQ121" s="1033"/>
      <c r="AR121" s="1033"/>
      <c r="AS121" s="1033"/>
      <c r="AT121" s="1034"/>
      <c r="AU121" s="1062"/>
      <c r="AV121" s="1063"/>
      <c r="AW121" s="1063"/>
      <c r="AX121" s="1063"/>
      <c r="AY121" s="1064"/>
      <c r="AZ121" s="1019" t="s">
        <v>455</v>
      </c>
      <c r="BA121" s="1020"/>
      <c r="BB121" s="1020"/>
      <c r="BC121" s="1020"/>
      <c r="BD121" s="1020"/>
      <c r="BE121" s="1020"/>
      <c r="BF121" s="1020"/>
      <c r="BG121" s="1020"/>
      <c r="BH121" s="1020"/>
      <c r="BI121" s="1020"/>
      <c r="BJ121" s="1020"/>
      <c r="BK121" s="1020"/>
      <c r="BL121" s="1020"/>
      <c r="BM121" s="1020"/>
      <c r="BN121" s="1020"/>
      <c r="BO121" s="1020"/>
      <c r="BP121" s="1021"/>
      <c r="BQ121" s="989">
        <v>33403</v>
      </c>
      <c r="BR121" s="990"/>
      <c r="BS121" s="990"/>
      <c r="BT121" s="990"/>
      <c r="BU121" s="990"/>
      <c r="BV121" s="990">
        <v>18480</v>
      </c>
      <c r="BW121" s="990"/>
      <c r="BX121" s="990"/>
      <c r="BY121" s="990"/>
      <c r="BZ121" s="990"/>
      <c r="CA121" s="990">
        <v>7046</v>
      </c>
      <c r="CB121" s="990"/>
      <c r="CC121" s="990"/>
      <c r="CD121" s="990"/>
      <c r="CE121" s="990"/>
      <c r="CF121" s="984">
        <v>0.1</v>
      </c>
      <c r="CG121" s="985"/>
      <c r="CH121" s="985"/>
      <c r="CI121" s="985"/>
      <c r="CJ121" s="985"/>
      <c r="CK121" s="1080"/>
      <c r="CL121" s="1081"/>
      <c r="CM121" s="1081"/>
      <c r="CN121" s="1081"/>
      <c r="CO121" s="1082"/>
      <c r="CP121" s="1090" t="s">
        <v>456</v>
      </c>
      <c r="CQ121" s="1091"/>
      <c r="CR121" s="1091"/>
      <c r="CS121" s="1091"/>
      <c r="CT121" s="1091"/>
      <c r="CU121" s="1091"/>
      <c r="CV121" s="1091"/>
      <c r="CW121" s="1091"/>
      <c r="CX121" s="1091"/>
      <c r="CY121" s="1091"/>
      <c r="CZ121" s="1091"/>
      <c r="DA121" s="1091"/>
      <c r="DB121" s="1091"/>
      <c r="DC121" s="1091"/>
      <c r="DD121" s="1091"/>
      <c r="DE121" s="1091"/>
      <c r="DF121" s="1092"/>
      <c r="DG121" s="989">
        <v>15480</v>
      </c>
      <c r="DH121" s="990"/>
      <c r="DI121" s="990"/>
      <c r="DJ121" s="990"/>
      <c r="DK121" s="990"/>
      <c r="DL121" s="990">
        <v>13828</v>
      </c>
      <c r="DM121" s="990"/>
      <c r="DN121" s="990"/>
      <c r="DO121" s="990"/>
      <c r="DP121" s="990"/>
      <c r="DQ121" s="990">
        <v>12019</v>
      </c>
      <c r="DR121" s="990"/>
      <c r="DS121" s="990"/>
      <c r="DT121" s="990"/>
      <c r="DU121" s="990"/>
      <c r="DV121" s="991">
        <v>0.2</v>
      </c>
      <c r="DW121" s="991"/>
      <c r="DX121" s="991"/>
      <c r="DY121" s="991"/>
      <c r="DZ121" s="992"/>
    </row>
    <row r="122" spans="1:130" s="226" customFormat="1" ht="26.25" customHeight="1" x14ac:dyDescent="0.2">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423</v>
      </c>
      <c r="AB122" s="1029"/>
      <c r="AC122" s="1029"/>
      <c r="AD122" s="1029"/>
      <c r="AE122" s="1030"/>
      <c r="AF122" s="1031" t="s">
        <v>382</v>
      </c>
      <c r="AG122" s="1029"/>
      <c r="AH122" s="1029"/>
      <c r="AI122" s="1029"/>
      <c r="AJ122" s="1030"/>
      <c r="AK122" s="1031" t="s">
        <v>382</v>
      </c>
      <c r="AL122" s="1029"/>
      <c r="AM122" s="1029"/>
      <c r="AN122" s="1029"/>
      <c r="AO122" s="1030"/>
      <c r="AP122" s="1032" t="s">
        <v>423</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6292973</v>
      </c>
      <c r="BR122" s="1068"/>
      <c r="BS122" s="1068"/>
      <c r="BT122" s="1068"/>
      <c r="BU122" s="1068"/>
      <c r="BV122" s="1068">
        <v>6696428</v>
      </c>
      <c r="BW122" s="1068"/>
      <c r="BX122" s="1068"/>
      <c r="BY122" s="1068"/>
      <c r="BZ122" s="1068"/>
      <c r="CA122" s="1068">
        <v>6977382</v>
      </c>
      <c r="CB122" s="1068"/>
      <c r="CC122" s="1068"/>
      <c r="CD122" s="1068"/>
      <c r="CE122" s="1068"/>
      <c r="CF122" s="1088">
        <v>123.8</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t="s">
        <v>382</v>
      </c>
      <c r="DH122" s="990"/>
      <c r="DI122" s="990"/>
      <c r="DJ122" s="990"/>
      <c r="DK122" s="990"/>
      <c r="DL122" s="990" t="s">
        <v>382</v>
      </c>
      <c r="DM122" s="990"/>
      <c r="DN122" s="990"/>
      <c r="DO122" s="990"/>
      <c r="DP122" s="990"/>
      <c r="DQ122" s="990" t="s">
        <v>382</v>
      </c>
      <c r="DR122" s="990"/>
      <c r="DS122" s="990"/>
      <c r="DT122" s="990"/>
      <c r="DU122" s="990"/>
      <c r="DV122" s="991" t="s">
        <v>382</v>
      </c>
      <c r="DW122" s="991"/>
      <c r="DX122" s="991"/>
      <c r="DY122" s="991"/>
      <c r="DZ122" s="992"/>
    </row>
    <row r="123" spans="1:130" s="226" customFormat="1" ht="26.25" customHeight="1" x14ac:dyDescent="0.2">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382</v>
      </c>
      <c r="AB123" s="1029"/>
      <c r="AC123" s="1029"/>
      <c r="AD123" s="1029"/>
      <c r="AE123" s="1030"/>
      <c r="AF123" s="1031" t="s">
        <v>382</v>
      </c>
      <c r="AG123" s="1029"/>
      <c r="AH123" s="1029"/>
      <c r="AI123" s="1029"/>
      <c r="AJ123" s="1030"/>
      <c r="AK123" s="1031" t="s">
        <v>382</v>
      </c>
      <c r="AL123" s="1029"/>
      <c r="AM123" s="1029"/>
      <c r="AN123" s="1029"/>
      <c r="AO123" s="1030"/>
      <c r="AP123" s="1032" t="s">
        <v>382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458</v>
      </c>
      <c r="BP123" s="1076"/>
      <c r="BQ123" s="1135">
        <v>14149304</v>
      </c>
      <c r="BR123" s="1136"/>
      <c r="BS123" s="1136"/>
      <c r="BT123" s="1136"/>
      <c r="BU123" s="1136"/>
      <c r="BV123" s="1136">
        <v>14828967</v>
      </c>
      <c r="BW123" s="1136"/>
      <c r="BX123" s="1136"/>
      <c r="BY123" s="1136"/>
      <c r="BZ123" s="1136"/>
      <c r="CA123" s="1136">
        <v>14872372</v>
      </c>
      <c r="CB123" s="1136"/>
      <c r="CC123" s="1136"/>
      <c r="CD123" s="1136"/>
      <c r="CE123" s="1136"/>
      <c r="CF123" s="1069"/>
      <c r="CG123" s="1070"/>
      <c r="CH123" s="1070"/>
      <c r="CI123" s="1070"/>
      <c r="CJ123" s="1071"/>
      <c r="CK123" s="1080"/>
      <c r="CL123" s="1081"/>
      <c r="CM123" s="1081"/>
      <c r="CN123" s="1081"/>
      <c r="CO123" s="1082"/>
      <c r="CP123" s="1090" t="s">
        <v>395</v>
      </c>
      <c r="CQ123" s="1091"/>
      <c r="CR123" s="1091"/>
      <c r="CS123" s="1091"/>
      <c r="CT123" s="1091"/>
      <c r="CU123" s="1091"/>
      <c r="CV123" s="1091"/>
      <c r="CW123" s="1091"/>
      <c r="CX123" s="1091"/>
      <c r="CY123" s="1091"/>
      <c r="CZ123" s="1091"/>
      <c r="DA123" s="1091"/>
      <c r="DB123" s="1091"/>
      <c r="DC123" s="1091"/>
      <c r="DD123" s="1091"/>
      <c r="DE123" s="1091"/>
      <c r="DF123" s="1092"/>
      <c r="DG123" s="1028" t="s">
        <v>232</v>
      </c>
      <c r="DH123" s="1029"/>
      <c r="DI123" s="1029"/>
      <c r="DJ123" s="1029"/>
      <c r="DK123" s="1030"/>
      <c r="DL123" s="1031" t="s">
        <v>232</v>
      </c>
      <c r="DM123" s="1029"/>
      <c r="DN123" s="1029"/>
      <c r="DO123" s="1029"/>
      <c r="DP123" s="1030"/>
      <c r="DQ123" s="1031" t="s">
        <v>382</v>
      </c>
      <c r="DR123" s="1029"/>
      <c r="DS123" s="1029"/>
      <c r="DT123" s="1029"/>
      <c r="DU123" s="1030"/>
      <c r="DV123" s="1032" t="s">
        <v>382</v>
      </c>
      <c r="DW123" s="1033"/>
      <c r="DX123" s="1033"/>
      <c r="DY123" s="1033"/>
      <c r="DZ123" s="1034"/>
    </row>
    <row r="124" spans="1:130" s="226" customFormat="1" ht="26.25" customHeight="1" thickBot="1" x14ac:dyDescent="0.25">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232</v>
      </c>
      <c r="AB124" s="1029"/>
      <c r="AC124" s="1029"/>
      <c r="AD124" s="1029"/>
      <c r="AE124" s="1030"/>
      <c r="AF124" s="1031" t="s">
        <v>382</v>
      </c>
      <c r="AG124" s="1029"/>
      <c r="AH124" s="1029"/>
      <c r="AI124" s="1029"/>
      <c r="AJ124" s="1030"/>
      <c r="AK124" s="1031" t="s">
        <v>382</v>
      </c>
      <c r="AL124" s="1029"/>
      <c r="AM124" s="1029"/>
      <c r="AN124" s="1029"/>
      <c r="AO124" s="1030"/>
      <c r="AP124" s="1032" t="s">
        <v>382</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382</v>
      </c>
      <c r="BR124" s="1098"/>
      <c r="BS124" s="1098"/>
      <c r="BT124" s="1098"/>
      <c r="BU124" s="1098"/>
      <c r="BV124" s="1098" t="s">
        <v>232</v>
      </c>
      <c r="BW124" s="1098"/>
      <c r="BX124" s="1098"/>
      <c r="BY124" s="1098"/>
      <c r="BZ124" s="1098"/>
      <c r="CA124" s="1098" t="s">
        <v>232</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232</v>
      </c>
      <c r="DH124" s="1054"/>
      <c r="DI124" s="1054"/>
      <c r="DJ124" s="1054"/>
      <c r="DK124" s="1055"/>
      <c r="DL124" s="1053" t="s">
        <v>232</v>
      </c>
      <c r="DM124" s="1054"/>
      <c r="DN124" s="1054"/>
      <c r="DO124" s="1054"/>
      <c r="DP124" s="1055"/>
      <c r="DQ124" s="1053" t="s">
        <v>232</v>
      </c>
      <c r="DR124" s="1054"/>
      <c r="DS124" s="1054"/>
      <c r="DT124" s="1054"/>
      <c r="DU124" s="1055"/>
      <c r="DV124" s="1056" t="s">
        <v>382</v>
      </c>
      <c r="DW124" s="1057"/>
      <c r="DX124" s="1057"/>
      <c r="DY124" s="1057"/>
      <c r="DZ124" s="1058"/>
    </row>
    <row r="125" spans="1:130" s="226" customFormat="1" ht="26.25" customHeight="1" x14ac:dyDescent="0.2">
      <c r="A125" s="1129"/>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382</v>
      </c>
      <c r="AB125" s="1029"/>
      <c r="AC125" s="1029"/>
      <c r="AD125" s="1029"/>
      <c r="AE125" s="1030"/>
      <c r="AF125" s="1031" t="s">
        <v>382</v>
      </c>
      <c r="AG125" s="1029"/>
      <c r="AH125" s="1029"/>
      <c r="AI125" s="1029"/>
      <c r="AJ125" s="1030"/>
      <c r="AK125" s="1031" t="s">
        <v>232</v>
      </c>
      <c r="AL125" s="1029"/>
      <c r="AM125" s="1029"/>
      <c r="AN125" s="1029"/>
      <c r="AO125" s="1030"/>
      <c r="AP125" s="1032" t="s">
        <v>382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382</v>
      </c>
      <c r="DH125" s="997"/>
      <c r="DI125" s="997"/>
      <c r="DJ125" s="997"/>
      <c r="DK125" s="997"/>
      <c r="DL125" s="997" t="s">
        <v>232</v>
      </c>
      <c r="DM125" s="997"/>
      <c r="DN125" s="997"/>
      <c r="DO125" s="997"/>
      <c r="DP125" s="997"/>
      <c r="DQ125" s="997" t="s">
        <v>232</v>
      </c>
      <c r="DR125" s="997"/>
      <c r="DS125" s="997"/>
      <c r="DT125" s="997"/>
      <c r="DU125" s="997"/>
      <c r="DV125" s="998" t="s">
        <v>382</v>
      </c>
      <c r="DW125" s="998"/>
      <c r="DX125" s="998"/>
      <c r="DY125" s="998"/>
      <c r="DZ125" s="999"/>
    </row>
    <row r="126" spans="1:130" s="226" customFormat="1" ht="26.25" customHeight="1" thickBot="1" x14ac:dyDescent="0.25">
      <c r="A126" s="1129"/>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5171</v>
      </c>
      <c r="AB126" s="1029"/>
      <c r="AC126" s="1029"/>
      <c r="AD126" s="1029"/>
      <c r="AE126" s="1030"/>
      <c r="AF126" s="1031">
        <v>3896</v>
      </c>
      <c r="AG126" s="1029"/>
      <c r="AH126" s="1029"/>
      <c r="AI126" s="1029"/>
      <c r="AJ126" s="1030"/>
      <c r="AK126" s="1031">
        <v>3254</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382</v>
      </c>
      <c r="DH126" s="990"/>
      <c r="DI126" s="990"/>
      <c r="DJ126" s="990"/>
      <c r="DK126" s="990"/>
      <c r="DL126" s="990" t="s">
        <v>382</v>
      </c>
      <c r="DM126" s="990"/>
      <c r="DN126" s="990"/>
      <c r="DO126" s="990"/>
      <c r="DP126" s="990"/>
      <c r="DQ126" s="990" t="s">
        <v>382</v>
      </c>
      <c r="DR126" s="990"/>
      <c r="DS126" s="990"/>
      <c r="DT126" s="990"/>
      <c r="DU126" s="990"/>
      <c r="DV126" s="991" t="s">
        <v>232</v>
      </c>
      <c r="DW126" s="991"/>
      <c r="DX126" s="991"/>
      <c r="DY126" s="991"/>
      <c r="DZ126" s="992"/>
    </row>
    <row r="127" spans="1:130" s="226" customFormat="1" ht="26.25" customHeight="1" x14ac:dyDescent="0.2">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232</v>
      </c>
      <c r="AB127" s="1029"/>
      <c r="AC127" s="1029"/>
      <c r="AD127" s="1029"/>
      <c r="AE127" s="1030"/>
      <c r="AF127" s="1031">
        <v>3259</v>
      </c>
      <c r="AG127" s="1029"/>
      <c r="AH127" s="1029"/>
      <c r="AI127" s="1029"/>
      <c r="AJ127" s="1030"/>
      <c r="AK127" s="1031">
        <v>1744</v>
      </c>
      <c r="AL127" s="1029"/>
      <c r="AM127" s="1029"/>
      <c r="AN127" s="1029"/>
      <c r="AO127" s="1030"/>
      <c r="AP127" s="1032">
        <v>0</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382</v>
      </c>
      <c r="DH127" s="990"/>
      <c r="DI127" s="990"/>
      <c r="DJ127" s="990"/>
      <c r="DK127" s="990"/>
      <c r="DL127" s="990" t="s">
        <v>232</v>
      </c>
      <c r="DM127" s="990"/>
      <c r="DN127" s="990"/>
      <c r="DO127" s="990"/>
      <c r="DP127" s="990"/>
      <c r="DQ127" s="990" t="s">
        <v>232</v>
      </c>
      <c r="DR127" s="990"/>
      <c r="DS127" s="990"/>
      <c r="DT127" s="990"/>
      <c r="DU127" s="990"/>
      <c r="DV127" s="991" t="s">
        <v>382</v>
      </c>
      <c r="DW127" s="991"/>
      <c r="DX127" s="991"/>
      <c r="DY127" s="991"/>
      <c r="DZ127" s="992"/>
    </row>
    <row r="128" spans="1:130" s="226" customFormat="1" ht="26.25" customHeight="1" thickBot="1" x14ac:dyDescent="0.25">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v>15454</v>
      </c>
      <c r="AB128" s="1118"/>
      <c r="AC128" s="1118"/>
      <c r="AD128" s="1118"/>
      <c r="AE128" s="1119"/>
      <c r="AF128" s="1120">
        <v>11598</v>
      </c>
      <c r="AG128" s="1118"/>
      <c r="AH128" s="1118"/>
      <c r="AI128" s="1118"/>
      <c r="AJ128" s="1119"/>
      <c r="AK128" s="1120" t="s">
        <v>382</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232</v>
      </c>
      <c r="BG128" s="1125"/>
      <c r="BH128" s="1125"/>
      <c r="BI128" s="1125"/>
      <c r="BJ128" s="1125"/>
      <c r="BK128" s="1125"/>
      <c r="BL128" s="1126"/>
      <c r="BM128" s="1124">
        <v>14.34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t="s">
        <v>382</v>
      </c>
      <c r="DH128" s="1110"/>
      <c r="DI128" s="1110"/>
      <c r="DJ128" s="1110"/>
      <c r="DK128" s="1110"/>
      <c r="DL128" s="1110" t="s">
        <v>382</v>
      </c>
      <c r="DM128" s="1110"/>
      <c r="DN128" s="1110"/>
      <c r="DO128" s="1110"/>
      <c r="DP128" s="1110"/>
      <c r="DQ128" s="1110" t="s">
        <v>232</v>
      </c>
      <c r="DR128" s="1110"/>
      <c r="DS128" s="1110"/>
      <c r="DT128" s="1110"/>
      <c r="DU128" s="1110"/>
      <c r="DV128" s="1111" t="s">
        <v>382</v>
      </c>
      <c r="DW128" s="1111"/>
      <c r="DX128" s="1111"/>
      <c r="DY128" s="1111"/>
      <c r="DZ128" s="1112"/>
    </row>
    <row r="129" spans="1:131" s="226" customFormat="1" ht="26.25" customHeight="1" x14ac:dyDescent="0.2">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6442556</v>
      </c>
      <c r="AB129" s="1029"/>
      <c r="AC129" s="1029"/>
      <c r="AD129" s="1029"/>
      <c r="AE129" s="1030"/>
      <c r="AF129" s="1031">
        <v>6490552</v>
      </c>
      <c r="AG129" s="1029"/>
      <c r="AH129" s="1029"/>
      <c r="AI129" s="1029"/>
      <c r="AJ129" s="1030"/>
      <c r="AK129" s="1031">
        <v>6242004</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232</v>
      </c>
      <c r="BG129" s="1139"/>
      <c r="BH129" s="1139"/>
      <c r="BI129" s="1139"/>
      <c r="BJ129" s="1139"/>
      <c r="BK129" s="1139"/>
      <c r="BL129" s="1140"/>
      <c r="BM129" s="1138">
        <v>19.34</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626084</v>
      </c>
      <c r="AB130" s="1029"/>
      <c r="AC130" s="1029"/>
      <c r="AD130" s="1029"/>
      <c r="AE130" s="1030"/>
      <c r="AF130" s="1031">
        <v>621173</v>
      </c>
      <c r="AG130" s="1029"/>
      <c r="AH130" s="1029"/>
      <c r="AI130" s="1029"/>
      <c r="AJ130" s="1030"/>
      <c r="AK130" s="1031">
        <v>606681</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2.6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5816472</v>
      </c>
      <c r="AB131" s="1054"/>
      <c r="AC131" s="1054"/>
      <c r="AD131" s="1054"/>
      <c r="AE131" s="1055"/>
      <c r="AF131" s="1053">
        <v>5869379</v>
      </c>
      <c r="AG131" s="1054"/>
      <c r="AH131" s="1054"/>
      <c r="AI131" s="1054"/>
      <c r="AJ131" s="1055"/>
      <c r="AK131" s="1053">
        <v>5635323</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t="s">
        <v>382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2.7418338809999998</v>
      </c>
      <c r="AB132" s="1170"/>
      <c r="AC132" s="1170"/>
      <c r="AD132" s="1170"/>
      <c r="AE132" s="1171"/>
      <c r="AF132" s="1172">
        <v>2.3922292289999998</v>
      </c>
      <c r="AG132" s="1170"/>
      <c r="AH132" s="1170"/>
      <c r="AI132" s="1170"/>
      <c r="AJ132" s="1171"/>
      <c r="AK132" s="1172">
        <v>2.7714294279999998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3.1</v>
      </c>
      <c r="AB133" s="1153"/>
      <c r="AC133" s="1153"/>
      <c r="AD133" s="1153"/>
      <c r="AE133" s="1154"/>
      <c r="AF133" s="1152">
        <v>2.7</v>
      </c>
      <c r="AG133" s="1153"/>
      <c r="AH133" s="1153"/>
      <c r="AI133" s="1153"/>
      <c r="AJ133" s="1154"/>
      <c r="AK133" s="1152">
        <v>2.6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SnjcZBJi0iaw7nAdEb38AtYTsiZfGJ5aCPKs0vrXnFEqB4PJLh9aTxSDu+LuxUi32cMlh6imoJprJJpMz7sBzA==" saltValue="gmxSYglZrF26UIZAVU1B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484</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pArcI1JAYW7e3FSBRY9d0LSRfSSZXDA6motzsbcWAm3KEcawtWEBV3xB5xn/C1UQC01P3Zw1J0HjhI04RjoZoQ==" saltValue="3kURD3+jD7reMrw04EOk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sGhPaALM+hb3i7z2TJdyosFsKkAvNqviKJmYx9M3JLpwj1kpJvoXF2LnPsZG0O+v4EqkbG6y/cA6tQ4gpWlPQ==" saltValue="91o0n4cppRzwMi/qjdTzb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1917330</v>
      </c>
      <c r="AP9" s="292">
        <v>96102</v>
      </c>
      <c r="AQ9" s="293">
        <v>89546</v>
      </c>
      <c r="AR9" s="294">
        <v>7.3</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137597</v>
      </c>
      <c r="AP10" s="295">
        <v>6897</v>
      </c>
      <c r="AQ10" s="296">
        <v>7518</v>
      </c>
      <c r="AR10" s="297">
        <v>-8.3000000000000007</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193276</v>
      </c>
      <c r="AP11" s="295">
        <v>9688</v>
      </c>
      <c r="AQ11" s="296">
        <v>9181</v>
      </c>
      <c r="AR11" s="297">
        <v>5.5</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v>123951</v>
      </c>
      <c r="AP12" s="295">
        <v>6213</v>
      </c>
      <c r="AQ12" s="296">
        <v>1021</v>
      </c>
      <c r="AR12" s="297">
        <v>508.5</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497</v>
      </c>
      <c r="AP13" s="295" t="s">
        <v>497</v>
      </c>
      <c r="AQ13" s="296">
        <v>11</v>
      </c>
      <c r="AR13" s="297" t="s">
        <v>497</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128590</v>
      </c>
      <c r="AP14" s="295">
        <v>6445</v>
      </c>
      <c r="AQ14" s="296">
        <v>4082</v>
      </c>
      <c r="AR14" s="297">
        <v>57.9</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45253</v>
      </c>
      <c r="AP15" s="295">
        <v>2268</v>
      </c>
      <c r="AQ15" s="296">
        <v>2228</v>
      </c>
      <c r="AR15" s="297">
        <v>1.8</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-56308</v>
      </c>
      <c r="AP16" s="295">
        <v>-2822</v>
      </c>
      <c r="AQ16" s="296">
        <v>-8980</v>
      </c>
      <c r="AR16" s="297">
        <v>-68.599999999999994</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2489689</v>
      </c>
      <c r="AP17" s="295">
        <v>124790</v>
      </c>
      <c r="AQ17" s="296">
        <v>104606</v>
      </c>
      <c r="AR17" s="297">
        <v>19.3</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11.38</v>
      </c>
      <c r="AP21" s="308">
        <v>10.09</v>
      </c>
      <c r="AQ21" s="309">
        <v>1.29</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98.8</v>
      </c>
      <c r="AP22" s="313">
        <v>97.8</v>
      </c>
      <c r="AQ22" s="314">
        <v>1</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508</v>
      </c>
      <c r="AO27" s="273"/>
      <c r="AP27" s="273"/>
      <c r="AQ27" s="273"/>
      <c r="AR27" s="273"/>
      <c r="AS27" s="273"/>
      <c r="AT27" s="273"/>
    </row>
    <row r="28" spans="1:46" ht="16.2" x14ac:dyDescent="0.2">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731331</v>
      </c>
      <c r="AP32" s="322">
        <v>36656</v>
      </c>
      <c r="AQ32" s="323">
        <v>67805</v>
      </c>
      <c r="AR32" s="324">
        <v>-45.9</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497</v>
      </c>
      <c r="AP33" s="322" t="s">
        <v>497</v>
      </c>
      <c r="AQ33" s="323" t="s">
        <v>497</v>
      </c>
      <c r="AR33" s="324" t="s">
        <v>497</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497</v>
      </c>
      <c r="AP34" s="322" t="s">
        <v>497</v>
      </c>
      <c r="AQ34" s="323">
        <v>11</v>
      </c>
      <c r="AR34" s="324" t="s">
        <v>497</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6544</v>
      </c>
      <c r="AP35" s="322">
        <v>328</v>
      </c>
      <c r="AQ35" s="323">
        <v>18110</v>
      </c>
      <c r="AR35" s="324">
        <v>-98.2</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19987</v>
      </c>
      <c r="AP36" s="322">
        <v>1002</v>
      </c>
      <c r="AQ36" s="323">
        <v>2781</v>
      </c>
      <c r="AR36" s="324">
        <v>-64</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v>4998</v>
      </c>
      <c r="AP37" s="322">
        <v>251</v>
      </c>
      <c r="AQ37" s="323">
        <v>1073</v>
      </c>
      <c r="AR37" s="324">
        <v>-76.599999999999994</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t="s">
        <v>497</v>
      </c>
      <c r="AP38" s="325" t="s">
        <v>497</v>
      </c>
      <c r="AQ38" s="326">
        <v>5</v>
      </c>
      <c r="AR38" s="314" t="s">
        <v>497</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t="s">
        <v>497</v>
      </c>
      <c r="AP39" s="322" t="s">
        <v>497</v>
      </c>
      <c r="AQ39" s="323">
        <v>-3858</v>
      </c>
      <c r="AR39" s="324" t="s">
        <v>497</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-606681</v>
      </c>
      <c r="AP40" s="322">
        <v>-30409</v>
      </c>
      <c r="AQ40" s="323">
        <v>-59194</v>
      </c>
      <c r="AR40" s="324">
        <v>-48.6</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156179</v>
      </c>
      <c r="AP41" s="322">
        <v>7828</v>
      </c>
      <c r="AQ41" s="323">
        <v>26732</v>
      </c>
      <c r="AR41" s="324">
        <v>-70.7</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849968</v>
      </c>
      <c r="AN51" s="344">
        <v>39742</v>
      </c>
      <c r="AO51" s="345">
        <v>-39.200000000000003</v>
      </c>
      <c r="AP51" s="346">
        <v>84389</v>
      </c>
      <c r="AQ51" s="347">
        <v>19.7</v>
      </c>
      <c r="AR51" s="348">
        <v>-58.9</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648512</v>
      </c>
      <c r="AN52" s="352">
        <v>30323</v>
      </c>
      <c r="AO52" s="353">
        <v>-8</v>
      </c>
      <c r="AP52" s="354">
        <v>44339</v>
      </c>
      <c r="AQ52" s="355">
        <v>17.2</v>
      </c>
      <c r="AR52" s="356">
        <v>-25.2</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1099944</v>
      </c>
      <c r="AN53" s="344">
        <v>52301</v>
      </c>
      <c r="AO53" s="345">
        <v>31.6</v>
      </c>
      <c r="AP53" s="346">
        <v>83623</v>
      </c>
      <c r="AQ53" s="347">
        <v>-0.9</v>
      </c>
      <c r="AR53" s="348">
        <v>32.5</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791316</v>
      </c>
      <c r="AN54" s="352">
        <v>37626</v>
      </c>
      <c r="AO54" s="353">
        <v>24.1</v>
      </c>
      <c r="AP54" s="354">
        <v>48787</v>
      </c>
      <c r="AQ54" s="355">
        <v>10</v>
      </c>
      <c r="AR54" s="356">
        <v>14.1</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1319760</v>
      </c>
      <c r="AN55" s="344">
        <v>63951</v>
      </c>
      <c r="AO55" s="345">
        <v>22.3</v>
      </c>
      <c r="AP55" s="346">
        <v>87974</v>
      </c>
      <c r="AQ55" s="347">
        <v>5.2</v>
      </c>
      <c r="AR55" s="348">
        <v>17.100000000000001</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751899</v>
      </c>
      <c r="AN56" s="352">
        <v>36435</v>
      </c>
      <c r="AO56" s="353">
        <v>-3.2</v>
      </c>
      <c r="AP56" s="354">
        <v>48183</v>
      </c>
      <c r="AQ56" s="355">
        <v>-1.2</v>
      </c>
      <c r="AR56" s="356">
        <v>-2</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1992753</v>
      </c>
      <c r="AN57" s="344">
        <v>97977</v>
      </c>
      <c r="AO57" s="345">
        <v>53.2</v>
      </c>
      <c r="AP57" s="346">
        <v>83280</v>
      </c>
      <c r="AQ57" s="347">
        <v>-5.3</v>
      </c>
      <c r="AR57" s="348">
        <v>58.5</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724409</v>
      </c>
      <c r="AN58" s="352">
        <v>35617</v>
      </c>
      <c r="AO58" s="353">
        <v>-2.2000000000000002</v>
      </c>
      <c r="AP58" s="354">
        <v>43123</v>
      </c>
      <c r="AQ58" s="355">
        <v>-10.5</v>
      </c>
      <c r="AR58" s="356">
        <v>8.3000000000000007</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2762807</v>
      </c>
      <c r="AN59" s="344">
        <v>138480</v>
      </c>
      <c r="AO59" s="345">
        <v>41.3</v>
      </c>
      <c r="AP59" s="346">
        <v>88968</v>
      </c>
      <c r="AQ59" s="347">
        <v>6.8</v>
      </c>
      <c r="AR59" s="348">
        <v>34.5</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854483</v>
      </c>
      <c r="AN60" s="352">
        <v>42829</v>
      </c>
      <c r="AO60" s="353">
        <v>20.2</v>
      </c>
      <c r="AP60" s="354">
        <v>45482</v>
      </c>
      <c r="AQ60" s="355">
        <v>5.5</v>
      </c>
      <c r="AR60" s="356">
        <v>14.7</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1605046</v>
      </c>
      <c r="AN61" s="359">
        <v>78490</v>
      </c>
      <c r="AO61" s="360">
        <v>21.8</v>
      </c>
      <c r="AP61" s="361">
        <v>85647</v>
      </c>
      <c r="AQ61" s="362">
        <v>5.0999999999999996</v>
      </c>
      <c r="AR61" s="348">
        <v>16.7</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754124</v>
      </c>
      <c r="AN62" s="352">
        <v>36566</v>
      </c>
      <c r="AO62" s="353">
        <v>6.2</v>
      </c>
      <c r="AP62" s="354">
        <v>45983</v>
      </c>
      <c r="AQ62" s="355">
        <v>4.2</v>
      </c>
      <c r="AR62" s="356">
        <v>2</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0ILTTiHkMN59bCqAXZGfRU24A5jgTGXzyX4hGyprU7/83SrHErETCkZUXy2yraJSWBmq3neR7BgRT7YqpU7ncg==" saltValue="Tn43LtiP+LfUK0+gOuVF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537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TqsHEXoVh6Yvk4KosRfkI0rbLiGaXtb25WSZq5xcPLNWKxXczwUwf1a4UXh6e5HLyYihJLDycw0GZbqckrXew==" saltValue="+by/EC+SEghA9m8vsHOC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538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ndj704ehO4U/0DS0cdbGEIou6Fpnbh5bk8qx/M/BJqpeLtGxcis1zhNwz8nrgFy2rbocpqNkXmzSi9zhv7LAg==" saltValue="TjrZboU2nBg8Fn6TZLaYv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2">
      <c r="B47" s="10"/>
      <c r="C47" s="1212" t="s">
        <v>3</v>
      </c>
      <c r="D47" s="1212"/>
      <c r="E47" s="1213"/>
      <c r="F47" s="11">
        <v>53.73</v>
      </c>
      <c r="G47" s="12">
        <v>56.45</v>
      </c>
      <c r="H47" s="12">
        <v>57.5</v>
      </c>
      <c r="I47" s="12">
        <v>54.98</v>
      </c>
      <c r="J47" s="13">
        <v>52.44</v>
      </c>
    </row>
    <row r="48" spans="2:10" ht="57.75" customHeight="1" x14ac:dyDescent="0.2">
      <c r="B48" s="14"/>
      <c r="C48" s="1214" t="s">
        <v>4</v>
      </c>
      <c r="D48" s="1214"/>
      <c r="E48" s="1215"/>
      <c r="F48" s="15">
        <v>5.73</v>
      </c>
      <c r="G48" s="16">
        <v>5.75</v>
      </c>
      <c r="H48" s="16">
        <v>5.75</v>
      </c>
      <c r="I48" s="16">
        <v>7.49</v>
      </c>
      <c r="J48" s="17">
        <v>10</v>
      </c>
    </row>
    <row r="49" spans="2:10" ht="57.75" customHeight="1" thickBot="1" x14ac:dyDescent="0.25">
      <c r="B49" s="18"/>
      <c r="C49" s="1216" t="s">
        <v>5</v>
      </c>
      <c r="D49" s="1216"/>
      <c r="E49" s="1217"/>
      <c r="F49" s="19" t="s">
        <v>544</v>
      </c>
      <c r="G49" s="20">
        <v>2.38</v>
      </c>
      <c r="H49" s="20">
        <v>2.09</v>
      </c>
      <c r="I49" s="20" t="s">
        <v>545</v>
      </c>
      <c r="J49" s="21" t="s">
        <v>546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034KCpiXLKTE/87f8gw1hl/E2za/fgyAWhzyOc2HO4awCoB/+PGJTZlD2AGEfOjwXb5tFR6ZYAOux6pyaV6bg==" saltValue="3wjtChmY6yYn4pWoLvHP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竹田 元洋</cp:lastModifiedBy>
  <cp:lastPrinted>2019-10-18T06:07:20Z</cp:lastPrinted>
  <dcterms:created xsi:type="dcterms:W3CDTF">2019-02-14T05:19:24Z</dcterms:created>
  <dcterms:modified xsi:type="dcterms:W3CDTF">2019-11-01T03:56:32Z</dcterms:modified>
</cp:coreProperties>
</file>