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E7195E15-64C5-469F-BA48-F6791A0673B5}"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<sst xmlns="http://schemas.openxmlformats.org/spreadsheetml/2006/main" count="1096" uniqueCount="601">
  <si>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</si>
  <si>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</si>
  <si>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</si>
  <si>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</si>
  <si>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</si>
  <si>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</si>
  <si>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</si>
  <si>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</si>
  <si>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</si>
  <si>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</si>
  <si>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</si>
  <si>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</si>
  <si>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</si>
  <si>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</si>
  <si>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</si>
  <si>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</si>
  <si>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</si>
  <si>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</si>
  <si>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</si>
  <si>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</si>
  <si>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</si>
  <si>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</si>
  <si>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</si>
  <si>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</si>
  <si>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</si>
  <si>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</si>
  <si>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</si>
  <si>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</si>
  <si>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</si>
  <si>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</si>
  <si>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</si>
  <si>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</si>
  <si>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</si>
  <si>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</si>
  <si>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</si>
  <si>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</si>
  <si>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</si>
  <si>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</si>
  <si>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</si>
  <si>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</si>
  <si>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</si>
  <si>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</si>
  <si>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</si>
  <si>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</si>
  <si>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</si>
  <si>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</si>
  <si>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</si>
  <si>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</si>
  <si>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</si>
  <si>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</si>
  <si>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</si>
  <si>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</si>
  <si>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</si>
  <si>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</si>
  <si>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</si>
  <si>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</si>
  <si>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</si>
  <si>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</si>
  <si>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</si>
  <si>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</si>
  <si>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</si>
  <si>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</si>
  <si>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</si>
  <si>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</si>
  <si>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</si>
  <si>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</si>
  <si>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</si>
  <si>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</si>
  <si>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</si>
  <si>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</si>
  <si>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</si>
  <si>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</si>
  <si>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</si>
  <si>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</si>
  <si>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</si>
  <si>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</si>
  <si>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</si>
  <si>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</si>
  <si>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</si>
  <si>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</si>
  <si>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</si>
  <si>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</si>
  <si>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</si>
  <si>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</si>
  <si>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</si>
  <si>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</si>
  <si>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</si>
  <si>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</si>
  <si>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</si>
  <si>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</si>
  <si>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</si>
  <si>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</si>
  <si>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</si>
  <si>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</si>
  <si>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</si>
  <si>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</si>
  <si>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</si>
  <si>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</si>
  <si>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</si>
  <si>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</si>
  <si>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</si>
  <si>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</si>
  <si>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</si>
  <si>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</si>
  <si>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</si>
  <si>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</si>
  <si>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</si>
  <si>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</si>
  <si>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</si>
  <si>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</si>
  <si>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</si>
  <si>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</si>
  <si>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</si>
  <si>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</si>
  <si>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</si>
  <si>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</si>
  <si>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</si>
  <si>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</si>
  <si>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</si>
  <si>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</si>
  <si>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</si>
  <si>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</si>
  <si>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</si>
  <si>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</si>
  <si>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</si>
  <si>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</si>
  <si>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</si>
  <si>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</si>
  <si>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</si>
  <si>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</si>
  <si>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</si>
  <si>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</si>
  <si>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</si>
  <si>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</si>
  <si>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</si>
  <si>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</si>
  <si>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</si>
  <si>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</si>
  <si>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</si>
  <si>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</si>
  <si>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</si>
  <si>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</si>
  <si>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</si>
  <si>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</si>
  <si>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</si>
  <si>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</si>
  <si>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</si>
  <si>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</si>
  <si>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</si>
  <si>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</si>
  <si>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</si>
  <si>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</si>
  <si>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</si>
  <si>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</si>
  <si>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</si>
  <si>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</si>
  <si>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</si>
  <si>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</si>
  <si>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</si>
  <si>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</si>
  <si>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</si>
  <si>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</si>
  <si>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</si>
  <si>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</si>
  <si>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</si>
  <si>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</si>
  <si>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</si>
  <si>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</si>
  <si>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</si>
  <si>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</si>
  <si>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</si>
  <si>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</si>
  <si>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</si>
  <si>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</si>
  <si>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</si>
  <si>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</si>
  <si>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</si>
  <si>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</si>
  <si>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</si>
  <si>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</si>
  <si>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</si>
  <si>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</si>
  <si>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</si>
  <si>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</si>
  <si>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</si>
  <si>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</si>
  <si>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</si>
  <si>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</si>
  <si>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</si>
  <si>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</si>
  <si>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</si>
  <si>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</si>
  <si>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</si>
  <si>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</si>
  <si>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</si>
  <si>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</si>
  <si>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</si>
  <si>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</si>
  <si>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</si>
  <si>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</si>
  <si>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</si>
  <si>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</si>
  <si>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</si>
  <si>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</si>
  <si>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</si>
  <si>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</si>
  <si>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</si>
  <si>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</si>
  <si>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</si>
  <si>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</si>
  <si>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</si>
  <si>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</si>
  <si>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宮崎県門川町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</si>
  <si>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</si>
  <si>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</si>
  <si>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</si>
  <si>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</si>
  <si>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</si>
  <si>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</si>
  <si>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</si>
  <si>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</si>
  <si>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</si>
  <si>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</si>
  <si>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</si>
  <si>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</si>
  <si>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</si>
  <si>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</si>
  <si>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</si>
  <si>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</si>
  <si>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</si>
  <si>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</si>
  <si>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</si>
  <si>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</si>
  <si>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</si>
  <si>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</si>
  <si>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</si>
  <si>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</si>
  <si>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</si>
  <si>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</si>
  <si>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</si>
  <si>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</si>
  <si>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</si>
  <si>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</si>
  <si>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</si>
  <si>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</si>
  <si>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</si>
  <si>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</si>
  <si>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</si>
  <si>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</si>
  <si>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</si>
  <si>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</si>
  <si>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</si>
  <si>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</si>
  <si>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</si>
  <si>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</si>
  <si>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</si>
  <si>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</si>
  <si>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</si>
  <si>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</si>
  <si>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</si>
  <si>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</si>
  <si>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</si>
  <si>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</si>
  <si>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</si>
  <si>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</si>
  <si>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</si>
  <si>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</si>
  <si>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</si>
  <si>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</si>
  <si>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</si>
  <si>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</si>
  <si>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</si>
  <si>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</si>
  <si>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</si>
  <si>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</si>
  <si>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</si>
  <si>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</si>
  <si>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</si>
  <si>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</si>
  <si>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</si>
  <si>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</si>
  <si>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</si>
  <si>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</si>
  <si>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</si>
  <si>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</si>
  <si>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</si>
  <si>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</si>
  <si>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</si>
  <si>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</si>
  <si>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</si>
  <si>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</si>
  <si>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</si>
  <si>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</si>
  <si>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</si>
  <si>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</si>
  <si>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</si>
  <si>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</si>
  <si>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</si>
  <si>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</si>
  <si>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</si>
  <si>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</si>
  <si>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</si>
  <si>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</si>
  <si>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</si>
  <si>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</si>
  <si>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</si>
  <si>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</si>
  <si>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</si>
  <si>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</si>
  <si>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</si>
  <si>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</si>
  <si>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</si>
  <si>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</si>
  <si>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</si>
  <si>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</si>
  <si>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</si>
  <si>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</si>
  <si>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</si>
  <si>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</si>
  <si>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</si>
  <si>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</si>
  <si>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</si>
  <si>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</si>
  <si>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</si>
  <si>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</si>
  <si>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</si>
  <si>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</si>
  <si>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</si>
  <si>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</si>
  <si>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</si>
  <si>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</si>
  <si>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</si>
  <si>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</si>
  <si>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</si>
  <si>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</si>
  <si>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</si>
  <si>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</si>
  <si>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</si>
  <si>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</si>
  <si>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</si>
  <si>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</si>
  <si>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</si>
  <si>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</si>
  <si>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</si>
  <si>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</si>
  <si>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</si>
  <si>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</si>
  <si>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</si>
  <si>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</si>
  <si>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</si>
  <si>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</si>
  <si>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</si>
  <si>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</si>
  <si>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</si>
  <si>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</si>
  <si>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</si>
  <si>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</si>
  <si>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</si>
  <si>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</si>
  <si>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</si>
  <si>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</si>
  <si>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</si>
  <si>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宮崎県門川町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</si>
  <si>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</si>
  <si>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</si>
  <si>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</si>
  <si>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</si>
  <si>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</si>
  <si>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</si>
  <si>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</si>
  <si>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</si>
  <si>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</si>
  <si>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</si>
  <si>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</si>
  <si>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</si>
  <si>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</si>
  <si>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</si>
  <si>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</si>
  <si>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</si>
  <si>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</si>
  <si>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</si>
  <si>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</si>
  <si>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</si>
  <si>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</si>
  <si>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</si>
  <si>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</si>
  <si>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</si>
  <si>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</si>
  <si>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</si>
  <si>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</si>
  <si>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</si>
  <si>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</si>
  <si>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</si>
  <si>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</si>
  <si>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</si>
  <si>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</si>
  <si>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</si>
  <si>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</si>
  <si>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</si>
  <si>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</si>
  <si>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</si>
  <si>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</si>
  <si>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</si>
  <si>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</si>
  <si>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</si>
  <si>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</si>
  <si>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</si>
  <si>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</si>
  <si>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</si>
  <si>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</si>
  <si>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</si>
  <si>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</si>
  <si>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</si>
  <si>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</si>
  <si>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</si>
  <si>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</si>
  <si>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</si>
  <si>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</si>
  <si>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</si>
  <si>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</si>
  <si>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</si>
  <si>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</si>
  <si>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</si>
  <si>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</si>
  <si>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</si>
  <si>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</si>
  <si>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</si>
  <si>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</si>
  <si>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</si>
  <si>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</si>
  <si>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</si>
  <si>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</si>
  <si>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</si>
  <si>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</si>
  <si>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</si>
  <si>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</si>
  <si>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</si>
  <si>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</si>
  <si>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</si>
  <si>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</si>
  <si>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</si>
  <si>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</si>
  <si>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</si>
  <si>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</si>
  <si>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</si>
  <si>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</si>
  <si>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</si>
  <si>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</si>
  <si>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</si>
  <si>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</si>
  <si>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</si>
  <si>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</si>
  <si>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</si>
  <si>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</si>
  <si>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</si>
  <si>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</si>
  <si>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</si>
  <si>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</si>
  <si>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</si>
  <si>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</si>
  <si>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</si>
  <si>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</si>
  <si>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</si>
  <si>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</si>
  <si>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</si>
  <si>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</si>
  <si>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</si>
  <si>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</si>
  <si>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</si>
  <si>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</si>
  <si>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</si>
  <si>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</si>
  <si>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</si>
  <si>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</si>
  <si>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</si>
  <si>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</si>
  <si>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</si>
  <si>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</si>
  <si>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</si>
  <si>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</si>
  <si>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</si>
  <si>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</si>
  <si>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</si>
  <si>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</si>
  <si>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</si>
  <si>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</si>
  <si>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</si>
  <si>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</si>
  <si>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</si>
  <si>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</si>
  <si>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</si>
  <si>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</si>
  <si>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</si>
  <si>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</si>
  <si>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</si>
  <si>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</si>
  <si>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</si>
  <si>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</si>
  <si>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</si>
  <si>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</si>
  <si>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</si>
  <si>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</si>
  <si>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</si>
  <si>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</si>
  <si>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</si>
  <si>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</si>
  <si>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</si>
  <si>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</si>
  <si>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</si>
  <si>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</si>
  <si>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</si>
  <si>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</si>
  <si>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</si>
  <si>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</si>
  <si>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</si>
  <si>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</si>
  <si>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</si>
  <si>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</si>
  <si>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</si>
  <si>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</si>
  <si>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</si>
  <si>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</si>
  <si>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</si>
  <si>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</si>
  <si>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</si>
  <si>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</si>
  <si>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</si>
  <si>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</si>
  <si>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</si>
  <si>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</si>
  <si>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</si>
  <si>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</si>
  <si>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</si>
  <si>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</si>
  <si>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</si>
  <si>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</si>
  <si>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</si>
  <si>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</si>
  <si>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</si>
  <si>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</si>
  <si>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</si>
  <si>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</si>
  <si>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</si>
  <si>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</si>
  <si>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</si>
  <si>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</si>
  <si>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</si>
  <si>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</si>
  <si>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</si>
  <si>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</si>
  <si>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</si>
  <si>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</si>
  <si>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</si>
  <si>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</si>
  <si>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</si>
  <si>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</si>
  <si>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0.59</t>
  </si>
  <si>
    <t>▲ 4.82</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</si>
  <si>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</si>
  <si>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</si>
  <si>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</si>
  <si>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</si>
  <si>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</si>
  <si>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</si>
  <si>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</si>
  <si>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</si>
  <si>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</si>
  <si>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新庁舎建設等基金</t>
    <rPh sb="0" eb="3">
      <t>シンチョウシャ</t>
    </rPh>
    <rPh sb="3" eb="5">
      <t>ケンセツ</t>
    </rPh>
    <rPh sb="5" eb="6">
      <t>トウ</t>
    </rPh>
    <rPh sb="6" eb="8">
      <t>キキン</t>
    </rPh>
    <phoneticPr fontId="11"/>
  </si>
  <si>
    <t>地域福祉振興基金</t>
    <rPh sb="0" eb="2">
      <t>チイキ</t>
    </rPh>
    <rPh sb="2" eb="4">
      <t>フクシ</t>
    </rPh>
    <rPh sb="4" eb="6">
      <t>シンコウ</t>
    </rPh>
    <rPh sb="6" eb="8">
      <t>キキン</t>
    </rPh>
    <phoneticPr fontId="11"/>
  </si>
  <si>
    <t>水産業振興基金</t>
    <rPh sb="0" eb="2">
      <t>スイサン</t>
    </rPh>
    <rPh sb="2" eb="3">
      <t>ギョウ</t>
    </rPh>
    <rPh sb="3" eb="5">
      <t>シンコウ</t>
    </rPh>
    <rPh sb="5" eb="7">
      <t>キキン</t>
    </rPh>
    <phoneticPr fontId="11"/>
  </si>
  <si>
    <t>環境整備等基金</t>
    <rPh sb="0" eb="2">
      <t>カンキョウ</t>
    </rPh>
    <rPh sb="2" eb="4">
      <t>セイビ</t>
    </rPh>
    <rPh sb="4" eb="5">
      <t>トウ</t>
    </rPh>
    <rPh sb="5" eb="7">
      <t>キキン</t>
    </rPh>
    <phoneticPr fontId="11"/>
  </si>
  <si>
    <t>-</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</si>
  <si>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</si>
  <si>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宮崎県北部広域行政組合（特別会計）</t>
    <rPh sb="0" eb="3">
      <t>ミヤザキケン</t>
    </rPh>
    <rPh sb="3" eb="5">
      <t>ホクブ</t>
    </rPh>
    <rPh sb="5" eb="7">
      <t>コウイキ</t>
    </rPh>
    <rPh sb="7" eb="9">
      <t>ギョウセイ</t>
    </rPh>
    <rPh sb="9" eb="11">
      <t>クミアイ</t>
    </rPh>
    <rPh sb="12" eb="14">
      <t>トクベツ</t>
    </rPh>
    <rPh sb="14" eb="15">
      <t>カイ</t>
    </rPh>
    <rPh sb="15" eb="16">
      <t>ケイ</t>
    </rPh>
    <phoneticPr fontId="2"/>
  </si>
  <si>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</si>
  <si>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宮崎県後期高齢者医療広域連合（特別会計）</t>
    <rPh sb="0" eb="3">
      <t>ミヤザキケン</t>
    </rPh>
    <rPh sb="3" eb="5">
      <t>コウキ</t>
    </rPh>
    <rPh sb="5" eb="7">
      <t>コウレイ</t>
    </rPh>
    <rPh sb="7" eb="8">
      <t>シャ</t>
    </rPh>
    <rPh sb="8" eb="10">
      <t>イリョウ</t>
    </rPh>
    <rPh sb="10" eb="12">
      <t>コウイキ</t>
    </rPh>
    <rPh sb="12" eb="14">
      <t>レンゴウ</t>
    </rPh>
    <rPh sb="15" eb="17">
      <t>トクベツ</t>
    </rPh>
    <rPh sb="17" eb="18">
      <t>カイ</t>
    </rPh>
    <rPh sb="18" eb="19">
      <t>ケイ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</si>
  <si>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</si>
  <si>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6">
      <t>カイ</t>
    </rPh>
    <rPh sb="16" eb="17">
      <t>ケイ</t>
    </rPh>
    <phoneticPr fontId="2"/>
  </si>
  <si>
    <t>日向東臼杵広域連合</t>
    <rPh sb="0" eb="2">
      <t>ヒュウガ</t>
    </rPh>
    <rPh sb="2" eb="3">
      <t>ヒガシ</t>
    </rPh>
    <rPh sb="3" eb="5">
      <t>ウスキ</t>
    </rPh>
    <rPh sb="5" eb="7">
      <t>コウイキ</t>
    </rPh>
    <rPh sb="7" eb="9">
      <t>レンゴウ</t>
    </rPh>
    <phoneticPr fontId="2"/>
  </si>
  <si>
    <t>宮崎県自治会館管理組合</t>
    <rPh sb="0" eb="3">
      <t>ミヤザキケン</t>
    </rPh>
    <rPh sb="3" eb="5">
      <t>ジチ</t>
    </rPh>
    <rPh sb="5" eb="7">
      <t>カイカン</t>
    </rPh>
    <rPh sb="7" eb="9">
      <t>カンリ</t>
    </rPh>
    <rPh sb="9" eb="11">
      <t>クミアイ</t>
    </rPh>
    <phoneticPr fontId="2"/>
  </si>
  <si>
    <t>財団法人門川ふるさと文化財団</t>
    <rPh sb="0" eb="2">
      <t>ザイダン</t>
    </rPh>
    <rPh sb="2" eb="4">
      <t>ホウジン</t>
    </rPh>
    <rPh sb="4" eb="5">
      <t>カド</t>
    </rPh>
    <rPh sb="5" eb="6">
      <t>カワ</t>
    </rPh>
    <rPh sb="10" eb="12">
      <t>ブンカ</t>
    </rPh>
    <rPh sb="12" eb="14">
      <t>ザイダン</t>
    </rPh>
    <phoneticPr fontId="2"/>
  </si>
  <si>
    <t>宮崎県林業公社</t>
    <rPh sb="0" eb="3">
      <t>ミヤザキケン</t>
    </rPh>
    <rPh sb="3" eb="5">
      <t>リンギョウ</t>
    </rPh>
    <rPh sb="5" eb="7">
      <t>コウシャ</t>
    </rPh>
    <phoneticPr fontId="2"/>
  </si>
  <si>
    <t>耳川広域森林組合</t>
    <rPh sb="0" eb="1">
      <t>ミミ</t>
    </rPh>
    <rPh sb="1" eb="2">
      <t>カワ</t>
    </rPh>
    <rPh sb="2" eb="4">
      <t>コウイキ</t>
    </rPh>
    <rPh sb="4" eb="6">
      <t>シンリン</t>
    </rPh>
    <rPh sb="6" eb="8">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</si>
  <si>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</si>
  <si>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</si>
  <si>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</si>
  <si>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</si>
  <si>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</si>
  <si>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</si>
  <si>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</si>
  <si>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</si>
  <si>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</si>
  <si>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将来負担額を上回っていることから「-」となった。地方債の発行額を概ね５億円と設定していたため、地方債残高を低い水準で抑えてきたことが要因となっている。しかし、今後、庁舎建替や他の施設の建替・修繕等の経費が増大することが見込まれるため、交付税措置のある有利な地方債の借入を行い、財政健全化に努める。</t>
    <rPh sb="0" eb="2">
      <t>ショウライ</t>
    </rPh>
    <rPh sb="2" eb="4">
      <t>フタン</t>
    </rPh>
    <rPh sb="4" eb="6">
      <t>ヒリツ</t>
    </rPh>
    <rPh sb="8" eb="10">
      <t>ジュウトウ</t>
    </rPh>
    <rPh sb="10" eb="12">
      <t>カノウ</t>
    </rPh>
    <rPh sb="12" eb="14">
      <t>ザイゲン</t>
    </rPh>
    <rPh sb="14" eb="15">
      <t>トウ</t>
    </rPh>
    <rPh sb="16" eb="18">
      <t>ショウライ</t>
    </rPh>
    <rPh sb="18" eb="20">
      <t>フタン</t>
    </rPh>
    <rPh sb="20" eb="21">
      <t>ガク</t>
    </rPh>
    <rPh sb="22" eb="24">
      <t>ウワマワ</t>
    </rPh>
    <rPh sb="40" eb="43">
      <t>チホウサイ</t>
    </rPh>
    <rPh sb="44" eb="46">
      <t>ハッコウ</t>
    </rPh>
    <rPh sb="46" eb="47">
      <t>ガク</t>
    </rPh>
    <rPh sb="48" eb="49">
      <t>オオム</t>
    </rPh>
    <rPh sb="51" eb="53">
      <t>オクエン</t>
    </rPh>
    <rPh sb="54" eb="56">
      <t>セッテイ</t>
    </rPh>
    <rPh sb="63" eb="65">
      <t>チホウ</t>
    </rPh>
    <rPh sb="65" eb="66">
      <t>サイ</t>
    </rPh>
    <rPh sb="66" eb="68">
      <t>ザンダカ</t>
    </rPh>
    <rPh sb="69" eb="70">
      <t>ヒク</t>
    </rPh>
    <rPh sb="71" eb="73">
      <t>スイジュン</t>
    </rPh>
    <rPh sb="74" eb="75">
      <t>オサ</t>
    </rPh>
    <rPh sb="82" eb="84">
      <t>ヨウイン</t>
    </rPh>
    <rPh sb="95" eb="97">
      <t>コンゴ</t>
    </rPh>
    <rPh sb="98" eb="99">
      <t>チョウ</t>
    </rPh>
    <rPh sb="99" eb="100">
      <t>シャ</t>
    </rPh>
    <rPh sb="100" eb="102">
      <t>タテカ</t>
    </rPh>
    <rPh sb="103" eb="104">
      <t>ホカ</t>
    </rPh>
    <rPh sb="105" eb="107">
      <t>シセツ</t>
    </rPh>
    <rPh sb="108" eb="110">
      <t>タテカ</t>
    </rPh>
    <rPh sb="111" eb="113">
      <t>シュウゼン</t>
    </rPh>
    <rPh sb="113" eb="114">
      <t>トウ</t>
    </rPh>
    <rPh sb="115" eb="117">
      <t>ケイヒ</t>
    </rPh>
    <rPh sb="118" eb="120">
      <t>ゾウダイ</t>
    </rPh>
    <rPh sb="125" eb="127">
      <t>ミコ</t>
    </rPh>
    <rPh sb="133" eb="136">
      <t>コウフゼイ</t>
    </rPh>
    <rPh sb="136" eb="138">
      <t>ソチ</t>
    </rPh>
    <rPh sb="141" eb="143">
      <t>ユウリ</t>
    </rPh>
    <rPh sb="144" eb="146">
      <t>チホウ</t>
    </rPh>
    <rPh sb="146" eb="147">
      <t>サイ</t>
    </rPh>
    <rPh sb="148" eb="150">
      <t>カリイレ</t>
    </rPh>
    <rPh sb="151" eb="152">
      <t>オコナ</t>
    </rPh>
    <rPh sb="154" eb="156">
      <t>ザイセイ</t>
    </rPh>
    <rPh sb="156" eb="159">
      <t>ケンゼンカ</t>
    </rPh>
    <rPh sb="160" eb="16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</si>
  <si>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</si>
  <si>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</si>
  <si>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</si>
  <si>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</si>
  <si>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</si>
  <si>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</si>
  <si>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地方債発行限度額を概ね５億円と設定し、有利な地方債借入に努めてきた結果、比率は減少傾向にある。今後も施設の建替、修繕経費の増加が見込まれるため、公債費については、有利な地方債の借入に努めていく。</t>
    <rPh sb="0" eb="2">
      <t>ジッシツ</t>
    </rPh>
    <rPh sb="2" eb="4">
      <t>コウサイ</t>
    </rPh>
    <rPh sb="4" eb="5">
      <t>ヒ</t>
    </rPh>
    <rPh sb="5" eb="7">
      <t>ヒリツ</t>
    </rPh>
    <rPh sb="13" eb="15">
      <t>チホウ</t>
    </rPh>
    <rPh sb="15" eb="16">
      <t>サイ</t>
    </rPh>
    <rPh sb="16" eb="18">
      <t>ハッコウ</t>
    </rPh>
    <rPh sb="18" eb="20">
      <t>ゲンド</t>
    </rPh>
    <rPh sb="20" eb="21">
      <t>ガク</t>
    </rPh>
    <rPh sb="22" eb="23">
      <t>オオム</t>
    </rPh>
    <rPh sb="25" eb="26">
      <t>オク</t>
    </rPh>
    <rPh sb="26" eb="27">
      <t>エン</t>
    </rPh>
    <rPh sb="28" eb="30">
      <t>セッテイ</t>
    </rPh>
    <rPh sb="32" eb="34">
      <t>ユウリ</t>
    </rPh>
    <rPh sb="35" eb="37">
      <t>チホウ</t>
    </rPh>
    <rPh sb="37" eb="38">
      <t>サイ</t>
    </rPh>
    <rPh sb="38" eb="40">
      <t>カリイレ</t>
    </rPh>
    <rPh sb="41" eb="42">
      <t>ツト</t>
    </rPh>
    <rPh sb="46" eb="48">
      <t>ケッカ</t>
    </rPh>
    <rPh sb="49" eb="51">
      <t>ヒリツ</t>
    </rPh>
    <rPh sb="52" eb="54">
      <t>ゲンショウ</t>
    </rPh>
    <rPh sb="54" eb="56">
      <t>ケイコウ</t>
    </rPh>
    <rPh sb="60" eb="62">
      <t>コンゴ</t>
    </rPh>
    <rPh sb="63" eb="65">
      <t>シセツ</t>
    </rPh>
    <rPh sb="66" eb="68">
      <t>タテカ</t>
    </rPh>
    <rPh sb="69" eb="71">
      <t>シュウゼン</t>
    </rPh>
    <rPh sb="71" eb="73">
      <t>ケイヒ</t>
    </rPh>
    <rPh sb="74" eb="76">
      <t>ゾウカ</t>
    </rPh>
    <rPh sb="77" eb="79">
      <t>ミコ</t>
    </rPh>
    <rPh sb="85" eb="87">
      <t>コウサイ</t>
    </rPh>
    <rPh sb="87" eb="88">
      <t>ヒ</t>
    </rPh>
    <rPh sb="94" eb="96">
      <t>ユウリ</t>
    </rPh>
    <rPh sb="97" eb="100">
      <t>チホウサイ</t>
    </rPh>
    <rPh sb="101" eb="103">
      <t>カリイレ</t>
    </rPh>
    <rPh sb="104" eb="10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</si>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</sst>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c:ext xmlns:c16="http://schemas.microsoft.com/office/drawing/2014/chart" uri="{C3380CC4-5D6E-409C-BE32-E72D297353CC}">
              <c16:uniqueId val="{00000000-E92A-49E8-A028-0349D7B0F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37310</c:v>
                </c:pt>
                <c:pt idx="1">
                  <c:v>32579</c:v>
                </c:pt>
                <c:pt idx="2">
                  <c:v>66870</c:v>
                </c:pt>
                <c:pt idx="3">
                  <c:v>60019</c:v>
                </c:pt>
                <c:pt idx="4">
                  <c:v>47647</c:v>
                </c:pt>
              </c:numCache>
            </c:numRef>
          </c:val>
          <c:smooth val="0"/>
          <c:extLst>
            <c:ext xmlns:c16="http://schemas.microsoft.com/office/drawing/2014/chart" uri="{C3380CC4-5D6E-409C-BE32-E72D297353CC}">
              <c16:uniqueId val="{00000001-E92A-49E8-A028-0349D7B0FD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4.9800000000000004</c:v>
                </c:pt>
                <c:pt idx="1">
                  <c:v>4.41</c:v>
                </c:pt>
                <c:pt idx="2">
                  <c:v>4.33</c:v>
                </c:pt>
                <c:pt idx="3">
                  <c:v>4.47</c:v>
                </c:pt>
                <c:pt idx="4">
                  <c:v>4.8499999999999996</c:v>
                </c:pt>
              </c:numCache>
            </c:numRef>
          </c:val>
          <c:extLst>
            <c:ext xmlns:c16="http://schemas.microsoft.com/office/drawing/2014/chart" uri="{C3380CC4-5D6E-409C-BE32-E72D297353CC}">
              <c16:uniqueId val="{00000000-56D0-4840-A609-5E76F0FFF6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42.98</c:v>
                </c:pt>
                <c:pt idx="1">
                  <c:v>43.35</c:v>
                </c:pt>
                <c:pt idx="2">
                  <c:v>41.96</c:v>
                </c:pt>
                <c:pt idx="3">
                  <c:v>42.8</c:v>
                </c:pt>
                <c:pt idx="4">
                  <c:v>37.770000000000003</c:v>
                </c:pt>
              </c:numCache>
            </c:numRef>
          </c:val>
          <c:extLst>
            <c:ext xmlns:c16="http://schemas.microsoft.com/office/drawing/2014/chart" uri="{C3380CC4-5D6E-409C-BE32-E72D297353CC}">
              <c16:uniqueId val="{00000001-56D0-4840-A609-5E76F0FFF6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1.1100000000000001</c:v>
                </c:pt>
                <c:pt idx="1">
                  <c:v>-0.59</c:v>
                </c:pt>
                <c:pt idx="2">
                  <c:v>0.08</c:v>
                </c:pt>
                <c:pt idx="3">
                  <c:v>0.04</c:v>
                </c:pt>
                <c:pt idx="4">
                  <c:v>-4.82</c:v>
                </c:pt>
              </c:numCache>
            </c:numRef>
          </c:val>
          <c:smooth val="0"/>
          <c:extLst>
            <c:ext xmlns:c16="http://schemas.microsoft.com/office/drawing/2014/chart" uri="{C3380CC4-5D6E-409C-BE32-E72D297353CC}">
              <c16:uniqueId val="{00000002-56D0-4840-A609-5E76F0FFF6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2-475B-AB08-1546FE7985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C2-475B-AB08-1546FE7985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C2-475B-AB08-1546FE7985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C2-475B-AB08-1546FE79853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4-8DC2-475B-AB08-1546FE7985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0.05</c:v>
                </c:pt>
                <c:pt idx="4">
                  <c:v>#N/A</c:v>
                </c:pt>
                <c:pt idx="5">
                  <c:v>1.0900000000000001</c:v>
                </c:pt>
                <c:pt idx="6">
                  <c:v>#N/A</c:v>
                </c:pt>
                <c:pt idx="7">
                  <c:v>0.05</c:v>
                </c:pt>
                <c:pt idx="8">
                  <c:v>#N/A</c:v>
                </c:pt>
                <c:pt idx="9">
                  <c:v>7.0000000000000007E-2</c:v>
                </c:pt>
              </c:numCache>
            </c:numRef>
          </c:val>
          <c:extLst>
            <c:ext xmlns:c16="http://schemas.microsoft.com/office/drawing/2014/chart" uri="{C3380CC4-5D6E-409C-BE32-E72D297353CC}">
              <c16:uniqueId val="{00000005-8DC2-475B-AB08-1546FE79853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1.65</c:v>
                </c:pt>
                <c:pt idx="2">
                  <c:v>#N/A</c:v>
                </c:pt>
                <c:pt idx="3">
                  <c:v>2.1</c:v>
                </c:pt>
                <c:pt idx="4">
                  <c:v>#N/A</c:v>
                </c:pt>
                <c:pt idx="5">
                  <c:v>2.1800000000000002</c:v>
                </c:pt>
                <c:pt idx="6">
                  <c:v>#N/A</c:v>
                </c:pt>
                <c:pt idx="7">
                  <c:v>1.98</c:v>
                </c:pt>
                <c:pt idx="8">
                  <c:v>#N/A</c:v>
                </c:pt>
                <c:pt idx="9">
                  <c:v>1.83</c:v>
                </c:pt>
              </c:numCache>
            </c:numRef>
          </c:val>
          <c:extLst>
            <c:ext xmlns:c16="http://schemas.microsoft.com/office/drawing/2014/chart" uri="{C3380CC4-5D6E-409C-BE32-E72D297353CC}">
              <c16:uniqueId val="{00000006-8DC2-475B-AB08-1546FE79853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4.9800000000000004</c:v>
                </c:pt>
                <c:pt idx="2">
                  <c:v>#N/A</c:v>
                </c:pt>
                <c:pt idx="3">
                  <c:v>4.4000000000000004</c:v>
                </c:pt>
                <c:pt idx="4">
                  <c:v>#N/A</c:v>
                </c:pt>
                <c:pt idx="5">
                  <c:v>4.32</c:v>
                </c:pt>
                <c:pt idx="6">
                  <c:v>#N/A</c:v>
                </c:pt>
                <c:pt idx="7">
                  <c:v>4.46</c:v>
                </c:pt>
                <c:pt idx="8">
                  <c:v>#N/A</c:v>
                </c:pt>
                <c:pt idx="9">
                  <c:v>4.84</c:v>
                </c:pt>
              </c:numCache>
            </c:numRef>
          </c:val>
          <c:extLst>
            <c:ext xmlns:c16="http://schemas.microsoft.com/office/drawing/2014/chart" uri="{C3380CC4-5D6E-409C-BE32-E72D297353CC}">
              <c16:uniqueId val="{00000007-8DC2-475B-AB08-1546FE79853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5.51</c:v>
                </c:pt>
                <c:pt idx="2">
                  <c:v>#N/A</c:v>
                </c:pt>
                <c:pt idx="3">
                  <c:v>5.54</c:v>
                </c:pt>
                <c:pt idx="4">
                  <c:v>#N/A</c:v>
                </c:pt>
                <c:pt idx="5">
                  <c:v>6.61</c:v>
                </c:pt>
                <c:pt idx="6">
                  <c:v>#N/A</c:v>
                </c:pt>
                <c:pt idx="7">
                  <c:v>6.56</c:v>
                </c:pt>
                <c:pt idx="8">
                  <c:v>#N/A</c:v>
                </c:pt>
                <c:pt idx="9">
                  <c:v>5.17</c:v>
                </c:pt>
              </c:numCache>
            </c:numRef>
          </c:val>
          <c:extLst>
            <c:ext xmlns:c16="http://schemas.microsoft.com/office/drawing/2014/chart" uri="{C3380CC4-5D6E-409C-BE32-E72D297353CC}">
              <c16:uniqueId val="{00000008-8DC2-475B-AB08-1546FE7985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8.48</c:v>
                </c:pt>
                <c:pt idx="2">
                  <c:v>#N/A</c:v>
                </c:pt>
                <c:pt idx="3">
                  <c:v>8.5</c:v>
                </c:pt>
                <c:pt idx="4">
                  <c:v>#N/A</c:v>
                </c:pt>
                <c:pt idx="5">
                  <c:v>7.7</c:v>
                </c:pt>
                <c:pt idx="6">
                  <c:v>#N/A</c:v>
                </c:pt>
                <c:pt idx="7">
                  <c:v>7.69</c:v>
                </c:pt>
                <c:pt idx="8">
                  <c:v>#N/A</c:v>
                </c:pt>
                <c:pt idx="9">
                  <c:v>7.76</c:v>
                </c:pt>
              </c:numCache>
            </c:numRef>
          </c:val>
          <c:extLst>
            <c:ext xmlns:c16="http://schemas.microsoft.com/office/drawing/2014/chart" uri="{C3380CC4-5D6E-409C-BE32-E72D297353CC}">
              <c16:uniqueId val="{00000009-8DC2-475B-AB08-1546FE7985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452</c:v>
                </c:pt>
                <c:pt idx="5">
                  <c:v>469</c:v>
                </c:pt>
                <c:pt idx="8">
                  <c:v>453</c:v>
                </c:pt>
                <c:pt idx="11">
                  <c:v>444</c:v>
                </c:pt>
                <c:pt idx="14">
                  <c:v>423</c:v>
                </c:pt>
              </c:numCache>
            </c:numRef>
          </c:val>
          <c:extLst>
            <c:ext xmlns:c16="http://schemas.microsoft.com/office/drawing/2014/chart" uri="{C3380CC4-5D6E-409C-BE32-E72D297353CC}">
              <c16:uniqueId val="{00000000-6E72-487B-AA84-B1F683B113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72-487B-AA84-B1F683B113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6E72-487B-AA84-B1F683B113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12</c:v>
                </c:pt>
                <c:pt idx="6">
                  <c:v>23</c:v>
                </c:pt>
                <c:pt idx="9">
                  <c:v>26</c:v>
                </c:pt>
                <c:pt idx="12">
                  <c:v>26</c:v>
                </c:pt>
              </c:numCache>
            </c:numRef>
          </c:val>
          <c:extLst>
            <c:ext xmlns:c16="http://schemas.microsoft.com/office/drawing/2014/chart" uri="{C3380CC4-5D6E-409C-BE32-E72D297353CC}">
              <c16:uniqueId val="{00000003-6E72-487B-AA84-B1F683B113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4-6E72-487B-AA84-B1F683B113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72-487B-AA84-B1F683B113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72-487B-AA84-B1F683B113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489</c:v>
                </c:pt>
                <c:pt idx="3">
                  <c:v>502</c:v>
                </c:pt>
                <c:pt idx="6">
                  <c:v>480</c:v>
                </c:pt>
                <c:pt idx="9">
                  <c:v>473</c:v>
                </c:pt>
                <c:pt idx="12">
                  <c:v>543</c:v>
                </c:pt>
              </c:numCache>
            </c:numRef>
          </c:val>
          <c:extLst>
            <c:ext xmlns:c16="http://schemas.microsoft.com/office/drawing/2014/chart" uri="{C3380CC4-5D6E-409C-BE32-E72D297353CC}">
              <c16:uniqueId val="{00000007-6E72-487B-AA84-B1F683B113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c:v>
                </c:pt>
                <c:pt idx="2">
                  <c:v>#N/A</c:v>
                </c:pt>
                <c:pt idx="3">
                  <c:v>#N/A</c:v>
                </c:pt>
                <c:pt idx="4">
                  <c:v>47</c:v>
                </c:pt>
                <c:pt idx="5">
                  <c:v>#N/A</c:v>
                </c:pt>
                <c:pt idx="6">
                  <c:v>#N/A</c:v>
                </c:pt>
                <c:pt idx="7">
                  <c:v>52</c:v>
                </c:pt>
                <c:pt idx="8">
                  <c:v>#N/A</c:v>
                </c:pt>
                <c:pt idx="9">
                  <c:v>#N/A</c:v>
                </c:pt>
                <c:pt idx="10">
                  <c:v>57</c:v>
                </c:pt>
                <c:pt idx="11">
                  <c:v>#N/A</c:v>
                </c:pt>
                <c:pt idx="12">
                  <c:v>#N/A</c:v>
                </c:pt>
                <c:pt idx="13">
                  <c:v>150</c:v>
                </c:pt>
                <c:pt idx="14">
                  <c:v>#N/A</c:v>
                </c:pt>
              </c:numCache>
            </c:numRef>
          </c:val>
          <c:smooth val="0"/>
          <c:extLst>
            <c:ext xmlns:c16="http://schemas.microsoft.com/office/drawing/2014/chart" uri="{C3380CC4-5D6E-409C-BE32-E72D297353CC}">
              <c16:uniqueId val="{00000008-6E72-487B-AA84-B1F683B113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4269</c:v>
                </c:pt>
                <c:pt idx="5">
                  <c:v>4191</c:v>
                </c:pt>
                <c:pt idx="8">
                  <c:v>4364</c:v>
                </c:pt>
                <c:pt idx="11">
                  <c:v>4275</c:v>
                </c:pt>
                <c:pt idx="14">
                  <c:v>4187</c:v>
                </c:pt>
              </c:numCache>
            </c:numRef>
          </c:val>
          <c:extLst>
            <c:ext xmlns:c16="http://schemas.microsoft.com/office/drawing/2014/chart" uri="{C3380CC4-5D6E-409C-BE32-E72D297353CC}">
              <c16:uniqueId val="{00000000-A919-4D7C-A65E-EE9534433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419</c:v>
                </c:pt>
                <c:pt idx="5">
                  <c:v>377</c:v>
                </c:pt>
                <c:pt idx="8">
                  <c:v>348</c:v>
                </c:pt>
                <c:pt idx="11">
                  <c:v>280</c:v>
                </c:pt>
                <c:pt idx="14">
                  <c:v>388</c:v>
                </c:pt>
              </c:numCache>
            </c:numRef>
          </c:val>
          <c:extLst>
            <c:ext xmlns:c16="http://schemas.microsoft.com/office/drawing/2014/chart" uri="{C3380CC4-5D6E-409C-BE32-E72D297353CC}">
              <c16:uniqueId val="{00000001-A919-4D7C-A65E-EE9534433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3911</c:v>
                </c:pt>
                <c:pt idx="5">
                  <c:v>4152</c:v>
                </c:pt>
                <c:pt idx="8">
                  <c:v>4146</c:v>
                </c:pt>
                <c:pt idx="11">
                  <c:v>5011</c:v>
                </c:pt>
                <c:pt idx="14">
                  <c:v>5318</c:v>
                </c:pt>
              </c:numCache>
            </c:numRef>
          </c:val>
          <c:extLst>
            <c:ext xmlns:c16="http://schemas.microsoft.com/office/drawing/2014/chart" uri="{C3380CC4-5D6E-409C-BE32-E72D297353CC}">
              <c16:uniqueId val="{00000002-A919-4D7C-A65E-EE9534433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19-4D7C-A65E-EE9534433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19-4D7C-A65E-EE9534433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5-A919-4D7C-A65E-EE9534433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476</c:v>
                </c:pt>
                <c:pt idx="3">
                  <c:v>315</c:v>
                </c:pt>
                <c:pt idx="6">
                  <c:v>135</c:v>
                </c:pt>
                <c:pt idx="9">
                  <c:v>132</c:v>
                </c:pt>
                <c:pt idx="12">
                  <c:v>91</c:v>
                </c:pt>
              </c:numCache>
            </c:numRef>
          </c:val>
          <c:extLst>
            <c:ext xmlns:c16="http://schemas.microsoft.com/office/drawing/2014/chart" uri="{C3380CC4-5D6E-409C-BE32-E72D297353CC}">
              <c16:uniqueId val="{00000006-A919-4D7C-A65E-EE9534433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178</c:v>
                </c:pt>
                <c:pt idx="3">
                  <c:v>192</c:v>
                </c:pt>
                <c:pt idx="6">
                  <c:v>169</c:v>
                </c:pt>
                <c:pt idx="9">
                  <c:v>141</c:v>
                </c:pt>
                <c:pt idx="12">
                  <c:v>109</c:v>
                </c:pt>
              </c:numCache>
            </c:numRef>
          </c:val>
          <c:extLst>
            <c:ext xmlns:c16="http://schemas.microsoft.com/office/drawing/2014/chart" uri="{C3380CC4-5D6E-409C-BE32-E72D297353CC}">
              <c16:uniqueId val="{00000007-A919-4D7C-A65E-EE9534433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8-A919-4D7C-A65E-EE9534433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c:v>
                </c:pt>
                <c:pt idx="3">
                  <c:v>32</c:v>
                </c:pt>
                <c:pt idx="6">
                  <c:v>30</c:v>
                </c:pt>
                <c:pt idx="9">
                  <c:v>27</c:v>
                </c:pt>
                <c:pt idx="12">
                  <c:v>25</c:v>
                </c:pt>
              </c:numCache>
            </c:numRef>
          </c:val>
          <c:extLst>
            <c:ext xmlns:c16="http://schemas.microsoft.com/office/drawing/2014/chart" uri="{C3380CC4-5D6E-409C-BE32-E72D297353CC}">
              <c16:uniqueId val="{00000009-A919-4D7C-A65E-EE9534433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5305</c:v>
                </c:pt>
                <c:pt idx="3">
                  <c:v>5228</c:v>
                </c:pt>
                <c:pt idx="6">
                  <c:v>5707</c:v>
                </c:pt>
                <c:pt idx="9">
                  <c:v>5818</c:v>
                </c:pt>
                <c:pt idx="12">
                  <c:v>5831</c:v>
                </c:pt>
              </c:numCache>
            </c:numRef>
          </c:val>
          <c:extLst>
            <c:ext xmlns:c16="http://schemas.microsoft.com/office/drawing/2014/chart" uri="{C3380CC4-5D6E-409C-BE32-E72D297353CC}">
              <c16:uniqueId val="{0000000A-A919-4D7C-A65E-EE95344336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19-4D7C-A65E-EE95344336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1821</c:v>
                </c:pt>
                <c:pt idx="1">
                  <c:v>1821</c:v>
                </c:pt>
                <c:pt idx="2">
                  <c:v>1601</c:v>
                </c:pt>
              </c:numCache>
            </c:numRef>
          </c:val>
          <c:extLst>
            <c:ext xmlns:c16="http://schemas.microsoft.com/office/drawing/2014/chart" uri="{C3380CC4-5D6E-409C-BE32-E72D297353CC}">
              <c16:uniqueId val="{00000000-C11B-4663-9A30-C0572ACD12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1B-4663-9A30-C0572ACD12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2396</c:v>
                </c:pt>
                <c:pt idx="1">
                  <c:v>2750</c:v>
                </c:pt>
                <c:pt idx="2">
                  <c:v>3125</c:v>
                </c:pt>
              </c:numCache>
            </c:numRef>
          </c:val>
          <c:extLst>
            <c:ext xmlns:c16="http://schemas.microsoft.com/office/drawing/2014/chart" uri="{C3380CC4-5D6E-409C-BE32-E72D297353CC}">
              <c16:uniqueId val="{00000002-C11B-4663-9A30-C0572ACD12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{5A3DC5C0-F501-476F-A225-48663091EA90}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4D4-4ECC-A5F3-36F2336760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{F2BBB07A-B33B-4EF5-8298-16C9A66F5276}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D4-4ECC-A5F3-36F2336760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{86EF725D-27BB-4FEE-9633-28F7D04B68CB}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D4-4ECC-A5F3-36F2336760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{93F084BF-DBB5-4A09-AA0C-4E23C41EBF09}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D4-4ECC-A5F3-36F2336760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{3D2B22FC-E1B1-4775-A4AC-A074A7098468}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D4-4ECC-A5F3-36F2336760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{A3108EA4-DEFC-4C9C-9ECF-49BBBFF9DD63}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4D4-4ECC-A5F3-36F2336760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{02FE0B2F-17C8-4C41-BC98-3875CAAFBDE7}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4D4-4ECC-A5F3-36F2336760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{2F3EA1F5-667C-400F-9673-F9AD5EF6E7FE}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4D4-4ECC-A5F3-36F2336760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{C1BA2912-DD92-4B30-A5B0-BBCD1C2D3CA5}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4D4-4ECC-A5F3-36F2336760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61.2</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D4-4ECC-A5F3-36F2336760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{C9ED1CBD-E389-46FB-9B44-E46AEAC7A877}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4D4-4ECC-A5F3-36F2336760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{6D45589E-3637-4E16-9921-E2B9D73C2612}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D4-4ECC-A5F3-36F2336760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{F66A38D6-6F55-4234-ABE0-0037965FCE01}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D4-4ECC-A5F3-36F2336760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{818CF056-0EFE-4262-BC69-6608A068D431}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D4-4ECC-A5F3-36F2336760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{04C729EF-8C87-4B65-B25E-F661E662E3ED}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D4-4ECC-A5F3-36F2336760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{D284DE4E-F5D9-4E13-9284-6DC5BCC4CE5F}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4D4-4ECC-A5F3-36F2336760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{30288B73-76E4-47D7-B528-14DEC0EBD653}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4D4-4ECC-A5F3-36F2336760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{A1390728-6A5F-4083-B411-57CE1D9799BC}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4D4-4ECC-A5F3-36F2336760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{157B2A25-F6E4-4ABA-B0F2-4CC5404075A1}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4D4-4ECC-A5F3-36F2336760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57</c:v>
                </c:pt>
                <c:pt idx="32">
                  <c:v>56.7</c:v>
                </c:pt>
              </c:numCache>
            </c:numRef>
          </c:xVal>
          <c:yVal>
            <c:numRef>
              <c:f>公会計指標分析・財政指標組合せ分析表!$BP$55:$DC$55</c:f>
              <c:numCache>
                <c:formatCode>#,##0.0;"▲ "#,##0.0</c:formatCode>
                <c:ptCount val="40"/>
                <c:pt idx="16">
                  <c:v>44.9</c:v>
                </c:pt>
                <c:pt idx="24">
                  <c:v>32.9</c:v>
                </c:pt>
                <c:pt idx="32">
                  <c:v>28.5</c:v>
                </c:pt>
              </c:numCache>
            </c:numRef>
          </c:yVal>
          <c:smooth val="0"/>
          <c:extLst>
            <c:ext xmlns:c16="http://schemas.microsoft.com/office/drawing/2014/chart" uri="{C3380CC4-5D6E-409C-BE32-E72D297353CC}">
              <c16:uniqueId val="{00000013-C4D4-4ECC-A5F3-36F23367607C}"/>
            </c:ext>
          </c:extLst>
        </c:ser>
        <c:dLbls>
          <c:showLegendKey val="0"/>
          <c:showVal val="1"/>
          <c:showCatName val="0"/>
          <c:showSerName val="0"/>
          <c:showPercent val="0"/>
          <c:showBubbleSize val="0"/>
        </c:dLbls>
        <c:axId val="46179840"/>
        <c:axId val="46181760"/>
      </c:scatterChart>
      <c:valAx>
        <c:axId val="46179840"/>
        <c:scaling>
          <c:orientation val="minMax"/>
          <c:max val="62.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{D9D2314F-BC45-4022-B60F-03A01B956E7D}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F6-49CF-AB7C-8057760616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{910C972E-8102-4FCD-B44F-9BB81EB8FEE1}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F6-49CF-AB7C-8057760616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{E4C19AE2-1951-423C-95D5-A33C178A1999}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F6-49CF-AB7C-8057760616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{B2B6602A-1048-479D-98AC-B41EB5B1B735}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F6-49CF-AB7C-8057760616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{49DE0A52-A75E-428F-961B-F12C3C3FC8BE}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F6-49CF-AB7C-80577606163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{7BFE6819-E40F-442E-B4A9-D303BBE96712}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F6-49CF-AB7C-80577606163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{336F82F1-5DEA-4F0B-839C-140C5F38EE0A}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F6-49CF-AB7C-80577606163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{5189CA47-25DD-435D-8B63-8FD794A3EA48}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F6-49CF-AB7C-80577606163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{5A4B725D-95C0-4808-91C2-D986FC674AE1}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F6-49CF-AB7C-8057760616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1.6</c:v>
                </c:pt>
                <c:pt idx="16">
                  <c:v>1.2</c:v>
                </c:pt>
                <c:pt idx="24">
                  <c:v>1.3</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F6-49CF-AB7C-8057760616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{13B96775-6A85-49F3-BBEE-D65CC690014C}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F6-49CF-AB7C-8057760616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{F68049E0-3969-435A-BB3A-81479631597D}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F6-49CF-AB7C-8057760616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{A9F0D748-95F6-4F7B-9622-C054BA6FF354}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F6-49CF-AB7C-8057760616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{D6203160-E920-4B65-A4DF-EA681F966F25}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F6-49CF-AB7C-8057760616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{0E6EB1CB-A619-4917-BF49-CFF991DDCD92}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F6-49CF-AB7C-80577606163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{7CFC589B-4B69-4156-B885-2585F64F136F}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F6-49CF-AB7C-80577606163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{BEA19B04-6085-488F-B584-2B49B4B7A9D2}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F6-49CF-AB7C-80577606163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{F1AED3DB-659E-4361-B3BA-860E27F1E1C6}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F6-49CF-AB7C-80577606163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{424B0534-AB19-4541-B1AC-DE62C6E1744D}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F6-49CF-AB7C-8057760616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c:ext xmlns:c16="http://schemas.microsoft.com/office/drawing/2014/chart" uri="{C3380CC4-5D6E-409C-BE32-E72D297353CC}">
              <c16:uniqueId val="{00000013-AFF6-49CF-AB7C-80577606163C}"/>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地方債残高が低い水準で推移をしているが、平成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年度より借入額の大きい防災行政無線等の償還が始まったことにより元利償還金が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今後も大型事業を予定していることから、必要性の高い事業のみを優先的に実施することや交付税措置のある有利な地方債を選択をすることで、実質公債費比率が急激に上昇しないよう努める。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地方債の現在高はここ数年の中で、最も高い額となっている。要因としては、門川南インター線整備事業や防災行政無線整備事業等の大型事業実施に伴う借入金額の上昇が挙げられる。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また、充当可能財源等の充当可能基金額は、継続的な積み立てにより近年、増加傾向にある。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今後も適切な投資的事業の選択と公債費負担の適正化を継続し、現在の水準維持を目指して努力していく。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財政調整基金については、積立額より取崩額（福祉事業に充当）が多かったことから減少した。その他特定目的基金については、新庁舎建設事業（Ｈ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年度）を予定していることから、新庁舎建設等基金が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百万円皆増している（財源は公共施設等整備基金等）。全体としては、実質収支額を財政調整基金に積み戻したので、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新庁舎建設事業以外にも今後は大型事業（共同調理場移設事業やし尿処理施設建設事業等）の計画があることから、経費の削減に努めながら、大型事業の実施に備えた基金への積み立てを行う方針である。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公共施設の更新等のために公共施設等整備基金に積立を行っていたが、耐用年数及び津波浸水区域に立地している等の理由から庁舎の建替えが必要となり、その目的のために新庁舎建設等基金を新設した（Ｈ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年度は、新庁舎建設等基金への積み立てを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った。公共施設等整備基金の取崩しを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百万円行い、その内、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百万円を新庁舎建設等基金への財源とした。そのため、その他特定目的基金の合計は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新庁舎建設等基金への積み立てを行い、新庁舎建設事業が終了した後に公共施設等整備基金への積み立てを行う。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百万円を福祉事業に充当、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百万円を新庁舎建設等基金に充当）であり、形式収支の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今後も福祉事業や新庁舎建設事業に充当する状況が予想されることから、経費の圧縮に努め、財政調整基金への積み立てを極力行っていく。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公債費の残高について、現在のところ類似団体及び宮崎県平均を下回っていることから積み立て予定はない。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類似団体平均と比べ</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％高く、全国平均よりも</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％高い数値となっており、有形固定資産の築年数が相当年数経過していることが伺えることから、今後、建替や統合・廃止等が必要な施設を検討していく。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206240" y="5276691"/>
          <a:ext cx="1270" cy="122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258945" y="650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119245" y="650382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258945" y="5055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119245" y="52766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258945" y="5651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157345" y="567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537585" y="5665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867025" y="55367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157345" y="554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258945"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537585" y="5555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28</xdr:row>
      <xdr:rowOff>158115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588385" y="5595620"/>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137001</xdr:rowOff>
    </xdr:from>
    <xdr:to>
      <xdr:col>15</xdr:col>
      <xdr:colOff>187325</xdr:colOff>
      <xdr:row>29</xdr:row>
      <xdr:rowOff>67151</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867025" y="5585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16351</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917825" y="5606415"/>
          <a:ext cx="670560" cy="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395989" y="5757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35101</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2738129" y="5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39598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58278</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2738129" y="5674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債務償還可能年数については、類似団体平均と比較して</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年短い年数であり、全国平均と比較しても</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年短いことから、財政的に健全であるといえる。要因としては、地方税等の業務収入に対して、人件費等の業務支出が行財政改革等により抑制されていることがあげられる。また、地方債においても毎年度の借入金額を概ね５億円と設定し、可能な限り借入を抑制してきたことがあげ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a:extLst>
            <a:ext uri="{FF2B5EF4-FFF2-40B4-BE49-F238E27FC236}">
              <a16:creationId xmlns:a16="http://schemas.microsoft.com/office/drawing/2014/main" id="{00000000-0008-0000-0D00-000081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3027660" y="5285347"/>
          <a:ext cx="1269" cy="1367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a:extLst>
            <a:ext uri="{FF2B5EF4-FFF2-40B4-BE49-F238E27FC236}">
              <a16:creationId xmlns:a16="http://schemas.microsoft.com/office/drawing/2014/main" id="{00000000-0008-0000-0D00-000083000000}"/>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a:extLst>
            <a:ext uri="{FF2B5EF4-FFF2-40B4-BE49-F238E27FC236}">
              <a16:creationId xmlns:a16="http://schemas.microsoft.com/office/drawing/2014/main" id="{00000000-0008-0000-0D00-000085000000}"/>
            </a:ext>
          </a:extLst>
        </xdr:cNvPr>
        <xdr:cNvSpPr txBox="1"/>
      </xdr:nvSpPr>
      <xdr:spPr>
        <a:xfrm>
          <a:off x="13080365" y="506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2963525" y="5285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a:extLst>
            <a:ext uri="{FF2B5EF4-FFF2-40B4-BE49-F238E27FC236}">
              <a16:creationId xmlns:a16="http://schemas.microsoft.com/office/drawing/2014/main" id="{00000000-0008-0000-0D00-000087000000}"/>
            </a:ext>
          </a:extLst>
        </xdr:cNvPr>
        <xdr:cNvSpPr txBox="1"/>
      </xdr:nvSpPr>
      <xdr:spPr>
        <a:xfrm>
          <a:off x="13080365" y="587645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001625" y="6021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121103</xdr:rowOff>
    </xdr:from>
    <xdr:to>
      <xdr:col>76</xdr:col>
      <xdr:colOff>73025</xdr:colOff>
      <xdr:row>35</xdr:row>
      <xdr:rowOff>51253</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3001625" y="6575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36030</xdr:rowOff>
    </xdr:from>
    <xdr:ext cx="340478" cy="259045"/>
    <xdr:sp macro="" textlink="">
      <xdr:nvSpPr>
        <xdr:cNvPr id="143" name="債務償還可能年数該当値テキスト">
          <a:extLst>
            <a:ext uri="{FF2B5EF4-FFF2-40B4-BE49-F238E27FC236}">
              <a16:creationId xmlns:a16="http://schemas.microsoft.com/office/drawing/2014/main" id="{00000000-0008-0000-0D00-00008F000000}"/>
            </a:ext>
          </a:extLst>
        </xdr:cNvPr>
        <xdr:cNvSpPr txBox="1"/>
      </xdr:nvSpPr>
      <xdr:spPr>
        <a:xfrm>
          <a:off x="13080365" y="64901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086225" y="56749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12496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1249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312160" y="630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5146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03606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12496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312160" y="624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97155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355340" y="627697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5146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97155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2565400" y="626745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17056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3857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17056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38570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9219565" y="5733170"/>
          <a:ext cx="0" cy="133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9258300" y="707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9154160" y="70680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9258300" y="55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9154160" y="5733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9258300" y="677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192260" y="6915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445500" y="6963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7670800" y="6961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98727</xdr:rowOff>
    </xdr:from>
    <xdr:to>
      <xdr:col>55</xdr:col>
      <xdr:colOff>50800</xdr:colOff>
      <xdr:row>42</xdr:row>
      <xdr:rowOff>28877</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192260" y="69719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9258300" y="68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124422</xdr:rowOff>
    </xdr:from>
    <xdr:to>
      <xdr:col>50</xdr:col>
      <xdr:colOff>165100</xdr:colOff>
      <xdr:row>42</xdr:row>
      <xdr:rowOff>54572</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8445500" y="6997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149527</xdr:rowOff>
    </xdr:from>
    <xdr:to>
      <xdr:col>55</xdr:col>
      <xdr:colOff>0</xdr:colOff>
      <xdr:row>42</xdr:row>
      <xdr:rowOff>3772</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8496300" y="7022767"/>
          <a:ext cx="723900" cy="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99760</xdr:rowOff>
    </xdr:from>
    <xdr:to>
      <xdr:col>46</xdr:col>
      <xdr:colOff>38100</xdr:colOff>
      <xdr:row>42</xdr:row>
      <xdr:rowOff>29910</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7670800" y="6973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150560</xdr:rowOff>
    </xdr:from>
    <xdr:to>
      <xdr:col>50</xdr:col>
      <xdr:colOff>114300</xdr:colOff>
      <xdr:row>42</xdr:row>
      <xdr:rowOff>3772</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7713980" y="7023800"/>
          <a:ext cx="78232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8239271" y="67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34732</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7477271" y="67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45699</xdr:rowOff>
    </xdr:from>
    <xdr:ext cx="469744"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8271587" y="70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21037</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7477271" y="70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086225" y="9484178"/>
          <a:ext cx="0" cy="131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124960" y="1080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020820" y="10804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124960" y="9945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03606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312160" y="9944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514600" y="986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161472</xdr:rowOff>
    </xdr:from>
    <xdr:to>
      <xdr:col>24</xdr:col>
      <xdr:colOff>114300</xdr:colOff>
      <xdr:row>59</xdr:row>
      <xdr:rowOff>91622</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403606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12899</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E00-0000A7000000}"/>
            </a:ext>
          </a:extLst>
        </xdr:cNvPr>
        <xdr:cNvSpPr txBox="1"/>
      </xdr:nvSpPr>
      <xdr:spPr>
        <a:xfrm>
          <a:off x="4124960" y="973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3312160" y="9906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40822</xdr:rowOff>
    </xdr:from>
    <xdr:to>
      <xdr:col>24</xdr:col>
      <xdr:colOff>63500</xdr:colOff>
      <xdr:row>59</xdr:row>
      <xdr:rowOff>66947</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3355340" y="9931582"/>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25146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91440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2565400" y="9957707"/>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3170564" y="100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238570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17056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133367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38570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9219565" y="9375360"/>
          <a:ext cx="0" cy="148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9258300" y="108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9154160" y="10856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9258300" y="915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9154160" y="9375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9258300" y="10508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192260" y="10653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445500" y="106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7670800" y="10736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3418</xdr:rowOff>
    </xdr:from>
    <xdr:to>
      <xdr:col>55</xdr:col>
      <xdr:colOff>50800</xdr:colOff>
      <xdr:row>64</xdr:row>
      <xdr:rowOff>105018</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9192260" y="10732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89795</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00000000-0008-0000-0E00-0000D8000000}"/>
            </a:ext>
          </a:extLst>
        </xdr:cNvPr>
        <xdr:cNvSpPr txBox="1"/>
      </xdr:nvSpPr>
      <xdr:spPr>
        <a:xfrm>
          <a:off x="9258300" y="1065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4161</xdr:rowOff>
    </xdr:from>
    <xdr:to>
      <xdr:col>50</xdr:col>
      <xdr:colOff>165100</xdr:colOff>
      <xdr:row>64</xdr:row>
      <xdr:rowOff>105761</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445500" y="107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54218</xdr:rowOff>
    </xdr:from>
    <xdr:to>
      <xdr:col>55</xdr:col>
      <xdr:colOff>0</xdr:colOff>
      <xdr:row>64</xdr:row>
      <xdr:rowOff>54961</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496300" y="10783178"/>
          <a:ext cx="7239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5449</xdr:rowOff>
    </xdr:from>
    <xdr:to>
      <xdr:col>46</xdr:col>
      <xdr:colOff>38100</xdr:colOff>
      <xdr:row>64</xdr:row>
      <xdr:rowOff>107049</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7670800" y="10734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54961</xdr:rowOff>
    </xdr:from>
    <xdr:to>
      <xdr:col>50</xdr:col>
      <xdr:colOff>114300</xdr:colOff>
      <xdr:row>64</xdr:row>
      <xdr:rowOff>56249</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7713980" y="10783921"/>
          <a:ext cx="78232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214575" y="1046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100652</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7444955" y="108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96888</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214575" y="1082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123576</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7444955" y="1051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00000000-0008-0000-0E00-0000F8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4086225" y="131921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00000000-0008-0000-0E00-0000FA000000}"/>
            </a:ext>
          </a:extLst>
        </xdr:cNvPr>
        <xdr:cNvSpPr txBox="1"/>
      </xdr:nvSpPr>
      <xdr:spPr>
        <a:xfrm>
          <a:off x="412496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020820" y="1443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00000000-0008-0000-0E00-0000FC000000}"/>
            </a:ext>
          </a:extLst>
        </xdr:cNvPr>
        <xdr:cNvSpPr txBox="1"/>
      </xdr:nvSpPr>
      <xdr:spPr>
        <a:xfrm>
          <a:off x="4124960" y="1297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020820" y="13192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00000000-0008-0000-0E00-0000FE000000}"/>
            </a:ext>
          </a:extLst>
        </xdr:cNvPr>
        <xdr:cNvSpPr txBox="1"/>
      </xdr:nvSpPr>
      <xdr:spPr>
        <a:xfrm>
          <a:off x="4124960"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4036060" y="13482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331216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403606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120032</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00000000-0008-0000-0E00-000008010000}"/>
            </a:ext>
          </a:extLst>
        </xdr:cNvPr>
        <xdr:cNvSpPr txBox="1"/>
      </xdr:nvSpPr>
      <xdr:spPr>
        <a:xfrm>
          <a:off x="4124960" y="1353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3312160" y="1357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47625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3355340" y="1359979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2514600"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47625</xdr:rowOff>
    </xdr:from>
    <xdr:to>
      <xdr:col>19</xdr:col>
      <xdr:colOff>177800</xdr:colOff>
      <xdr:row>81</xdr:row>
      <xdr:rowOff>74295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2565400" y="1362646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a:extLst>
            <a:ext uri="{FF2B5EF4-FFF2-40B4-BE49-F238E27FC236}">
              <a16:creationId xmlns:a16="http://schemas.microsoft.com/office/drawing/2014/main" id="{00000000-0008-0000-0E00-00000D010000}"/>
            </a:ext>
          </a:extLst>
        </xdr:cNvPr>
        <xdr:cNvSpPr txBox="1"/>
      </xdr:nvSpPr>
      <xdr:spPr>
        <a:xfrm>
          <a:off x="317056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70" name="n_2aveValue【公営住宅】&#10;有形固定資産減価償却率">
          <a:extLst>
            <a:ext uri="{FF2B5EF4-FFF2-40B4-BE49-F238E27FC236}">
              <a16:creationId xmlns:a16="http://schemas.microsoft.com/office/drawing/2014/main" id="{00000000-0008-0000-0E00-00000E010000}"/>
            </a:ext>
          </a:extLst>
        </xdr:cNvPr>
        <xdr:cNvSpPr txBox="1"/>
      </xdr:nvSpPr>
      <xdr:spPr>
        <a:xfrm>
          <a:off x="238570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71" name="n_1mainValue【公営住宅】&#10;有形固定資産減価償却率">
          <a:extLst>
            <a:ext uri="{FF2B5EF4-FFF2-40B4-BE49-F238E27FC236}">
              <a16:creationId xmlns:a16="http://schemas.microsoft.com/office/drawing/2014/main" id="{00000000-0008-0000-0E00-00000F010000}"/>
            </a:ext>
          </a:extLst>
        </xdr:cNvPr>
        <xdr:cNvSpPr txBox="1"/>
      </xdr:nvSpPr>
      <xdr:spPr>
        <a:xfrm>
          <a:off x="317056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72" name="n_2mainValue【公営住宅】&#10;有形固定資産減価償却率">
          <a:extLst>
            <a:ext uri="{FF2B5EF4-FFF2-40B4-BE49-F238E27FC236}">
              <a16:creationId xmlns:a16="http://schemas.microsoft.com/office/drawing/2014/main" id="{00000000-0008-0000-0E00-000010010000}"/>
            </a:ext>
          </a:extLst>
        </xdr:cNvPr>
        <xdr:cNvSpPr txBox="1"/>
      </xdr:nvSpPr>
      <xdr:spPr>
        <a:xfrm>
          <a:off x="238570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00000000-0008-0000-0E00-00002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9219565" y="12950761"/>
          <a:ext cx="0" cy="154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a:extLst>
            <a:ext uri="{FF2B5EF4-FFF2-40B4-BE49-F238E27FC236}">
              <a16:creationId xmlns:a16="http://schemas.microsoft.com/office/drawing/2014/main" id="{00000000-0008-0000-0E00-000029010000}"/>
            </a:ext>
          </a:extLst>
        </xdr:cNvPr>
        <xdr:cNvSpPr txBox="1"/>
      </xdr:nvSpPr>
      <xdr:spPr>
        <a:xfrm>
          <a:off x="9258300" y="144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9154160" y="1449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a:extLst>
            <a:ext uri="{FF2B5EF4-FFF2-40B4-BE49-F238E27FC236}">
              <a16:creationId xmlns:a16="http://schemas.microsoft.com/office/drawing/2014/main" id="{00000000-0008-0000-0E00-00002B010000}"/>
            </a:ext>
          </a:extLst>
        </xdr:cNvPr>
        <xdr:cNvSpPr txBox="1"/>
      </xdr:nvSpPr>
      <xdr:spPr>
        <a:xfrm>
          <a:off x="9258300" y="1273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9154160" y="129507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a:extLst>
            <a:ext uri="{FF2B5EF4-FFF2-40B4-BE49-F238E27FC236}">
              <a16:creationId xmlns:a16="http://schemas.microsoft.com/office/drawing/2014/main" id="{00000000-0008-0000-0E00-00002D010000}"/>
            </a:ext>
          </a:extLst>
        </xdr:cNvPr>
        <xdr:cNvSpPr txBox="1"/>
      </xdr:nvSpPr>
      <xdr:spPr>
        <a:xfrm>
          <a:off x="9258300" y="14059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192260" y="142039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445500" y="1423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7670800" y="143590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192260" y="14247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11" name="【公営住宅】&#10;一人当たり面積該当値テキスト">
          <a:extLst>
            <a:ext uri="{FF2B5EF4-FFF2-40B4-BE49-F238E27FC236}">
              <a16:creationId xmlns:a16="http://schemas.microsoft.com/office/drawing/2014/main" id="{00000000-0008-0000-0E00-000037010000}"/>
            </a:ext>
          </a:extLst>
        </xdr:cNvPr>
        <xdr:cNvSpPr txBox="1"/>
      </xdr:nvSpPr>
      <xdr:spPr>
        <a:xfrm>
          <a:off x="9258300"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16638</xdr:rowOff>
    </xdr:from>
    <xdr:to>
      <xdr:col>50</xdr:col>
      <xdr:colOff>165100</xdr:colOff>
      <xdr:row>85</xdr:row>
      <xdr:rowOff>118238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445500" y="142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67438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8496300" y="14294358"/>
          <a:ext cx="7239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11494</xdr:rowOff>
    </xdr:from>
    <xdr:to>
      <xdr:col>46</xdr:col>
      <xdr:colOff>38100</xdr:colOff>
      <xdr:row>85</xdr:row>
      <xdr:rowOff>113094</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7670800" y="14260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62294</xdr:rowOff>
    </xdr:from>
    <xdr:to>
      <xdr:col>50</xdr:col>
      <xdr:colOff>114300</xdr:colOff>
      <xdr:row>85</xdr:row>
      <xdr:rowOff>67438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7713980" y="14311694"/>
          <a:ext cx="78232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a:extLst>
            <a:ext uri="{FF2B5EF4-FFF2-40B4-BE49-F238E27FC236}">
              <a16:creationId xmlns:a16="http://schemas.microsoft.com/office/drawing/2014/main" id="{00000000-0008-0000-0E00-00003C010000}"/>
            </a:ext>
          </a:extLst>
        </xdr:cNvPr>
        <xdr:cNvSpPr txBox="1"/>
      </xdr:nvSpPr>
      <xdr:spPr>
        <a:xfrm>
          <a:off x="8271587" y="140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30878</xdr:rowOff>
    </xdr:from>
    <xdr:ext cx="469744" cy="259045"/>
    <xdr:sp macro="" textlink="">
      <xdr:nvSpPr>
        <xdr:cNvPr id="317" name="n_2aveValue【公営住宅】&#10;一人当たり面積">
          <a:extLst>
            <a:ext uri="{FF2B5EF4-FFF2-40B4-BE49-F238E27FC236}">
              <a16:creationId xmlns:a16="http://schemas.microsoft.com/office/drawing/2014/main" id="{00000000-0008-0000-0E00-00003D010000}"/>
            </a:ext>
          </a:extLst>
        </xdr:cNvPr>
        <xdr:cNvSpPr txBox="1"/>
      </xdr:nvSpPr>
      <xdr:spPr>
        <a:xfrm>
          <a:off x="7509587" y="144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109365</xdr:rowOff>
    </xdr:from>
    <xdr:ext cx="469744" cy="259045"/>
    <xdr:sp macro="" textlink="">
      <xdr:nvSpPr>
        <xdr:cNvPr id="318" name="n_1mainValue【公営住宅】&#10;一人当たり面積">
          <a:extLst>
            <a:ext uri="{FF2B5EF4-FFF2-40B4-BE49-F238E27FC236}">
              <a16:creationId xmlns:a16="http://schemas.microsoft.com/office/drawing/2014/main" id="{00000000-0008-0000-0E00-00003E010000}"/>
            </a:ext>
          </a:extLst>
        </xdr:cNvPr>
        <xdr:cNvSpPr txBox="1"/>
      </xdr:nvSpPr>
      <xdr:spPr>
        <a:xfrm>
          <a:off x="8271587" y="143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129621</xdr:rowOff>
    </xdr:from>
    <xdr:ext cx="469744" cy="259045"/>
    <xdr:sp macro="" textlink="">
      <xdr:nvSpPr>
        <xdr:cNvPr id="319" name="n_2mainValue【公営住宅】&#10;一人当たり面積">
          <a:extLst>
            <a:ext uri="{FF2B5EF4-FFF2-40B4-BE49-F238E27FC236}">
              <a16:creationId xmlns:a16="http://schemas.microsoft.com/office/drawing/2014/main" id="{00000000-0008-0000-0E00-00003F010000}"/>
            </a:ext>
          </a:extLst>
        </xdr:cNvPr>
        <xdr:cNvSpPr txBox="1"/>
      </xdr:nvSpPr>
      <xdr:spPr>
        <a:xfrm>
          <a:off x="7509587" y="140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4375764" y="55892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44145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428750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44145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4325600" y="63461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357884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4325600" y="5660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4414500" y="557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3578840" y="568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30480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3629640" y="570738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2804140" y="567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34</xdr:row>
      <xdr:rowOff>30480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854940" y="57188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34372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34372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26752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00000000-0008-0000-0E00-00009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9509104" y="564261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00000000-0008-0000-0E00-00009A010000}"/>
            </a:ext>
          </a:extLst>
        </xdr:cNvPr>
        <xdr:cNvSpPr txBox="1"/>
      </xdr:nvSpPr>
      <xdr:spPr>
        <a:xfrm>
          <a:off x="19547840"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9443700" y="7051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00000000-0008-0000-0E00-00009C010000}"/>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00000000-0008-0000-0E00-00009E010000}"/>
            </a:ext>
          </a:extLst>
        </xdr:cNvPr>
        <xdr:cNvSpPr txBox="1"/>
      </xdr:nvSpPr>
      <xdr:spPr>
        <a:xfrm>
          <a:off x="19547840" y="636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45894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873504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793748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45894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00000000-0008-0000-0E00-0000A8010000}"/>
            </a:ext>
          </a:extLst>
        </xdr:cNvPr>
        <xdr:cNvSpPr txBox="1"/>
      </xdr:nvSpPr>
      <xdr:spPr>
        <a:xfrm>
          <a:off x="1954784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8735040" y="6978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778220" y="7029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30299</xdr:rowOff>
    </xdr:from>
    <xdr:to>
      <xdr:col>107</xdr:col>
      <xdr:colOff>101600</xdr:colOff>
      <xdr:row>41</xdr:row>
      <xdr:rowOff>131899</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7937480" y="69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81099</xdr:rowOff>
    </xdr:from>
    <xdr:to>
      <xdr:col>111</xdr:col>
      <xdr:colOff>177800</xdr:colOff>
      <xdr:row>41</xdr:row>
      <xdr:rowOff>156210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7988280" y="6954339"/>
          <a:ext cx="78994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18561127" y="62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1777626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431" name="n_1mainValue【認定こども園・幼稚園・保育所】&#10;一人当たり面積">
          <a:extLst>
            <a:ext uri="{FF2B5EF4-FFF2-40B4-BE49-F238E27FC236}">
              <a16:creationId xmlns:a16="http://schemas.microsoft.com/office/drawing/2014/main" id="{00000000-0008-0000-0E00-0000AF010000}"/>
            </a:ext>
          </a:extLst>
        </xdr:cNvPr>
        <xdr:cNvSpPr txBox="1"/>
      </xdr:nvSpPr>
      <xdr:spPr>
        <a:xfrm>
          <a:off x="185611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123026</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17776267" y="69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00000000-0008-0000-0E00-0000CA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4375764" y="9417231"/>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00000000-0008-0000-0E00-0000CC010000}"/>
            </a:ext>
          </a:extLst>
        </xdr:cNvPr>
        <xdr:cNvSpPr txBox="1"/>
      </xdr:nvSpPr>
      <xdr:spPr>
        <a:xfrm>
          <a:off x="14414500" y="1087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4287500" y="108759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00000000-0008-0000-0E00-0000CE010000}"/>
            </a:ext>
          </a:extLst>
        </xdr:cNvPr>
        <xdr:cNvSpPr txBox="1"/>
      </xdr:nvSpPr>
      <xdr:spPr>
        <a:xfrm>
          <a:off x="144145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4287500" y="9417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00000000-0008-0000-0E00-0000D0010000}"/>
            </a:ext>
          </a:extLst>
        </xdr:cNvPr>
        <xdr:cNvSpPr txBox="1"/>
      </xdr:nvSpPr>
      <xdr:spPr>
        <a:xfrm>
          <a:off x="14414500" y="9908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4325600" y="992976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3578840" y="980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2804140" y="97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325600" y="97251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00000000-0008-0000-0E00-0000DA010000}"/>
            </a:ext>
          </a:extLst>
        </xdr:cNvPr>
        <xdr:cNvSpPr txBox="1"/>
      </xdr:nvSpPr>
      <xdr:spPr>
        <a:xfrm>
          <a:off x="14414500" y="957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3578840" y="97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97972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3629640" y="9772105"/>
          <a:ext cx="74676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2804140" y="99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59</xdr:row>
      <xdr:rowOff>63681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2854940" y="9821092"/>
          <a:ext cx="7747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479" name="n_1aveValue【学校施設】&#10;有形固定資産減価償却率">
          <a:extLst>
            <a:ext uri="{FF2B5EF4-FFF2-40B4-BE49-F238E27FC236}">
              <a16:creationId xmlns:a16="http://schemas.microsoft.com/office/drawing/2014/main" id="{00000000-0008-0000-0E00-0000DF010000}"/>
            </a:ext>
          </a:extLst>
        </xdr:cNvPr>
        <xdr:cNvSpPr txBox="1"/>
      </xdr:nvSpPr>
      <xdr:spPr>
        <a:xfrm>
          <a:off x="13437244" y="989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480" name="n_2aveValue【学校施設】&#10;有形固定資産減価償却率">
          <a:extLst>
            <a:ext uri="{FF2B5EF4-FFF2-40B4-BE49-F238E27FC236}">
              <a16:creationId xmlns:a16="http://schemas.microsoft.com/office/drawing/2014/main" id="{00000000-0008-0000-0E00-0000E0010000}"/>
            </a:ext>
          </a:extLst>
        </xdr:cNvPr>
        <xdr:cNvSpPr txBox="1"/>
      </xdr:nvSpPr>
      <xdr:spPr>
        <a:xfrm>
          <a:off x="1267524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165299</xdr:rowOff>
    </xdr:from>
    <xdr:ext cx="405111" cy="259045"/>
    <xdr:sp macro="" textlink="">
      <xdr:nvSpPr>
        <xdr:cNvPr id="481" name="n_1mainValue【学校施設】&#10;有形固定資産減価償却率">
          <a:extLst>
            <a:ext uri="{FF2B5EF4-FFF2-40B4-BE49-F238E27FC236}">
              <a16:creationId xmlns:a16="http://schemas.microsoft.com/office/drawing/2014/main" id="{00000000-0008-0000-0E00-0000E1010000}"/>
            </a:ext>
          </a:extLst>
        </xdr:cNvPr>
        <xdr:cNvSpPr txBox="1"/>
      </xdr:nvSpPr>
      <xdr:spPr>
        <a:xfrm>
          <a:off x="13437244" y="955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105608</xdr:rowOff>
    </xdr:from>
    <xdr:ext cx="405111" cy="259045"/>
    <xdr:sp macro="" textlink="">
      <xdr:nvSpPr>
        <xdr:cNvPr id="482" name="n_2mainValue【学校施設】&#10;有形固定資産減価償却率">
          <a:extLst>
            <a:ext uri="{FF2B5EF4-FFF2-40B4-BE49-F238E27FC236}">
              <a16:creationId xmlns:a16="http://schemas.microsoft.com/office/drawing/2014/main" id="{00000000-0008-0000-0E00-0000E2010000}"/>
            </a:ext>
          </a:extLst>
        </xdr:cNvPr>
        <xdr:cNvSpPr txBox="1"/>
      </xdr:nvSpPr>
      <xdr:spPr>
        <a:xfrm>
          <a:off x="1267524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00000000-0008-0000-0E00-0000F8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9509104" y="9275521"/>
          <a:ext cx="0" cy="1328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a:extLst>
            <a:ext uri="{FF2B5EF4-FFF2-40B4-BE49-F238E27FC236}">
              <a16:creationId xmlns:a16="http://schemas.microsoft.com/office/drawing/2014/main" id="{00000000-0008-0000-0E00-0000FA010000}"/>
            </a:ext>
          </a:extLst>
        </xdr:cNvPr>
        <xdr:cNvSpPr txBox="1"/>
      </xdr:nvSpPr>
      <xdr:spPr>
        <a:xfrm>
          <a:off x="19547840" y="106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9443700" y="10603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a:extLst>
            <a:ext uri="{FF2B5EF4-FFF2-40B4-BE49-F238E27FC236}">
              <a16:creationId xmlns:a16="http://schemas.microsoft.com/office/drawing/2014/main" id="{00000000-0008-0000-0E00-0000FC010000}"/>
            </a:ext>
          </a:extLst>
        </xdr:cNvPr>
        <xdr:cNvSpPr txBox="1"/>
      </xdr:nvSpPr>
      <xdr:spPr>
        <a:xfrm>
          <a:off x="19547840" y="90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9443700" y="9275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510" name="【学校施設】&#10;一人当たり面積平均値テキスト">
          <a:extLst>
            <a:ext uri="{FF2B5EF4-FFF2-40B4-BE49-F238E27FC236}">
              <a16:creationId xmlns:a16="http://schemas.microsoft.com/office/drawing/2014/main" id="{00000000-0008-0000-0E00-0000FE010000}"/>
            </a:ext>
          </a:extLst>
        </xdr:cNvPr>
        <xdr:cNvSpPr txBox="1"/>
      </xdr:nvSpPr>
      <xdr:spPr>
        <a:xfrm>
          <a:off x="19547840" y="1008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945894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8735040" y="10276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114706</xdr:rowOff>
    </xdr:from>
    <xdr:to>
      <xdr:col>107</xdr:col>
      <xdr:colOff>101600</xdr:colOff>
      <xdr:row>62</xdr:row>
      <xdr:rowOff>44856</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7937480" y="10340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48870</xdr:rowOff>
    </xdr:from>
    <xdr:to>
      <xdr:col>116</xdr:col>
      <xdr:colOff>114300</xdr:colOff>
      <xdr:row>62</xdr:row>
      <xdr:rowOff>150470</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9458940" y="104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135247</xdr:rowOff>
    </xdr:from>
    <xdr:ext cx="469744" cy="259045"/>
    <xdr:sp macro="" textlink="">
      <xdr:nvSpPr>
        <xdr:cNvPr id="520" name="【学校施設】&#10;一人当たり面積該当値テキスト">
          <a:extLst>
            <a:ext uri="{FF2B5EF4-FFF2-40B4-BE49-F238E27FC236}">
              <a16:creationId xmlns:a16="http://schemas.microsoft.com/office/drawing/2014/main" id="{00000000-0008-0000-0E00-000008020000}"/>
            </a:ext>
          </a:extLst>
        </xdr:cNvPr>
        <xdr:cNvSpPr txBox="1"/>
      </xdr:nvSpPr>
      <xdr:spPr>
        <a:xfrm>
          <a:off x="19547840" y="103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57099</xdr:rowOff>
    </xdr:from>
    <xdr:to>
      <xdr:col>112</xdr:col>
      <xdr:colOff>38100</xdr:colOff>
      <xdr:row>62</xdr:row>
      <xdr:rowOff>158699</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8735040" y="104507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99670</xdr:rowOff>
    </xdr:from>
    <xdr:to>
      <xdr:col>116</xdr:col>
      <xdr:colOff>63500</xdr:colOff>
      <xdr:row>62</xdr:row>
      <xdr:rowOff>107899</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8778220" y="10493350"/>
          <a:ext cx="73152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103734</xdr:rowOff>
    </xdr:from>
    <xdr:to>
      <xdr:col>107</xdr:col>
      <xdr:colOff>101600</xdr:colOff>
      <xdr:row>63</xdr:row>
      <xdr:rowOff>33884</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7937480" y="10497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107899</xdr:rowOff>
    </xdr:from>
    <xdr:to>
      <xdr:col>111</xdr:col>
      <xdr:colOff>177800</xdr:colOff>
      <xdr:row>62</xdr:row>
      <xdr:rowOff>154534</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7988280" y="10501579"/>
          <a:ext cx="78994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25" name="n_1aveValue【学校施設】&#10;一人当たり面積">
          <a:extLst>
            <a:ext uri="{FF2B5EF4-FFF2-40B4-BE49-F238E27FC236}">
              <a16:creationId xmlns:a16="http://schemas.microsoft.com/office/drawing/2014/main" id="{00000000-0008-0000-0E00-00000D020000}"/>
            </a:ext>
          </a:extLst>
        </xdr:cNvPr>
        <xdr:cNvSpPr txBox="1"/>
      </xdr:nvSpPr>
      <xdr:spPr>
        <a:xfrm>
          <a:off x="18561127" y="100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61383</xdr:rowOff>
    </xdr:from>
    <xdr:ext cx="469744" cy="259045"/>
    <xdr:sp macro="" textlink="">
      <xdr:nvSpPr>
        <xdr:cNvPr id="526" name="n_2aveValue【学校施設】&#10;一人当たり面積">
          <a:extLst>
            <a:ext uri="{FF2B5EF4-FFF2-40B4-BE49-F238E27FC236}">
              <a16:creationId xmlns:a16="http://schemas.microsoft.com/office/drawing/2014/main" id="{00000000-0008-0000-0E00-00000E020000}"/>
            </a:ext>
          </a:extLst>
        </xdr:cNvPr>
        <xdr:cNvSpPr txBox="1"/>
      </xdr:nvSpPr>
      <xdr:spPr>
        <a:xfrm>
          <a:off x="17776267" y="101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149826</xdr:rowOff>
    </xdr:from>
    <xdr:ext cx="469744" cy="259045"/>
    <xdr:sp macro="" textlink="">
      <xdr:nvSpPr>
        <xdr:cNvPr id="527" name="n_1mainValue【学校施設】&#10;一人当たり面積">
          <a:extLst>
            <a:ext uri="{FF2B5EF4-FFF2-40B4-BE49-F238E27FC236}">
              <a16:creationId xmlns:a16="http://schemas.microsoft.com/office/drawing/2014/main" id="{00000000-0008-0000-0E00-00000F020000}"/>
            </a:ext>
          </a:extLst>
        </xdr:cNvPr>
        <xdr:cNvSpPr txBox="1"/>
      </xdr:nvSpPr>
      <xdr:spPr>
        <a:xfrm>
          <a:off x="18561127" y="105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25011</xdr:rowOff>
    </xdr:from>
    <xdr:ext cx="469744" cy="259045"/>
    <xdr:sp macro="" textlink="">
      <xdr:nvSpPr>
        <xdr:cNvPr id="528" name="n_2mainValue【学校施設】&#10;一人当たり面積">
          <a:extLst>
            <a:ext uri="{FF2B5EF4-FFF2-40B4-BE49-F238E27FC236}">
              <a16:creationId xmlns:a16="http://schemas.microsoft.com/office/drawing/2014/main" id="{00000000-0008-0000-0E00-000010020000}"/>
            </a:ext>
          </a:extLst>
        </xdr:cNvPr>
        <xdr:cNvSpPr txBox="1"/>
      </xdr:nvSpPr>
      <xdr:spPr>
        <a:xfrm>
          <a:off x="17776267" y="105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00000000-0008-0000-0E00-00002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375764" y="13041630"/>
          <a:ext cx="0" cy="1493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児童館】&#10;有形固定資産減価償却率最小値テキスト">
          <a:extLst>
            <a:ext uri="{FF2B5EF4-FFF2-40B4-BE49-F238E27FC236}">
              <a16:creationId xmlns:a16="http://schemas.microsoft.com/office/drawing/2014/main" id="{00000000-0008-0000-0E00-00002A020000}"/>
            </a:ext>
          </a:extLst>
        </xdr:cNvPr>
        <xdr:cNvSpPr txBox="1"/>
      </xdr:nvSpPr>
      <xdr:spPr>
        <a:xfrm>
          <a:off x="1441450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28750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00000000-0008-0000-0E00-00002C020000}"/>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58" name="【児童館】&#10;有形固定資産減価償却率平均値テキスト">
          <a:extLst>
            <a:ext uri="{FF2B5EF4-FFF2-40B4-BE49-F238E27FC236}">
              <a16:creationId xmlns:a16="http://schemas.microsoft.com/office/drawing/2014/main" id="{00000000-0008-0000-0E00-00002E020000}"/>
            </a:ext>
          </a:extLst>
        </xdr:cNvPr>
        <xdr:cNvSpPr txBox="1"/>
      </xdr:nvSpPr>
      <xdr:spPr>
        <a:xfrm>
          <a:off x="14414500" y="1391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325600" y="1393380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578840" y="1394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804140" y="1418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4325600" y="138633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139716</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4414500" y="1371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357884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68580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3629640" y="13914119"/>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28041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140970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2854940" y="1398270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73" name="n_1aveValue【児童館】&#10;有形固定資産減価償却率">
          <a:extLst>
            <a:ext uri="{FF2B5EF4-FFF2-40B4-BE49-F238E27FC236}">
              <a16:creationId xmlns:a16="http://schemas.microsoft.com/office/drawing/2014/main" id="{00000000-0008-0000-0E00-00003D020000}"/>
            </a:ext>
          </a:extLst>
        </xdr:cNvPr>
        <xdr:cNvSpPr txBox="1"/>
      </xdr:nvSpPr>
      <xdr:spPr>
        <a:xfrm>
          <a:off x="13437244" y="140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74" name="n_2aveValue【児童館】&#10;有形固定資産減価償却率">
          <a:extLst>
            <a:ext uri="{FF2B5EF4-FFF2-40B4-BE49-F238E27FC236}">
              <a16:creationId xmlns:a16="http://schemas.microsoft.com/office/drawing/2014/main" id="{00000000-0008-0000-0E00-00003E020000}"/>
            </a:ext>
          </a:extLst>
        </xdr:cNvPr>
        <xdr:cNvSpPr txBox="1"/>
      </xdr:nvSpPr>
      <xdr:spPr>
        <a:xfrm>
          <a:off x="126752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135907</xdr:rowOff>
    </xdr:from>
    <xdr:ext cx="405111" cy="259045"/>
    <xdr:sp macro="" textlink="">
      <xdr:nvSpPr>
        <xdr:cNvPr id="575" name="n_1mainValue【児童館】&#10;有形固定資産減価償却率">
          <a:extLst>
            <a:ext uri="{FF2B5EF4-FFF2-40B4-BE49-F238E27FC236}">
              <a16:creationId xmlns:a16="http://schemas.microsoft.com/office/drawing/2014/main" id="{00000000-0008-0000-0E00-00003F020000}"/>
            </a:ext>
          </a:extLst>
        </xdr:cNvPr>
        <xdr:cNvSpPr txBox="1"/>
      </xdr:nvSpPr>
      <xdr:spPr>
        <a:xfrm>
          <a:off x="134372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36847</xdr:rowOff>
    </xdr:from>
    <xdr:ext cx="405111" cy="259045"/>
    <xdr:sp macro="" textlink="">
      <xdr:nvSpPr>
        <xdr:cNvPr id="576" name="n_2mainValue【児童館】&#10;有形固定資産減価償却率">
          <a:extLst>
            <a:ext uri="{FF2B5EF4-FFF2-40B4-BE49-F238E27FC236}">
              <a16:creationId xmlns:a16="http://schemas.microsoft.com/office/drawing/2014/main" id="{00000000-0008-0000-0E00-000040020000}"/>
            </a:ext>
          </a:extLst>
        </xdr:cNvPr>
        <xdr:cNvSpPr txBox="1"/>
      </xdr:nvSpPr>
      <xdr:spPr>
        <a:xfrm>
          <a:off x="126752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a:extLst>
            <a:ext uri="{FF2B5EF4-FFF2-40B4-BE49-F238E27FC236}">
              <a16:creationId xmlns:a16="http://schemas.microsoft.com/office/drawing/2014/main" id="{00000000-0008-0000-0E00-00005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9509104" y="1311402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01" name="【児童館】&#10;一人当たり面積最小値テキスト">
          <a:extLst>
            <a:ext uri="{FF2B5EF4-FFF2-40B4-BE49-F238E27FC236}">
              <a16:creationId xmlns:a16="http://schemas.microsoft.com/office/drawing/2014/main" id="{00000000-0008-0000-0E00-000059020000}"/>
            </a:ext>
          </a:extLst>
        </xdr:cNvPr>
        <xdr:cNvSpPr txBox="1"/>
      </xdr:nvSpPr>
      <xdr:spPr>
        <a:xfrm>
          <a:off x="19547840"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9443700" y="14442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a:extLst>
            <a:ext uri="{FF2B5EF4-FFF2-40B4-BE49-F238E27FC236}">
              <a16:creationId xmlns:a16="http://schemas.microsoft.com/office/drawing/2014/main" id="{00000000-0008-0000-0E00-00005B020000}"/>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05" name="【児童館】&#10;一人当たり面積平均値テキスト">
          <a:extLst>
            <a:ext uri="{FF2B5EF4-FFF2-40B4-BE49-F238E27FC236}">
              <a16:creationId xmlns:a16="http://schemas.microsoft.com/office/drawing/2014/main" id="{00000000-0008-0000-0E00-00005D020000}"/>
            </a:ext>
          </a:extLst>
        </xdr:cNvPr>
        <xdr:cNvSpPr txBox="1"/>
      </xdr:nvSpPr>
      <xdr:spPr>
        <a:xfrm>
          <a:off x="19547840" y="13801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94589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873504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5894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15" name="【児童館】&#10;一人当たり面積該当値テキスト">
          <a:extLst>
            <a:ext uri="{FF2B5EF4-FFF2-40B4-BE49-F238E27FC236}">
              <a16:creationId xmlns:a16="http://schemas.microsoft.com/office/drawing/2014/main" id="{00000000-0008-0000-0E00-000067020000}"/>
            </a:ext>
          </a:extLst>
        </xdr:cNvPr>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735040" y="14395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778220" y="14442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7937480" y="1439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7988280" y="14442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0" name="n_1aveValue【児童館】&#10;一人当たり面積">
          <a:extLst>
            <a:ext uri="{FF2B5EF4-FFF2-40B4-BE49-F238E27FC236}">
              <a16:creationId xmlns:a16="http://schemas.microsoft.com/office/drawing/2014/main" id="{00000000-0008-0000-0E00-00006C020000}"/>
            </a:ext>
          </a:extLst>
        </xdr:cNvPr>
        <xdr:cNvSpPr txBox="1"/>
      </xdr:nvSpPr>
      <xdr:spPr>
        <a:xfrm>
          <a:off x="1856112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1" name="n_2aveValue【児童館】&#10;一人当たり面積">
          <a:extLst>
            <a:ext uri="{FF2B5EF4-FFF2-40B4-BE49-F238E27FC236}">
              <a16:creationId xmlns:a16="http://schemas.microsoft.com/office/drawing/2014/main" id="{00000000-0008-0000-0E00-00006D020000}"/>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22" name="n_1mainValue【児童館】&#10;一人当たり面積">
          <a:extLst>
            <a:ext uri="{FF2B5EF4-FFF2-40B4-BE49-F238E27FC236}">
              <a16:creationId xmlns:a16="http://schemas.microsoft.com/office/drawing/2014/main" id="{00000000-0008-0000-0E00-00006E020000}"/>
            </a:ext>
          </a:extLst>
        </xdr:cNvPr>
        <xdr:cNvSpPr txBox="1"/>
      </xdr:nvSpPr>
      <xdr:spPr>
        <a:xfrm>
          <a:off x="1856112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23" name="n_2mainValue【児童館】&#10;一人当たり面積">
          <a:extLst>
            <a:ext uri="{FF2B5EF4-FFF2-40B4-BE49-F238E27FC236}">
              <a16:creationId xmlns:a16="http://schemas.microsoft.com/office/drawing/2014/main" id="{00000000-0008-0000-0E00-00006F020000}"/>
            </a:ext>
          </a:extLst>
        </xdr:cNvPr>
        <xdr:cNvSpPr txBox="1"/>
      </xdr:nvSpPr>
      <xdr:spPr>
        <a:xfrm>
          <a:off x="17776267"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E00-00008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4375764" y="16931639"/>
          <a:ext cx="0" cy="130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7" name="【公民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4414500" y="182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287500" y="18240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4414500" y="17440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325600" y="1746224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578840" y="1746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804140"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135128</xdr:rowOff>
    </xdr:from>
    <xdr:to>
      <xdr:col>85</xdr:col>
      <xdr:colOff>177800</xdr:colOff>
      <xdr:row>101</xdr:row>
      <xdr:rowOff>65278</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4325600" y="168991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69867</xdr:rowOff>
    </xdr:from>
    <xdr:ext cx="405111" cy="259045"/>
    <xdr:sp macro="" textlink="">
      <xdr:nvSpPr>
        <xdr:cNvPr id="661" name="【公民館】&#10;有形固定資産減価償却率該当値テキスト">
          <a:extLst>
            <a:ext uri="{FF2B5EF4-FFF2-40B4-BE49-F238E27FC236}">
              <a16:creationId xmlns:a16="http://schemas.microsoft.com/office/drawing/2014/main" id="{00000000-0008-0000-0E00-000095020000}"/>
            </a:ext>
          </a:extLst>
        </xdr:cNvPr>
        <xdr:cNvSpPr txBox="1"/>
      </xdr:nvSpPr>
      <xdr:spPr>
        <a:xfrm>
          <a:off x="14414500" y="1683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146558</xdr:rowOff>
    </xdr:from>
    <xdr:to>
      <xdr:col>81</xdr:col>
      <xdr:colOff>101600</xdr:colOff>
      <xdr:row>101</xdr:row>
      <xdr:rowOff>76708</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3578840" y="16910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xdr:rowOff>
    </xdr:from>
    <xdr:to>
      <xdr:col>85</xdr:col>
      <xdr:colOff>127000</xdr:colOff>
      <xdr:row>101</xdr:row>
      <xdr:rowOff>25908</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3629640" y="16946118"/>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130556</xdr:rowOff>
    </xdr:from>
    <xdr:to>
      <xdr:col>76</xdr:col>
      <xdr:colOff>165100</xdr:colOff>
      <xdr:row>101</xdr:row>
      <xdr:rowOff>60706</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2804140" y="16894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xdr:rowOff>
    </xdr:from>
    <xdr:to>
      <xdr:col>81</xdr:col>
      <xdr:colOff>50800</xdr:colOff>
      <xdr:row>101</xdr:row>
      <xdr:rowOff>25908</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854940" y="16941546"/>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66" name="n_1aveValue【公民館】&#10;有形固定資産減価償却率">
          <a:extLst>
            <a:ext uri="{FF2B5EF4-FFF2-40B4-BE49-F238E27FC236}">
              <a16:creationId xmlns:a16="http://schemas.microsoft.com/office/drawing/2014/main" id="{00000000-0008-0000-0E00-00009A020000}"/>
            </a:ext>
          </a:extLst>
        </xdr:cNvPr>
        <xdr:cNvSpPr txBox="1"/>
      </xdr:nvSpPr>
      <xdr:spPr>
        <a:xfrm>
          <a:off x="13437244" y="1755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44975</xdr:rowOff>
    </xdr:from>
    <xdr:ext cx="405111" cy="259045"/>
    <xdr:sp macro="" textlink="">
      <xdr:nvSpPr>
        <xdr:cNvPr id="667" name="n_2aveValue【公民館】&#10;有形固定資産減価償却率">
          <a:extLst>
            <a:ext uri="{FF2B5EF4-FFF2-40B4-BE49-F238E27FC236}">
              <a16:creationId xmlns:a16="http://schemas.microsoft.com/office/drawing/2014/main" id="{00000000-0008-0000-0E00-00009B020000}"/>
            </a:ext>
          </a:extLst>
        </xdr:cNvPr>
        <xdr:cNvSpPr txBox="1"/>
      </xdr:nvSpPr>
      <xdr:spPr>
        <a:xfrm>
          <a:off x="126752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93235</xdr:rowOff>
    </xdr:from>
    <xdr:ext cx="405111" cy="259045"/>
    <xdr:sp macro="" textlink="">
      <xdr:nvSpPr>
        <xdr:cNvPr id="668" name="n_1mainValue【公民館】&#10;有形固定資産減価償却率">
          <a:extLst>
            <a:ext uri="{FF2B5EF4-FFF2-40B4-BE49-F238E27FC236}">
              <a16:creationId xmlns:a16="http://schemas.microsoft.com/office/drawing/2014/main" id="{00000000-0008-0000-0E00-00009C020000}"/>
            </a:ext>
          </a:extLst>
        </xdr:cNvPr>
        <xdr:cNvSpPr txBox="1"/>
      </xdr:nvSpPr>
      <xdr:spPr>
        <a:xfrm>
          <a:off x="13437244" y="1668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77233</xdr:rowOff>
    </xdr:from>
    <xdr:ext cx="405111" cy="259045"/>
    <xdr:sp macro="" textlink="">
      <xdr:nvSpPr>
        <xdr:cNvPr id="669" name="n_2mainValue【公民館】&#10;有形固定資産減価償却率">
          <a:extLst>
            <a:ext uri="{FF2B5EF4-FFF2-40B4-BE49-F238E27FC236}">
              <a16:creationId xmlns:a16="http://schemas.microsoft.com/office/drawing/2014/main" id="{00000000-0008-0000-0E00-00009D020000}"/>
            </a:ext>
          </a:extLst>
        </xdr:cNvPr>
        <xdr:cNvSpPr txBox="1"/>
      </xdr:nvSpPr>
      <xdr:spPr>
        <a:xfrm>
          <a:off x="12675244" y="1667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00000000-0008-0000-0E00-0000B4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19509104" y="16716374"/>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4" name="【公民館】&#10;一人当たり面積最小値テキスト">
          <a:extLst>
            <a:ext uri="{FF2B5EF4-FFF2-40B4-BE49-F238E27FC236}">
              <a16:creationId xmlns:a16="http://schemas.microsoft.com/office/drawing/2014/main" id="{00000000-0008-0000-0E00-0000B6020000}"/>
            </a:ext>
          </a:extLst>
        </xdr:cNvPr>
        <xdr:cNvSpPr txBox="1"/>
      </xdr:nvSpPr>
      <xdr:spPr>
        <a:xfrm>
          <a:off x="19547840" y="182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9443700" y="1821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6" name="【公民館】&#10;一人当たり面積最大値テキスト">
          <a:extLst>
            <a:ext uri="{FF2B5EF4-FFF2-40B4-BE49-F238E27FC236}">
              <a16:creationId xmlns:a16="http://schemas.microsoft.com/office/drawing/2014/main" id="{00000000-0008-0000-0E00-0000B8020000}"/>
            </a:ext>
          </a:extLst>
        </xdr:cNvPr>
        <xdr:cNvSpPr txBox="1"/>
      </xdr:nvSpPr>
      <xdr:spPr>
        <a:xfrm>
          <a:off x="19547840" y="164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9443700" y="1671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98" name="【公民館】&#10;一人当たり面積平均値テキスト">
          <a:extLst>
            <a:ext uri="{FF2B5EF4-FFF2-40B4-BE49-F238E27FC236}">
              <a16:creationId xmlns:a16="http://schemas.microsoft.com/office/drawing/2014/main" id="{00000000-0008-0000-0E00-0000BA020000}"/>
            </a:ext>
          </a:extLst>
        </xdr:cNvPr>
        <xdr:cNvSpPr txBox="1"/>
      </xdr:nvSpPr>
      <xdr:spPr>
        <a:xfrm>
          <a:off x="19547840" y="17698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58940" y="1784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735040" y="17823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7937480" y="1773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107314</xdr:rowOff>
    </xdr:from>
    <xdr:to>
      <xdr:col>116</xdr:col>
      <xdr:colOff>114300</xdr:colOff>
      <xdr:row>108</xdr:row>
      <xdr:rowOff>37464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58940" y="1804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22241</xdr:rowOff>
    </xdr:from>
    <xdr:ext cx="469744" cy="259045"/>
    <xdr:sp macro="" textlink="">
      <xdr:nvSpPr>
        <xdr:cNvPr id="708" name="【公民館】&#10;一人当たり面積該当値テキスト">
          <a:extLst>
            <a:ext uri="{FF2B5EF4-FFF2-40B4-BE49-F238E27FC236}">
              <a16:creationId xmlns:a16="http://schemas.microsoft.com/office/drawing/2014/main" id="{00000000-0008-0000-0E00-0000C4020000}"/>
            </a:ext>
          </a:extLst>
        </xdr:cNvPr>
        <xdr:cNvSpPr txBox="1"/>
      </xdr:nvSpPr>
      <xdr:spPr>
        <a:xfrm>
          <a:off x="19547840" y="179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107314</xdr:rowOff>
    </xdr:from>
    <xdr:to>
      <xdr:col>112</xdr:col>
      <xdr:colOff>38100</xdr:colOff>
      <xdr:row>108</xdr:row>
      <xdr:rowOff>37464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735040" y="18044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158114</xdr:rowOff>
    </xdr:from>
    <xdr:to>
      <xdr:col>116</xdr:col>
      <xdr:colOff>63500</xdr:colOff>
      <xdr:row>107</xdr:row>
      <xdr:rowOff>158114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778220" y="1809559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7937480" y="1804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158114</xdr:rowOff>
    </xdr:from>
    <xdr:to>
      <xdr:col>111</xdr:col>
      <xdr:colOff>177800</xdr:colOff>
      <xdr:row>107</xdr:row>
      <xdr:rowOff>160020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7988280" y="18095594"/>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13" name="n_1aveValue【公民館】&#10;一人当たり面積">
          <a:extLst>
            <a:ext uri="{FF2B5EF4-FFF2-40B4-BE49-F238E27FC236}">
              <a16:creationId xmlns:a16="http://schemas.microsoft.com/office/drawing/2014/main" id="{00000000-0008-0000-0E00-0000C9020000}"/>
            </a:ext>
          </a:extLst>
        </xdr:cNvPr>
        <xdr:cNvSpPr txBox="1"/>
      </xdr:nvSpPr>
      <xdr:spPr>
        <a:xfrm>
          <a:off x="185611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714" name="n_2aveValue【公民館】&#10;一人当たり面積">
          <a:extLst>
            <a:ext uri="{FF2B5EF4-FFF2-40B4-BE49-F238E27FC236}">
              <a16:creationId xmlns:a16="http://schemas.microsoft.com/office/drawing/2014/main" id="{00000000-0008-0000-0E00-0000CA020000}"/>
            </a:ext>
          </a:extLst>
        </xdr:cNvPr>
        <xdr:cNvSpPr txBox="1"/>
      </xdr:nvSpPr>
      <xdr:spPr>
        <a:xfrm>
          <a:off x="17776267"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28591</xdr:rowOff>
    </xdr:from>
    <xdr:ext cx="469744" cy="259045"/>
    <xdr:sp macro="" textlink="">
      <xdr:nvSpPr>
        <xdr:cNvPr id="715" name="n_1mainValue【公民館】&#10;一人当たり面積">
          <a:extLst>
            <a:ext uri="{FF2B5EF4-FFF2-40B4-BE49-F238E27FC236}">
              <a16:creationId xmlns:a16="http://schemas.microsoft.com/office/drawing/2014/main" id="{00000000-0008-0000-0E00-0000CB020000}"/>
            </a:ext>
          </a:extLst>
        </xdr:cNvPr>
        <xdr:cNvSpPr txBox="1"/>
      </xdr:nvSpPr>
      <xdr:spPr>
        <a:xfrm>
          <a:off x="18561127" y="1813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716" name="n_2mainValue【公民館】&#10;一人当たり面積">
          <a:extLst>
            <a:ext uri="{FF2B5EF4-FFF2-40B4-BE49-F238E27FC236}">
              <a16:creationId xmlns:a16="http://schemas.microsoft.com/office/drawing/2014/main" id="{00000000-0008-0000-0E00-0000CC020000}"/>
            </a:ext>
          </a:extLst>
        </xdr:cNvPr>
        <xdr:cNvSpPr txBox="1"/>
      </xdr:nvSpPr>
      <xdr:spPr>
        <a:xfrm>
          <a:off x="17776267"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公民館、学校施設の有形固定資産減価償却率が、類似団体平均を大きく上回っており、施設が老朽化していることが伺える。他の施設と比較しても老朽化が進んでおり、今後も修繕費等の経費の増加が予想され、建替や施設の延命化を検討し対応していく必要がある。道路や橋りょう・トンネル及び公営住宅の有形固定資産減価償却率については、新設・改良工事や修繕・建替等を計画的に行っていることから、類似団体平均と比較して概ね変わらな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86225" y="553484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124960" y="7071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124960" y="6317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36060" y="6462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1216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03606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12496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312160" y="6604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85997</xdr:rowOff>
    </xdr:from>
    <xdr:to>
      <xdr:col>24</xdr:col>
      <xdr:colOff>63500</xdr:colOff>
      <xdr:row>39</xdr:row>
      <xdr:rowOff>117022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355340" y="6623957"/>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514600"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565400" y="665498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17056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38570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17056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385704"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9219565" y="586740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92583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9154160" y="5867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9258300" y="664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919226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445500" y="662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767080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xdr:rowOff>
    </xdr:from>
    <xdr:to>
      <xdr:col>55</xdr:col>
      <xdr:colOff>50800</xdr:colOff>
      <xdr:row>39</xdr:row>
      <xdr:rowOff>101854</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9192260" y="6538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23131</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9258300"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xdr:rowOff>
    </xdr:from>
    <xdr:to>
      <xdr:col>50</xdr:col>
      <xdr:colOff>165100</xdr:colOff>
      <xdr:row>39</xdr:row>
      <xdr:rowOff>101854</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445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51054</xdr:rowOff>
    </xdr:from>
    <xdr:to>
      <xdr:col>55</xdr:col>
      <xdr:colOff>0</xdr:colOff>
      <xdr:row>39</xdr:row>
      <xdr:rowOff>51054</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8496300" y="658901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xdr:rowOff>
    </xdr:from>
    <xdr:to>
      <xdr:col>46</xdr:col>
      <xdr:colOff>38100</xdr:colOff>
      <xdr:row>39</xdr:row>
      <xdr:rowOff>106426</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7670800" y="6542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51054</xdr:rowOff>
    </xdr:from>
    <xdr:to>
      <xdr:col>50</xdr:col>
      <xdr:colOff>114300</xdr:colOff>
      <xdr:row>39</xdr:row>
      <xdr:rowOff>55626</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7713980" y="658901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827158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118381</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827158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750958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F00-00009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63</xdr:row>
      <xdr:rowOff>80010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4086225" y="95135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F00-000098000000}"/>
            </a:ext>
          </a:extLst>
        </xdr:cNvPr>
        <xdr:cNvSpPr txBox="1"/>
      </xdr:nvSpPr>
      <xdr:spPr>
        <a:xfrm>
          <a:off x="412496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02082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00000000-0008-0000-0F00-00009A000000}"/>
            </a:ext>
          </a:extLst>
        </xdr:cNvPr>
        <xdr:cNvSpPr txBox="1"/>
      </xdr:nvSpPr>
      <xdr:spPr>
        <a:xfrm>
          <a:off x="41249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107242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F00-00009C000000}"/>
            </a:ext>
          </a:extLst>
        </xdr:cNvPr>
        <xdr:cNvSpPr txBox="1"/>
      </xdr:nvSpPr>
      <xdr:spPr>
        <a:xfrm>
          <a:off x="4124960" y="983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4036060" y="9851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117384</xdr:rowOff>
    </xdr:from>
    <xdr:to>
      <xdr:col>20</xdr:col>
      <xdr:colOff>38100</xdr:colOff>
      <xdr:row>59</xdr:row>
      <xdr:rowOff>47534</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3312160" y="9840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25944</xdr:rowOff>
    </xdr:from>
    <xdr:to>
      <xdr:col>15</xdr:col>
      <xdr:colOff>101600</xdr:colOff>
      <xdr:row>57</xdr:row>
      <xdr:rowOff>127544</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514600" y="95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66766</xdr:rowOff>
    </xdr:from>
    <xdr:to>
      <xdr:col>24</xdr:col>
      <xdr:colOff>114300</xdr:colOff>
      <xdr:row>57</xdr:row>
      <xdr:rowOff>168366</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03606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89643</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124960"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96157</xdr:rowOff>
    </xdr:from>
    <xdr:to>
      <xdr:col>20</xdr:col>
      <xdr:colOff>38100</xdr:colOff>
      <xdr:row>58</xdr:row>
      <xdr:rowOff>26307</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312160" y="9651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117566</xdr:rowOff>
    </xdr:from>
    <xdr:to>
      <xdr:col>24</xdr:col>
      <xdr:colOff>63500</xdr:colOff>
      <xdr:row>57</xdr:row>
      <xdr:rowOff>146957</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3355340" y="9673046"/>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514600" y="938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45720</xdr:rowOff>
    </xdr:from>
    <xdr:to>
      <xdr:col>19</xdr:col>
      <xdr:colOff>177800</xdr:colOff>
      <xdr:row>57</xdr:row>
      <xdr:rowOff>146957</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2565400" y="9433560"/>
          <a:ext cx="78994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38661</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170564" y="992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118671</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385704" y="967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42834</xdr:rowOff>
    </xdr:from>
    <xdr:ext cx="405111" cy="259045"/>
    <xdr:sp macro="" textlink="">
      <xdr:nvSpPr>
        <xdr:cNvPr id="173" name="n_1main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170564" y="943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74" name="n_2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38570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00000000-0008-0000-0F00-0000C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9219565" y="9225099"/>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201" name="【体育館・プール】&#10;一人当たり面積最小値テキスト">
          <a:extLst>
            <a:ext uri="{FF2B5EF4-FFF2-40B4-BE49-F238E27FC236}">
              <a16:creationId xmlns:a16="http://schemas.microsoft.com/office/drawing/2014/main" id="{00000000-0008-0000-0F00-0000C9000000}"/>
            </a:ext>
          </a:extLst>
        </xdr:cNvPr>
        <xdr:cNvSpPr txBox="1"/>
      </xdr:nvSpPr>
      <xdr:spPr>
        <a:xfrm>
          <a:off x="9258300" y="107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9154160" y="1075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3" name="【体育館・プール】&#10;一人当たり面積最大値テキスト">
          <a:extLst>
            <a:ext uri="{FF2B5EF4-FFF2-40B4-BE49-F238E27FC236}">
              <a16:creationId xmlns:a16="http://schemas.microsoft.com/office/drawing/2014/main" id="{00000000-0008-0000-0F00-0000CB000000}"/>
            </a:ext>
          </a:extLst>
        </xdr:cNvPr>
        <xdr:cNvSpPr txBox="1"/>
      </xdr:nvSpPr>
      <xdr:spPr>
        <a:xfrm>
          <a:off x="9258300" y="90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9154160" y="922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205" name="【体育館・プール】&#10;一人当たり面積平均値テキスト">
          <a:extLst>
            <a:ext uri="{FF2B5EF4-FFF2-40B4-BE49-F238E27FC236}">
              <a16:creationId xmlns:a16="http://schemas.microsoft.com/office/drawing/2014/main" id="{00000000-0008-0000-0F00-0000CD000000}"/>
            </a:ext>
          </a:extLst>
        </xdr:cNvPr>
        <xdr:cNvSpPr txBox="1"/>
      </xdr:nvSpPr>
      <xdr:spPr>
        <a:xfrm>
          <a:off x="9258300" y="10103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91922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844550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76708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1922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15" name="【体育館・プール】&#10;一人当たり面積該当値テキスト">
          <a:extLst>
            <a:ext uri="{FF2B5EF4-FFF2-40B4-BE49-F238E27FC236}">
              <a16:creationId xmlns:a16="http://schemas.microsoft.com/office/drawing/2014/main" id="{00000000-0008-0000-0F00-0000D7000000}"/>
            </a:ext>
          </a:extLst>
        </xdr:cNvPr>
        <xdr:cNvSpPr txBox="1"/>
      </xdr:nvSpPr>
      <xdr:spPr>
        <a:xfrm>
          <a:off x="92583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96157</xdr:rowOff>
    </xdr:from>
    <xdr:to>
      <xdr:col>50</xdr:col>
      <xdr:colOff>165100</xdr:colOff>
      <xdr:row>64</xdr:row>
      <xdr:rowOff>26307</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445500" y="10657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496300" y="10607040"/>
          <a:ext cx="7239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138612</xdr:rowOff>
    </xdr:from>
    <xdr:to>
      <xdr:col>46</xdr:col>
      <xdr:colOff>38100</xdr:colOff>
      <xdr:row>64</xdr:row>
      <xdr:rowOff>68762</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7670800" y="10699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146957</xdr:rowOff>
    </xdr:from>
    <xdr:to>
      <xdr:col>50</xdr:col>
      <xdr:colOff>114300</xdr:colOff>
      <xdr:row>64</xdr:row>
      <xdr:rowOff>17962</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7713980" y="10708277"/>
          <a:ext cx="78232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20" name="n_1aveValue【体育館・プール】&#10;一人当たり面積">
          <a:extLst>
            <a:ext uri="{FF2B5EF4-FFF2-40B4-BE49-F238E27FC236}">
              <a16:creationId xmlns:a16="http://schemas.microsoft.com/office/drawing/2014/main" id="{00000000-0008-0000-0F00-0000DC000000}"/>
            </a:ext>
          </a:extLst>
        </xdr:cNvPr>
        <xdr:cNvSpPr txBox="1"/>
      </xdr:nvSpPr>
      <xdr:spPr>
        <a:xfrm>
          <a:off x="827158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21" name="n_2aveValue【体育館・プール】&#10;一人当たり面積">
          <a:extLst>
            <a:ext uri="{FF2B5EF4-FFF2-40B4-BE49-F238E27FC236}">
              <a16:creationId xmlns:a16="http://schemas.microsoft.com/office/drawing/2014/main" id="{00000000-0008-0000-0F00-0000DD000000}"/>
            </a:ext>
          </a:extLst>
        </xdr:cNvPr>
        <xdr:cNvSpPr txBox="1"/>
      </xdr:nvSpPr>
      <xdr:spPr>
        <a:xfrm>
          <a:off x="7509587" y="99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17434</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8271587" y="1074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59889</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7509587" y="1078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a:extLst>
            <a:ext uri="{FF2B5EF4-FFF2-40B4-BE49-F238E27FC236}">
              <a16:creationId xmlns:a16="http://schemas.microsoft.com/office/drawing/2014/main" id="{00000000-0008-0000-0F00-0000F8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4086225" y="12987201"/>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50" name="【福祉施設】&#10;有形固定資産減価償却率最小値テキスト">
          <a:extLst>
            <a:ext uri="{FF2B5EF4-FFF2-40B4-BE49-F238E27FC236}">
              <a16:creationId xmlns:a16="http://schemas.microsoft.com/office/drawing/2014/main" id="{00000000-0008-0000-0F00-0000FA000000}"/>
            </a:ext>
          </a:extLst>
        </xdr:cNvPr>
        <xdr:cNvSpPr txBox="1"/>
      </xdr:nvSpPr>
      <xdr:spPr>
        <a:xfrm>
          <a:off x="4124960" y="1441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020820" y="14408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福祉施設】&#10;有形固定資産減価償却率最大値テキスト">
          <a:extLst>
            <a:ext uri="{FF2B5EF4-FFF2-40B4-BE49-F238E27FC236}">
              <a16:creationId xmlns:a16="http://schemas.microsoft.com/office/drawing/2014/main" id="{00000000-0008-0000-0F00-0000FC000000}"/>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54" name="【福祉施設】&#10;有形固定資産減価償却率平均値テキスト">
          <a:extLst>
            <a:ext uri="{FF2B5EF4-FFF2-40B4-BE49-F238E27FC236}">
              <a16:creationId xmlns:a16="http://schemas.microsoft.com/office/drawing/2014/main" id="{00000000-0008-0000-0F00-0000FE000000}"/>
            </a:ext>
          </a:extLst>
        </xdr:cNvPr>
        <xdr:cNvSpPr txBox="1"/>
      </xdr:nvSpPr>
      <xdr:spPr>
        <a:xfrm>
          <a:off x="412496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403606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3312160" y="137424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1995</xdr:rowOff>
    </xdr:from>
    <xdr:to>
      <xdr:col>15</xdr:col>
      <xdr:colOff>101600</xdr:colOff>
      <xdr:row>82</xdr:row>
      <xdr:rowOff>103595</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2514600" y="137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127726</xdr:rowOff>
    </xdr:from>
    <xdr:to>
      <xdr:col>24</xdr:col>
      <xdr:colOff>114300</xdr:colOff>
      <xdr:row>83</xdr:row>
      <xdr:rowOff>57876</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4036060" y="1387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106153</xdr:rowOff>
    </xdr:from>
    <xdr:ext cx="405111" cy="259045"/>
    <xdr:sp macro="" textlink="">
      <xdr:nvSpPr>
        <xdr:cNvPr id="264" name="【福祉施設】&#10;有形固定資産減価償却率該当値テキスト">
          <a:extLst>
            <a:ext uri="{FF2B5EF4-FFF2-40B4-BE49-F238E27FC236}">
              <a16:creationId xmlns:a16="http://schemas.microsoft.com/office/drawing/2014/main" id="{00000000-0008-0000-0F00-000008010000}"/>
            </a:ext>
          </a:extLst>
        </xdr:cNvPr>
        <xdr:cNvSpPr txBox="1"/>
      </xdr:nvSpPr>
      <xdr:spPr>
        <a:xfrm>
          <a:off x="4124960" y="138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331216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26670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3355340" y="13921196"/>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xdr:rowOff>
    </xdr:from>
    <xdr:to>
      <xdr:col>15</xdr:col>
      <xdr:colOff>101600</xdr:colOff>
      <xdr:row>83</xdr:row>
      <xdr:rowOff>110127</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2514600" y="139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59327</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2565400" y="1394079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69" name="n_1aveValue【福祉施設】&#10;有形固定資産減価償却率">
          <a:extLst>
            <a:ext uri="{FF2B5EF4-FFF2-40B4-BE49-F238E27FC236}">
              <a16:creationId xmlns:a16="http://schemas.microsoft.com/office/drawing/2014/main" id="{00000000-0008-0000-0F00-00000D010000}"/>
            </a:ext>
          </a:extLst>
        </xdr:cNvPr>
        <xdr:cNvSpPr txBox="1"/>
      </xdr:nvSpPr>
      <xdr:spPr>
        <a:xfrm>
          <a:off x="3170564" y="1352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120122</xdr:rowOff>
    </xdr:from>
    <xdr:ext cx="405111" cy="259045"/>
    <xdr:sp macro="" textlink="">
      <xdr:nvSpPr>
        <xdr:cNvPr id="270" name="n_2aveValue【福祉施設】&#10;有形固定資産減価償却率">
          <a:extLst>
            <a:ext uri="{FF2B5EF4-FFF2-40B4-BE49-F238E27FC236}">
              <a16:creationId xmlns:a16="http://schemas.microsoft.com/office/drawing/2014/main" id="{00000000-0008-0000-0F00-00000E010000}"/>
            </a:ext>
          </a:extLst>
        </xdr:cNvPr>
        <xdr:cNvSpPr txBox="1"/>
      </xdr:nvSpPr>
      <xdr:spPr>
        <a:xfrm>
          <a:off x="238570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17056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38570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id="{00000000-0008-0000-0F00-000025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9219565" y="13249656"/>
          <a:ext cx="0" cy="117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5" name="【福祉施設】&#10;一人当たり面積最小値テキスト">
          <a:extLst>
            <a:ext uri="{FF2B5EF4-FFF2-40B4-BE49-F238E27FC236}">
              <a16:creationId xmlns:a16="http://schemas.microsoft.com/office/drawing/2014/main" id="{00000000-0008-0000-0F00-000027010000}"/>
            </a:ext>
          </a:extLst>
        </xdr:cNvPr>
        <xdr:cNvSpPr txBox="1"/>
      </xdr:nvSpPr>
      <xdr:spPr>
        <a:xfrm>
          <a:off x="9258300"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915416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7" name="【福祉施設】&#10;一人当たり面積最大値テキスト">
          <a:extLst>
            <a:ext uri="{FF2B5EF4-FFF2-40B4-BE49-F238E27FC236}">
              <a16:creationId xmlns:a16="http://schemas.microsoft.com/office/drawing/2014/main" id="{00000000-0008-0000-0F00-000029010000}"/>
            </a:ext>
          </a:extLst>
        </xdr:cNvPr>
        <xdr:cNvSpPr txBox="1"/>
      </xdr:nvSpPr>
      <xdr:spPr>
        <a:xfrm>
          <a:off x="9258300" y="1303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9154160" y="1324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99" name="【福祉施設】&#10;一人当たり面積平均値テキスト">
          <a:extLst>
            <a:ext uri="{FF2B5EF4-FFF2-40B4-BE49-F238E27FC236}">
              <a16:creationId xmlns:a16="http://schemas.microsoft.com/office/drawing/2014/main" id="{00000000-0008-0000-0F00-00002B010000}"/>
            </a:ext>
          </a:extLst>
        </xdr:cNvPr>
        <xdr:cNvSpPr txBox="1"/>
      </xdr:nvSpPr>
      <xdr:spPr>
        <a:xfrm>
          <a:off x="9258300" y="1406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919226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844550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65024</xdr:rowOff>
    </xdr:from>
    <xdr:to>
      <xdr:col>55</xdr:col>
      <xdr:colOff>50800</xdr:colOff>
      <xdr:row>79</xdr:row>
      <xdr:rowOff>166624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192260" y="13308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151401</xdr:rowOff>
    </xdr:from>
    <xdr:ext cx="469744" cy="259045"/>
    <xdr:sp macro="" textlink="">
      <xdr:nvSpPr>
        <xdr:cNvPr id="309" name="【福祉施設】&#10;一人当たり面積該当値テキスト">
          <a:extLst>
            <a:ext uri="{FF2B5EF4-FFF2-40B4-BE49-F238E27FC236}">
              <a16:creationId xmlns:a16="http://schemas.microsoft.com/office/drawing/2014/main" id="{00000000-0008-0000-0F00-000035010000}"/>
            </a:ext>
          </a:extLst>
        </xdr:cNvPr>
        <xdr:cNvSpPr txBox="1"/>
      </xdr:nvSpPr>
      <xdr:spPr>
        <a:xfrm>
          <a:off x="9258300" y="132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71882</xdr:rowOff>
    </xdr:from>
    <xdr:to>
      <xdr:col>50</xdr:col>
      <xdr:colOff>165100</xdr:colOff>
      <xdr:row>80</xdr:row>
      <xdr:rowOff>2032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8445500" y="13315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115824</xdr:rowOff>
    </xdr:from>
    <xdr:to>
      <xdr:col>55</xdr:col>
      <xdr:colOff>0</xdr:colOff>
      <xdr:row>79</xdr:row>
      <xdr:rowOff>122682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8496300" y="13359384"/>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83313</xdr:rowOff>
    </xdr:from>
    <xdr:to>
      <xdr:col>46</xdr:col>
      <xdr:colOff>38100</xdr:colOff>
      <xdr:row>80</xdr:row>
      <xdr:rowOff>13463</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7670800" y="13326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122682</xdr:rowOff>
    </xdr:from>
    <xdr:to>
      <xdr:col>50</xdr:col>
      <xdr:colOff>114300</xdr:colOff>
      <xdr:row>79</xdr:row>
      <xdr:rowOff>134113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7713980" y="13366242"/>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14" name="n_1aveValue【福祉施設】&#10;一人当たり面積">
          <a:extLst>
            <a:ext uri="{FF2B5EF4-FFF2-40B4-BE49-F238E27FC236}">
              <a16:creationId xmlns:a16="http://schemas.microsoft.com/office/drawing/2014/main" id="{00000000-0008-0000-0F00-00003A010000}"/>
            </a:ext>
          </a:extLst>
        </xdr:cNvPr>
        <xdr:cNvSpPr txBox="1"/>
      </xdr:nvSpPr>
      <xdr:spPr>
        <a:xfrm>
          <a:off x="827158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15" name="n_2aveValue【福祉施設】&#10;一人当たり面積">
          <a:extLst>
            <a:ext uri="{FF2B5EF4-FFF2-40B4-BE49-F238E27FC236}">
              <a16:creationId xmlns:a16="http://schemas.microsoft.com/office/drawing/2014/main" id="{00000000-0008-0000-0F00-00003B010000}"/>
            </a:ext>
          </a:extLst>
        </xdr:cNvPr>
        <xdr:cNvSpPr txBox="1"/>
      </xdr:nvSpPr>
      <xdr:spPr>
        <a:xfrm>
          <a:off x="750958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18559</xdr:rowOff>
    </xdr:from>
    <xdr:ext cx="469744" cy="259045"/>
    <xdr:sp macro="" textlink="">
      <xdr:nvSpPr>
        <xdr:cNvPr id="316" name="n_1mainValue【福祉施設】&#10;一人当たり面積">
          <a:extLst>
            <a:ext uri="{FF2B5EF4-FFF2-40B4-BE49-F238E27FC236}">
              <a16:creationId xmlns:a16="http://schemas.microsoft.com/office/drawing/2014/main" id="{00000000-0008-0000-0F00-00003C010000}"/>
            </a:ext>
          </a:extLst>
        </xdr:cNvPr>
        <xdr:cNvSpPr txBox="1"/>
      </xdr:nvSpPr>
      <xdr:spPr>
        <a:xfrm>
          <a:off x="8271587" y="130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29990</xdr:rowOff>
    </xdr:from>
    <xdr:ext cx="469744" cy="259045"/>
    <xdr:sp macro="" textlink="">
      <xdr:nvSpPr>
        <xdr:cNvPr id="317" name="n_2mainValue【福祉施設】&#10;一人当たり面積">
          <a:extLst>
            <a:ext uri="{FF2B5EF4-FFF2-40B4-BE49-F238E27FC236}">
              <a16:creationId xmlns:a16="http://schemas.microsoft.com/office/drawing/2014/main" id="{00000000-0008-0000-0F00-00003D010000}"/>
            </a:ext>
          </a:extLst>
        </xdr:cNvPr>
        <xdr:cNvSpPr txBox="1"/>
      </xdr:nvSpPr>
      <xdr:spPr>
        <a:xfrm>
          <a:off x="7509587" y="131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a16="http://schemas.microsoft.com/office/drawing/2014/main" id="{00000000-0008-0000-0F00-00005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4086225" y="167640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43" name="【市民会館】&#10;有形固定資産減価償却率最小値テキスト">
          <a:extLst>
            <a:ext uri="{FF2B5EF4-FFF2-40B4-BE49-F238E27FC236}">
              <a16:creationId xmlns:a16="http://schemas.microsoft.com/office/drawing/2014/main" id="{00000000-0008-0000-0F00-000057010000}"/>
            </a:ext>
          </a:extLst>
        </xdr:cNvPr>
        <xdr:cNvSpPr txBox="1"/>
      </xdr:nvSpPr>
      <xdr:spPr>
        <a:xfrm>
          <a:off x="4124960" y="180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4020820" y="18044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5" name="【市民会館】&#10;有形固定資産減価償却率最大値テキスト">
          <a:extLst>
            <a:ext uri="{FF2B5EF4-FFF2-40B4-BE49-F238E27FC236}">
              <a16:creationId xmlns:a16="http://schemas.microsoft.com/office/drawing/2014/main" id="{00000000-0008-0000-0F00-000059010000}"/>
            </a:ext>
          </a:extLst>
        </xdr:cNvPr>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47" name="【市民会館】&#10;有形固定資産減価償却率平均値テキスト">
          <a:extLst>
            <a:ext uri="{FF2B5EF4-FFF2-40B4-BE49-F238E27FC236}">
              <a16:creationId xmlns:a16="http://schemas.microsoft.com/office/drawing/2014/main" id="{00000000-0008-0000-0F00-00005B010000}"/>
            </a:ext>
          </a:extLst>
        </xdr:cNvPr>
        <xdr:cNvSpPr txBox="1"/>
      </xdr:nvSpPr>
      <xdr:spPr>
        <a:xfrm>
          <a:off x="4124960" y="1757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4036060" y="1759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331216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31114</xdr:rowOff>
    </xdr:from>
    <xdr:to>
      <xdr:col>15</xdr:col>
      <xdr:colOff>101600</xdr:colOff>
      <xdr:row>106</xdr:row>
      <xdr:rowOff>132714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2514600" y="1780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103505</xdr:rowOff>
    </xdr:from>
    <xdr:to>
      <xdr:col>24</xdr:col>
      <xdr:colOff>114300</xdr:colOff>
      <xdr:row>105</xdr:row>
      <xdr:rowOff>33655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4036060" y="1753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126382</xdr:rowOff>
    </xdr:from>
    <xdr:ext cx="405111" cy="259045"/>
    <xdr:sp macro="" textlink="">
      <xdr:nvSpPr>
        <xdr:cNvPr id="357" name="【市民会館】&#10;有形固定資産減価償却率該当値テキスト">
          <a:extLst>
            <a:ext uri="{FF2B5EF4-FFF2-40B4-BE49-F238E27FC236}">
              <a16:creationId xmlns:a16="http://schemas.microsoft.com/office/drawing/2014/main" id="{00000000-0008-0000-0F00-000065010000}"/>
            </a:ext>
          </a:extLst>
        </xdr:cNvPr>
        <xdr:cNvSpPr txBox="1"/>
      </xdr:nvSpPr>
      <xdr:spPr>
        <a:xfrm>
          <a:off x="4124960"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331216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154305</xdr:rowOff>
    </xdr:from>
    <xdr:to>
      <xdr:col>24</xdr:col>
      <xdr:colOff>63500</xdr:colOff>
      <xdr:row>105</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3355340" y="1758886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xdr:rowOff>
    </xdr:from>
    <xdr:to>
      <xdr:col>15</xdr:col>
      <xdr:colOff>101600</xdr:colOff>
      <xdr:row>105</xdr:row>
      <xdr:rowOff>107950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25146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57150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2565400" y="1762125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102888</xdr:rowOff>
    </xdr:from>
    <xdr:ext cx="405111" cy="259045"/>
    <xdr:sp macro="" textlink="">
      <xdr:nvSpPr>
        <xdr:cNvPr id="362" name="n_1aveValue【市民会館】&#10;有形固定資産減価償却率">
          <a:extLst>
            <a:ext uri="{FF2B5EF4-FFF2-40B4-BE49-F238E27FC236}">
              <a16:creationId xmlns:a16="http://schemas.microsoft.com/office/drawing/2014/main" id="{00000000-0008-0000-0F00-00006A010000}"/>
            </a:ext>
          </a:extLst>
        </xdr:cNvPr>
        <xdr:cNvSpPr txBox="1"/>
      </xdr:nvSpPr>
      <xdr:spPr>
        <a:xfrm>
          <a:off x="317056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123841</xdr:rowOff>
    </xdr:from>
    <xdr:ext cx="405111" cy="259045"/>
    <xdr:sp macro="" textlink="">
      <xdr:nvSpPr>
        <xdr:cNvPr id="363" name="n_2aveValue【市民会館】&#10;有形固定資産減価償却率">
          <a:extLst>
            <a:ext uri="{FF2B5EF4-FFF2-40B4-BE49-F238E27FC236}">
              <a16:creationId xmlns:a16="http://schemas.microsoft.com/office/drawing/2014/main" id="{00000000-0008-0000-0F00-00006B010000}"/>
            </a:ext>
          </a:extLst>
        </xdr:cNvPr>
        <xdr:cNvSpPr txBox="1"/>
      </xdr:nvSpPr>
      <xdr:spPr>
        <a:xfrm>
          <a:off x="2385704" y="178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86377</xdr:rowOff>
    </xdr:from>
    <xdr:ext cx="405111" cy="259045"/>
    <xdr:sp macro="" textlink="">
      <xdr:nvSpPr>
        <xdr:cNvPr id="364" name="n_1mainValue【市民会館】&#10;有形固定資産減価償却率">
          <a:extLst>
            <a:ext uri="{FF2B5EF4-FFF2-40B4-BE49-F238E27FC236}">
              <a16:creationId xmlns:a16="http://schemas.microsoft.com/office/drawing/2014/main" id="{00000000-0008-0000-0F00-00006C010000}"/>
            </a:ext>
          </a:extLst>
        </xdr:cNvPr>
        <xdr:cNvSpPr txBox="1"/>
      </xdr:nvSpPr>
      <xdr:spPr>
        <a:xfrm>
          <a:off x="317056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124477</xdr:rowOff>
    </xdr:from>
    <xdr:ext cx="405111" cy="259045"/>
    <xdr:sp macro="" textlink="">
      <xdr:nvSpPr>
        <xdr:cNvPr id="365" name="n_2mainValue【市民会館】&#10;有形固定資産減価償却率">
          <a:extLst>
            <a:ext uri="{FF2B5EF4-FFF2-40B4-BE49-F238E27FC236}">
              <a16:creationId xmlns:a16="http://schemas.microsoft.com/office/drawing/2014/main" id="{00000000-0008-0000-0F00-00006D010000}"/>
            </a:ext>
          </a:extLst>
        </xdr:cNvPr>
        <xdr:cNvSpPr txBox="1"/>
      </xdr:nvSpPr>
      <xdr:spPr>
        <a:xfrm>
          <a:off x="238570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a:extLst>
            <a:ext uri="{FF2B5EF4-FFF2-40B4-BE49-F238E27FC236}">
              <a16:creationId xmlns:a16="http://schemas.microsoft.com/office/drawing/2014/main" id="{00000000-0008-0000-0F00-000086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9219565" y="16925108"/>
          <a:ext cx="0" cy="1259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92" name="【市民会館】&#10;一人当たり面積最小値テキスト">
          <a:extLst>
            <a:ext uri="{FF2B5EF4-FFF2-40B4-BE49-F238E27FC236}">
              <a16:creationId xmlns:a16="http://schemas.microsoft.com/office/drawing/2014/main" id="{00000000-0008-0000-0F00-000088010000}"/>
            </a:ext>
          </a:extLst>
        </xdr:cNvPr>
        <xdr:cNvSpPr txBox="1"/>
      </xdr:nvSpPr>
      <xdr:spPr>
        <a:xfrm>
          <a:off x="9258300"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915416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94" name="【市民会館】&#10;一人当たり面積最大値テキスト">
          <a:extLst>
            <a:ext uri="{FF2B5EF4-FFF2-40B4-BE49-F238E27FC236}">
              <a16:creationId xmlns:a16="http://schemas.microsoft.com/office/drawing/2014/main" id="{00000000-0008-0000-0F00-00008A010000}"/>
            </a:ext>
          </a:extLst>
        </xdr:cNvPr>
        <xdr:cNvSpPr txBox="1"/>
      </xdr:nvSpPr>
      <xdr:spPr>
        <a:xfrm>
          <a:off x="9258300" y="167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915416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96" name="【市民会館】&#10;一人当たり面積平均値テキスト">
          <a:extLst>
            <a:ext uri="{FF2B5EF4-FFF2-40B4-BE49-F238E27FC236}">
              <a16:creationId xmlns:a16="http://schemas.microsoft.com/office/drawing/2014/main" id="{00000000-0008-0000-0F00-00008C010000}"/>
            </a:ext>
          </a:extLst>
        </xdr:cNvPr>
        <xdr:cNvSpPr txBox="1"/>
      </xdr:nvSpPr>
      <xdr:spPr>
        <a:xfrm>
          <a:off x="9258300" y="174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9192260" y="1757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844550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56424</xdr:rowOff>
    </xdr:from>
    <xdr:to>
      <xdr:col>46</xdr:col>
      <xdr:colOff>38100</xdr:colOff>
      <xdr:row>105</xdr:row>
      <xdr:rowOff>158024</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767080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9192260" y="17788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168746</xdr:rowOff>
    </xdr:from>
    <xdr:ext cx="469744" cy="259045"/>
    <xdr:sp macro="" textlink="">
      <xdr:nvSpPr>
        <xdr:cNvPr id="406" name="【市民会館】&#10;一人当たり面積該当値テキスト">
          <a:extLst>
            <a:ext uri="{FF2B5EF4-FFF2-40B4-BE49-F238E27FC236}">
              <a16:creationId xmlns:a16="http://schemas.microsoft.com/office/drawing/2014/main" id="{00000000-0008-0000-0F00-000096010000}"/>
            </a:ext>
          </a:extLst>
        </xdr:cNvPr>
        <xdr:cNvSpPr txBox="1"/>
      </xdr:nvSpPr>
      <xdr:spPr>
        <a:xfrm>
          <a:off x="9258300" y="177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22134</xdr:rowOff>
    </xdr:from>
    <xdr:to>
      <xdr:col>50</xdr:col>
      <xdr:colOff>165100</xdr:colOff>
      <xdr:row>106</xdr:row>
      <xdr:rowOff>123734</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844550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72934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8496300" y="17839509"/>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7670800" y="17798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72934</xdr:rowOff>
    </xdr:from>
    <xdr:to>
      <xdr:col>50</xdr:col>
      <xdr:colOff>114300</xdr:colOff>
      <xdr:row>106</xdr:row>
      <xdr:rowOff>79466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7713980" y="17842774"/>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86377</xdr:rowOff>
    </xdr:from>
    <xdr:ext cx="469744" cy="259045"/>
    <xdr:sp macro="" textlink="">
      <xdr:nvSpPr>
        <xdr:cNvPr id="411" name="n_1aveValue【市民会館】&#10;一人当たり面積">
          <a:extLst>
            <a:ext uri="{FF2B5EF4-FFF2-40B4-BE49-F238E27FC236}">
              <a16:creationId xmlns:a16="http://schemas.microsoft.com/office/drawing/2014/main" id="{00000000-0008-0000-0F00-00009B010000}"/>
            </a:ext>
          </a:extLst>
        </xdr:cNvPr>
        <xdr:cNvSpPr txBox="1"/>
      </xdr:nvSpPr>
      <xdr:spPr>
        <a:xfrm>
          <a:off x="827158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3101</xdr:rowOff>
    </xdr:from>
    <xdr:ext cx="469744" cy="259045"/>
    <xdr:sp macro="" textlink="">
      <xdr:nvSpPr>
        <xdr:cNvPr id="412" name="n_2aveValue【市民会館】&#10;一人当たり面積">
          <a:extLst>
            <a:ext uri="{FF2B5EF4-FFF2-40B4-BE49-F238E27FC236}">
              <a16:creationId xmlns:a16="http://schemas.microsoft.com/office/drawing/2014/main" id="{00000000-0008-0000-0F00-00009C010000}"/>
            </a:ext>
          </a:extLst>
        </xdr:cNvPr>
        <xdr:cNvSpPr txBox="1"/>
      </xdr:nvSpPr>
      <xdr:spPr>
        <a:xfrm>
          <a:off x="750958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114861</xdr:rowOff>
    </xdr:from>
    <xdr:ext cx="469744" cy="259045"/>
    <xdr:sp macro="" textlink="">
      <xdr:nvSpPr>
        <xdr:cNvPr id="413" name="n_1mainValue【市民会館】&#10;一人当たり面積">
          <a:extLst>
            <a:ext uri="{FF2B5EF4-FFF2-40B4-BE49-F238E27FC236}">
              <a16:creationId xmlns:a16="http://schemas.microsoft.com/office/drawing/2014/main" id="{00000000-0008-0000-0F00-00009D010000}"/>
            </a:ext>
          </a:extLst>
        </xdr:cNvPr>
        <xdr:cNvSpPr txBox="1"/>
      </xdr:nvSpPr>
      <xdr:spPr>
        <a:xfrm>
          <a:off x="8271587" y="1788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121393</xdr:rowOff>
    </xdr:from>
    <xdr:ext cx="469744" cy="259045"/>
    <xdr:sp macro="" textlink="">
      <xdr:nvSpPr>
        <xdr:cNvPr id="414" name="n_2mainValue【市民会館】&#10;一人当たり面積">
          <a:extLst>
            <a:ext uri="{FF2B5EF4-FFF2-40B4-BE49-F238E27FC236}">
              <a16:creationId xmlns:a16="http://schemas.microsoft.com/office/drawing/2014/main" id="{00000000-0008-0000-0F00-00009E010000}"/>
            </a:ext>
          </a:extLst>
        </xdr:cNvPr>
        <xdr:cNvSpPr txBox="1"/>
      </xdr:nvSpPr>
      <xdr:spPr>
        <a:xfrm>
          <a:off x="7509587" y="178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a:extLst>
            <a:ext uri="{FF2B5EF4-FFF2-40B4-BE49-F238E27FC236}">
              <a16:creationId xmlns:a16="http://schemas.microsoft.com/office/drawing/2014/main" id="{00000000-0008-0000-0F00-0000B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125186</xdr:rowOff>
    </xdr:from>
    <xdr:to>
      <xdr:col>85</xdr:col>
      <xdr:colOff>126364</xdr:colOff>
      <xdr:row>41</xdr:row>
      <xdr:rowOff>138249</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4375764" y="5824946"/>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142076</xdr:rowOff>
    </xdr:from>
    <xdr:ext cx="340478" cy="259045"/>
    <xdr:sp macro="" textlink="">
      <xdr:nvSpPr>
        <xdr:cNvPr id="441" name="【一般廃棄物処理施設】&#10;有形固定資産減価償却率最小値テキスト">
          <a:extLst>
            <a:ext uri="{FF2B5EF4-FFF2-40B4-BE49-F238E27FC236}">
              <a16:creationId xmlns:a16="http://schemas.microsoft.com/office/drawing/2014/main" id="{00000000-0008-0000-0F00-0000B9010000}"/>
            </a:ext>
          </a:extLst>
        </xdr:cNvPr>
        <xdr:cNvSpPr txBox="1"/>
      </xdr:nvSpPr>
      <xdr:spPr>
        <a:xfrm>
          <a:off x="14414500" y="7015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138249</xdr:rowOff>
    </xdr:from>
    <xdr:to>
      <xdr:col>86</xdr:col>
      <xdr:colOff>25400</xdr:colOff>
      <xdr:row>41</xdr:row>
      <xdr:rowOff>138249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28750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71863</xdr:rowOff>
    </xdr:from>
    <xdr:ext cx="405111" cy="259045"/>
    <xdr:sp macro="" textlink="">
      <xdr:nvSpPr>
        <xdr:cNvPr id="443" name="【一般廃棄物処理施設】&#10;有形固定資産減価償却率最大値テキスト">
          <a:extLst>
            <a:ext uri="{FF2B5EF4-FFF2-40B4-BE49-F238E27FC236}">
              <a16:creationId xmlns:a16="http://schemas.microsoft.com/office/drawing/2014/main" id="{00000000-0008-0000-0F00-0000BB010000}"/>
            </a:ext>
          </a:extLst>
        </xdr:cNvPr>
        <xdr:cNvSpPr txBox="1"/>
      </xdr:nvSpPr>
      <xdr:spPr>
        <a:xfrm>
          <a:off x="14414500" y="560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125186</xdr:rowOff>
    </xdr:from>
    <xdr:to>
      <xdr:col>86</xdr:col>
      <xdr:colOff>25400</xdr:colOff>
      <xdr:row>34</xdr:row>
      <xdr:rowOff>125186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287500" y="5824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158949</xdr:rowOff>
    </xdr:from>
    <xdr:ext cx="405111" cy="259045"/>
    <xdr:sp macro="" textlink="">
      <xdr:nvSpPr>
        <xdr:cNvPr id="445" name="【一般廃棄物処理施設】&#10;有形固定資産減価償却率平均値テキスト">
          <a:extLst>
            <a:ext uri="{FF2B5EF4-FFF2-40B4-BE49-F238E27FC236}">
              <a16:creationId xmlns:a16="http://schemas.microsoft.com/office/drawing/2014/main" id="{00000000-0008-0000-0F00-0000BD010000}"/>
            </a:ext>
          </a:extLst>
        </xdr:cNvPr>
        <xdr:cNvSpPr txBox="1"/>
      </xdr:nvSpPr>
      <xdr:spPr>
        <a:xfrm>
          <a:off x="1441450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4325600" y="62117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152763</xdr:rowOff>
    </xdr:from>
    <xdr:to>
      <xdr:col>81</xdr:col>
      <xdr:colOff>101600</xdr:colOff>
      <xdr:row>37</xdr:row>
      <xdr:rowOff>82913</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357884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49893</xdr:rowOff>
    </xdr:from>
    <xdr:to>
      <xdr:col>76</xdr:col>
      <xdr:colOff>165100</xdr:colOff>
      <xdr:row>35</xdr:row>
      <xdr:rowOff>151493</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2804140" y="591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4325600" y="58699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88917</xdr:rowOff>
    </xdr:from>
    <xdr:ext cx="405111" cy="259045"/>
    <xdr:sp macro="" textlink="">
      <xdr:nvSpPr>
        <xdr:cNvPr id="455" name="【一般廃棄物処理施設】&#10;有形固定資産減価償却率該当値テキスト">
          <a:extLst>
            <a:ext uri="{FF2B5EF4-FFF2-40B4-BE49-F238E27FC236}">
              <a16:creationId xmlns:a16="http://schemas.microsoft.com/office/drawing/2014/main" id="{00000000-0008-0000-0F00-0000C7010000}"/>
            </a:ext>
          </a:extLst>
        </xdr:cNvPr>
        <xdr:cNvSpPr txBox="1"/>
      </xdr:nvSpPr>
      <xdr:spPr>
        <a:xfrm>
          <a:off x="144145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147864</xdr:rowOff>
    </xdr:from>
    <xdr:to>
      <xdr:col>81</xdr:col>
      <xdr:colOff>101600</xdr:colOff>
      <xdr:row>35</xdr:row>
      <xdr:rowOff>78014</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3578840" y="5847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53340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3629640" y="5894614"/>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74386</xdr:rowOff>
    </xdr:from>
    <xdr:to>
      <xdr:col>76</xdr:col>
      <xdr:colOff>165100</xdr:colOff>
      <xdr:row>34</xdr:row>
      <xdr:rowOff>4536</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2804140" y="560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125186</xdr:rowOff>
    </xdr:from>
    <xdr:to>
      <xdr:col>81</xdr:col>
      <xdr:colOff>50800</xdr:colOff>
      <xdr:row>35</xdr:row>
      <xdr:rowOff>27214</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854940" y="5657306"/>
          <a:ext cx="774700" cy="2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74040</xdr:rowOff>
    </xdr:from>
    <xdr:ext cx="405111" cy="259045"/>
    <xdr:sp macro="" textlink="">
      <xdr:nvSpPr>
        <xdr:cNvPr id="460" name="n_1aveValue【一般廃棄物処理施設】&#10;有形固定資産減価償却率">
          <a:extLst>
            <a:ext uri="{FF2B5EF4-FFF2-40B4-BE49-F238E27FC236}">
              <a16:creationId xmlns:a16="http://schemas.microsoft.com/office/drawing/2014/main" id="{00000000-0008-0000-0F00-0000CC010000}"/>
            </a:ext>
          </a:extLst>
        </xdr:cNvPr>
        <xdr:cNvSpPr txBox="1"/>
      </xdr:nvSpPr>
      <xdr:spPr>
        <a:xfrm>
          <a:off x="1343724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142620</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00000000-0008-0000-0F00-0000CD010000}"/>
            </a:ext>
          </a:extLst>
        </xdr:cNvPr>
        <xdr:cNvSpPr txBox="1"/>
      </xdr:nvSpPr>
      <xdr:spPr>
        <a:xfrm>
          <a:off x="12675244" y="601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94541</xdr:rowOff>
    </xdr:from>
    <xdr:ext cx="405111" cy="259045"/>
    <xdr:sp macro="" textlink="">
      <xdr:nvSpPr>
        <xdr:cNvPr id="462" name="n_1mainValue【一般廃棄物処理施設】&#10;有形固定資産減価償却率">
          <a:extLst>
            <a:ext uri="{FF2B5EF4-FFF2-40B4-BE49-F238E27FC236}">
              <a16:creationId xmlns:a16="http://schemas.microsoft.com/office/drawing/2014/main" id="{00000000-0008-0000-0F00-0000CE010000}"/>
            </a:ext>
          </a:extLst>
        </xdr:cNvPr>
        <xdr:cNvSpPr txBox="1"/>
      </xdr:nvSpPr>
      <xdr:spPr>
        <a:xfrm>
          <a:off x="134372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21063</xdr:rowOff>
    </xdr:from>
    <xdr:ext cx="405111" cy="259045"/>
    <xdr:sp macro="" textlink="">
      <xdr:nvSpPr>
        <xdr:cNvPr id="463" name="n_2mainValue【一般廃棄物処理施設】&#10;有形固定資産減価償却率">
          <a:extLst>
            <a:ext uri="{FF2B5EF4-FFF2-40B4-BE49-F238E27FC236}">
              <a16:creationId xmlns:a16="http://schemas.microsoft.com/office/drawing/2014/main" id="{00000000-0008-0000-0F00-0000CF010000}"/>
            </a:ext>
          </a:extLst>
        </xdr:cNvPr>
        <xdr:cNvSpPr txBox="1"/>
      </xdr:nvSpPr>
      <xdr:spPr>
        <a:xfrm>
          <a:off x="12675244" y="53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a:extLst>
            <a:ext uri="{FF2B5EF4-FFF2-40B4-BE49-F238E27FC236}">
              <a16:creationId xmlns:a16="http://schemas.microsoft.com/office/drawing/2014/main" id="{00000000-0008-0000-0F00-0000E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9509104" y="5664064"/>
          <a:ext cx="0" cy="136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88" name="【一般廃棄物処理施設】&#10;一人当たり有形固定資産（償却資産）額最小値テキスト">
          <a:extLst>
            <a:ext uri="{FF2B5EF4-FFF2-40B4-BE49-F238E27FC236}">
              <a16:creationId xmlns:a16="http://schemas.microsoft.com/office/drawing/2014/main" id="{00000000-0008-0000-0F00-0000E8010000}"/>
            </a:ext>
          </a:extLst>
        </xdr:cNvPr>
        <xdr:cNvSpPr txBox="1"/>
      </xdr:nvSpPr>
      <xdr:spPr>
        <a:xfrm>
          <a:off x="19547840" y="703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9443700" y="702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90" name="【一般廃棄物処理施設】&#10;一人当たり有形固定資産（償却資産）額最大値テキスト">
          <a:extLst>
            <a:ext uri="{FF2B5EF4-FFF2-40B4-BE49-F238E27FC236}">
              <a16:creationId xmlns:a16="http://schemas.microsoft.com/office/drawing/2014/main" id="{00000000-0008-0000-0F00-0000EA010000}"/>
            </a:ext>
          </a:extLst>
        </xdr:cNvPr>
        <xdr:cNvSpPr txBox="1"/>
      </xdr:nvSpPr>
      <xdr:spPr>
        <a:xfrm>
          <a:off x="19547840" y="544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9443700" y="5664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92" name="【一般廃棄物処理施設】&#10;一人当たり有形固定資産（償却資産）額平均値テキスト">
          <a:extLst>
            <a:ext uri="{FF2B5EF4-FFF2-40B4-BE49-F238E27FC236}">
              <a16:creationId xmlns:a16="http://schemas.microsoft.com/office/drawing/2014/main" id="{00000000-0008-0000-0F00-0000EC010000}"/>
            </a:ext>
          </a:extLst>
        </xdr:cNvPr>
        <xdr:cNvSpPr txBox="1"/>
      </xdr:nvSpPr>
      <xdr:spPr>
        <a:xfrm>
          <a:off x="19547840" y="6437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9458940" y="658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8735040" y="654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15269</xdr:rowOff>
    </xdr:from>
    <xdr:to>
      <xdr:col>107</xdr:col>
      <xdr:colOff>101600</xdr:colOff>
      <xdr:row>40</xdr:row>
      <xdr:rowOff>116869</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7937480" y="67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103341</xdr:rowOff>
    </xdr:from>
    <xdr:to>
      <xdr:col>116</xdr:col>
      <xdr:colOff>114300</xdr:colOff>
      <xdr:row>40</xdr:row>
      <xdr:rowOff>33491</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58940" y="6641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81768</xdr:rowOff>
    </xdr:from>
    <xdr:ext cx="599010" cy="259045"/>
    <xdr:sp macro="" textlink="">
      <xdr:nvSpPr>
        <xdr:cNvPr id="502" name="【一般廃棄物処理施設】&#10;一人当たり有形固定資産（償却資産）額該当値テキスト">
          <a:extLst>
            <a:ext uri="{FF2B5EF4-FFF2-40B4-BE49-F238E27FC236}">
              <a16:creationId xmlns:a16="http://schemas.microsoft.com/office/drawing/2014/main" id="{00000000-0008-0000-0F00-0000F6010000}"/>
            </a:ext>
          </a:extLst>
        </xdr:cNvPr>
        <xdr:cNvSpPr txBox="1"/>
      </xdr:nvSpPr>
      <xdr:spPr>
        <a:xfrm>
          <a:off x="19547840" y="661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115826</xdr:rowOff>
    </xdr:from>
    <xdr:to>
      <xdr:col>112</xdr:col>
      <xdr:colOff>38100</xdr:colOff>
      <xdr:row>40</xdr:row>
      <xdr:rowOff>45976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735040" y="6653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154141</xdr:rowOff>
    </xdr:from>
    <xdr:to>
      <xdr:col>116</xdr:col>
      <xdr:colOff>63500</xdr:colOff>
      <xdr:row>39</xdr:row>
      <xdr:rowOff>166626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778220" y="6692101"/>
          <a:ext cx="73152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60307</xdr:rowOff>
    </xdr:from>
    <xdr:to>
      <xdr:col>107</xdr:col>
      <xdr:colOff>101600</xdr:colOff>
      <xdr:row>41</xdr:row>
      <xdr:rowOff>161907</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7937480" y="69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166626</xdr:rowOff>
    </xdr:from>
    <xdr:to>
      <xdr:col>111</xdr:col>
      <xdr:colOff>177800</xdr:colOff>
      <xdr:row>41</xdr:row>
      <xdr:rowOff>111107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7988280" y="6704586"/>
          <a:ext cx="789940" cy="2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496495" y="63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133396</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7766811" y="65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37103</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496495" y="67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153034</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7766811" y="70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066688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00000000-0008-0000-0F00-00002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4375764" y="12934950"/>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00000000-0008-0000-0F00-000027020000}"/>
            </a:ext>
          </a:extLst>
        </xdr:cNvPr>
        <xdr:cNvSpPr txBox="1"/>
      </xdr:nvSpPr>
      <xdr:spPr>
        <a:xfrm>
          <a:off x="144145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287500" y="1433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00000000-0008-0000-0F00-000029020000}"/>
            </a:ext>
          </a:extLst>
        </xdr:cNvPr>
        <xdr:cNvSpPr txBox="1"/>
      </xdr:nvSpPr>
      <xdr:spPr>
        <a:xfrm>
          <a:off x="14414500" y="1271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28750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00000000-0008-0000-0F00-00002B020000}"/>
            </a:ext>
          </a:extLst>
        </xdr:cNvPr>
        <xdr:cNvSpPr txBox="1"/>
      </xdr:nvSpPr>
      <xdr:spPr>
        <a:xfrm>
          <a:off x="14414500" y="1331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325600" y="13457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57884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55880</xdr:rowOff>
    </xdr:from>
    <xdr:to>
      <xdr:col>76</xdr:col>
      <xdr:colOff>165100</xdr:colOff>
      <xdr:row>79</xdr:row>
      <xdr:rowOff>157480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80414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31114</xdr:rowOff>
    </xdr:from>
    <xdr:to>
      <xdr:col>85</xdr:col>
      <xdr:colOff>177800</xdr:colOff>
      <xdr:row>85</xdr:row>
      <xdr:rowOff>132714</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325600" y="142805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117491</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4414500" y="1419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F00-000036020000}"/>
            </a:ext>
          </a:extLst>
        </xdr:cNvPr>
        <xdr:cNvSpPr txBox="1"/>
      </xdr:nvSpPr>
      <xdr:spPr>
        <a:xfrm>
          <a:off x="134372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567" name="n_2aveValue【消防施設】&#10;有形固定資産減価償却率">
          <a:extLst>
            <a:ext uri="{FF2B5EF4-FFF2-40B4-BE49-F238E27FC236}">
              <a16:creationId xmlns:a16="http://schemas.microsoft.com/office/drawing/2014/main" id="{00000000-0008-0000-0F00-000037020000}"/>
            </a:ext>
          </a:extLst>
        </xdr:cNvPr>
        <xdr:cNvSpPr txBox="1"/>
      </xdr:nvSpPr>
      <xdr:spPr>
        <a:xfrm>
          <a:off x="126752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a:extLst>
            <a:ext uri="{FF2B5EF4-FFF2-40B4-BE49-F238E27FC236}">
              <a16:creationId xmlns:a16="http://schemas.microsoft.com/office/drawing/2014/main" id="{00000000-0008-0000-0F00-00004C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09104" y="13325095"/>
          <a:ext cx="0" cy="1120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0" name="【消防施設】&#10;一人当たり面積最小値テキスト">
          <a:extLst>
            <a:ext uri="{FF2B5EF4-FFF2-40B4-BE49-F238E27FC236}">
              <a16:creationId xmlns:a16="http://schemas.microsoft.com/office/drawing/2014/main" id="{00000000-0008-0000-0F00-00004E020000}"/>
            </a:ext>
          </a:extLst>
        </xdr:cNvPr>
        <xdr:cNvSpPr txBox="1"/>
      </xdr:nvSpPr>
      <xdr:spPr>
        <a:xfrm>
          <a:off x="1954784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944370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92" name="【消防施設】&#10;一人当たり面積最大値テキスト">
          <a:extLst>
            <a:ext uri="{FF2B5EF4-FFF2-40B4-BE49-F238E27FC236}">
              <a16:creationId xmlns:a16="http://schemas.microsoft.com/office/drawing/2014/main" id="{00000000-0008-0000-0F00-000050020000}"/>
            </a:ext>
          </a:extLst>
        </xdr:cNvPr>
        <xdr:cNvSpPr txBox="1"/>
      </xdr:nvSpPr>
      <xdr:spPr>
        <a:xfrm>
          <a:off x="19547840" y="131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443700" y="13325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94" name="【消防施設】&#10;一人当たり面積平均値テキスト">
          <a:extLst>
            <a:ext uri="{FF2B5EF4-FFF2-40B4-BE49-F238E27FC236}">
              <a16:creationId xmlns:a16="http://schemas.microsoft.com/office/drawing/2014/main" id="{00000000-0008-0000-0F00-000052020000}"/>
            </a:ext>
          </a:extLst>
        </xdr:cNvPr>
        <xdr:cNvSpPr txBox="1"/>
      </xdr:nvSpPr>
      <xdr:spPr>
        <a:xfrm>
          <a:off x="19547840" y="1399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94589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8735040" y="1414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79374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149606</xdr:rowOff>
    </xdr:from>
    <xdr:to>
      <xdr:col>116</xdr:col>
      <xdr:colOff>114300</xdr:colOff>
      <xdr:row>86</xdr:row>
      <xdr:rowOff>79756</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9458940" y="1439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64533</xdr:rowOff>
    </xdr:from>
    <xdr:ext cx="469744" cy="259045"/>
    <xdr:sp macro="" textlink="">
      <xdr:nvSpPr>
        <xdr:cNvPr id="604" name="【消防施設】&#10;一人当たり面積該当値テキスト">
          <a:extLst>
            <a:ext uri="{FF2B5EF4-FFF2-40B4-BE49-F238E27FC236}">
              <a16:creationId xmlns:a16="http://schemas.microsoft.com/office/drawing/2014/main" id="{00000000-0008-0000-0F00-00005C020000}"/>
            </a:ext>
          </a:extLst>
        </xdr:cNvPr>
        <xdr:cNvSpPr txBox="1"/>
      </xdr:nvSpPr>
      <xdr:spPr>
        <a:xfrm>
          <a:off x="19547840" y="1431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7129</xdr:rowOff>
    </xdr:from>
    <xdr:ext cx="469744" cy="259045"/>
    <xdr:sp macro="" textlink="">
      <xdr:nvSpPr>
        <xdr:cNvPr id="605" name="n_1aveValue【消防施設】&#10;一人当たり面積">
          <a:extLst>
            <a:ext uri="{FF2B5EF4-FFF2-40B4-BE49-F238E27FC236}">
              <a16:creationId xmlns:a16="http://schemas.microsoft.com/office/drawing/2014/main" id="{00000000-0008-0000-0F00-00005D020000}"/>
            </a:ext>
          </a:extLst>
        </xdr:cNvPr>
        <xdr:cNvSpPr txBox="1"/>
      </xdr:nvSpPr>
      <xdr:spPr>
        <a:xfrm>
          <a:off x="1856112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06" name="n_2aveValue【消防施設】&#10;一人当たり面積">
          <a:extLst>
            <a:ext uri="{FF2B5EF4-FFF2-40B4-BE49-F238E27FC236}">
              <a16:creationId xmlns:a16="http://schemas.microsoft.com/office/drawing/2014/main" id="{00000000-0008-0000-0F00-00005E020000}"/>
            </a:ext>
          </a:extLst>
        </xdr:cNvPr>
        <xdr:cNvSpPr txBox="1"/>
      </xdr:nvSpPr>
      <xdr:spPr>
        <a:xfrm>
          <a:off x="177762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00000000-0008-0000-0F00-00007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4375764" y="16716647"/>
          <a:ext cx="0" cy="155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3" name="【庁舎】&#10;有形固定資産減価償却率最小値テキスト">
          <a:extLst>
            <a:ext uri="{FF2B5EF4-FFF2-40B4-BE49-F238E27FC236}">
              <a16:creationId xmlns:a16="http://schemas.microsoft.com/office/drawing/2014/main" id="{00000000-0008-0000-0F00-000079020000}"/>
            </a:ext>
          </a:extLst>
        </xdr:cNvPr>
        <xdr:cNvSpPr txBox="1"/>
      </xdr:nvSpPr>
      <xdr:spPr>
        <a:xfrm>
          <a:off x="14414500" y="18279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2875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5" name="【庁舎】&#10;有形固定資産減価償却率最大値テキスト">
          <a:extLst>
            <a:ext uri="{FF2B5EF4-FFF2-40B4-BE49-F238E27FC236}">
              <a16:creationId xmlns:a16="http://schemas.microsoft.com/office/drawing/2014/main" id="{00000000-0008-0000-0F00-00007B020000}"/>
            </a:ext>
          </a:extLst>
        </xdr:cNvPr>
        <xdr:cNvSpPr txBox="1"/>
      </xdr:nvSpPr>
      <xdr:spPr>
        <a:xfrm>
          <a:off x="14414500" y="164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4287500" y="16716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37" name="【庁舎】&#10;有形固定資産減価償却率平均値テキスト">
          <a:extLst>
            <a:ext uri="{FF2B5EF4-FFF2-40B4-BE49-F238E27FC236}">
              <a16:creationId xmlns:a16="http://schemas.microsoft.com/office/drawing/2014/main" id="{00000000-0008-0000-0F00-00007D020000}"/>
            </a:ext>
          </a:extLst>
        </xdr:cNvPr>
        <xdr:cNvSpPr txBox="1"/>
      </xdr:nvSpPr>
      <xdr:spPr>
        <a:xfrm>
          <a:off x="14414500" y="17258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325600" y="172759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578840" y="1732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804140" y="173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77651</xdr:rowOff>
    </xdr:from>
    <xdr:to>
      <xdr:col>85</xdr:col>
      <xdr:colOff>177800</xdr:colOff>
      <xdr:row>100</xdr:row>
      <xdr:rowOff>7801</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4325600" y="166740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22514</xdr:rowOff>
    </xdr:from>
    <xdr:ext cx="405111" cy="259045"/>
    <xdr:sp macro="" textlink="">
      <xdr:nvSpPr>
        <xdr:cNvPr id="647" name="【庁舎】&#10;有形固定資産減価償却率該当値テキスト">
          <a:extLst>
            <a:ext uri="{FF2B5EF4-FFF2-40B4-BE49-F238E27FC236}">
              <a16:creationId xmlns:a16="http://schemas.microsoft.com/office/drawing/2014/main" id="{00000000-0008-0000-0F00-000087020000}"/>
            </a:ext>
          </a:extLst>
        </xdr:cNvPr>
        <xdr:cNvSpPr txBox="1"/>
      </xdr:nvSpPr>
      <xdr:spPr>
        <a:xfrm>
          <a:off x="14414500" y="1661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107043</xdr:rowOff>
    </xdr:from>
    <xdr:to>
      <xdr:col>81</xdr:col>
      <xdr:colOff>101600</xdr:colOff>
      <xdr:row>100</xdr:row>
      <xdr:rowOff>37193</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3578840" y="16703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128451</xdr:rowOff>
    </xdr:from>
    <xdr:to>
      <xdr:col>85</xdr:col>
      <xdr:colOff>127000</xdr:colOff>
      <xdr:row>99</xdr:row>
      <xdr:rowOff>157843</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3629640" y="1672481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134801</xdr:rowOff>
    </xdr:from>
    <xdr:to>
      <xdr:col>76</xdr:col>
      <xdr:colOff>165100</xdr:colOff>
      <xdr:row>100</xdr:row>
      <xdr:rowOff>64951</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2804140" y="16731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157843</xdr:rowOff>
    </xdr:from>
    <xdr:to>
      <xdr:col>81</xdr:col>
      <xdr:colOff>50800</xdr:colOff>
      <xdr:row>100</xdr:row>
      <xdr:rowOff>14151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2854940" y="16754203"/>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52" name="n_1aveValue【庁舎】&#10;有形固定資産減価償却率">
          <a:extLst>
            <a:ext uri="{FF2B5EF4-FFF2-40B4-BE49-F238E27FC236}">
              <a16:creationId xmlns:a16="http://schemas.microsoft.com/office/drawing/2014/main" id="{00000000-0008-0000-0F00-00008C020000}"/>
            </a:ext>
          </a:extLst>
        </xdr:cNvPr>
        <xdr:cNvSpPr txBox="1"/>
      </xdr:nvSpPr>
      <xdr:spPr>
        <a:xfrm>
          <a:off x="13437244" y="1741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157315</xdr:rowOff>
    </xdr:from>
    <xdr:ext cx="405111" cy="259045"/>
    <xdr:sp macro="" textlink="">
      <xdr:nvSpPr>
        <xdr:cNvPr id="653" name="n_2aveValue【庁舎】&#10;有形固定資産減価償却率">
          <a:extLst>
            <a:ext uri="{FF2B5EF4-FFF2-40B4-BE49-F238E27FC236}">
              <a16:creationId xmlns:a16="http://schemas.microsoft.com/office/drawing/2014/main" id="{00000000-0008-0000-0F00-00008D020000}"/>
            </a:ext>
          </a:extLst>
        </xdr:cNvPr>
        <xdr:cNvSpPr txBox="1"/>
      </xdr:nvSpPr>
      <xdr:spPr>
        <a:xfrm>
          <a:off x="12675244" y="174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53720</xdr:rowOff>
    </xdr:from>
    <xdr:ext cx="405111" cy="259045"/>
    <xdr:sp macro="" textlink="">
      <xdr:nvSpPr>
        <xdr:cNvPr id="654" name="n_1mainValue【庁舎】&#10;有形固定資産減価償却率">
          <a:extLst>
            <a:ext uri="{FF2B5EF4-FFF2-40B4-BE49-F238E27FC236}">
              <a16:creationId xmlns:a16="http://schemas.microsoft.com/office/drawing/2014/main" id="{00000000-0008-0000-0F00-00008E020000}"/>
            </a:ext>
          </a:extLst>
        </xdr:cNvPr>
        <xdr:cNvSpPr txBox="1"/>
      </xdr:nvSpPr>
      <xdr:spPr>
        <a:xfrm>
          <a:off x="13437244" y="164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81478</xdr:rowOff>
    </xdr:from>
    <xdr:ext cx="405111" cy="259045"/>
    <xdr:sp macro="" textlink="">
      <xdr:nvSpPr>
        <xdr:cNvPr id="655" name="n_2mainValue【庁舎】&#10;有形固定資産減価償却率">
          <a:extLst>
            <a:ext uri="{FF2B5EF4-FFF2-40B4-BE49-F238E27FC236}">
              <a16:creationId xmlns:a16="http://schemas.microsoft.com/office/drawing/2014/main" id="{00000000-0008-0000-0F00-00008F020000}"/>
            </a:ext>
          </a:extLst>
        </xdr:cNvPr>
        <xdr:cNvSpPr txBox="1"/>
      </xdr:nvSpPr>
      <xdr:spPr>
        <a:xfrm>
          <a:off x="12675244" y="1651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00000000-0008-0000-0F00-0000A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9509104" y="16663035"/>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80" name="【庁舎】&#10;一人当たり面積最小値テキスト">
          <a:extLst>
            <a:ext uri="{FF2B5EF4-FFF2-40B4-BE49-F238E27FC236}">
              <a16:creationId xmlns:a16="http://schemas.microsoft.com/office/drawing/2014/main" id="{00000000-0008-0000-0F00-0000A8020000}"/>
            </a:ext>
          </a:extLst>
        </xdr:cNvPr>
        <xdr:cNvSpPr txBox="1"/>
      </xdr:nvSpPr>
      <xdr:spPr>
        <a:xfrm>
          <a:off x="19547840" y="180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9443700" y="18067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2" name="【庁舎】&#10;一人当たり面積最大値テキスト">
          <a:extLst>
            <a:ext uri="{FF2B5EF4-FFF2-40B4-BE49-F238E27FC236}">
              <a16:creationId xmlns:a16="http://schemas.microsoft.com/office/drawing/2014/main" id="{00000000-0008-0000-0F00-0000AA020000}"/>
            </a:ext>
          </a:extLst>
        </xdr:cNvPr>
        <xdr:cNvSpPr txBox="1"/>
      </xdr:nvSpPr>
      <xdr:spPr>
        <a:xfrm>
          <a:off x="19547840" y="164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9443700" y="16663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84" name="【庁舎】&#10;一人当たり面積平均値テキスト">
          <a:extLst>
            <a:ext uri="{FF2B5EF4-FFF2-40B4-BE49-F238E27FC236}">
              <a16:creationId xmlns:a16="http://schemas.microsoft.com/office/drawing/2014/main" id="{00000000-0008-0000-0F00-0000AC020000}"/>
            </a:ext>
          </a:extLst>
        </xdr:cNvPr>
        <xdr:cNvSpPr txBox="1"/>
      </xdr:nvSpPr>
      <xdr:spPr>
        <a:xfrm>
          <a:off x="19547840" y="1745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945894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873504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38736</xdr:rowOff>
    </xdr:from>
    <xdr:to>
      <xdr:col>107</xdr:col>
      <xdr:colOff>101600</xdr:colOff>
      <xdr:row>105</xdr:row>
      <xdr:rowOff>140336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793748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34925</xdr:rowOff>
    </xdr:from>
    <xdr:to>
      <xdr:col>116</xdr:col>
      <xdr:colOff>114300</xdr:colOff>
      <xdr:row>106</xdr:row>
      <xdr:rowOff>136525</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9458940" y="17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13352</xdr:rowOff>
    </xdr:from>
    <xdr:ext cx="469744" cy="259045"/>
    <xdr:sp macro="" textlink="">
      <xdr:nvSpPr>
        <xdr:cNvPr id="694" name="【庁舎】&#10;一人当たり面積該当値テキスト">
          <a:extLst>
            <a:ext uri="{FF2B5EF4-FFF2-40B4-BE49-F238E27FC236}">
              <a16:creationId xmlns:a16="http://schemas.microsoft.com/office/drawing/2014/main" id="{00000000-0008-0000-0F00-0000B6020000}"/>
            </a:ext>
          </a:extLst>
        </xdr:cNvPr>
        <xdr:cNvSpPr txBox="1"/>
      </xdr:nvSpPr>
      <xdr:spPr>
        <a:xfrm>
          <a:off x="19547840" y="177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873504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85725</xdr:rowOff>
    </xdr:from>
    <xdr:to>
      <xdr:col>116</xdr:col>
      <xdr:colOff>63500</xdr:colOff>
      <xdr:row>106</xdr:row>
      <xdr:rowOff>87630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8778220" y="1785556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793748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93345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7988280" y="1785747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99" name="n_1aveValue【庁舎】&#10;一人当たり面積">
          <a:extLst>
            <a:ext uri="{FF2B5EF4-FFF2-40B4-BE49-F238E27FC236}">
              <a16:creationId xmlns:a16="http://schemas.microsoft.com/office/drawing/2014/main" id="{00000000-0008-0000-0F00-0000BB020000}"/>
            </a:ext>
          </a:extLst>
        </xdr:cNvPr>
        <xdr:cNvSpPr txBox="1"/>
      </xdr:nvSpPr>
      <xdr:spPr>
        <a:xfrm>
          <a:off x="185611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156863</xdr:rowOff>
    </xdr:from>
    <xdr:ext cx="469744" cy="259045"/>
    <xdr:sp macro="" textlink="">
      <xdr:nvSpPr>
        <xdr:cNvPr id="700" name="n_2aveValue【庁舎】&#10;一人当たり面積">
          <a:extLst>
            <a:ext uri="{FF2B5EF4-FFF2-40B4-BE49-F238E27FC236}">
              <a16:creationId xmlns:a16="http://schemas.microsoft.com/office/drawing/2014/main" id="{00000000-0008-0000-0F00-0000BC020000}"/>
            </a:ext>
          </a:extLst>
        </xdr:cNvPr>
        <xdr:cNvSpPr txBox="1"/>
      </xdr:nvSpPr>
      <xdr:spPr>
        <a:xfrm>
          <a:off x="17776267" y="174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701" name="n_1mainValue【庁舎】&#10;一人当たり面積">
          <a:extLst>
            <a:ext uri="{FF2B5EF4-FFF2-40B4-BE49-F238E27FC236}">
              <a16:creationId xmlns:a16="http://schemas.microsoft.com/office/drawing/2014/main" id="{00000000-0008-0000-0F00-0000BD020000}"/>
            </a:ext>
          </a:extLst>
        </xdr:cNvPr>
        <xdr:cNvSpPr txBox="1"/>
      </xdr:nvSpPr>
      <xdr:spPr>
        <a:xfrm>
          <a:off x="185611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702" name="n_2mainValue【庁舎】&#10;一人当たり面積">
          <a:extLst>
            <a:ext uri="{FF2B5EF4-FFF2-40B4-BE49-F238E27FC236}">
              <a16:creationId xmlns:a16="http://schemas.microsoft.com/office/drawing/2014/main" id="{00000000-0008-0000-0F00-0000BE020000}"/>
            </a:ext>
          </a:extLst>
        </xdr:cNvPr>
        <xdr:cNvSpPr txBox="1"/>
      </xdr:nvSpPr>
      <xdr:spPr>
        <a:xfrm>
          <a:off x="177762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や体育館・プール及び庁舎の有形固定資産減価償却率が、類似団体平均と比較してかなり高い数値を示している。一般廃棄物処理施設は令和１０年頃に建替を予定しており、庁舎については令和２年度に建替を完了させる予定で、現在、工事等を行っている。図書館や福祉施設及び市民会館の有形固定資産減価償却率は、類似団体平均と比較しても概ね変わらないが、福祉施設の一人当たりの面積が、類似団体平均を大きく上回っているため、今後施設が老朽化したときに、施設の統廃合を視野に入れ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全国平均とは</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ポイント、類似団体平均とは</a:t>
          </a:r>
          <a:r>
            <a:rPr kumimoji="1" lang="en-US" altLang="ja-JP" sz="1200">
              <a:latin typeface="ＭＳ Ｐゴシック" panose="020B0600070205080204" pitchFamily="50" charset="-128"/>
              <a:ea typeface="ＭＳ Ｐゴシック" panose="020B0600070205080204" pitchFamily="50" charset="-128"/>
            </a:rPr>
            <a:t>0.16</a:t>
          </a:r>
          <a:r>
            <a:rPr kumimoji="1" lang="ja-JP" altLang="en-US" sz="1200">
              <a:latin typeface="ＭＳ Ｐゴシック" panose="020B0600070205080204" pitchFamily="50" charset="-128"/>
              <a:ea typeface="ＭＳ Ｐゴシック" panose="020B0600070205080204" pitchFamily="50" charset="-128"/>
            </a:rPr>
            <a:t>ポイント低い数値であるが、前年度と比較すると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ポイント増となった。要因は、分母である基準財政需要額が▲</a:t>
          </a:r>
          <a:r>
            <a:rPr kumimoji="1" lang="en-US" altLang="ja-JP" sz="1200">
              <a:latin typeface="ＭＳ Ｐゴシック" panose="020B0600070205080204" pitchFamily="50" charset="-128"/>
              <a:ea typeface="ＭＳ Ｐゴシック" panose="020B0600070205080204" pitchFamily="50" charset="-128"/>
            </a:rPr>
            <a:t>25,412</a:t>
          </a:r>
          <a:r>
            <a:rPr kumimoji="1" lang="ja-JP" altLang="en-US" sz="1200">
              <a:latin typeface="ＭＳ Ｐゴシック" panose="020B0600070205080204" pitchFamily="50" charset="-128"/>
              <a:ea typeface="ＭＳ Ｐゴシック" panose="020B0600070205080204" pitchFamily="50" charset="-128"/>
            </a:rPr>
            <a:t>千円減少したが（地域経済・雇用対策費▲</a:t>
          </a:r>
          <a:r>
            <a:rPr kumimoji="1" lang="en-US" altLang="ja-JP" sz="1200">
              <a:latin typeface="ＭＳ Ｐゴシック" panose="020B0600070205080204" pitchFamily="50" charset="-128"/>
              <a:ea typeface="ＭＳ Ｐゴシック" panose="020B0600070205080204" pitchFamily="50" charset="-128"/>
            </a:rPr>
            <a:t>11,326</a:t>
          </a:r>
          <a:r>
            <a:rPr kumimoji="1" lang="ja-JP" altLang="en-US" sz="1200">
              <a:latin typeface="ＭＳ Ｐゴシック" panose="020B0600070205080204" pitchFamily="50" charset="-128"/>
              <a:ea typeface="ＭＳ Ｐゴシック" panose="020B0600070205080204" pitchFamily="50" charset="-128"/>
            </a:rPr>
            <a:t>や包括算定経費▲</a:t>
          </a:r>
          <a:r>
            <a:rPr kumimoji="1" lang="en-US" altLang="ja-JP" sz="1200">
              <a:latin typeface="ＭＳ Ｐゴシック" panose="020B0600070205080204" pitchFamily="50" charset="-128"/>
              <a:ea typeface="ＭＳ Ｐゴシック" panose="020B0600070205080204" pitchFamily="50" charset="-128"/>
            </a:rPr>
            <a:t>18,107</a:t>
          </a:r>
          <a:r>
            <a:rPr kumimoji="1" lang="ja-JP" altLang="en-US" sz="1200">
              <a:latin typeface="ＭＳ Ｐゴシック" panose="020B0600070205080204" pitchFamily="50" charset="-128"/>
              <a:ea typeface="ＭＳ Ｐゴシック" panose="020B0600070205080204" pitchFamily="50" charset="-128"/>
            </a:rPr>
            <a:t>など）、分子である基準財政収入額も▲</a:t>
          </a:r>
          <a:r>
            <a:rPr kumimoji="1" lang="en-US" altLang="ja-JP" sz="1200">
              <a:latin typeface="ＭＳ Ｐゴシック" panose="020B0600070205080204" pitchFamily="50" charset="-128"/>
              <a:ea typeface="ＭＳ Ｐゴシック" panose="020B0600070205080204" pitchFamily="50" charset="-128"/>
            </a:rPr>
            <a:t>3,544</a:t>
          </a:r>
          <a:r>
            <a:rPr kumimoji="1" lang="ja-JP" altLang="en-US" sz="1200">
              <a:latin typeface="ＭＳ Ｐゴシック" panose="020B0600070205080204" pitchFamily="50" charset="-128"/>
              <a:ea typeface="ＭＳ Ｐゴシック" panose="020B0600070205080204" pitchFamily="50" charset="-128"/>
            </a:rPr>
            <a:t>千円減少（市町村民税</a:t>
          </a:r>
          <a:r>
            <a:rPr kumimoji="1" lang="en-US" altLang="ja-JP" sz="1200">
              <a:latin typeface="ＭＳ Ｐゴシック" panose="020B0600070205080204" pitchFamily="50" charset="-128"/>
              <a:ea typeface="ＭＳ Ｐゴシック" panose="020B0600070205080204" pitchFamily="50" charset="-128"/>
            </a:rPr>
            <a:t>2,963</a:t>
          </a:r>
          <a:r>
            <a:rPr kumimoji="1" lang="ja-JP" altLang="en-US" sz="1200">
              <a:latin typeface="ＭＳ Ｐゴシック" panose="020B0600070205080204" pitchFamily="50" charset="-128"/>
              <a:ea typeface="ＭＳ Ｐゴシック" panose="020B0600070205080204" pitchFamily="50" charset="-128"/>
            </a:rPr>
            <a:t>千円と固定資産税</a:t>
          </a:r>
          <a:r>
            <a:rPr kumimoji="1" lang="en-US" altLang="ja-JP" sz="1200">
              <a:latin typeface="ＭＳ Ｐゴシック" panose="020B0600070205080204" pitchFamily="50" charset="-128"/>
              <a:ea typeface="ＭＳ Ｐゴシック" panose="020B0600070205080204" pitchFamily="50" charset="-128"/>
            </a:rPr>
            <a:t>10,170</a:t>
          </a:r>
          <a:r>
            <a:rPr kumimoji="1" lang="ja-JP" altLang="en-US" sz="1200">
              <a:latin typeface="ＭＳ Ｐゴシック" panose="020B0600070205080204" pitchFamily="50" charset="-128"/>
              <a:ea typeface="ＭＳ Ｐゴシック" panose="020B0600070205080204" pitchFamily="50" charset="-128"/>
            </a:rPr>
            <a:t>千円では増額、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市町村たばこ税▲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3,044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200">
              <a:latin typeface="ＭＳ Ｐゴシック" panose="020B0600070205080204" pitchFamily="50" charset="-128"/>
              <a:ea typeface="ＭＳ Ｐゴシック" panose="020B0600070205080204" pitchFamily="50" charset="-128"/>
            </a:rPr>
            <a:t>地方消費税交付金▲</a:t>
          </a:r>
          <a:r>
            <a:rPr kumimoji="1" lang="en-US" altLang="ja-JP" sz="1200">
              <a:latin typeface="ＭＳ Ｐゴシック" panose="020B0600070205080204" pitchFamily="50" charset="-128"/>
              <a:ea typeface="ＭＳ Ｐゴシック" panose="020B0600070205080204" pitchFamily="50" charset="-128"/>
            </a:rPr>
            <a:t>10,701</a:t>
          </a:r>
          <a:r>
            <a:rPr kumimoji="1" lang="ja-JP" altLang="en-US" sz="1200">
              <a:latin typeface="ＭＳ Ｐゴシック" panose="020B0600070205080204" pitchFamily="50" charset="-128"/>
              <a:ea typeface="ＭＳ Ｐゴシック" panose="020B0600070205080204" pitchFamily="50" charset="-128"/>
            </a:rPr>
            <a:t>、ゴルフ場利用税交付金▲</a:t>
          </a:r>
          <a:r>
            <a:rPr kumimoji="1" lang="en-US" altLang="ja-JP" sz="1200">
              <a:latin typeface="ＭＳ Ｐゴシック" panose="020B0600070205080204" pitchFamily="50" charset="-128"/>
              <a:ea typeface="ＭＳ Ｐゴシック" panose="020B0600070205080204" pitchFamily="50" charset="-128"/>
            </a:rPr>
            <a:t>1,475</a:t>
          </a:r>
          <a:r>
            <a:rPr kumimoji="1" lang="ja-JP" altLang="en-US" sz="1200">
              <a:latin typeface="ＭＳ Ｐゴシック" panose="020B0600070205080204" pitchFamily="50" charset="-128"/>
              <a:ea typeface="ＭＳ Ｐゴシック" panose="020B0600070205080204" pitchFamily="50" charset="-128"/>
            </a:rPr>
            <a:t>では減額等）したためである。今後も大型事業等が控えているため、引き続き歳出の削減を図りつつ、町税徴収業務の強化を行い、歳入の確保に努める。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分母である経常一般財源は、昨年度と比較すると</a:t>
          </a:r>
          <a:r>
            <a:rPr kumimoji="1" lang="en-US" altLang="ja-JP" sz="1300">
              <a:latin typeface="ＭＳ Ｐゴシック" panose="020B0600070205080204" pitchFamily="50" charset="-128"/>
              <a:ea typeface="ＭＳ Ｐゴシック" panose="020B0600070205080204" pitchFamily="50" charset="-128"/>
            </a:rPr>
            <a:t>52,685</a:t>
          </a:r>
          <a:r>
            <a:rPr kumimoji="1" lang="ja-JP" altLang="en-US" sz="1300">
              <a:latin typeface="ＭＳ Ｐゴシック" panose="020B0600070205080204" pitchFamily="50" charset="-128"/>
              <a:ea typeface="ＭＳ Ｐゴシック" panose="020B0600070205080204" pitchFamily="50" charset="-128"/>
            </a:rPr>
            <a:t>千円増額している。理由としては、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地方交付税が減額（▲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latin typeface="ＭＳ Ｐゴシック" panose="020B0600070205080204" pitchFamily="50" charset="-128"/>
              <a:ea typeface="ＭＳ Ｐゴシック" panose="020B0600070205080204" pitchFamily="50" charset="-128"/>
            </a:rPr>
            <a:t>地方税（</a:t>
          </a:r>
          <a:r>
            <a:rPr kumimoji="1" lang="en-US" altLang="ja-JP" sz="1300">
              <a:latin typeface="ＭＳ Ｐゴシック" panose="020B0600070205080204" pitchFamily="50" charset="-128"/>
              <a:ea typeface="ＭＳ Ｐゴシック" panose="020B0600070205080204" pitchFamily="50" charset="-128"/>
            </a:rPr>
            <a:t>32,962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％）や各種交付金（</a:t>
          </a:r>
          <a:r>
            <a:rPr kumimoji="1" lang="en-US" altLang="ja-JP" sz="1300">
              <a:latin typeface="ＭＳ Ｐゴシック" panose="020B0600070205080204" pitchFamily="50" charset="-128"/>
              <a:ea typeface="ＭＳ Ｐゴシック" panose="020B0600070205080204" pitchFamily="50" charset="-128"/>
            </a:rPr>
            <a:t>22,655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％）が増額したためである。分子である経常経費充当一般財源は、歳出合計で</a:t>
          </a:r>
          <a:r>
            <a:rPr kumimoji="1" lang="en-US" altLang="ja-JP" sz="1300">
              <a:latin typeface="ＭＳ Ｐゴシック" panose="020B0600070205080204" pitchFamily="50" charset="-128"/>
              <a:ea typeface="ＭＳ Ｐゴシック" panose="020B0600070205080204" pitchFamily="50" charset="-128"/>
            </a:rPr>
            <a:t>136,207</a:t>
          </a:r>
          <a:r>
            <a:rPr kumimoji="1" lang="ja-JP" altLang="en-US" sz="1300">
              <a:latin typeface="ＭＳ Ｐゴシック" panose="020B0600070205080204" pitchFamily="50" charset="-128"/>
              <a:ea typeface="ＭＳ Ｐゴシック" panose="020B0600070205080204" pitchFamily="50" charset="-128"/>
            </a:rPr>
            <a:t>千円の増額である。理由としては、人件費（</a:t>
          </a:r>
          <a:r>
            <a:rPr kumimoji="1" lang="en-US" altLang="ja-JP" sz="1300">
              <a:latin typeface="ＭＳ Ｐゴシック" panose="020B0600070205080204" pitchFamily="50" charset="-128"/>
              <a:ea typeface="ＭＳ Ｐゴシック" panose="020B0600070205080204" pitchFamily="50" charset="-128"/>
            </a:rPr>
            <a:t>57,336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％）や公債費（</a:t>
          </a:r>
          <a:r>
            <a:rPr kumimoji="1" lang="en-US" altLang="ja-JP" sz="1300">
              <a:latin typeface="ＭＳ Ｐゴシック" panose="020B0600070205080204" pitchFamily="50" charset="-128"/>
              <a:ea typeface="ＭＳ Ｐゴシック" panose="020B0600070205080204" pitchFamily="50" charset="-128"/>
            </a:rPr>
            <a:t>68,572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％）が増額したためである。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全国・県・類似団体の平均を下回っているものの、引き続き適正な義務的経費の予算執行に取り組む。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78922</xdr:rowOff>
    </xdr:from>
    <xdr:to>
      <xdr:col>23</xdr:col>
      <xdr:colOff>133350</xdr:colOff>
      <xdr:row>62</xdr:row>
      <xdr:rowOff>147865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088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62</xdr:row>
      <xdr:rowOff>78922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9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63</xdr:row>
      <xdr:rowOff>72934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691585"/>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72934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9500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97065</xdr:rowOff>
    </xdr:from>
    <xdr:to>
      <xdr:col>23</xdr:col>
      <xdr:colOff>184150</xdr:colOff>
      <xdr:row>63</xdr:row>
      <xdr:rowOff>27215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113592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139899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22134</xdr:rowOff>
    </xdr:from>
    <xdr:to>
      <xdr:col>11</xdr:col>
      <xdr:colOff>82550</xdr:colOff>
      <xdr:row>63</xdr:row>
      <xdr:rowOff>123734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133911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行財政改革による職員の新陳代謝等により人件費抑制を行ってきたため、類似団体と比較すると</a:t>
          </a:r>
          <a:r>
            <a:rPr kumimoji="1" lang="en-US" altLang="ja-JP" sz="1300">
              <a:latin typeface="ＭＳ Ｐゴシック" panose="020B0600070205080204" pitchFamily="50" charset="-128"/>
              <a:ea typeface="ＭＳ Ｐゴシック" panose="020B0600070205080204" pitchFamily="50" charset="-128"/>
            </a:rPr>
            <a:t>35,975</a:t>
          </a:r>
          <a:r>
            <a:rPr kumimoji="1" lang="ja-JP" altLang="en-US" sz="1300">
              <a:latin typeface="ＭＳ Ｐゴシック" panose="020B0600070205080204" pitchFamily="50" charset="-128"/>
              <a:ea typeface="ＭＳ Ｐゴシック" panose="020B0600070205080204" pitchFamily="50" charset="-128"/>
            </a:rPr>
            <a:t>円低い額となっている。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要因としては、団塊の世代の大量退職を終えたことによる退職手当負担金が以前と比較して低いことが挙げられる。（Ｈ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138,519</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87,855</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88,221</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今後も適正な水準を維持できるように、経費抑制を図る。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87723</xdr:rowOff>
    </xdr:from>
    <xdr:to>
      <xdr:col>23</xdr:col>
      <xdr:colOff>133350</xdr:colOff>
      <xdr:row>81</xdr:row>
      <xdr:rowOff>88326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75173"/>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59052</xdr:rowOff>
    </xdr:from>
    <xdr:to>
      <xdr:col>19</xdr:col>
      <xdr:colOff>133350</xdr:colOff>
      <xdr:row>81</xdr:row>
      <xdr:rowOff>88326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6502"/>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59052</xdr:rowOff>
    </xdr:from>
    <xdr:to>
      <xdr:col>15</xdr:col>
      <xdr:colOff>82550</xdr:colOff>
      <xdr:row>81</xdr:row>
      <xdr:rowOff>61519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946502"/>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101697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36457</xdr:rowOff>
    </xdr:from>
    <xdr:to>
      <xdr:col>11</xdr:col>
      <xdr:colOff>31750</xdr:colOff>
      <xdr:row>81</xdr:row>
      <xdr:rowOff>61519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3907"/>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36923</xdr:rowOff>
    </xdr:from>
    <xdr:to>
      <xdr:col>23</xdr:col>
      <xdr:colOff>184150</xdr:colOff>
      <xdr:row>81</xdr:row>
      <xdr:rowOff>138523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129650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37526</xdr:rowOff>
    </xdr:from>
    <xdr:to>
      <xdr:col>19</xdr:col>
      <xdr:colOff>184150</xdr:colOff>
      <xdr:row>81</xdr:row>
      <xdr:rowOff>139126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149303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9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8252</xdr:rowOff>
    </xdr:from>
    <xdr:to>
      <xdr:col>15</xdr:col>
      <xdr:colOff>133350</xdr:colOff>
      <xdr:row>81</xdr:row>
      <xdr:rowOff>109852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120029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10719</xdr:rowOff>
    </xdr:from>
    <xdr:to>
      <xdr:col>11</xdr:col>
      <xdr:colOff>82550</xdr:colOff>
      <xdr:row>81</xdr:row>
      <xdr:rowOff>112319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122496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157107</xdr:rowOff>
    </xdr:from>
    <xdr:to>
      <xdr:col>7</xdr:col>
      <xdr:colOff>31750</xdr:colOff>
      <xdr:row>81</xdr:row>
      <xdr:rowOff>87257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97434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県内の他市町村や類似団体との給与水準に考慮しつつ、住民の理解と支持が得られる給与水準と勤務条件の確立を目指していく。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89202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77712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44134"/>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145748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職員数は、全国平均と比較して</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ポイント、県平均と比較して</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要因としては、行財政改革等により条例定数である</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名（Ｈ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日現在）まで削減を行っていることが挙げられる。今後も行政サービスの低下を招かないよう、引き続き適正な職員定数管理に努める。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60</xdr:row>
      <xdr:rowOff>155242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3649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127665</xdr:rowOff>
    </xdr:from>
    <xdr:to>
      <xdr:col>77</xdr:col>
      <xdr:colOff>44450</xdr:colOff>
      <xdr:row>60</xdr:row>
      <xdr:rowOff>149497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1466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106983</xdr:rowOff>
    </xdr:from>
    <xdr:to>
      <xdr:col>72</xdr:col>
      <xdr:colOff>203200</xdr:colOff>
      <xdr:row>60</xdr:row>
      <xdr:rowOff>127665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939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88598</xdr:rowOff>
    </xdr:from>
    <xdr:to>
      <xdr:col>68</xdr:col>
      <xdr:colOff>152400</xdr:colOff>
      <xdr:row>60</xdr:row>
      <xdr:rowOff>106983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37559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104442</xdr:rowOff>
    </xdr:from>
    <xdr:to>
      <xdr:col>81</xdr:col>
      <xdr:colOff>95250</xdr:colOff>
      <xdr:row>61</xdr:row>
      <xdr:rowOff>34592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120969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76865</xdr:rowOff>
    </xdr:from>
    <xdr:to>
      <xdr:col>73</xdr:col>
      <xdr:colOff>44450</xdr:colOff>
      <xdr:row>61</xdr:row>
      <xdr:rowOff>7015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17192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56183</xdr:rowOff>
    </xdr:from>
    <xdr:to>
      <xdr:col>68</xdr:col>
      <xdr:colOff>203200</xdr:colOff>
      <xdr:row>60</xdr:row>
      <xdr:rowOff>157783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37798</xdr:rowOff>
    </xdr:from>
    <xdr:to>
      <xdr:col>64</xdr:col>
      <xdr:colOff>152400</xdr:colOff>
      <xdr:row>60</xdr:row>
      <xdr:rowOff>139398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149575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年度の公債費（分子）は、大型事業（防災行政無線や中公民館耐震化事業等）の償還が始まったことにより前年度と比較して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69,442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％）増額した。また、分母の標準財政規模（標準税収入額等、普通交付税額、臨時財政対策債）も前年度と比較して▲</a:t>
          </a:r>
          <a:r>
            <a:rPr kumimoji="1" lang="en-US" altLang="ja-JP" sz="1300">
              <a:latin typeface="ＭＳ Ｐゴシック" panose="020B0600070205080204" pitchFamily="50" charset="-128"/>
              <a:ea typeface="ＭＳ Ｐゴシック" panose="020B0600070205080204" pitchFamily="50" charset="-128"/>
            </a:rPr>
            <a:t>15,156</a:t>
          </a:r>
          <a:r>
            <a:rPr kumimoji="1" lang="ja-JP" altLang="en-US" sz="1300">
              <a:latin typeface="ＭＳ Ｐゴシック" panose="020B0600070205080204" pitchFamily="50" charset="-128"/>
              <a:ea typeface="ＭＳ Ｐゴシック" panose="020B0600070205080204" pitchFamily="50" charset="-128"/>
            </a:rPr>
            <a:t>千円減額した。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今後も大型事業が複数あることから、実質公債費比率は上昇していくものと予想されるが、償還財源が確保されている有利な起債をして、類似団体や県の平均を超えないよう努力する。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116522</xdr:rowOff>
    </xdr:from>
    <xdr:to>
      <xdr:col>81</xdr:col>
      <xdr:colOff>44450</xdr:colOff>
      <xdr:row>37</xdr:row>
      <xdr:rowOff>170815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6017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116522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541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134620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38</xdr:row>
      <xdr:rowOff>35560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120015</xdr:rowOff>
    </xdr:from>
    <xdr:to>
      <xdr:col>81</xdr:col>
      <xdr:colOff>95250</xdr:colOff>
      <xdr:row>38</xdr:row>
      <xdr:rowOff>50165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136542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65722</xdr:rowOff>
    </xdr:from>
    <xdr:to>
      <xdr:col>77</xdr:col>
      <xdr:colOff>95250</xdr:colOff>
      <xdr:row>37</xdr:row>
      <xdr:rowOff>167322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6049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7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計画的発行により地方債残高が低い水準を維持していることに加え、将来の財政負担に備えるため基金積立を行ってきた結果、将来負担比率は発生していない。今後も公債費負担適正化を維持し、現在の状態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48609</xdr:rowOff>
    </xdr:from>
    <xdr:to>
      <xdr:col>73</xdr:col>
      <xdr:colOff>44450</xdr:colOff>
      <xdr:row>16</xdr:row>
      <xdr:rowOff>150209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数値は全国平均及び類似団体とは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ポイントと低くなり、平成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年度から数値の変化を比較すると、乖離はやや広がっている。前年度と比較すると</a:t>
          </a:r>
          <a:r>
            <a:rPr kumimoji="1" lang="en-US" altLang="ja-JP" sz="1200">
              <a:latin typeface="ＭＳ Ｐゴシック" panose="020B0600070205080204" pitchFamily="50" charset="-128"/>
              <a:ea typeface="ＭＳ Ｐゴシック" panose="020B0600070205080204" pitchFamily="50" charset="-128"/>
            </a:rPr>
            <a:t>52,312</a:t>
          </a:r>
          <a:r>
            <a:rPr kumimoji="1" lang="ja-JP" altLang="en-US" sz="1200">
              <a:latin typeface="ＭＳ Ｐゴシック" panose="020B0600070205080204" pitchFamily="50" charset="-128"/>
              <a:ea typeface="ＭＳ Ｐゴシック" panose="020B0600070205080204" pitchFamily="50" charset="-128"/>
            </a:rPr>
            <a:t>千円増加しており、要因としては一般職給（</a:t>
          </a:r>
          <a:r>
            <a:rPr kumimoji="1" lang="en-US" altLang="ja-JP" sz="1200">
              <a:latin typeface="ＭＳ Ｐゴシック" panose="020B0600070205080204" pitchFamily="50" charset="-128"/>
              <a:ea typeface="ＭＳ Ｐゴシック" panose="020B0600070205080204" pitchFamily="50" charset="-128"/>
            </a:rPr>
            <a:t>15,022</a:t>
          </a:r>
          <a:r>
            <a:rPr kumimoji="1" lang="ja-JP" altLang="en-US" sz="1200">
              <a:latin typeface="ＭＳ Ｐゴシック" panose="020B0600070205080204" pitchFamily="50" charset="-128"/>
              <a:ea typeface="ＭＳ Ｐゴシック" panose="020B0600070205080204" pitchFamily="50" charset="-128"/>
            </a:rPr>
            <a:t>千円）や期末勤勉手当（</a:t>
          </a:r>
          <a:r>
            <a:rPr kumimoji="1" lang="en-US" altLang="ja-JP" sz="1200">
              <a:latin typeface="ＭＳ Ｐゴシック" panose="020B0600070205080204" pitchFamily="50" charset="-128"/>
              <a:ea typeface="ＭＳ Ｐゴシック" panose="020B0600070205080204" pitchFamily="50" charset="-128"/>
            </a:rPr>
            <a:t>13,426</a:t>
          </a:r>
          <a:r>
            <a:rPr kumimoji="1" lang="ja-JP" altLang="en-US" sz="1200">
              <a:latin typeface="ＭＳ Ｐゴシック" panose="020B0600070205080204" pitchFamily="50" charset="-128"/>
              <a:ea typeface="ＭＳ Ｐゴシック" panose="020B0600070205080204" pitchFamily="50" charset="-128"/>
            </a:rPr>
            <a:t>千円）、職員共済組合負担金（</a:t>
          </a:r>
          <a:r>
            <a:rPr kumimoji="1" lang="en-US" altLang="ja-JP" sz="1200">
              <a:latin typeface="ＭＳ Ｐゴシック" panose="020B0600070205080204" pitchFamily="50" charset="-128"/>
              <a:ea typeface="ＭＳ Ｐゴシック" panose="020B0600070205080204" pitchFamily="50" charset="-128"/>
            </a:rPr>
            <a:t>12,000</a:t>
          </a:r>
          <a:r>
            <a:rPr kumimoji="1" lang="ja-JP" altLang="en-US" sz="1200">
              <a:latin typeface="ＭＳ Ｐゴシック" panose="020B0600070205080204" pitchFamily="50" charset="-128"/>
              <a:ea typeface="ＭＳ Ｐゴシック" panose="020B0600070205080204" pitchFamily="50" charset="-128"/>
            </a:rPr>
            <a:t>千円）がそれぞれ増額したことが挙げられる。今後とも人件費の抑制に努めていく。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全国平均や類似団体と比較して物件費の数値が高くなっている要因としては、民間委託できるものは民間に委託してきた結果である。平成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ポイントの増加となった。要因としては、固定資産評価替えに係る業務（</a:t>
          </a:r>
          <a:r>
            <a:rPr kumimoji="1" lang="en-US" altLang="ja-JP" sz="1200">
              <a:latin typeface="ＭＳ Ｐゴシック" panose="020B0600070205080204" pitchFamily="50" charset="-128"/>
              <a:ea typeface="ＭＳ Ｐゴシック" panose="020B0600070205080204" pitchFamily="50" charset="-128"/>
            </a:rPr>
            <a:t>5,530</a:t>
          </a:r>
          <a:r>
            <a:rPr kumimoji="1" lang="ja-JP" altLang="en-US" sz="1200">
              <a:latin typeface="ＭＳ Ｐゴシック" panose="020B0600070205080204" pitchFamily="50" charset="-128"/>
              <a:ea typeface="ＭＳ Ｐゴシック" panose="020B0600070205080204" pitchFamily="50" charset="-128"/>
            </a:rPr>
            <a:t>千円）や多機関の協働による包括的支援業務（</a:t>
          </a:r>
          <a:r>
            <a:rPr kumimoji="1" lang="en-US" altLang="ja-JP" sz="1200">
              <a:latin typeface="ＭＳ Ｐゴシック" panose="020B0600070205080204" pitchFamily="50" charset="-128"/>
              <a:ea typeface="ＭＳ Ｐゴシック" panose="020B0600070205080204" pitchFamily="50" charset="-128"/>
            </a:rPr>
            <a:t>5,027</a:t>
          </a:r>
          <a:r>
            <a:rPr kumimoji="1" lang="ja-JP" altLang="en-US" sz="1200">
              <a:latin typeface="ＭＳ Ｐゴシック" panose="020B0600070205080204" pitchFamily="50" charset="-128"/>
              <a:ea typeface="ＭＳ Ｐゴシック" panose="020B0600070205080204" pitchFamily="50" charset="-128"/>
            </a:rPr>
            <a:t>千円）、燃料費（</a:t>
          </a:r>
          <a:r>
            <a:rPr kumimoji="1" lang="en-US" altLang="ja-JP" sz="1200">
              <a:latin typeface="ＭＳ Ｐゴシック" panose="020B0600070205080204" pitchFamily="50" charset="-128"/>
              <a:ea typeface="ＭＳ Ｐゴシック" panose="020B0600070205080204" pitchFamily="50" charset="-128"/>
            </a:rPr>
            <a:t>5,668</a:t>
          </a:r>
          <a:r>
            <a:rPr kumimoji="1" lang="ja-JP" altLang="en-US" sz="1200">
              <a:latin typeface="ＭＳ Ｐゴシック" panose="020B0600070205080204" pitchFamily="50" charset="-128"/>
              <a:ea typeface="ＭＳ Ｐゴシック" panose="020B0600070205080204" pitchFamily="50" charset="-128"/>
            </a:rPr>
            <a:t>千円）、乗合タクシー運行業務（</a:t>
          </a:r>
          <a:r>
            <a:rPr kumimoji="1" lang="en-US" altLang="ja-JP" sz="1200">
              <a:latin typeface="ＭＳ Ｐゴシック" panose="020B0600070205080204" pitchFamily="50" charset="-128"/>
              <a:ea typeface="ＭＳ Ｐゴシック" panose="020B0600070205080204" pitchFamily="50" charset="-128"/>
            </a:rPr>
            <a:t>3,334</a:t>
          </a:r>
          <a:r>
            <a:rPr kumimoji="1" lang="ja-JP" altLang="en-US" sz="1200">
              <a:latin typeface="ＭＳ Ｐゴシック" panose="020B0600070205080204" pitchFamily="50" charset="-128"/>
              <a:ea typeface="ＭＳ Ｐゴシック" panose="020B0600070205080204" pitchFamily="50" charset="-128"/>
            </a:rPr>
            <a:t>千円）等の増額が挙げられる。今後も必要最低限の支出になるよう抑制に努める。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4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19</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9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数値は、類似団体と比較すると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ポイント高く、全国平均及び宮崎県平均より</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ポイント低くなっている。前年度と比較すると▲</a:t>
          </a:r>
          <a:r>
            <a:rPr kumimoji="1" lang="en-US" altLang="ja-JP" sz="1200">
              <a:latin typeface="ＭＳ Ｐゴシック" panose="020B0600070205080204" pitchFamily="50" charset="-128"/>
              <a:ea typeface="ＭＳ Ｐゴシック" panose="020B0600070205080204" pitchFamily="50" charset="-128"/>
            </a:rPr>
            <a:t>4,681</a:t>
          </a:r>
          <a:r>
            <a:rPr kumimoji="1" lang="ja-JP" altLang="en-US" sz="1200">
              <a:latin typeface="ＭＳ Ｐゴシック" panose="020B0600070205080204" pitchFamily="50" charset="-128"/>
              <a:ea typeface="ＭＳ Ｐゴシック" panose="020B0600070205080204" pitchFamily="50" charset="-128"/>
            </a:rPr>
            <a:t>千円減額している。要因としては、障がい者福祉事業では</a:t>
          </a:r>
          <a:r>
            <a:rPr kumimoji="1" lang="en-US" altLang="ja-JP" sz="1200">
              <a:latin typeface="ＭＳ Ｐゴシック" panose="020B0600070205080204" pitchFamily="50" charset="-128"/>
              <a:ea typeface="ＭＳ Ｐゴシック" panose="020B0600070205080204" pitchFamily="50" charset="-128"/>
            </a:rPr>
            <a:t>49,022</a:t>
          </a:r>
          <a:r>
            <a:rPr kumimoji="1" lang="ja-JP" altLang="en-US" sz="1200">
              <a:latin typeface="ＭＳ Ｐゴシック" panose="020B0600070205080204" pitchFamily="50" charset="-128"/>
              <a:ea typeface="ＭＳ Ｐゴシック" panose="020B0600070205080204" pitchFamily="50" charset="-128"/>
            </a:rPr>
            <a:t>千円が増額したものの、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私立保育園・幼稚園・認定こども園施設型給付（▲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千円）や児童手当給付（▲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11,635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千円）、臨時福祉給付金給付（▲</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千円）等の減額があった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en-US" sz="1200">
              <a:latin typeface="ＭＳ Ｐゴシック" panose="020B0600070205080204" pitchFamily="50" charset="-128"/>
              <a:ea typeface="ＭＳ Ｐゴシック" panose="020B0600070205080204" pitchFamily="50" charset="-128"/>
            </a:rPr>
            <a:t>少子高齢化が進む中、必要最低限の支出となるよう経費抑制を図っていく。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71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26988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425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55563</xdr:rowOff>
    </xdr:from>
    <xdr:to>
      <xdr:col>15</xdr:col>
      <xdr:colOff>98425</xdr:colOff>
      <xdr:row>60</xdr:row>
      <xdr:rowOff>26988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711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55563</xdr:rowOff>
    </xdr:from>
    <xdr:to>
      <xdr:col>11</xdr:col>
      <xdr:colOff>9525</xdr:colOff>
      <xdr:row>59</xdr:row>
      <xdr:rowOff>112713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711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147638</xdr:rowOff>
    </xdr:from>
    <xdr:to>
      <xdr:col>15</xdr:col>
      <xdr:colOff>149225</xdr:colOff>
      <xdr:row>60</xdr:row>
      <xdr:rowOff>77788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62565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4763</xdr:rowOff>
    </xdr:from>
    <xdr:to>
      <xdr:col>11</xdr:col>
      <xdr:colOff>60325</xdr:colOff>
      <xdr:row>59</xdr:row>
      <xdr:rowOff>106363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91140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61913</xdr:rowOff>
    </xdr:from>
    <xdr:to>
      <xdr:col>6</xdr:col>
      <xdr:colOff>171450</xdr:colOff>
      <xdr:row>59</xdr:row>
      <xdr:rowOff>163513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148290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その他に係る経常収支比率は、類似団体より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ポイント低くなっているが、前年度と比較して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ポイント高くなった。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要因としては、特別会計（国民健康保険、後期高齢者医療保険、介護保険、簡易水道）に対する繰出金が、</a:t>
          </a:r>
          <a:r>
            <a:rPr kumimoji="1" lang="en-US" altLang="ja-JP" sz="1200">
              <a:latin typeface="ＭＳ Ｐゴシック" panose="020B0600070205080204" pitchFamily="50" charset="-128"/>
              <a:ea typeface="ＭＳ Ｐゴシック" panose="020B0600070205080204" pitchFamily="50" charset="-128"/>
            </a:rPr>
            <a:t>39,673</a:t>
          </a:r>
          <a:r>
            <a:rPr kumimoji="1" lang="ja-JP" altLang="en-US" sz="1200">
              <a:latin typeface="ＭＳ Ｐゴシック" panose="020B0600070205080204" pitchFamily="50" charset="-128"/>
              <a:ea typeface="ＭＳ Ｐゴシック" panose="020B0600070205080204" pitchFamily="50" charset="-128"/>
            </a:rPr>
            <a:t>千円増額していることが挙げられる。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55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154432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19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159004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159004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728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補助金については、事業効果や存続性、その必要性について十分に審査し、年次的に実績を上げているか検討して実施してきた。そのため、ここ数年は減少傾向である。前年度比では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ポイントの減少である。要因としては、カンムリウミスズメ事業（▲</a:t>
          </a:r>
          <a:r>
            <a:rPr kumimoji="1" lang="en-US" altLang="ja-JP" sz="1200">
              <a:latin typeface="ＭＳ Ｐゴシック" panose="020B0600070205080204" pitchFamily="50" charset="-128"/>
              <a:ea typeface="ＭＳ Ｐゴシック" panose="020B0600070205080204" pitchFamily="50" charset="-128"/>
            </a:rPr>
            <a:t>2,700</a:t>
          </a:r>
          <a:r>
            <a:rPr kumimoji="1" lang="ja-JP" altLang="en-US" sz="1200">
              <a:latin typeface="ＭＳ Ｐゴシック" panose="020B0600070205080204" pitchFamily="50" charset="-128"/>
              <a:ea typeface="ＭＳ Ｐゴシック" panose="020B0600070205080204" pitchFamily="50" charset="-128"/>
            </a:rPr>
            <a:t>千円）やものづくり中小企業推進事業（▲</a:t>
          </a:r>
          <a:r>
            <a:rPr kumimoji="1" lang="en-US" altLang="ja-JP" sz="1200">
              <a:latin typeface="ＭＳ Ｐゴシック" panose="020B0600070205080204" pitchFamily="50" charset="-128"/>
              <a:ea typeface="ＭＳ Ｐゴシック" panose="020B0600070205080204" pitchFamily="50" charset="-128"/>
            </a:rPr>
            <a:t>1,578</a:t>
          </a:r>
          <a:r>
            <a:rPr kumimoji="1" lang="ja-JP" altLang="en-US" sz="1200">
              <a:latin typeface="ＭＳ Ｐゴシック" panose="020B0600070205080204" pitchFamily="50" charset="-128"/>
              <a:ea typeface="ＭＳ Ｐゴシック" panose="020B0600070205080204" pitchFamily="50" charset="-128"/>
            </a:rPr>
            <a:t>千円）、種子島周辺漁業対策事業（▲</a:t>
          </a:r>
          <a:r>
            <a:rPr kumimoji="1" lang="en-US" altLang="ja-JP" sz="1200">
              <a:latin typeface="ＭＳ Ｐゴシック" panose="020B0600070205080204" pitchFamily="50" charset="-128"/>
              <a:ea typeface="ＭＳ Ｐゴシック" panose="020B0600070205080204" pitchFamily="50" charset="-128"/>
            </a:rPr>
            <a:t>2,233</a:t>
          </a:r>
          <a:r>
            <a:rPr kumimoji="1" lang="ja-JP" altLang="en-US" sz="1200">
              <a:latin typeface="ＭＳ Ｐゴシック" panose="020B0600070205080204" pitchFamily="50" charset="-128"/>
              <a:ea typeface="ＭＳ Ｐゴシック" panose="020B0600070205080204" pitchFamily="50" charset="-128"/>
            </a:rPr>
            <a:t>千円）、森林整備地域活動支援交付金（▲</a:t>
          </a:r>
          <a:r>
            <a:rPr kumimoji="1" lang="en-US" altLang="ja-JP" sz="1200">
              <a:latin typeface="ＭＳ Ｐゴシック" panose="020B0600070205080204" pitchFamily="50" charset="-128"/>
              <a:ea typeface="ＭＳ Ｐゴシック" panose="020B0600070205080204" pitchFamily="50" charset="-128"/>
            </a:rPr>
            <a:t>17,900</a:t>
          </a:r>
          <a:r>
            <a:rPr kumimoji="1" lang="ja-JP" altLang="en-US" sz="1200">
              <a:latin typeface="ＭＳ Ｐゴシック" panose="020B0600070205080204" pitchFamily="50" charset="-128"/>
              <a:ea typeface="ＭＳ Ｐゴシック" panose="020B0600070205080204" pitchFamily="50" charset="-128"/>
            </a:rPr>
            <a:t>千円）等の減額が挙げられる。引き続き、事業の徹底した見直しを図っていく。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新規の地方債発行限度額を約５億円と設定して抑制に努め、公債費の適正化に努めてきた結果、類似団体と比較して</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ポイント低い状況となっている。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但し、前年度と比較すると大型事業（防災行政無線や中央公民館耐震改修事業等）の償還が始まっており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ポイントの増加となっている。今後も大型事業の実施を予定していることから、公債費は増えていくものと予想されるが、償還財源のある有利な起債の発行に努める。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42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49276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49276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公債費以外の経常収支比率は、類似団体平均より１．２ポイント下回っている。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全体的な経常経費は増加傾向にあり、前年度比０．６ポイントの増となった。今回は、公債費の伸びがやや大きく今後も増加が見込まれる。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今後も行財政改革に取り組み、行政運営の効率化及び行政サービスの向上のため様々な施策の展開を図る。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75</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85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974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107950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67327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25529</xdr:rowOff>
    </xdr:from>
    <xdr:to>
      <xdr:col>29</xdr:col>
      <xdr:colOff>127000</xdr:colOff>
      <xdr:row>20</xdr:row>
      <xdr:rowOff>73404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02154"/>
          <a:ext cx="647700" cy="4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72865</xdr:rowOff>
    </xdr:from>
    <xdr:to>
      <xdr:col>26</xdr:col>
      <xdr:colOff>50800</xdr:colOff>
      <xdr:row>20</xdr:row>
      <xdr:rowOff>73404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49490"/>
          <a:ext cx="6985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72865</xdr:rowOff>
    </xdr:from>
    <xdr:to>
      <xdr:col>22</xdr:col>
      <xdr:colOff>114300</xdr:colOff>
      <xdr:row>20</xdr:row>
      <xdr:rowOff>83544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49490"/>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83544</xdr:rowOff>
    </xdr:from>
    <xdr:to>
      <xdr:col>18</xdr:col>
      <xdr:colOff>177800</xdr:colOff>
      <xdr:row>20</xdr:row>
      <xdr:rowOff>140074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60169"/>
          <a:ext cx="698500" cy="5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146179</xdr:rowOff>
    </xdr:from>
    <xdr:to>
      <xdr:col>29</xdr:col>
      <xdr:colOff>177800</xdr:colOff>
      <xdr:row>20</xdr:row>
      <xdr:rowOff>76329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54756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22604</xdr:rowOff>
    </xdr:from>
    <xdr:to>
      <xdr:col>26</xdr:col>
      <xdr:colOff>101600</xdr:colOff>
      <xdr:row>20</xdr:row>
      <xdr:rowOff>124204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9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108981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8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22065</xdr:rowOff>
    </xdr:from>
    <xdr:to>
      <xdr:col>22</xdr:col>
      <xdr:colOff>165100</xdr:colOff>
      <xdr:row>20</xdr:row>
      <xdr:rowOff>123665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9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108442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32744</xdr:rowOff>
    </xdr:from>
    <xdr:to>
      <xdr:col>19</xdr:col>
      <xdr:colOff>38100</xdr:colOff>
      <xdr:row>20</xdr:row>
      <xdr:rowOff>134344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0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119121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89274</xdr:rowOff>
    </xdr:from>
    <xdr:to>
      <xdr:col>15</xdr:col>
      <xdr:colOff>101600</xdr:colOff>
      <xdr:row>21</xdr:row>
      <xdr:rowOff>19424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6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4201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64421</xdr:rowOff>
    </xdr:from>
    <xdr:to>
      <xdr:col>29</xdr:col>
      <xdr:colOff>127000</xdr:colOff>
      <xdr:row>36</xdr:row>
      <xdr:rowOff>162357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7671"/>
          <a:ext cx="647700" cy="9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162357</xdr:rowOff>
    </xdr:from>
    <xdr:to>
      <xdr:col>26</xdr:col>
      <xdr:colOff>50800</xdr:colOff>
      <xdr:row>36</xdr:row>
      <xdr:rowOff>169329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1560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169329</xdr:rowOff>
    </xdr:from>
    <xdr:to>
      <xdr:col>22</xdr:col>
      <xdr:colOff>114300</xdr:colOff>
      <xdr:row>37</xdr:row>
      <xdr:rowOff>3613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22579"/>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412</xdr:rowOff>
    </xdr:from>
    <xdr:to>
      <xdr:col>18</xdr:col>
      <xdr:colOff>177800</xdr:colOff>
      <xdr:row>37</xdr:row>
      <xdr:rowOff>3613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5112"/>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13621</xdr:rowOff>
    </xdr:from>
    <xdr:to>
      <xdr:col>29</xdr:col>
      <xdr:colOff>177800</xdr:colOff>
      <xdr:row>36</xdr:row>
      <xdr:rowOff>115221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328598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111557</xdr:rowOff>
    </xdr:from>
    <xdr:to>
      <xdr:col>26</xdr:col>
      <xdr:colOff>101600</xdr:colOff>
      <xdr:row>37</xdr:row>
      <xdr:rowOff>41707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26484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5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118529</xdr:rowOff>
    </xdr:from>
    <xdr:to>
      <xdr:col>22</xdr:col>
      <xdr:colOff>165100</xdr:colOff>
      <xdr:row>37</xdr:row>
      <xdr:rowOff>48679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33456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5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124263</xdr:rowOff>
    </xdr:from>
    <xdr:to>
      <xdr:col>19</xdr:col>
      <xdr:colOff>38100</xdr:colOff>
      <xdr:row>37</xdr:row>
      <xdr:rowOff>54413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39190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121062</xdr:rowOff>
    </xdr:from>
    <xdr:to>
      <xdr:col>15</xdr:col>
      <xdr:colOff>101600</xdr:colOff>
      <xdr:row>37</xdr:row>
      <xdr:rowOff>51212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35989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157886</xdr:rowOff>
    </xdr:from>
    <xdr:to>
      <xdr:col>24</xdr:col>
      <xdr:colOff>63500</xdr:colOff>
      <xdr:row>37</xdr:row>
      <xdr:rowOff>27597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0086"/>
          <a:ext cx="838200" cy="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4369</xdr:rowOff>
    </xdr:from>
    <xdr:to>
      <xdr:col>19</xdr:col>
      <xdr:colOff>177800</xdr:colOff>
      <xdr:row>37</xdr:row>
      <xdr:rowOff>27597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8019"/>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155753</xdr:rowOff>
    </xdr:from>
    <xdr:to>
      <xdr:col>15</xdr:col>
      <xdr:colOff>50800</xdr:colOff>
      <xdr:row>37</xdr:row>
      <xdr:rowOff>4369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7953"/>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155753</xdr:rowOff>
    </xdr:from>
    <xdr:to>
      <xdr:col>10</xdr:col>
      <xdr:colOff>114300</xdr:colOff>
      <xdr:row>37</xdr:row>
      <xdr:rowOff>18390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7953"/>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107086</xdr:rowOff>
    </xdr:from>
    <xdr:to>
      <xdr:col>24</xdr:col>
      <xdr:colOff>114300</xdr:colOff>
      <xdr:row>37</xdr:row>
      <xdr:rowOff>37236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85513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148247</xdr:rowOff>
    </xdr:from>
    <xdr:to>
      <xdr:col>20</xdr:col>
      <xdr:colOff>38100</xdr:colOff>
      <xdr:row>37</xdr:row>
      <xdr:rowOff>78397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69524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125019</xdr:rowOff>
    </xdr:from>
    <xdr:to>
      <xdr:col>15</xdr:col>
      <xdr:colOff>101600</xdr:colOff>
      <xdr:row>37</xdr:row>
      <xdr:rowOff>55169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46296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104953</xdr:rowOff>
    </xdr:from>
    <xdr:to>
      <xdr:col>10</xdr:col>
      <xdr:colOff>165100</xdr:colOff>
      <xdr:row>37</xdr:row>
      <xdr:rowOff>35103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26230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139040</xdr:rowOff>
    </xdr:from>
    <xdr:to>
      <xdr:col>6</xdr:col>
      <xdr:colOff>38100</xdr:colOff>
      <xdr:row>37</xdr:row>
      <xdr:rowOff>69190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60317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25501</xdr:rowOff>
    </xdr:from>
    <xdr:to>
      <xdr:col>24</xdr:col>
      <xdr:colOff>63500</xdr:colOff>
      <xdr:row>57</xdr:row>
      <xdr:rowOff>34685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98151"/>
          <a:ext cx="8382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25501</xdr:rowOff>
    </xdr:from>
    <xdr:to>
      <xdr:col>19</xdr:col>
      <xdr:colOff>177800</xdr:colOff>
      <xdr:row>57</xdr:row>
      <xdr:rowOff>36853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98151"/>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36853</xdr:rowOff>
    </xdr:from>
    <xdr:to>
      <xdr:col>15</xdr:col>
      <xdr:colOff>50800</xdr:colOff>
      <xdr:row>57</xdr:row>
      <xdr:rowOff>41923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09503"/>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34201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41923</xdr:rowOff>
    </xdr:from>
    <xdr:to>
      <xdr:col>10</xdr:col>
      <xdr:colOff>114300</xdr:colOff>
      <xdr:row>57</xdr:row>
      <xdr:rowOff>55781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4573"/>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155335</xdr:rowOff>
    </xdr:from>
    <xdr:to>
      <xdr:col>24</xdr:col>
      <xdr:colOff>114300</xdr:colOff>
      <xdr:row>57</xdr:row>
      <xdr:rowOff>85485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70262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146151</xdr:rowOff>
    </xdr:from>
    <xdr:to>
      <xdr:col>20</xdr:col>
      <xdr:colOff>38100</xdr:colOff>
      <xdr:row>57</xdr:row>
      <xdr:rowOff>76301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67428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157503</xdr:rowOff>
    </xdr:from>
    <xdr:to>
      <xdr:col>15</xdr:col>
      <xdr:colOff>101600</xdr:colOff>
      <xdr:row>57</xdr:row>
      <xdr:rowOff>87653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162573</xdr:rowOff>
    </xdr:from>
    <xdr:to>
      <xdr:col>10</xdr:col>
      <xdr:colOff>165100</xdr:colOff>
      <xdr:row>57</xdr:row>
      <xdr:rowOff>92723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4981</xdr:rowOff>
    </xdr:from>
    <xdr:to>
      <xdr:col>6</xdr:col>
      <xdr:colOff>38100</xdr:colOff>
      <xdr:row>57</xdr:row>
      <xdr:rowOff>106581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97708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159931</xdr:rowOff>
    </xdr:from>
    <xdr:to>
      <xdr:col>24</xdr:col>
      <xdr:colOff>63500</xdr:colOff>
      <xdr:row>79</xdr:row>
      <xdr:rowOff>22389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33031"/>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159931</xdr:rowOff>
    </xdr:from>
    <xdr:to>
      <xdr:col>19</xdr:col>
      <xdr:colOff>177800</xdr:colOff>
      <xdr:row>79</xdr:row>
      <xdr:rowOff>11113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33031"/>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149301</xdr:rowOff>
    </xdr:from>
    <xdr:to>
      <xdr:col>15</xdr:col>
      <xdr:colOff>50800</xdr:colOff>
      <xdr:row>79</xdr:row>
      <xdr:rowOff>11113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2240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132690</xdr:rowOff>
    </xdr:from>
    <xdr:to>
      <xdr:col>10</xdr:col>
      <xdr:colOff>114300</xdr:colOff>
      <xdr:row>78</xdr:row>
      <xdr:rowOff>149301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0579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143039</xdr:rowOff>
    </xdr:from>
    <xdr:to>
      <xdr:col>24</xdr:col>
      <xdr:colOff>114300</xdr:colOff>
      <xdr:row>79</xdr:row>
      <xdr:rowOff>73189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5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57966</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3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109131</xdr:rowOff>
    </xdr:from>
    <xdr:to>
      <xdr:col>20</xdr:col>
      <xdr:colOff>38100</xdr:colOff>
      <xdr:row>79</xdr:row>
      <xdr:rowOff>39281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30408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131763</xdr:rowOff>
    </xdr:from>
    <xdr:to>
      <xdr:col>15</xdr:col>
      <xdr:colOff>101600</xdr:colOff>
      <xdr:row>79</xdr:row>
      <xdr:rowOff>61913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53040</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98501</xdr:rowOff>
    </xdr:from>
    <xdr:to>
      <xdr:col>10</xdr:col>
      <xdr:colOff>165100</xdr:colOff>
      <xdr:row>79</xdr:row>
      <xdr:rowOff>28651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19778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81890</xdr:rowOff>
    </xdr:from>
    <xdr:to>
      <xdr:col>6</xdr:col>
      <xdr:colOff>38100</xdr:colOff>
      <xdr:row>79</xdr:row>
      <xdr:rowOff>12040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23016</xdr:rowOff>
    </xdr:from>
    <xdr:to>
      <xdr:col>24</xdr:col>
      <xdr:colOff>63500</xdr:colOff>
      <xdr:row>92</xdr:row>
      <xdr:rowOff>29384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96416"/>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29384</xdr:rowOff>
    </xdr:from>
    <xdr:to>
      <xdr:col>19</xdr:col>
      <xdr:colOff>177800</xdr:colOff>
      <xdr:row>92</xdr:row>
      <xdr:rowOff>104871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02784"/>
          <a:ext cx="889000" cy="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104871</xdr:rowOff>
    </xdr:from>
    <xdr:to>
      <xdr:col>15</xdr:col>
      <xdr:colOff>50800</xdr:colOff>
      <xdr:row>93</xdr:row>
      <xdr:rowOff>63886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78271"/>
          <a:ext cx="889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63886</xdr:rowOff>
    </xdr:from>
    <xdr:to>
      <xdr:col>10</xdr:col>
      <xdr:colOff>114300</xdr:colOff>
      <xdr:row>93</xdr:row>
      <xdr:rowOff>129936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08736"/>
          <a:ext cx="889000" cy="6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143666</xdr:rowOff>
    </xdr:from>
    <xdr:to>
      <xdr:col>24</xdr:col>
      <xdr:colOff>114300</xdr:colOff>
      <xdr:row>92</xdr:row>
      <xdr:rowOff>73816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166543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150034</xdr:rowOff>
    </xdr:from>
    <xdr:to>
      <xdr:col>20</xdr:col>
      <xdr:colOff>38100</xdr:colOff>
      <xdr:row>92</xdr:row>
      <xdr:rowOff>80184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96711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5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54071</xdr:rowOff>
    </xdr:from>
    <xdr:to>
      <xdr:col>15</xdr:col>
      <xdr:colOff>101600</xdr:colOff>
      <xdr:row>92</xdr:row>
      <xdr:rowOff>155671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6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13086</xdr:rowOff>
    </xdr:from>
    <xdr:to>
      <xdr:col>10</xdr:col>
      <xdr:colOff>165100</xdr:colOff>
      <xdr:row>93</xdr:row>
      <xdr:rowOff>114686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131213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79136</xdr:rowOff>
    </xdr:from>
    <xdr:to>
      <xdr:col>6</xdr:col>
      <xdr:colOff>38100</xdr:colOff>
      <xdr:row>94</xdr:row>
      <xdr:rowOff>9286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25813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72111</xdr:rowOff>
    </xdr:from>
    <xdr:to>
      <xdr:col>55</xdr:col>
      <xdr:colOff>0</xdr:colOff>
      <xdr:row>37</xdr:row>
      <xdr:rowOff>72709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15761"/>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38833</xdr:rowOff>
    </xdr:from>
    <xdr:to>
      <xdr:col>50</xdr:col>
      <xdr:colOff>114300</xdr:colOff>
      <xdr:row>37</xdr:row>
      <xdr:rowOff>72709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82483"/>
          <a:ext cx="8890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38833</xdr:rowOff>
    </xdr:from>
    <xdr:to>
      <xdr:col>45</xdr:col>
      <xdr:colOff>177800</xdr:colOff>
      <xdr:row>37</xdr:row>
      <xdr:rowOff>93523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8248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88505</xdr:rowOff>
    </xdr:from>
    <xdr:to>
      <xdr:col>41</xdr:col>
      <xdr:colOff>50800</xdr:colOff>
      <xdr:row>37</xdr:row>
      <xdr:rowOff>93523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32155"/>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21311</xdr:rowOff>
    </xdr:from>
    <xdr:to>
      <xdr:col>55</xdr:col>
      <xdr:colOff>50800</xdr:colOff>
      <xdr:row>37</xdr:row>
      <xdr:rowOff>122911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171188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21909</xdr:rowOff>
    </xdr:from>
    <xdr:to>
      <xdr:col>50</xdr:col>
      <xdr:colOff>165100</xdr:colOff>
      <xdr:row>37</xdr:row>
      <xdr:rowOff>123509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114636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159483</xdr:rowOff>
    </xdr:from>
    <xdr:to>
      <xdr:col>46</xdr:col>
      <xdr:colOff>38100</xdr:colOff>
      <xdr:row>37</xdr:row>
      <xdr:rowOff>89633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80760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42723</xdr:rowOff>
    </xdr:from>
    <xdr:to>
      <xdr:col>41</xdr:col>
      <xdr:colOff>101600</xdr:colOff>
      <xdr:row>37</xdr:row>
      <xdr:rowOff>144323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135450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37705</xdr:rowOff>
    </xdr:from>
    <xdr:to>
      <xdr:col>36</xdr:col>
      <xdr:colOff>165100</xdr:colOff>
      <xdr:row>37</xdr:row>
      <xdr:rowOff>139305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130432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101455</xdr:rowOff>
    </xdr:from>
    <xdr:to>
      <xdr:col>55</xdr:col>
      <xdr:colOff>0</xdr:colOff>
      <xdr:row>57</xdr:row>
      <xdr:rowOff>24280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02655"/>
          <a:ext cx="8382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49250</xdr:rowOff>
    </xdr:from>
    <xdr:to>
      <xdr:col>50</xdr:col>
      <xdr:colOff>114300</xdr:colOff>
      <xdr:row>56</xdr:row>
      <xdr:rowOff>101455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50450"/>
          <a:ext cx="889000" cy="5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49250</xdr:rowOff>
    </xdr:from>
    <xdr:to>
      <xdr:col>45</xdr:col>
      <xdr:colOff>177800</xdr:colOff>
      <xdr:row>57</xdr:row>
      <xdr:rowOff>139098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50450"/>
          <a:ext cx="889000" cy="2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34990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103048</xdr:rowOff>
    </xdr:from>
    <xdr:to>
      <xdr:col>41</xdr:col>
      <xdr:colOff>50800</xdr:colOff>
      <xdr:row>57</xdr:row>
      <xdr:rowOff>139098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75698"/>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144930</xdr:rowOff>
    </xdr:from>
    <xdr:to>
      <xdr:col>55</xdr:col>
      <xdr:colOff>50800</xdr:colOff>
      <xdr:row>57</xdr:row>
      <xdr:rowOff>75080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123357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50655</xdr:rowOff>
    </xdr:from>
    <xdr:to>
      <xdr:col>50</xdr:col>
      <xdr:colOff>165100</xdr:colOff>
      <xdr:row>56</xdr:row>
      <xdr:rowOff>152255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143382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169900</xdr:rowOff>
    </xdr:from>
    <xdr:to>
      <xdr:col>46</xdr:col>
      <xdr:colOff>38100</xdr:colOff>
      <xdr:row>56</xdr:row>
      <xdr:rowOff>100050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91177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88298</xdr:rowOff>
    </xdr:from>
    <xdr:to>
      <xdr:col>41</xdr:col>
      <xdr:colOff>101600</xdr:colOff>
      <xdr:row>58</xdr:row>
      <xdr:rowOff>18448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52248</xdr:rowOff>
    </xdr:from>
    <xdr:to>
      <xdr:col>36</xdr:col>
      <xdr:colOff>165100</xdr:colOff>
      <xdr:row>57</xdr:row>
      <xdr:rowOff>153848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144975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144533</xdr:rowOff>
    </xdr:from>
    <xdr:to>
      <xdr:col>55</xdr:col>
      <xdr:colOff>0</xdr:colOff>
      <xdr:row>77</xdr:row>
      <xdr:rowOff>6589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003283"/>
          <a:ext cx="838200" cy="20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105900</xdr:rowOff>
    </xdr:from>
    <xdr:to>
      <xdr:col>50</xdr:col>
      <xdr:colOff>114300</xdr:colOff>
      <xdr:row>75</xdr:row>
      <xdr:rowOff>144533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6465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105900</xdr:rowOff>
    </xdr:from>
    <xdr:to>
      <xdr:col>45</xdr:col>
      <xdr:colOff>177800</xdr:colOff>
      <xdr:row>77</xdr:row>
      <xdr:rowOff>128025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964650"/>
          <a:ext cx="889000" cy="3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9067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127239</xdr:rowOff>
    </xdr:from>
    <xdr:to>
      <xdr:col>55</xdr:col>
      <xdr:colOff>50800</xdr:colOff>
      <xdr:row>77</xdr:row>
      <xdr:rowOff>57389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150116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93733</xdr:rowOff>
    </xdr:from>
    <xdr:to>
      <xdr:col>50</xdr:col>
      <xdr:colOff>165100</xdr:colOff>
      <xdr:row>76</xdr:row>
      <xdr:rowOff>23884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52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40410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55100</xdr:rowOff>
    </xdr:from>
    <xdr:to>
      <xdr:col>46</xdr:col>
      <xdr:colOff>38100</xdr:colOff>
      <xdr:row>75</xdr:row>
      <xdr:rowOff>156701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138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77225</xdr:rowOff>
    </xdr:from>
    <xdr:to>
      <xdr:col>41</xdr:col>
      <xdr:colOff>101600</xdr:colOff>
      <xdr:row>78</xdr:row>
      <xdr:rowOff>7375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169952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156122</xdr:rowOff>
    </xdr:from>
    <xdr:to>
      <xdr:col>55</xdr:col>
      <xdr:colOff>0</xdr:colOff>
      <xdr:row>97</xdr:row>
      <xdr:rowOff>165047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86772"/>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143083</xdr:rowOff>
    </xdr:from>
    <xdr:to>
      <xdr:col>50</xdr:col>
      <xdr:colOff>114300</xdr:colOff>
      <xdr:row>97</xdr:row>
      <xdr:rowOff>165047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73733"/>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143083</xdr:rowOff>
    </xdr:from>
    <xdr:to>
      <xdr:col>45</xdr:col>
      <xdr:colOff>177800</xdr:colOff>
      <xdr:row>98</xdr:row>
      <xdr:rowOff>84799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73733"/>
          <a:ext cx="889000" cy="1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105322</xdr:rowOff>
    </xdr:from>
    <xdr:to>
      <xdr:col>55</xdr:col>
      <xdr:colOff>50800</xdr:colOff>
      <xdr:row>98</xdr:row>
      <xdr:rowOff>35472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20249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114247</xdr:rowOff>
    </xdr:from>
    <xdr:to>
      <xdr:col>50</xdr:col>
      <xdr:colOff>165100</xdr:colOff>
      <xdr:row>98</xdr:row>
      <xdr:rowOff>44397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35524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3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92283</xdr:rowOff>
    </xdr:from>
    <xdr:to>
      <xdr:col>46</xdr:col>
      <xdr:colOff>38100</xdr:colOff>
      <xdr:row>98</xdr:row>
      <xdr:rowOff>22433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1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33999</xdr:rowOff>
    </xdr:from>
    <xdr:to>
      <xdr:col>41</xdr:col>
      <xdr:colOff>101600</xdr:colOff>
      <xdr:row>98</xdr:row>
      <xdr:rowOff>135599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126726</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9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3557</xdr:rowOff>
    </xdr:from>
    <xdr:to>
      <xdr:col>85</xdr:col>
      <xdr:colOff>127000</xdr:colOff>
      <xdr:row>38</xdr:row>
      <xdr:rowOff>12090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8657"/>
          <a:ext cx="8382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3557</xdr:rowOff>
    </xdr:from>
    <xdr:to>
      <xdr:col>81</xdr:col>
      <xdr:colOff>50800</xdr:colOff>
      <xdr:row>38</xdr:row>
      <xdr:rowOff>19788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86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15947</xdr:rowOff>
    </xdr:from>
    <xdr:to>
      <xdr:col>76</xdr:col>
      <xdr:colOff>114300</xdr:colOff>
      <xdr:row>38</xdr:row>
      <xdr:rowOff>19788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104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15947</xdr:rowOff>
    </xdr:from>
    <xdr:to>
      <xdr:col>71</xdr:col>
      <xdr:colOff>177800</xdr:colOff>
      <xdr:row>38</xdr:row>
      <xdr:rowOff>22685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1047"/>
          <a:ext cx="8890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132740</xdr:rowOff>
    </xdr:from>
    <xdr:to>
      <xdr:col>85</xdr:col>
      <xdr:colOff>177800</xdr:colOff>
      <xdr:row>38</xdr:row>
      <xdr:rowOff>62889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92117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124207</xdr:rowOff>
    </xdr:from>
    <xdr:to>
      <xdr:col>81</xdr:col>
      <xdr:colOff>101600</xdr:colOff>
      <xdr:row>38</xdr:row>
      <xdr:rowOff>54357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70884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140438</xdr:rowOff>
    </xdr:from>
    <xdr:to>
      <xdr:col>76</xdr:col>
      <xdr:colOff>165100</xdr:colOff>
      <xdr:row>38</xdr:row>
      <xdr:rowOff>70588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61715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76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136597</xdr:rowOff>
    </xdr:from>
    <xdr:to>
      <xdr:col>72</xdr:col>
      <xdr:colOff>38100</xdr:colOff>
      <xdr:row>38</xdr:row>
      <xdr:rowOff>66748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57874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143335</xdr:rowOff>
    </xdr:from>
    <xdr:to>
      <xdr:col>67</xdr:col>
      <xdr:colOff>101600</xdr:colOff>
      <xdr:row>38</xdr:row>
      <xdr:rowOff>73485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64612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40149</xdr:rowOff>
    </xdr:from>
    <xdr:to>
      <xdr:col>85</xdr:col>
      <xdr:colOff>127000</xdr:colOff>
      <xdr:row>77</xdr:row>
      <xdr:rowOff>76369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1799"/>
          <a:ext cx="8382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75774</xdr:rowOff>
    </xdr:from>
    <xdr:to>
      <xdr:col>81</xdr:col>
      <xdr:colOff>50800</xdr:colOff>
      <xdr:row>77</xdr:row>
      <xdr:rowOff>76369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7742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67435</xdr:rowOff>
    </xdr:from>
    <xdr:to>
      <xdr:col>76</xdr:col>
      <xdr:colOff>114300</xdr:colOff>
      <xdr:row>77</xdr:row>
      <xdr:rowOff>75774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9085"/>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77922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67435</xdr:rowOff>
    </xdr:from>
    <xdr:to>
      <xdr:col>71</xdr:col>
      <xdr:colOff>177800</xdr:colOff>
      <xdr:row>77</xdr:row>
      <xdr:rowOff>75546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9085"/>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160799</xdr:rowOff>
    </xdr:from>
    <xdr:to>
      <xdr:col>85</xdr:col>
      <xdr:colOff>177800</xdr:colOff>
      <xdr:row>77</xdr:row>
      <xdr:rowOff>90949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139226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25569</xdr:rowOff>
    </xdr:from>
    <xdr:to>
      <xdr:col>81</xdr:col>
      <xdr:colOff>101600</xdr:colOff>
      <xdr:row>77</xdr:row>
      <xdr:rowOff>127169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118296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24974</xdr:rowOff>
    </xdr:from>
    <xdr:to>
      <xdr:col>76</xdr:col>
      <xdr:colOff>165100</xdr:colOff>
      <xdr:row>77</xdr:row>
      <xdr:rowOff>126574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16635</xdr:rowOff>
    </xdr:from>
    <xdr:to>
      <xdr:col>72</xdr:col>
      <xdr:colOff>38100</xdr:colOff>
      <xdr:row>77</xdr:row>
      <xdr:rowOff>118235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109362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117473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157580</xdr:rowOff>
    </xdr:from>
    <xdr:to>
      <xdr:col>85</xdr:col>
      <xdr:colOff>127000</xdr:colOff>
      <xdr:row>95</xdr:row>
      <xdr:rowOff>76656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102430"/>
          <a:ext cx="8382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49126</xdr:rowOff>
    </xdr:from>
    <xdr:to>
      <xdr:col>81</xdr:col>
      <xdr:colOff>50800</xdr:colOff>
      <xdr:row>95</xdr:row>
      <xdr:rowOff>76656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3687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49126</xdr:rowOff>
    </xdr:from>
    <xdr:to>
      <xdr:col>76</xdr:col>
      <xdr:colOff>114300</xdr:colOff>
      <xdr:row>96</xdr:row>
      <xdr:rowOff>90274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336876"/>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153102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142394</xdr:rowOff>
    </xdr:from>
    <xdr:to>
      <xdr:col>71</xdr:col>
      <xdr:colOff>177800</xdr:colOff>
      <xdr:row>96</xdr:row>
      <xdr:rowOff>90274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430144"/>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106780</xdr:rowOff>
    </xdr:from>
    <xdr:to>
      <xdr:col>85</xdr:col>
      <xdr:colOff>177800</xdr:colOff>
      <xdr:row>94</xdr:row>
      <xdr:rowOff>36930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0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129657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9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25856</xdr:rowOff>
    </xdr:from>
    <xdr:to>
      <xdr:col>81</xdr:col>
      <xdr:colOff>101600</xdr:colOff>
      <xdr:row>95</xdr:row>
      <xdr:rowOff>127456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3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143983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0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169776</xdr:rowOff>
    </xdr:from>
    <xdr:to>
      <xdr:col>76</xdr:col>
      <xdr:colOff>165100</xdr:colOff>
      <xdr:row>95</xdr:row>
      <xdr:rowOff>99926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2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116453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0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39474</xdr:rowOff>
    </xdr:from>
    <xdr:to>
      <xdr:col>72</xdr:col>
      <xdr:colOff>38100</xdr:colOff>
      <xdr:row>96</xdr:row>
      <xdr:rowOff>141074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4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157601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2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91594</xdr:rowOff>
    </xdr:from>
    <xdr:to>
      <xdr:col>67</xdr:col>
      <xdr:colOff>101600</xdr:colOff>
      <xdr:row>96</xdr:row>
      <xdr:rowOff>21744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3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38271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15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55151</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41701"/>
          <a:ext cx="8890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4351</xdr:rowOff>
    </xdr:from>
    <xdr:to>
      <xdr:col>98</xdr:col>
      <xdr:colOff>38100</xdr:colOff>
      <xdr:row>39</xdr:row>
      <xdr:rowOff>105951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122478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6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60109</xdr:rowOff>
    </xdr:from>
    <xdr:to>
      <xdr:col>116</xdr:col>
      <xdr:colOff>63500</xdr:colOff>
      <xdr:row>58</xdr:row>
      <xdr:rowOff>60871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0420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60871</xdr:rowOff>
    </xdr:from>
    <xdr:to>
      <xdr:col>111</xdr:col>
      <xdr:colOff>177800</xdr:colOff>
      <xdr:row>58</xdr:row>
      <xdr:rowOff>66129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0497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65672</xdr:rowOff>
    </xdr:from>
    <xdr:to>
      <xdr:col>107</xdr:col>
      <xdr:colOff>50800</xdr:colOff>
      <xdr:row>58</xdr:row>
      <xdr:rowOff>66129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097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119790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64910</xdr:rowOff>
    </xdr:from>
    <xdr:to>
      <xdr:col>102</xdr:col>
      <xdr:colOff>114300</xdr:colOff>
      <xdr:row>58</xdr:row>
      <xdr:rowOff>65672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090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9309</xdr:rowOff>
    </xdr:from>
    <xdr:to>
      <xdr:col>116</xdr:col>
      <xdr:colOff>114300</xdr:colOff>
      <xdr:row>58</xdr:row>
      <xdr:rowOff>110909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32186</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0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10071</xdr:rowOff>
    </xdr:from>
    <xdr:to>
      <xdr:col>112</xdr:col>
      <xdr:colOff>38100</xdr:colOff>
      <xdr:row>58</xdr:row>
      <xdr:rowOff>111671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128198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15329</xdr:rowOff>
    </xdr:from>
    <xdr:to>
      <xdr:col>107</xdr:col>
      <xdr:colOff>101600</xdr:colOff>
      <xdr:row>58</xdr:row>
      <xdr:rowOff>116929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133456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3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14872</xdr:rowOff>
    </xdr:from>
    <xdr:to>
      <xdr:col>102</xdr:col>
      <xdr:colOff>165100</xdr:colOff>
      <xdr:row>58</xdr:row>
      <xdr:rowOff>116472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132999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3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14110</xdr:rowOff>
    </xdr:from>
    <xdr:to>
      <xdr:col>98</xdr:col>
      <xdr:colOff>38100</xdr:colOff>
      <xdr:row>58</xdr:row>
      <xdr:rowOff>115710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132237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3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42610</xdr:rowOff>
    </xdr:from>
    <xdr:to>
      <xdr:col>116</xdr:col>
      <xdr:colOff>63500</xdr:colOff>
      <xdr:row>77</xdr:row>
      <xdr:rowOff>47999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44260"/>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15472</xdr:rowOff>
    </xdr:from>
    <xdr:to>
      <xdr:col>111</xdr:col>
      <xdr:colOff>177800</xdr:colOff>
      <xdr:row>77</xdr:row>
      <xdr:rowOff>47999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17122"/>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15472</xdr:rowOff>
    </xdr:from>
    <xdr:to>
      <xdr:col>107</xdr:col>
      <xdr:colOff>50800</xdr:colOff>
      <xdr:row>77</xdr:row>
      <xdr:rowOff>46464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1712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52673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46464</xdr:rowOff>
    </xdr:from>
    <xdr:to>
      <xdr:col>102</xdr:col>
      <xdr:colOff>114300</xdr:colOff>
      <xdr:row>77</xdr:row>
      <xdr:rowOff>136123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48114"/>
          <a:ext cx="889000" cy="8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163260</xdr:rowOff>
    </xdr:from>
    <xdr:to>
      <xdr:col>116</xdr:col>
      <xdr:colOff>114300</xdr:colOff>
      <xdr:row>77</xdr:row>
      <xdr:rowOff>93410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141687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168649</xdr:rowOff>
    </xdr:from>
    <xdr:to>
      <xdr:col>112</xdr:col>
      <xdr:colOff>38100</xdr:colOff>
      <xdr:row>77</xdr:row>
      <xdr:rowOff>98799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89926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136122</xdr:rowOff>
    </xdr:from>
    <xdr:to>
      <xdr:col>107</xdr:col>
      <xdr:colOff>101600</xdr:colOff>
      <xdr:row>77</xdr:row>
      <xdr:rowOff>66272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57399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167114</xdr:rowOff>
    </xdr:from>
    <xdr:to>
      <xdr:col>102</xdr:col>
      <xdr:colOff>165100</xdr:colOff>
      <xdr:row>77</xdr:row>
      <xdr:rowOff>97264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88391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85323</xdr:rowOff>
    </xdr:from>
    <xdr:to>
      <xdr:col>98</xdr:col>
      <xdr:colOff>38100</xdr:colOff>
      <xdr:row>78</xdr:row>
      <xdr:rowOff>15473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6600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人件費・扶助費・公債費からなる義務的経費は、４２．８％（前年度比１．１％増）の割合を占めている。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普通建設費・災害復旧費からなる投資的経費は、１１．２％（前年度比３．５％減）の割合を占めている。普通建設事業費において、新規整備については</a:t>
          </a:r>
          <a:r>
            <a:rPr kumimoji="1" lang="en-US" altLang="ja-JP" sz="1300">
              <a:latin typeface="ＭＳ Ｐゴシック" panose="020B0600070205080204" pitchFamily="50" charset="-128"/>
              <a:ea typeface="ＭＳ Ｐゴシック" panose="020B0600070205080204" pitchFamily="50" charset="-128"/>
            </a:rPr>
            <a:t>12,552</a:t>
          </a:r>
          <a:r>
            <a:rPr kumimoji="1" lang="ja-JP" altLang="en-US" sz="1300">
              <a:latin typeface="ＭＳ Ｐゴシック" panose="020B0600070205080204" pitchFamily="50" charset="-128"/>
              <a:ea typeface="ＭＳ Ｐゴシック" panose="020B0600070205080204" pitchFamily="50" charset="-128"/>
            </a:rPr>
            <a:t>円（３２％）の減少、更新整備については</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円（６．１％）の増加となった。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として、町道３路線（南ヶ丘山ノ口線・松瀬川水流線・門川高校通線）整備事業及び町営住宅栄ヶ丘Ｄ棟建設事業が主要な事業であったが、前年度に門川南インター線整備事業が完成したため、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・更新事業として、かどがわ温泉心の杜の空調設備更新事業等及び衛生センターのオゾン発生器用電源装置取替工事等が増額した主な要因である。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また、義務的経費の中でも扶助費については、年々増加傾向にあり、構成比は２２．２％（前年度比では０．３％減）となっており、今後も引き続き支出抑制に努めていく。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18,316
18,259
120.52
8,338,133
8,100,680
205,397
4,239,282
5,831,374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162234</xdr:rowOff>
    </xdr:from>
    <xdr:to>
      <xdr:col>24</xdr:col>
      <xdr:colOff>63500</xdr:colOff>
      <xdr:row>35</xdr:row>
      <xdr:rowOff>167785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298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45321</xdr:rowOff>
    </xdr:from>
    <xdr:to>
      <xdr:col>19</xdr:col>
      <xdr:colOff>177800</xdr:colOff>
      <xdr:row>35</xdr:row>
      <xdr:rowOff>167785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46071"/>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45321</xdr:rowOff>
    </xdr:from>
    <xdr:to>
      <xdr:col>15</xdr:col>
      <xdr:colOff>50800</xdr:colOff>
      <xdr:row>35</xdr:row>
      <xdr:rowOff>155702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460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75039</xdr:rowOff>
    </xdr:from>
    <xdr:to>
      <xdr:col>10</xdr:col>
      <xdr:colOff>114300</xdr:colOff>
      <xdr:row>35</xdr:row>
      <xdr:rowOff>155702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75789"/>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111434</xdr:rowOff>
    </xdr:from>
    <xdr:to>
      <xdr:col>24</xdr:col>
      <xdr:colOff>114300</xdr:colOff>
      <xdr:row>36</xdr:row>
      <xdr:rowOff>41584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89861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116985</xdr:rowOff>
    </xdr:from>
    <xdr:to>
      <xdr:col>20</xdr:col>
      <xdr:colOff>38100</xdr:colOff>
      <xdr:row>36</xdr:row>
      <xdr:rowOff>47135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38262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165971</xdr:rowOff>
    </xdr:from>
    <xdr:to>
      <xdr:col>15</xdr:col>
      <xdr:colOff>101600</xdr:colOff>
      <xdr:row>35</xdr:row>
      <xdr:rowOff>96121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87248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104902</xdr:rowOff>
    </xdr:from>
    <xdr:to>
      <xdr:col>10</xdr:col>
      <xdr:colOff>165100</xdr:colOff>
      <xdr:row>36</xdr:row>
      <xdr:rowOff>35052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26179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24239</xdr:rowOff>
    </xdr:from>
    <xdr:to>
      <xdr:col>6</xdr:col>
      <xdr:colOff>38100</xdr:colOff>
      <xdr:row>35</xdr:row>
      <xdr:rowOff>125839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116966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63904</xdr:rowOff>
    </xdr:from>
    <xdr:to>
      <xdr:col>24</xdr:col>
      <xdr:colOff>63500</xdr:colOff>
      <xdr:row>55</xdr:row>
      <xdr:rowOff>13985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322204"/>
          <a:ext cx="838200" cy="1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171315</xdr:rowOff>
    </xdr:from>
    <xdr:to>
      <xdr:col>19</xdr:col>
      <xdr:colOff>177800</xdr:colOff>
      <xdr:row>55</xdr:row>
      <xdr:rowOff>13985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29615"/>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171315</xdr:rowOff>
    </xdr:from>
    <xdr:to>
      <xdr:col>15</xdr:col>
      <xdr:colOff>50800</xdr:colOff>
      <xdr:row>55</xdr:row>
      <xdr:rowOff>130091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29615"/>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111796</xdr:rowOff>
    </xdr:from>
    <xdr:to>
      <xdr:col>10</xdr:col>
      <xdr:colOff>114300</xdr:colOff>
      <xdr:row>55</xdr:row>
      <xdr:rowOff>130091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41546"/>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13104</xdr:rowOff>
    </xdr:from>
    <xdr:to>
      <xdr:col>24</xdr:col>
      <xdr:colOff>114300</xdr:colOff>
      <xdr:row>54</xdr:row>
      <xdr:rowOff>114704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35981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134635</xdr:rowOff>
    </xdr:from>
    <xdr:to>
      <xdr:col>20</xdr:col>
      <xdr:colOff>38100</xdr:colOff>
      <xdr:row>55</xdr:row>
      <xdr:rowOff>64785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81312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1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120515</xdr:rowOff>
    </xdr:from>
    <xdr:to>
      <xdr:col>15</xdr:col>
      <xdr:colOff>101600</xdr:colOff>
      <xdr:row>55</xdr:row>
      <xdr:rowOff>50665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67192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1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79291</xdr:rowOff>
    </xdr:from>
    <xdr:to>
      <xdr:col>10</xdr:col>
      <xdr:colOff>165100</xdr:colOff>
      <xdr:row>56</xdr:row>
      <xdr:rowOff>9441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0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60996</xdr:rowOff>
    </xdr:from>
    <xdr:to>
      <xdr:col>6</xdr:col>
      <xdr:colOff>38100</xdr:colOff>
      <xdr:row>55</xdr:row>
      <xdr:rowOff>162596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2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153470</xdr:rowOff>
    </xdr:from>
    <xdr:to>
      <xdr:col>24</xdr:col>
      <xdr:colOff>63500</xdr:colOff>
      <xdr:row>75</xdr:row>
      <xdr:rowOff>9953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40770"/>
          <a:ext cx="8382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9953</xdr:rowOff>
    </xdr:from>
    <xdr:to>
      <xdr:col>19</xdr:col>
      <xdr:colOff>177800</xdr:colOff>
      <xdr:row>75</xdr:row>
      <xdr:rowOff>38398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68703"/>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38398</xdr:rowOff>
    </xdr:from>
    <xdr:to>
      <xdr:col>15</xdr:col>
      <xdr:colOff>50800</xdr:colOff>
      <xdr:row>75</xdr:row>
      <xdr:rowOff>131176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97148"/>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131176</xdr:rowOff>
    </xdr:from>
    <xdr:to>
      <xdr:col>10</xdr:col>
      <xdr:colOff>114300</xdr:colOff>
      <xdr:row>76</xdr:row>
      <xdr:rowOff>60168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89926"/>
          <a:ext cx="889000" cy="10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102670</xdr:rowOff>
    </xdr:from>
    <xdr:to>
      <xdr:col>24</xdr:col>
      <xdr:colOff>114300</xdr:colOff>
      <xdr:row>75</xdr:row>
      <xdr:rowOff>32820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125547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4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130603</xdr:rowOff>
    </xdr:from>
    <xdr:to>
      <xdr:col>20</xdr:col>
      <xdr:colOff>38100</xdr:colOff>
      <xdr:row>75</xdr:row>
      <xdr:rowOff>60753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77280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159048</xdr:rowOff>
    </xdr:from>
    <xdr:to>
      <xdr:col>15</xdr:col>
      <xdr:colOff>101600</xdr:colOff>
      <xdr:row>75</xdr:row>
      <xdr:rowOff>89198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105725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2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80376</xdr:rowOff>
    </xdr:from>
    <xdr:to>
      <xdr:col>10</xdr:col>
      <xdr:colOff>165100</xdr:colOff>
      <xdr:row>76</xdr:row>
      <xdr:rowOff>10526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27053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1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9368</xdr:rowOff>
    </xdr:from>
    <xdr:to>
      <xdr:col>6</xdr:col>
      <xdr:colOff>38100</xdr:colOff>
      <xdr:row>76</xdr:row>
      <xdr:rowOff>110968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127496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1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9153</xdr:rowOff>
    </xdr:from>
    <xdr:to>
      <xdr:col>24</xdr:col>
      <xdr:colOff>63500</xdr:colOff>
      <xdr:row>97</xdr:row>
      <xdr:rowOff>24536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39803"/>
          <a:ext cx="838200" cy="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24085</xdr:rowOff>
    </xdr:from>
    <xdr:to>
      <xdr:col>19</xdr:col>
      <xdr:colOff>177800</xdr:colOff>
      <xdr:row>97</xdr:row>
      <xdr:rowOff>24536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54735"/>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18673</xdr:rowOff>
    </xdr:from>
    <xdr:to>
      <xdr:col>15</xdr:col>
      <xdr:colOff>50800</xdr:colOff>
      <xdr:row>97</xdr:row>
      <xdr:rowOff>24085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49323"/>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170434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18673</xdr:rowOff>
    </xdr:from>
    <xdr:to>
      <xdr:col>10</xdr:col>
      <xdr:colOff>114300</xdr:colOff>
      <xdr:row>97</xdr:row>
      <xdr:rowOff>24206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49323"/>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129803</xdr:rowOff>
    </xdr:from>
    <xdr:to>
      <xdr:col>24</xdr:col>
      <xdr:colOff>114300</xdr:colOff>
      <xdr:row>97</xdr:row>
      <xdr:rowOff>59953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44730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145186</xdr:rowOff>
    </xdr:from>
    <xdr:to>
      <xdr:col>20</xdr:col>
      <xdr:colOff>38100</xdr:colOff>
      <xdr:row>97</xdr:row>
      <xdr:rowOff>75336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66463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144735</xdr:rowOff>
    </xdr:from>
    <xdr:to>
      <xdr:col>15</xdr:col>
      <xdr:colOff>101600</xdr:colOff>
      <xdr:row>97</xdr:row>
      <xdr:rowOff>74885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66012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139323</xdr:rowOff>
    </xdr:from>
    <xdr:to>
      <xdr:col>10</xdr:col>
      <xdr:colOff>165100</xdr:colOff>
      <xdr:row>97</xdr:row>
      <xdr:rowOff>69473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60600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9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144856</xdr:rowOff>
    </xdr:from>
    <xdr:to>
      <xdr:col>6</xdr:col>
      <xdr:colOff>38100</xdr:colOff>
      <xdr:row>97</xdr:row>
      <xdr:rowOff>75006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66133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41076</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52885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124024</xdr:rowOff>
    </xdr:from>
    <xdr:to>
      <xdr:col>41</xdr:col>
      <xdr:colOff>50800</xdr:colOff>
      <xdr:row>39</xdr:row>
      <xdr:rowOff>41076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9124"/>
          <a:ext cx="889000" cy="8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161726</xdr:rowOff>
    </xdr:from>
    <xdr:to>
      <xdr:col>41</xdr:col>
      <xdr:colOff>101600</xdr:colOff>
      <xdr:row>39</xdr:row>
      <xdr:rowOff>91876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83003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73224</xdr:rowOff>
    </xdr:from>
    <xdr:to>
      <xdr:col>36</xdr:col>
      <xdr:colOff>165100</xdr:colOff>
      <xdr:row>39</xdr:row>
      <xdr:rowOff>3374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165951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21419</xdr:rowOff>
    </xdr:from>
    <xdr:to>
      <xdr:col>55</xdr:col>
      <xdr:colOff>0</xdr:colOff>
      <xdr:row>57</xdr:row>
      <xdr:rowOff>38335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9406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19361</xdr:rowOff>
    </xdr:from>
    <xdr:to>
      <xdr:col>50</xdr:col>
      <xdr:colOff>114300</xdr:colOff>
      <xdr:row>57</xdr:row>
      <xdr:rowOff>38335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201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19361</xdr:rowOff>
    </xdr:from>
    <xdr:to>
      <xdr:col>45</xdr:col>
      <xdr:colOff>177800</xdr:colOff>
      <xdr:row>57</xdr:row>
      <xdr:rowOff>37230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201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17494</xdr:rowOff>
    </xdr:from>
    <xdr:to>
      <xdr:col>41</xdr:col>
      <xdr:colOff>50800</xdr:colOff>
      <xdr:row>57</xdr:row>
      <xdr:rowOff>37230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90144"/>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142069</xdr:rowOff>
    </xdr:from>
    <xdr:to>
      <xdr:col>55</xdr:col>
      <xdr:colOff>50800</xdr:colOff>
      <xdr:row>57</xdr:row>
      <xdr:rowOff>72219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120496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158985</xdr:rowOff>
    </xdr:from>
    <xdr:to>
      <xdr:col>50</xdr:col>
      <xdr:colOff>165100</xdr:colOff>
      <xdr:row>57</xdr:row>
      <xdr:rowOff>89135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80262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140011</xdr:rowOff>
    </xdr:from>
    <xdr:to>
      <xdr:col>46</xdr:col>
      <xdr:colOff>38100</xdr:colOff>
      <xdr:row>57</xdr:row>
      <xdr:rowOff>70161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61288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157880</xdr:rowOff>
    </xdr:from>
    <xdr:to>
      <xdr:col>41</xdr:col>
      <xdr:colOff>101600</xdr:colOff>
      <xdr:row>57</xdr:row>
      <xdr:rowOff>88030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79157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138144</xdr:rowOff>
    </xdr:from>
    <xdr:to>
      <xdr:col>36</xdr:col>
      <xdr:colOff>165100</xdr:colOff>
      <xdr:row>57</xdr:row>
      <xdr:rowOff>68294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41859</xdr:rowOff>
    </xdr:from>
    <xdr:to>
      <xdr:col>55</xdr:col>
      <xdr:colOff>0</xdr:colOff>
      <xdr:row>78</xdr:row>
      <xdr:rowOff>48031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1495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115506</xdr:rowOff>
    </xdr:from>
    <xdr:to>
      <xdr:col>50</xdr:col>
      <xdr:colOff>114300</xdr:colOff>
      <xdr:row>78</xdr:row>
      <xdr:rowOff>48031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17156"/>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115506</xdr:rowOff>
    </xdr:from>
    <xdr:to>
      <xdr:col>45</xdr:col>
      <xdr:colOff>177800</xdr:colOff>
      <xdr:row>78</xdr:row>
      <xdr:rowOff>36030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7156"/>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36030</xdr:rowOff>
    </xdr:from>
    <xdr:to>
      <xdr:col>41</xdr:col>
      <xdr:colOff>50800</xdr:colOff>
      <xdr:row>78</xdr:row>
      <xdr:rowOff>98704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09130"/>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162509</xdr:rowOff>
    </xdr:from>
    <xdr:to>
      <xdr:col>55</xdr:col>
      <xdr:colOff>50800</xdr:colOff>
      <xdr:row>78</xdr:row>
      <xdr:rowOff>92659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140936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168681</xdr:rowOff>
    </xdr:from>
    <xdr:to>
      <xdr:col>50</xdr:col>
      <xdr:colOff>165100</xdr:colOff>
      <xdr:row>78</xdr:row>
      <xdr:rowOff>98831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89958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64706</xdr:rowOff>
    </xdr:from>
    <xdr:to>
      <xdr:col>46</xdr:col>
      <xdr:colOff>38100</xdr:colOff>
      <xdr:row>77</xdr:row>
      <xdr:rowOff>166306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157433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5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156680</xdr:rowOff>
    </xdr:from>
    <xdr:to>
      <xdr:col>41</xdr:col>
      <xdr:colOff>101600</xdr:colOff>
      <xdr:row>78</xdr:row>
      <xdr:rowOff>86830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77957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5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47904</xdr:rowOff>
    </xdr:from>
    <xdr:to>
      <xdr:col>36</xdr:col>
      <xdr:colOff>165100</xdr:colOff>
      <xdr:row>78</xdr:row>
      <xdr:rowOff>149504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140631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110537</xdr:rowOff>
    </xdr:from>
    <xdr:to>
      <xdr:col>55</xdr:col>
      <xdr:colOff>0</xdr:colOff>
      <xdr:row>97</xdr:row>
      <xdr:rowOff>107511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69737"/>
          <a:ext cx="838200" cy="16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110537</xdr:rowOff>
    </xdr:from>
    <xdr:to>
      <xdr:col>50</xdr:col>
      <xdr:colOff>114300</xdr:colOff>
      <xdr:row>97</xdr:row>
      <xdr:rowOff>135618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69737"/>
          <a:ext cx="8890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135618</xdr:rowOff>
    </xdr:from>
    <xdr:to>
      <xdr:col>45</xdr:col>
      <xdr:colOff>177800</xdr:colOff>
      <xdr:row>98</xdr:row>
      <xdr:rowOff>57012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66268"/>
          <a:ext cx="8890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117437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27240</xdr:rowOff>
    </xdr:from>
    <xdr:to>
      <xdr:col>41</xdr:col>
      <xdr:colOff>50800</xdr:colOff>
      <xdr:row>98</xdr:row>
      <xdr:rowOff>57012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29340"/>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56711</xdr:rowOff>
    </xdr:from>
    <xdr:to>
      <xdr:col>55</xdr:col>
      <xdr:colOff>50800</xdr:colOff>
      <xdr:row>97</xdr:row>
      <xdr:rowOff>158311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35138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59737</xdr:rowOff>
    </xdr:from>
    <xdr:to>
      <xdr:col>50</xdr:col>
      <xdr:colOff>165100</xdr:colOff>
      <xdr:row>96</xdr:row>
      <xdr:rowOff>161337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84818</xdr:rowOff>
    </xdr:from>
    <xdr:to>
      <xdr:col>46</xdr:col>
      <xdr:colOff>38100</xdr:colOff>
      <xdr:row>98</xdr:row>
      <xdr:rowOff>14968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6212</xdr:rowOff>
    </xdr:from>
    <xdr:to>
      <xdr:col>41</xdr:col>
      <xdr:colOff>101600</xdr:colOff>
      <xdr:row>98</xdr:row>
      <xdr:rowOff>107812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98939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147890</xdr:rowOff>
    </xdr:from>
    <xdr:to>
      <xdr:col>36</xdr:col>
      <xdr:colOff>165100</xdr:colOff>
      <xdr:row>98</xdr:row>
      <xdr:rowOff>78040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69167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92304</xdr:rowOff>
    </xdr:from>
    <xdr:to>
      <xdr:col>85</xdr:col>
      <xdr:colOff>127000</xdr:colOff>
      <xdr:row>37</xdr:row>
      <xdr:rowOff>94837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35954"/>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124898</xdr:rowOff>
    </xdr:from>
    <xdr:to>
      <xdr:col>81</xdr:col>
      <xdr:colOff>50800</xdr:colOff>
      <xdr:row>37</xdr:row>
      <xdr:rowOff>92304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25648"/>
          <a:ext cx="889000" cy="3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124898</xdr:rowOff>
    </xdr:from>
    <xdr:to>
      <xdr:col>76</xdr:col>
      <xdr:colOff>114300</xdr:colOff>
      <xdr:row>37</xdr:row>
      <xdr:rowOff>114192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25648"/>
          <a:ext cx="889000" cy="3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44812</xdr:rowOff>
    </xdr:from>
    <xdr:to>
      <xdr:col>71</xdr:col>
      <xdr:colOff>177800</xdr:colOff>
      <xdr:row>37</xdr:row>
      <xdr:rowOff>114192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88462"/>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44037</xdr:rowOff>
    </xdr:from>
    <xdr:to>
      <xdr:col>85</xdr:col>
      <xdr:colOff>177800</xdr:colOff>
      <xdr:row>37</xdr:row>
      <xdr:rowOff>145637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130414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41504</xdr:rowOff>
    </xdr:from>
    <xdr:to>
      <xdr:col>81</xdr:col>
      <xdr:colOff>101600</xdr:colOff>
      <xdr:row>37</xdr:row>
      <xdr:rowOff>143104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134231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74098</xdr:rowOff>
    </xdr:from>
    <xdr:to>
      <xdr:col>76</xdr:col>
      <xdr:colOff>165100</xdr:colOff>
      <xdr:row>36</xdr:row>
      <xdr:rowOff>4248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20775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63392</xdr:rowOff>
    </xdr:from>
    <xdr:to>
      <xdr:col>72</xdr:col>
      <xdr:colOff>38100</xdr:colOff>
      <xdr:row>37</xdr:row>
      <xdr:rowOff>164991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7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156119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165462</xdr:rowOff>
    </xdr:from>
    <xdr:to>
      <xdr:col>67</xdr:col>
      <xdr:colOff>101600</xdr:colOff>
      <xdr:row>37</xdr:row>
      <xdr:rowOff>95612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86739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92396</xdr:rowOff>
    </xdr:from>
    <xdr:to>
      <xdr:col>85</xdr:col>
      <xdr:colOff>127000</xdr:colOff>
      <xdr:row>58</xdr:row>
      <xdr:rowOff>122767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10036496"/>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166185</xdr:rowOff>
    </xdr:from>
    <xdr:to>
      <xdr:col>81</xdr:col>
      <xdr:colOff>50800</xdr:colOff>
      <xdr:row>58</xdr:row>
      <xdr:rowOff>92396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38835"/>
          <a:ext cx="889000" cy="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166185</xdr:rowOff>
    </xdr:from>
    <xdr:to>
      <xdr:col>76</xdr:col>
      <xdr:colOff>114300</xdr:colOff>
      <xdr:row>58</xdr:row>
      <xdr:rowOff>104496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38835"/>
          <a:ext cx="8890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35691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95499</xdr:rowOff>
    </xdr:from>
    <xdr:to>
      <xdr:col>71</xdr:col>
      <xdr:colOff>177800</xdr:colOff>
      <xdr:row>58</xdr:row>
      <xdr:rowOff>104496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10039599"/>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71967</xdr:rowOff>
    </xdr:from>
    <xdr:to>
      <xdr:col>85</xdr:col>
      <xdr:colOff>177800</xdr:colOff>
      <xdr:row>59</xdr:row>
      <xdr:rowOff>2117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100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158344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41596</xdr:rowOff>
    </xdr:from>
    <xdr:to>
      <xdr:col>81</xdr:col>
      <xdr:colOff>101600</xdr:colOff>
      <xdr:row>58</xdr:row>
      <xdr:rowOff>143196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134323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115385</xdr:rowOff>
    </xdr:from>
    <xdr:to>
      <xdr:col>76</xdr:col>
      <xdr:colOff>165100</xdr:colOff>
      <xdr:row>58</xdr:row>
      <xdr:rowOff>45535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36662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53696</xdr:rowOff>
    </xdr:from>
    <xdr:to>
      <xdr:col>72</xdr:col>
      <xdr:colOff>38100</xdr:colOff>
      <xdr:row>58</xdr:row>
      <xdr:rowOff>155296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146423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44699</xdr:rowOff>
    </xdr:from>
    <xdr:to>
      <xdr:col>67</xdr:col>
      <xdr:colOff>101600</xdr:colOff>
      <xdr:row>58</xdr:row>
      <xdr:rowOff>146299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137426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3558</xdr:rowOff>
    </xdr:from>
    <xdr:to>
      <xdr:col>85</xdr:col>
      <xdr:colOff>127000</xdr:colOff>
      <xdr:row>78</xdr:row>
      <xdr:rowOff>12089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76658"/>
          <a:ext cx="8382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3558</xdr:rowOff>
    </xdr:from>
    <xdr:to>
      <xdr:col>81</xdr:col>
      <xdr:colOff>50800</xdr:colOff>
      <xdr:row>78</xdr:row>
      <xdr:rowOff>19788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7665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15948</xdr:rowOff>
    </xdr:from>
    <xdr:to>
      <xdr:col>76</xdr:col>
      <xdr:colOff>114300</xdr:colOff>
      <xdr:row>78</xdr:row>
      <xdr:rowOff>19788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8904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15948</xdr:rowOff>
    </xdr:from>
    <xdr:to>
      <xdr:col>71</xdr:col>
      <xdr:colOff>177800</xdr:colOff>
      <xdr:row>78</xdr:row>
      <xdr:rowOff>22685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38904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132739</xdr:rowOff>
    </xdr:from>
    <xdr:to>
      <xdr:col>85</xdr:col>
      <xdr:colOff>177800</xdr:colOff>
      <xdr:row>78</xdr:row>
      <xdr:rowOff>62889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92116</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124208</xdr:rowOff>
    </xdr:from>
    <xdr:to>
      <xdr:col>81</xdr:col>
      <xdr:colOff>101600</xdr:colOff>
      <xdr:row>78</xdr:row>
      <xdr:rowOff>54358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70885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10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140438</xdr:rowOff>
    </xdr:from>
    <xdr:to>
      <xdr:col>76</xdr:col>
      <xdr:colOff>165100</xdr:colOff>
      <xdr:row>78</xdr:row>
      <xdr:rowOff>70588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61715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43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136598</xdr:rowOff>
    </xdr:from>
    <xdr:to>
      <xdr:col>72</xdr:col>
      <xdr:colOff>38100</xdr:colOff>
      <xdr:row>78</xdr:row>
      <xdr:rowOff>66748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57875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43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143335</xdr:rowOff>
    </xdr:from>
    <xdr:to>
      <xdr:col>67</xdr:col>
      <xdr:colOff>101600</xdr:colOff>
      <xdr:row>78</xdr:row>
      <xdr:rowOff>73485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64612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40149</xdr:rowOff>
    </xdr:from>
    <xdr:to>
      <xdr:col>85</xdr:col>
      <xdr:colOff>127000</xdr:colOff>
      <xdr:row>97</xdr:row>
      <xdr:rowOff>76369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70799"/>
          <a:ext cx="8382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75774</xdr:rowOff>
    </xdr:from>
    <xdr:to>
      <xdr:col>81</xdr:col>
      <xdr:colOff>50800</xdr:colOff>
      <xdr:row>97</xdr:row>
      <xdr:rowOff>76369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0642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67435</xdr:rowOff>
    </xdr:from>
    <xdr:to>
      <xdr:col>76</xdr:col>
      <xdr:colOff>114300</xdr:colOff>
      <xdr:row>97</xdr:row>
      <xdr:rowOff>75774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98085"/>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77905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67435</xdr:rowOff>
    </xdr:from>
    <xdr:to>
      <xdr:col>71</xdr:col>
      <xdr:colOff>177800</xdr:colOff>
      <xdr:row>97</xdr:row>
      <xdr:rowOff>75546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98085"/>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160799</xdr:rowOff>
    </xdr:from>
    <xdr:to>
      <xdr:col>85</xdr:col>
      <xdr:colOff>177800</xdr:colOff>
      <xdr:row>97</xdr:row>
      <xdr:rowOff>90949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139226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25569</xdr:rowOff>
    </xdr:from>
    <xdr:to>
      <xdr:col>81</xdr:col>
      <xdr:colOff>101600</xdr:colOff>
      <xdr:row>97</xdr:row>
      <xdr:rowOff>127169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118296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24974</xdr:rowOff>
    </xdr:from>
    <xdr:to>
      <xdr:col>76</xdr:col>
      <xdr:colOff>165100</xdr:colOff>
      <xdr:row>97</xdr:row>
      <xdr:rowOff>126574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117701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16635</xdr:rowOff>
    </xdr:from>
    <xdr:to>
      <xdr:col>72</xdr:col>
      <xdr:colOff>38100</xdr:colOff>
      <xdr:row>97</xdr:row>
      <xdr:rowOff>118235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109362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117473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歳出は、８，１００，６８０千円（前年度比８０，６５１千円、１％）となり、全体的に支出増加となった。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前年度においては、投資的経費が集中していた年度であったが、平成２９年度の土木費は前年度比▲１５，４７２円の減少となった。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民生費や総務費、衛生費、公債費については増加傾向にあり、民生費及び総務費においては類似団体平均より高い状態にある。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増大が見込まれる民生費や公債費等に対応できるよう、増加傾向にある費用の支出抑制に努めながら、今後も適正な負担水準を維持できるように努めていく。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基づく適正な経費削減等を行った結果、実質収支額は黒字で推移している。但し、平成２９年度においては財政調整基金の取崩額が積立額よりも多かったことから、実質単年度収支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今後とも、経常経費の抑制や歳入歳出のバランスを重視した健全な財政運営を行っていくとともに、今後発生し得る緊急的な支出に備えた財政調整基金の積み立てに努めていく。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一般会計、特別会計及び公営企業会計について、全ての会計が赤字を計上しておらず、連結実質赤字比率も生じていない。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今後とも、各会計について適正で健全な財政運営を実施できように努めていく。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8338133</v>
      </c>
      <c r="BO4" s="410"/>
      <c r="BP4" s="410"/>
      <c r="BQ4" s="410"/>
      <c r="BR4" s="410"/>
      <c r="BS4" s="410"/>
      <c r="BT4" s="410"/>
      <c r="BU4" s="411"/>
      <c r="BV4" s="409">
        <v>8249200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8100680</v>
      </c>
      <c r="BO5" s="447"/>
      <c r="BP5" s="447"/>
      <c r="BQ5" s="447"/>
      <c r="BR5" s="447"/>
      <c r="BS5" s="447"/>
      <c r="BT5" s="447"/>
      <c r="BU5" s="448"/>
      <c r="BV5" s="446">
        <v>8020029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84.5</v>
      </c>
      <c r="CU5" s="444"/>
      <c r="CV5" s="444"/>
      <c r="CW5" s="444"/>
      <c r="CX5" s="444"/>
      <c r="CY5" s="444"/>
      <c r="CZ5" s="444"/>
      <c r="DA5" s="445"/>
      <c r="DB5" s="443">
        <v>82.5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237453</v>
      </c>
      <c r="BO6" s="447"/>
      <c r="BP6" s="447"/>
      <c r="BQ6" s="447"/>
      <c r="BR6" s="447"/>
      <c r="BS6" s="447"/>
      <c r="BT6" s="447"/>
      <c r="BU6" s="448"/>
      <c r="BV6" s="446">
        <v>229171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88.7</v>
      </c>
      <c r="CU6" s="484"/>
      <c r="CV6" s="484"/>
      <c r="CW6" s="484"/>
      <c r="CX6" s="484"/>
      <c r="CY6" s="484"/>
      <c r="CZ6" s="484"/>
      <c r="DA6" s="485"/>
      <c r="DB6" s="483">
        <v>86.3</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32056</v>
      </c>
      <c r="BO7" s="447"/>
      <c r="BP7" s="447"/>
      <c r="BQ7" s="447"/>
      <c r="BR7" s="447"/>
      <c r="BS7" s="447"/>
      <c r="BT7" s="447"/>
      <c r="BU7" s="448"/>
      <c r="BV7" s="446">
        <v>39201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4239282</v>
      </c>
      <c r="CU7" s="447"/>
      <c r="CV7" s="447"/>
      <c r="CW7" s="447"/>
      <c r="CX7" s="447"/>
      <c r="CY7" s="447"/>
      <c r="CZ7" s="447"/>
      <c r="DA7" s="448"/>
      <c r="DB7" s="446">
        <v>4254438</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205397</v>
      </c>
      <c r="BO8" s="447"/>
      <c r="BP8" s="447"/>
      <c r="BQ8" s="447"/>
      <c r="BR8" s="447"/>
      <c r="BS8" s="447"/>
      <c r="BT8" s="447"/>
      <c r="BU8" s="448"/>
      <c r="BV8" s="446">
        <v>189970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18183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15427</v>
      </c>
      <c r="BO9" s="447"/>
      <c r="BP9" s="447"/>
      <c r="BQ9" s="447"/>
      <c r="BR9" s="447"/>
      <c r="BS9" s="447"/>
      <c r="BT9" s="447"/>
      <c r="BU9" s="448"/>
      <c r="BV9" s="446">
        <v>2104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8.5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18854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210333</v>
      </c>
      <c r="BO10" s="447"/>
      <c r="BP10" s="447"/>
      <c r="BQ10" s="447"/>
      <c r="BR10" s="447"/>
      <c r="BS10" s="447"/>
      <c r="BT10" s="447"/>
      <c r="BU10" s="448"/>
      <c r="BV10" s="446">
        <v>269768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18316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430000</v>
      </c>
      <c r="BO12" s="447"/>
      <c r="BP12" s="447"/>
      <c r="BQ12" s="447"/>
      <c r="BR12" s="447"/>
      <c r="BS12" s="447"/>
      <c r="BT12" s="447"/>
      <c r="BU12" s="448"/>
      <c r="BV12" s="446">
        <v>270000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18259</v>
      </c>
      <c r="S13" s="528"/>
      <c r="T13" s="528"/>
      <c r="U13" s="528"/>
      <c r="V13" s="529"/>
      <c r="W13" s="462" t="s">
        <v>132</v>
      </c>
      <c r="X13" s="463"/>
      <c r="Y13" s="463"/>
      <c r="Z13" s="463"/>
      <c r="AA13" s="463"/>
      <c r="AB13" s="453"/>
      <c r="AC13" s="497">
        <v>666</v>
      </c>
      <c r="AD13" s="498"/>
      <c r="AE13" s="498"/>
      <c r="AF13" s="498"/>
      <c r="AG13" s="537"/>
      <c r="AH13" s="497">
        <v>652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-204240</v>
      </c>
      <c r="BO13" s="447"/>
      <c r="BP13" s="447"/>
      <c r="BQ13" s="447"/>
      <c r="BR13" s="447"/>
      <c r="BS13" s="447"/>
      <c r="BT13" s="447"/>
      <c r="BU13" s="448"/>
      <c r="BV13" s="446">
        <v>1872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1.3</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18437</v>
      </c>
      <c r="S14" s="528"/>
      <c r="T14" s="528"/>
      <c r="U14" s="528"/>
      <c r="V14" s="529"/>
      <c r="W14" s="436"/>
      <c r="X14" s="437"/>
      <c r="Y14" s="437"/>
      <c r="Z14" s="437"/>
      <c r="AA14" s="437"/>
      <c r="AB14" s="426"/>
      <c r="AC14" s="530">
        <v>7.8</v>
      </c>
      <c r="AD14" s="531"/>
      <c r="AE14" s="531"/>
      <c r="AF14" s="531"/>
      <c r="AG14" s="532"/>
      <c r="AH14" s="530">
        <v>7.9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140</v>
      </c>
      <c r="N15" s="535"/>
      <c r="O15" s="535"/>
      <c r="P15" s="535"/>
      <c r="Q15" s="536"/>
      <c r="R15" s="527">
        <v>18399</v>
      </c>
      <c r="S15" s="528"/>
      <c r="T15" s="528"/>
      <c r="U15" s="528"/>
      <c r="V15" s="529"/>
      <c r="W15" s="462" t="s">
        <v>141</v>
      </c>
      <c r="X15" s="463"/>
      <c r="Y15" s="463"/>
      <c r="Z15" s="463"/>
      <c r="AA15" s="463"/>
      <c r="AB15" s="453"/>
      <c r="AC15" s="497">
        <v>2713</v>
      </c>
      <c r="AD15" s="498"/>
      <c r="AE15" s="498"/>
      <c r="AF15" s="498"/>
      <c r="AG15" s="537"/>
      <c r="AH15" s="497">
        <v>2742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1435570</v>
      </c>
      <c r="BO15" s="410"/>
      <c r="BP15" s="410"/>
      <c r="BQ15" s="410"/>
      <c r="BR15" s="410"/>
      <c r="BS15" s="410"/>
      <c r="BT15" s="410"/>
      <c r="BU15" s="411"/>
      <c r="BV15" s="409">
        <v>1440247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31.6</v>
      </c>
      <c r="AD16" s="531"/>
      <c r="AE16" s="531"/>
      <c r="AF16" s="531"/>
      <c r="AG16" s="532"/>
      <c r="AH16" s="530">
        <v>33.200000000000003</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3675466</v>
      </c>
      <c r="BO16" s="447"/>
      <c r="BP16" s="447"/>
      <c r="BQ16" s="447"/>
      <c r="BR16" s="447"/>
      <c r="BS16" s="447"/>
      <c r="BT16" s="447"/>
      <c r="BU16" s="448"/>
      <c r="BV16" s="446">
        <v>3700878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5202</v>
      </c>
      <c r="AD17" s="498"/>
      <c r="AE17" s="498"/>
      <c r="AF17" s="498"/>
      <c r="AG17" s="537"/>
      <c r="AH17" s="497">
        <v>4868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1795869</v>
      </c>
      <c r="BO17" s="447"/>
      <c r="BP17" s="447"/>
      <c r="BQ17" s="447"/>
      <c r="BR17" s="447"/>
      <c r="BS17" s="447"/>
      <c r="BT17" s="447"/>
      <c r="BU17" s="448"/>
      <c r="BV17" s="446">
        <v>1801021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120.52</v>
      </c>
      <c r="M18" s="559"/>
      <c r="N18" s="559"/>
      <c r="O18" s="559"/>
      <c r="P18" s="559"/>
      <c r="Q18" s="559"/>
      <c r="R18" s="560"/>
      <c r="S18" s="560"/>
      <c r="T18" s="560"/>
      <c r="U18" s="560"/>
      <c r="V18" s="561"/>
      <c r="W18" s="464"/>
      <c r="X18" s="465"/>
      <c r="Y18" s="465"/>
      <c r="Z18" s="465"/>
      <c r="AA18" s="465"/>
      <c r="AB18" s="456"/>
      <c r="AC18" s="562">
        <v>60.6</v>
      </c>
      <c r="AD18" s="563"/>
      <c r="AE18" s="563"/>
      <c r="AF18" s="563"/>
      <c r="AG18" s="564"/>
      <c r="AH18" s="562">
        <v>58.9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3744008</v>
      </c>
      <c r="BO18" s="447"/>
      <c r="BP18" s="447"/>
      <c r="BQ18" s="447"/>
      <c r="BR18" s="447"/>
      <c r="BS18" s="447"/>
      <c r="BT18" s="447"/>
      <c r="BU18" s="448"/>
      <c r="BV18" s="446">
        <v>3607801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151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5270056</v>
      </c>
      <c r="BO19" s="447"/>
      <c r="BP19" s="447"/>
      <c r="BQ19" s="447"/>
      <c r="BR19" s="447"/>
      <c r="BS19" s="447"/>
      <c r="BT19" s="447"/>
      <c r="BU19" s="448"/>
      <c r="BV19" s="446">
        <v>5173080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6824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5831374</v>
      </c>
      <c r="BO23" s="447"/>
      <c r="BP23" s="447"/>
      <c r="BQ23" s="447"/>
      <c r="BR23" s="447"/>
      <c r="BS23" s="447"/>
      <c r="BT23" s="447"/>
      <c r="BU23" s="448"/>
      <c r="BV23" s="446">
        <v>5817507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7340</v>
      </c>
      <c r="R24" s="498"/>
      <c r="S24" s="498"/>
      <c r="T24" s="498"/>
      <c r="U24" s="498"/>
      <c r="V24" s="537"/>
      <c r="W24" s="596"/>
      <c r="X24" s="584"/>
      <c r="Y24" s="585"/>
      <c r="Z24" s="496" t="s">
        <v>165</v>
      </c>
      <c r="AA24" s="476"/>
      <c r="AB24" s="476"/>
      <c r="AC24" s="476"/>
      <c r="AD24" s="476"/>
      <c r="AE24" s="476"/>
      <c r="AF24" s="476"/>
      <c r="AG24" s="477"/>
      <c r="AH24" s="497">
        <v>135</v>
      </c>
      <c r="AI24" s="498"/>
      <c r="AJ24" s="498"/>
      <c r="AK24" s="498"/>
      <c r="AL24" s="537"/>
      <c r="AM24" s="497">
        <v>385425</v>
      </c>
      <c r="AN24" s="498"/>
      <c r="AO24" s="498"/>
      <c r="AP24" s="498"/>
      <c r="AQ24" s="498"/>
      <c r="AR24" s="537"/>
      <c r="AS24" s="497">
        <v>2855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5765492</v>
      </c>
      <c r="BO24" s="447"/>
      <c r="BP24" s="447"/>
      <c r="BQ24" s="447"/>
      <c r="BR24" s="447"/>
      <c r="BS24" s="447"/>
      <c r="BT24" s="447"/>
      <c r="BU24" s="448"/>
      <c r="BV24" s="446">
        <v>5753617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1</v>
      </c>
      <c r="M25" s="498"/>
      <c r="N25" s="498"/>
      <c r="O25" s="498"/>
      <c r="P25" s="537"/>
      <c r="Q25" s="497">
        <v>5910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130</v>
      </c>
      <c r="AN25" s="498"/>
      <c r="AO25" s="498"/>
      <c r="AP25" s="498"/>
      <c r="AQ25" s="498"/>
      <c r="AR25" s="537"/>
      <c r="AS25" s="497" t="s">
        <v>139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28477</v>
      </c>
      <c r="BO25" s="410"/>
      <c r="BP25" s="410"/>
      <c r="BQ25" s="410"/>
      <c r="BR25" s="410"/>
      <c r="BS25" s="410"/>
      <c r="BT25" s="410"/>
      <c r="BU25" s="411"/>
      <c r="BV25" s="409">
        <v>36148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5620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10716</v>
      </c>
      <c r="AN26" s="498"/>
      <c r="AO26" s="498"/>
      <c r="AP26" s="498"/>
      <c r="AQ26" s="498"/>
      <c r="AR26" s="537"/>
      <c r="AS26" s="497">
        <v>3572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2980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191080</v>
      </c>
      <c r="BO27" s="620"/>
      <c r="BP27" s="620"/>
      <c r="BQ27" s="620"/>
      <c r="BR27" s="620"/>
      <c r="BS27" s="620"/>
      <c r="BT27" s="620"/>
      <c r="BU27" s="621"/>
      <c r="BV27" s="619">
        <v>180705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179</v>
      </c>
      <c r="F28" s="476"/>
      <c r="G28" s="476"/>
      <c r="H28" s="476"/>
      <c r="I28" s="476"/>
      <c r="J28" s="476"/>
      <c r="K28" s="477"/>
      <c r="L28" s="497">
        <v>1</v>
      </c>
      <c r="M28" s="498"/>
      <c r="N28" s="498"/>
      <c r="O28" s="498"/>
      <c r="P28" s="537"/>
      <c r="Q28" s="497">
        <v>2280</v>
      </c>
      <c r="R28" s="498"/>
      <c r="S28" s="498"/>
      <c r="T28" s="498"/>
      <c r="U28" s="498"/>
      <c r="V28" s="537"/>
      <c r="W28" s="596"/>
      <c r="X28" s="584"/>
      <c r="Y28" s="585"/>
      <c r="Z28" s="496" t="s">
        <v>180</v>
      </c>
      <c r="AA28" s="476"/>
      <c r="AB28" s="476"/>
      <c r="AC28" s="476"/>
      <c r="AD28" s="476"/>
      <c r="AE28" s="476"/>
      <c r="AF28" s="476"/>
      <c r="AG28" s="477"/>
      <c r="AH28" s="497" t="s">
        <v>129</v>
      </c>
      <c r="AI28" s="498"/>
      <c r="AJ28" s="498"/>
      <c r="AK28" s="498"/>
      <c r="AL28" s="537"/>
      <c r="AM28" s="497" t="s">
        <v>130</v>
      </c>
      <c r="AN28" s="498"/>
      <c r="AO28" s="498"/>
      <c r="AP28" s="498"/>
      <c r="AQ28" s="498"/>
      <c r="AR28" s="537"/>
      <c r="AS28" s="497" t="s">
        <v>130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1601171</v>
      </c>
      <c r="BO28" s="410"/>
      <c r="BP28" s="410"/>
      <c r="BQ28" s="410"/>
      <c r="BR28" s="410"/>
      <c r="BS28" s="410"/>
      <c r="BT28" s="410"/>
      <c r="BU28" s="411"/>
      <c r="BV28" s="409">
        <v>1820838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182</v>
      </c>
      <c r="F29" s="476"/>
      <c r="G29" s="476"/>
      <c r="H29" s="476"/>
      <c r="I29" s="476"/>
      <c r="J29" s="476"/>
      <c r="K29" s="477"/>
      <c r="L29" s="497">
        <v>12</v>
      </c>
      <c r="M29" s="498"/>
      <c r="N29" s="498"/>
      <c r="O29" s="498"/>
      <c r="P29" s="537"/>
      <c r="Q29" s="497">
        <v>2080</v>
      </c>
      <c r="R29" s="498"/>
      <c r="S29" s="498"/>
      <c r="T29" s="498"/>
      <c r="U29" s="498"/>
      <c r="V29" s="537"/>
      <c r="W29" s="597"/>
      <c r="X29" s="598"/>
      <c r="Y29" s="599"/>
      <c r="Z29" s="496" t="s">
        <v>183</v>
      </c>
      <c r="AA29" s="476"/>
      <c r="AB29" s="476"/>
      <c r="AC29" s="476"/>
      <c r="AD29" s="476"/>
      <c r="AE29" s="476"/>
      <c r="AF29" s="476"/>
      <c r="AG29" s="477"/>
      <c r="AH29" s="497">
        <v>136</v>
      </c>
      <c r="AI29" s="498"/>
      <c r="AJ29" s="498"/>
      <c r="AK29" s="498"/>
      <c r="AL29" s="537"/>
      <c r="AM29" s="497">
        <v>389358</v>
      </c>
      <c r="AN29" s="498"/>
      <c r="AO29" s="498"/>
      <c r="AP29" s="498"/>
      <c r="AQ29" s="498"/>
      <c r="AR29" s="537"/>
      <c r="AS29" s="497">
        <v>2863</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9</v>
      </c>
      <c r="BO29" s="447"/>
      <c r="BP29" s="447"/>
      <c r="BQ29" s="447"/>
      <c r="BR29" s="447"/>
      <c r="BS29" s="447"/>
      <c r="BT29" s="447"/>
      <c r="BU29" s="448"/>
      <c r="BV29" s="446">
        <v>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3124937</v>
      </c>
      <c r="BO30" s="620"/>
      <c r="BP30" s="620"/>
      <c r="BQ30" s="620"/>
      <c r="BR30" s="620"/>
      <c r="BS30" s="620"/>
      <c r="BT30" s="620"/>
      <c r="BU30" s="621"/>
      <c r="BV30" s="619">
        <v>2749986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192</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宮崎県北部広域行政組合（一般会計）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財団法人門川ふるさと文化財団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宮崎県北部広域行政組合（特別会計）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宮崎県林業公社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宮崎県後期高齢者医療広域連合（一般会計）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耳川広域森林組合</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宮崎県後期高齢者医療広域連合（特別会計）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宮崎県市町村総合事務組合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宮崎県市町村総合事務組合（特別会計）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日向東臼杵広域連合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宮崎県自治会館管理組合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206</v>
      </c>
    </row>
    <row r="50" spans="5:5" x14ac:dyDescent="0.2">
      <c r="E50" s="167" t="s">
        <v>207</v>
      </c>
    </row>
    <row r="51" spans="5:5" x14ac:dyDescent="0.2">
      <c r="E51" s="167" t="s">
        <v>208</v>
      </c>
    </row>
    <row r="52" spans="5:5" x14ac:dyDescent="0.2">
      <c r="E52" s="167" t="s">
        <v>209</v>
      </c>
    </row>
    <row r="53" spans="5:5" x14ac:dyDescent="0.2">
      <c r="E53" s="167"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ARUcJeZTxpHu8xsh8ePOPJg7JwprZugxsWHZgwf0SzWshT0YgXH/rSA3MLTwZVUfikRILA+nc4XFcEShpBbYwA==" saltValue="CWj3v2+/O2Unz6NKol3Q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24" t="s">
        <v>558</v>
      </c>
      <c r="D34" s="1224"/>
      <c r="E34" s="1225"/>
      <c r="F34" s="32">
        <v>8.48</v>
      </c>
      <c r="G34" s="33">
        <v>8.5</v>
      </c>
      <c r="H34" s="33">
        <v>7.7</v>
      </c>
      <c r="I34" s="33">
        <v>7.69</v>
      </c>
      <c r="J34" s="34">
        <v>7.76</v>
      </c>
      <c r="K34" s="22"/>
      <c r="L34" s="22"/>
      <c r="M34" s="22"/>
      <c r="N34" s="22"/>
      <c r="O34" s="22"/>
      <c r="P34" s="22"/>
    </row>
    <row r="35" spans="1:16" ht="39" customHeight="1" x14ac:dyDescent="0.2">
      <c r="A35" s="22"/>
      <c r="B35" s="35"/>
      <c r="C35" s="1218" t="s">
        <v>559</v>
      </c>
      <c r="D35" s="1219"/>
      <c r="E35" s="1220"/>
      <c r="F35" s="36">
        <v>5.51</v>
      </c>
      <c r="G35" s="37">
        <v>5.54</v>
      </c>
      <c r="H35" s="37">
        <v>6.61</v>
      </c>
      <c r="I35" s="37">
        <v>6.56</v>
      </c>
      <c r="J35" s="38">
        <v>5.17</v>
      </c>
      <c r="K35" s="22"/>
      <c r="L35" s="22"/>
      <c r="M35" s="22"/>
      <c r="N35" s="22"/>
      <c r="O35" s="22"/>
      <c r="P35" s="22"/>
    </row>
    <row r="36" spans="1:16" ht="39" customHeight="1" x14ac:dyDescent="0.2">
      <c r="A36" s="22"/>
      <c r="B36" s="35"/>
      <c r="C36" s="1218" t="s">
        <v>560</v>
      </c>
      <c r="D36" s="1219"/>
      <c r="E36" s="1220"/>
      <c r="F36" s="36">
        <v>4.9800000000000004</v>
      </c>
      <c r="G36" s="37">
        <v>4.4000000000000004</v>
      </c>
      <c r="H36" s="37">
        <v>4.32</v>
      </c>
      <c r="I36" s="37">
        <v>4.46</v>
      </c>
      <c r="J36" s="38">
        <v>4.84</v>
      </c>
      <c r="K36" s="22"/>
      <c r="L36" s="22"/>
      <c r="M36" s="22"/>
      <c r="N36" s="22"/>
      <c r="O36" s="22"/>
      <c r="P36" s="22"/>
    </row>
    <row r="37" spans="1:16" ht="39" customHeight="1" x14ac:dyDescent="0.2">
      <c r="A37" s="22"/>
      <c r="B37" s="35"/>
      <c r="C37" s="1218" t="s">
        <v>561</v>
      </c>
      <c r="D37" s="1219"/>
      <c r="E37" s="1220"/>
      <c r="F37" s="36">
        <v>1.65</v>
      </c>
      <c r="G37" s="37">
        <v>2.1</v>
      </c>
      <c r="H37" s="37">
        <v>2.1800000000000002</v>
      </c>
      <c r="I37" s="37">
        <v>1.98</v>
      </c>
      <c r="J37" s="38">
        <v>1.83</v>
      </c>
      <c r="K37" s="22"/>
      <c r="L37" s="22"/>
      <c r="M37" s="22"/>
      <c r="N37" s="22"/>
      <c r="O37" s="22"/>
      <c r="P37" s="22"/>
    </row>
    <row r="38" spans="1:16" ht="39" customHeight="1" x14ac:dyDescent="0.2">
      <c r="A38" s="22"/>
      <c r="B38" s="35"/>
      <c r="C38" s="1218" t="s">
        <v>562</v>
      </c>
      <c r="D38" s="1219"/>
      <c r="E38" s="1220"/>
      <c r="F38" s="36">
        <v>0.06</v>
      </c>
      <c r="G38" s="37">
        <v>0.05</v>
      </c>
      <c r="H38" s="37">
        <v>1.0900000000000001</v>
      </c>
      <c r="I38" s="37">
        <v>0.05</v>
      </c>
      <c r="J38" s="38">
        <v>7.0000000000000007E-2</v>
      </c>
      <c r="K38" s="22"/>
      <c r="L38" s="22"/>
      <c r="M38" s="22"/>
      <c r="N38" s="22"/>
      <c r="O38" s="22"/>
      <c r="P38" s="22"/>
    </row>
    <row r="39" spans="1:16" ht="39" customHeight="1" x14ac:dyDescent="0.2">
      <c r="A39" s="22"/>
      <c r="B39" s="35"/>
      <c r="C39" s="1218" t="s">
        <v>563</v>
      </c>
      <c r="D39" s="1219"/>
      <c r="E39" s="1220"/>
      <c r="F39" s="36">
        <v>0.03</v>
      </c>
      <c r="G39" s="37">
        <v>0.02</v>
      </c>
      <c r="H39" s="37">
        <v>0.03</v>
      </c>
      <c r="I39" s="37">
        <v>0.03</v>
      </c>
      <c r="J39" s="38">
        <v>0.04</v>
      </c>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565</v>
      </c>
      <c r="D43" s="1222"/>
      <c r="E43" s="1223"/>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63C0os7y4nCcr9byf0YIfqO8ic3MSoKdpquu4Une2tU2q1HQcEIwSXwtpCRa7FyYBqkTA0Cr9GyD3VAUBp1ZA==" saltValue="Zb50wmJnM6laHHSkyGAr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489</v>
      </c>
      <c r="L45" s="60">
        <v>502</v>
      </c>
      <c r="M45" s="60">
        <v>480</v>
      </c>
      <c r="N45" s="60">
        <v>473</v>
      </c>
      <c r="O45" s="61">
        <v>543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15</v>
      </c>
      <c r="F48" s="1228"/>
      <c r="G48" s="1228"/>
      <c r="H48" s="1228"/>
      <c r="I48" s="1228"/>
      <c r="J48" s="1229"/>
      <c r="K48" s="63">
        <v>0</v>
      </c>
      <c r="L48" s="64">
        <v>0</v>
      </c>
      <c r="M48" s="64">
        <v>0</v>
      </c>
      <c r="N48" s="64">
        <v>0</v>
      </c>
      <c r="O48" s="65">
        <v>2</v>
      </c>
      <c r="P48" s="48"/>
      <c r="Q48" s="48"/>
      <c r="R48" s="48"/>
      <c r="S48" s="48"/>
      <c r="T48" s="48"/>
      <c r="U48" s="48"/>
    </row>
    <row r="49" spans="1:21" ht="30.75" customHeight="1" x14ac:dyDescent="0.2">
      <c r="A49" s="48"/>
      <c r="B49" s="1236"/>
      <c r="C49" s="1237"/>
      <c r="D49" s="62"/>
      <c r="E49" s="1228" t="s">
        <v>16</v>
      </c>
      <c r="F49" s="1228"/>
      <c r="G49" s="1228"/>
      <c r="H49" s="1228"/>
      <c r="I49" s="1228"/>
      <c r="J49" s="1229"/>
      <c r="K49" s="63">
        <v>11</v>
      </c>
      <c r="L49" s="64">
        <v>12</v>
      </c>
      <c r="M49" s="64">
        <v>23</v>
      </c>
      <c r="N49" s="64">
        <v>26</v>
      </c>
      <c r="O49" s="65">
        <v>26</v>
      </c>
      <c r="P49" s="48"/>
      <c r="Q49" s="48"/>
      <c r="R49" s="48"/>
      <c r="S49" s="48"/>
      <c r="T49" s="48"/>
      <c r="U49" s="48"/>
    </row>
    <row r="50" spans="1:21" ht="30.75" customHeight="1" x14ac:dyDescent="0.2">
      <c r="A50" s="48"/>
      <c r="B50" s="1236"/>
      <c r="C50" s="1237"/>
      <c r="D50" s="62"/>
      <c r="E50" s="1228" t="s">
        <v>17</v>
      </c>
      <c r="F50" s="1228"/>
      <c r="G50" s="1228"/>
      <c r="H50" s="1228"/>
      <c r="I50" s="1228"/>
      <c r="J50" s="1229"/>
      <c r="K50" s="63">
        <v>2</v>
      </c>
      <c r="L50" s="64">
        <v>2</v>
      </c>
      <c r="M50" s="64">
        <v>2</v>
      </c>
      <c r="N50" s="64">
        <v>2</v>
      </c>
      <c r="O50" s="65">
        <v>2</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452</v>
      </c>
      <c r="L52" s="64">
        <v>469</v>
      </c>
      <c r="M52" s="64">
        <v>453</v>
      </c>
      <c r="N52" s="64">
        <v>444</v>
      </c>
      <c r="O52" s="65">
        <v>423</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50</v>
      </c>
      <c r="L53" s="69">
        <v>47</v>
      </c>
      <c r="M53" s="69">
        <v>52</v>
      </c>
      <c r="N53" s="69">
        <v>57</v>
      </c>
      <c r="O53" s="70">
        <v>150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imlJ83uOK+/0byf+x4Yu8maNxY81nPJiF7+do4kRWhTEuH395qANuZOLj7li5HK3lNyIJhvGm7TqW2ciGWGOQ==" saltValue="9Jd//fygYl1linaJNmoQ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551</v>
      </c>
      <c r="J40" s="79" t="s">
        <v>552</v>
      </c>
      <c r="K40" s="79" t="s">
        <v>553</v>
      </c>
      <c r="L40" s="79" t="s">
        <v>554</v>
      </c>
      <c r="M40" s="80" t="s">
        <v>555</v>
      </c>
    </row>
    <row r="41" spans="2:13" ht="27.75" customHeight="1" x14ac:dyDescent="0.2">
      <c r="B41" s="1242" t="s">
        <v>24</v>
      </c>
      <c r="C41" s="1243"/>
      <c r="D41" s="81"/>
      <c r="E41" s="1248" t="s">
        <v>25</v>
      </c>
      <c r="F41" s="1248"/>
      <c r="G41" s="1248"/>
      <c r="H41" s="1249"/>
      <c r="I41" s="82">
        <v>5305</v>
      </c>
      <c r="J41" s="83">
        <v>5228</v>
      </c>
      <c r="K41" s="83">
        <v>5707</v>
      </c>
      <c r="L41" s="83">
        <v>5818</v>
      </c>
      <c r="M41" s="84">
        <v>5831</v>
      </c>
    </row>
    <row r="42" spans="2:13" ht="27.75" customHeight="1" x14ac:dyDescent="0.2">
      <c r="B42" s="1244"/>
      <c r="C42" s="1245"/>
      <c r="D42" s="85"/>
      <c r="E42" s="1250" t="s">
        <v>26</v>
      </c>
      <c r="F42" s="1250"/>
      <c r="G42" s="1250"/>
      <c r="H42" s="1251"/>
      <c r="I42" s="86">
        <v>32</v>
      </c>
      <c r="J42" s="87">
        <v>32</v>
      </c>
      <c r="K42" s="87">
        <v>30</v>
      </c>
      <c r="L42" s="87">
        <v>27</v>
      </c>
      <c r="M42" s="88">
        <v>25</v>
      </c>
    </row>
    <row r="43" spans="2:13" ht="27.75" customHeight="1" x14ac:dyDescent="0.2">
      <c r="B43" s="1244"/>
      <c r="C43" s="1245"/>
      <c r="D43" s="85"/>
      <c r="E43" s="1250" t="s">
        <v>27</v>
      </c>
      <c r="F43" s="1250"/>
      <c r="G43" s="1250"/>
      <c r="H43" s="1251"/>
      <c r="I43" s="86">
        <v>1</v>
      </c>
      <c r="J43" s="87">
        <v>1</v>
      </c>
      <c r="K43" s="87">
        <v>1</v>
      </c>
      <c r="L43" s="87">
        <v>1</v>
      </c>
      <c r="M43" s="88">
        <v>1</v>
      </c>
    </row>
    <row r="44" spans="2:13" ht="27.75" customHeight="1" x14ac:dyDescent="0.2">
      <c r="B44" s="1244"/>
      <c r="C44" s="1245"/>
      <c r="D44" s="85"/>
      <c r="E44" s="1250" t="s">
        <v>28</v>
      </c>
      <c r="F44" s="1250"/>
      <c r="G44" s="1250"/>
      <c r="H44" s="1251"/>
      <c r="I44" s="86">
        <v>178</v>
      </c>
      <c r="J44" s="87">
        <v>192</v>
      </c>
      <c r="K44" s="87">
        <v>169</v>
      </c>
      <c r="L44" s="87">
        <v>141</v>
      </c>
      <c r="M44" s="88">
        <v>109</v>
      </c>
    </row>
    <row r="45" spans="2:13" ht="27.75" customHeight="1" x14ac:dyDescent="0.2">
      <c r="B45" s="1244"/>
      <c r="C45" s="1245"/>
      <c r="D45" s="85"/>
      <c r="E45" s="1250" t="s">
        <v>29</v>
      </c>
      <c r="F45" s="1250"/>
      <c r="G45" s="1250"/>
      <c r="H45" s="1251"/>
      <c r="I45" s="86">
        <v>476</v>
      </c>
      <c r="J45" s="87">
        <v>315</v>
      </c>
      <c r="K45" s="87">
        <v>135</v>
      </c>
      <c r="L45" s="87">
        <v>132</v>
      </c>
      <c r="M45" s="88">
        <v>91</v>
      </c>
    </row>
    <row r="46" spans="2:13" ht="27.75" customHeight="1" x14ac:dyDescent="0.2">
      <c r="B46" s="1244"/>
      <c r="C46" s="1245"/>
      <c r="D46" s="89"/>
      <c r="E46" s="1250" t="s">
        <v>30</v>
      </c>
      <c r="F46" s="1250"/>
      <c r="G46" s="1250"/>
      <c r="H46" s="1251"/>
      <c r="I46" s="86" t="s">
        <v>508</v>
      </c>
      <c r="J46" s="87" t="s">
        <v>508</v>
      </c>
      <c r="K46" s="87" t="s">
        <v>508</v>
      </c>
      <c r="L46" s="87">
        <v>3</v>
      </c>
      <c r="M46" s="88">
        <v>3</v>
      </c>
    </row>
    <row r="47" spans="2:13" ht="27.75" customHeight="1" x14ac:dyDescent="0.2">
      <c r="B47" s="1244"/>
      <c r="C47" s="1245"/>
      <c r="D47" s="90"/>
      <c r="E47" s="1252" t="s">
        <v>31</v>
      </c>
      <c r="F47" s="1253"/>
      <c r="G47" s="1253"/>
      <c r="H47" s="1254"/>
      <c r="I47" s="86" t="s">
        <v>508</v>
      </c>
      <c r="J47" s="87" t="s">
        <v>508</v>
      </c>
      <c r="K47" s="87" t="s">
        <v>508</v>
      </c>
      <c r="L47" s="87" t="s">
        <v>508</v>
      </c>
      <c r="M47" s="88" t="s">
        <v>508</v>
      </c>
    </row>
    <row r="48" spans="2:13" ht="27.75" customHeight="1" x14ac:dyDescent="0.2">
      <c r="B48" s="1244"/>
      <c r="C48" s="1245"/>
      <c r="D48" s="85"/>
      <c r="E48" s="1250" t="s">
        <v>32</v>
      </c>
      <c r="F48" s="1250"/>
      <c r="G48" s="1250"/>
      <c r="H48" s="1251"/>
      <c r="I48" s="86" t="s">
        <v>508</v>
      </c>
      <c r="J48" s="87" t="s">
        <v>508</v>
      </c>
      <c r="K48" s="87" t="s">
        <v>508</v>
      </c>
      <c r="L48" s="87" t="s">
        <v>508</v>
      </c>
      <c r="M48" s="88" t="s">
        <v>508</v>
      </c>
    </row>
    <row r="49" spans="2:13" ht="27.75" customHeight="1" x14ac:dyDescent="0.2">
      <c r="B49" s="1246"/>
      <c r="C49" s="1247"/>
      <c r="D49" s="85"/>
      <c r="E49" s="1250" t="s">
        <v>33</v>
      </c>
      <c r="F49" s="1250"/>
      <c r="G49" s="1250"/>
      <c r="H49" s="1251"/>
      <c r="I49" s="86" t="s">
        <v>508</v>
      </c>
      <c r="J49" s="87" t="s">
        <v>508</v>
      </c>
      <c r="K49" s="87" t="s">
        <v>508</v>
      </c>
      <c r="L49" s="87" t="s">
        <v>508</v>
      </c>
      <c r="M49" s="88" t="s">
        <v>508</v>
      </c>
    </row>
    <row r="50" spans="2:13" ht="27.75" customHeight="1" x14ac:dyDescent="0.2">
      <c r="B50" s="1255" t="s">
        <v>34</v>
      </c>
      <c r="C50" s="1256"/>
      <c r="D50" s="91"/>
      <c r="E50" s="1250" t="s">
        <v>35</v>
      </c>
      <c r="F50" s="1250"/>
      <c r="G50" s="1250"/>
      <c r="H50" s="1251"/>
      <c r="I50" s="86">
        <v>3911</v>
      </c>
      <c r="J50" s="87">
        <v>4152</v>
      </c>
      <c r="K50" s="87">
        <v>4146</v>
      </c>
      <c r="L50" s="87">
        <v>5011</v>
      </c>
      <c r="M50" s="88">
        <v>5318</v>
      </c>
    </row>
    <row r="51" spans="2:13" ht="27.75" customHeight="1" x14ac:dyDescent="0.2">
      <c r="B51" s="1244"/>
      <c r="C51" s="1245"/>
      <c r="D51" s="85"/>
      <c r="E51" s="1250" t="s">
        <v>36</v>
      </c>
      <c r="F51" s="1250"/>
      <c r="G51" s="1250"/>
      <c r="H51" s="1251"/>
      <c r="I51" s="86">
        <v>419</v>
      </c>
      <c r="J51" s="87">
        <v>377</v>
      </c>
      <c r="K51" s="87">
        <v>348</v>
      </c>
      <c r="L51" s="87">
        <v>280</v>
      </c>
      <c r="M51" s="88">
        <v>388</v>
      </c>
    </row>
    <row r="52" spans="2:13" ht="27.75" customHeight="1" x14ac:dyDescent="0.2">
      <c r="B52" s="1246"/>
      <c r="C52" s="1247"/>
      <c r="D52" s="85"/>
      <c r="E52" s="1250" t="s">
        <v>37</v>
      </c>
      <c r="F52" s="1250"/>
      <c r="G52" s="1250"/>
      <c r="H52" s="1251"/>
      <c r="I52" s="86">
        <v>4269</v>
      </c>
      <c r="J52" s="87">
        <v>4191</v>
      </c>
      <c r="K52" s="87">
        <v>4364</v>
      </c>
      <c r="L52" s="87">
        <v>4275</v>
      </c>
      <c r="M52" s="88">
        <v>4187</v>
      </c>
    </row>
    <row r="53" spans="2:13" ht="27.75" customHeight="1" thickBot="1" x14ac:dyDescent="0.25">
      <c r="B53" s="1257" t="s">
        <v>38</v>
      </c>
      <c r="C53" s="1258"/>
      <c r="D53" s="92"/>
      <c r="E53" s="1259" t="s">
        <v>39</v>
      </c>
      <c r="F53" s="1259"/>
      <c r="G53" s="1259"/>
      <c r="H53" s="1260"/>
      <c r="I53" s="93">
        <v>-2608</v>
      </c>
      <c r="J53" s="94">
        <v>-2952</v>
      </c>
      <c r="K53" s="94">
        <v>-2816</v>
      </c>
      <c r="L53" s="94">
        <v>-3443</v>
      </c>
      <c r="M53" s="95">
        <v>-3832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JKPOvs1VSZ6Le1s9znkQ9AqKPqLM30Y2OIitlDztQvk1+a71g1fyzMJv212im3Rkujkz4bYsRyIDUZf4TZBDw==" saltValue="AEWlcsxr+0jxKPBzQm1o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H37"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553</v>
      </c>
      <c r="G54" s="104" t="s">
        <v>554</v>
      </c>
      <c r="H54" s="105" t="s">
        <v>555</v>
      </c>
    </row>
    <row r="55" spans="2:8" ht="52.5" customHeight="1" x14ac:dyDescent="0.2">
      <c r="B55" s="106"/>
      <c r="C55" s="1269" t="s">
        <v>42</v>
      </c>
      <c r="D55" s="1269"/>
      <c r="E55" s="1270"/>
      <c r="F55" s="107">
        <v>1821</v>
      </c>
      <c r="G55" s="107">
        <v>1821</v>
      </c>
      <c r="H55" s="108">
        <v>1601</v>
      </c>
    </row>
    <row r="56" spans="2:8" ht="52.5" customHeight="1" x14ac:dyDescent="0.2">
      <c r="B56" s="109"/>
      <c r="C56" s="1271" t="s">
        <v>43</v>
      </c>
      <c r="D56" s="1271"/>
      <c r="E56" s="1272"/>
      <c r="F56" s="110">
        <v>0</v>
      </c>
      <c r="G56" s="110">
        <v>0</v>
      </c>
      <c r="H56" s="111">
        <v>0</v>
      </c>
    </row>
    <row r="57" spans="2:8" ht="53.25" customHeight="1" x14ac:dyDescent="0.2">
      <c r="B57" s="109"/>
      <c r="C57" s="1273" t="s">
        <v>44</v>
      </c>
      <c r="D57" s="1273"/>
      <c r="E57" s="1274"/>
      <c r="F57" s="112">
        <v>2396</v>
      </c>
      <c r="G57" s="112">
        <v>2750</v>
      </c>
      <c r="H57" s="113">
        <v>3125</v>
      </c>
    </row>
    <row r="58" spans="2:8" ht="45.75" customHeight="1" x14ac:dyDescent="0.2">
      <c r="B58" s="114"/>
      <c r="C58" s="1261" t="s">
        <v>566</v>
      </c>
      <c r="D58" s="1262"/>
      <c r="E58" s="1263"/>
      <c r="F58" s="115">
        <v>2115</v>
      </c>
      <c r="G58" s="115">
        <v>2465</v>
      </c>
      <c r="H58" s="116">
        <v>2160</v>
      </c>
    </row>
    <row r="59" spans="2:8" ht="45.75" customHeight="1" x14ac:dyDescent="0.2">
      <c r="B59" s="114"/>
      <c r="C59" s="1261" t="s">
        <v>567</v>
      </c>
      <c r="D59" s="1262"/>
      <c r="E59" s="1263"/>
      <c r="F59" s="115"/>
      <c r="G59" s="115"/>
      <c r="H59" s="116">
        <v>680</v>
      </c>
    </row>
    <row r="60" spans="2:8" ht="45.75" customHeight="1" x14ac:dyDescent="0.2">
      <c r="B60" s="114"/>
      <c r="C60" s="1261" t="s">
        <v>568</v>
      </c>
      <c r="D60" s="1262"/>
      <c r="E60" s="1263"/>
      <c r="F60" s="115">
        <v>227</v>
      </c>
      <c r="G60" s="115">
        <v>227</v>
      </c>
      <c r="H60" s="116">
        <v>227</v>
      </c>
    </row>
    <row r="61" spans="2:8" ht="45.75" customHeight="1" x14ac:dyDescent="0.2">
      <c r="B61" s="114"/>
      <c r="C61" s="1261" t="s">
        <v>569</v>
      </c>
      <c r="D61" s="1262"/>
      <c r="E61" s="1263"/>
      <c r="F61" s="115">
        <v>20</v>
      </c>
      <c r="G61" s="115">
        <v>20</v>
      </c>
      <c r="H61" s="116">
        <v>20</v>
      </c>
    </row>
    <row r="62" spans="2:8" ht="45.75" customHeight="1" thickBot="1" x14ac:dyDescent="0.25">
      <c r="B62" s="117"/>
      <c r="C62" s="1264" t="s">
        <v>570</v>
      </c>
      <c r="D62" s="1265"/>
      <c r="E62" s="1266"/>
      <c r="F62" s="118">
        <v>11</v>
      </c>
      <c r="G62" s="118">
        <v>15</v>
      </c>
      <c r="H62" s="119">
        <v>16</v>
      </c>
    </row>
    <row r="63" spans="2:8" ht="52.5" customHeight="1" thickBot="1" x14ac:dyDescent="0.25">
      <c r="B63" s="120"/>
      <c r="C63" s="1267" t="s">
        <v>45</v>
      </c>
      <c r="D63" s="1267"/>
      <c r="E63" s="1268"/>
      <c r="F63" s="121">
        <v>4217</v>
      </c>
      <c r="G63" s="121">
        <v>4571</v>
      </c>
      <c r="H63" s="122">
        <v>4726</v>
      </c>
    </row>
    <row r="64" spans="2:8" ht="15" customHeight="1" x14ac:dyDescent="0.2"/>
    <row r="65" ht="0" hidden="1" customHeight="1" x14ac:dyDescent="0.2"/>
    <row r="66" ht="0" hidden="1" customHeight="1" x14ac:dyDescent="0.2"/>
  </sheetData>
  <sheetProtection algorithmName="SHA-512" hashValue="6V7JFxIQe7Yt3nNtnZDnFmb09metbjPLk4gkj1w2cDOM3Sd3UqtbAT9mhANTCnmuQWsRQtO/u71QwgG7EwXCNw==" saltValue="L726aT9zx+5PqMDt5tWY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593</v>
      </c>
    </row>
    <row r="50" spans="1:109" ht="13.2" x14ac:dyDescent="0.2">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551</v>
      </c>
      <c r="BQ50" s="1290"/>
      <c r="BR50" s="1290"/>
      <c r="BS50" s="1290"/>
      <c r="BT50" s="1290"/>
      <c r="BU50" s="1290"/>
      <c r="BV50" s="1290"/>
      <c r="BW50" s="1290"/>
      <c r="BX50" s="1290" t="s">
        <v>552</v>
      </c>
      <c r="BY50" s="1290"/>
      <c r="BZ50" s="1290"/>
      <c r="CA50" s="1290"/>
      <c r="CB50" s="1290"/>
      <c r="CC50" s="1290"/>
      <c r="CD50" s="1290"/>
      <c r="CE50" s="1290"/>
      <c r="CF50" s="1290" t="s">
        <v>553</v>
      </c>
      <c r="CG50" s="1290"/>
      <c r="CH50" s="1290"/>
      <c r="CI50" s="1290"/>
      <c r="CJ50" s="1290"/>
      <c r="CK50" s="1290"/>
      <c r="CL50" s="1290"/>
      <c r="CM50" s="1290"/>
      <c r="CN50" s="1290" t="s">
        <v>554</v>
      </c>
      <c r="CO50" s="1290"/>
      <c r="CP50" s="1290"/>
      <c r="CQ50" s="1290"/>
      <c r="CR50" s="1290"/>
      <c r="CS50" s="1290"/>
      <c r="CT50" s="1290"/>
      <c r="CU50" s="1290"/>
      <c r="CV50" s="1290" t="s">
        <v>555</v>
      </c>
      <c r="CW50" s="1290"/>
      <c r="CX50" s="1290"/>
      <c r="CY50" s="1290"/>
      <c r="CZ50" s="1290"/>
      <c r="DA50" s="1290"/>
      <c r="DB50" s="1290"/>
      <c r="DC50" s="1290"/>
    </row>
    <row r="51" spans="1:109" ht="13.5" customHeight="1" x14ac:dyDescent="0.2">
      <c r="B51" s="374"/>
      <c r="G51" s="1291"/>
      <c r="H51" s="1291"/>
      <c r="I51" s="1294"/>
      <c r="J51" s="1294"/>
      <c r="K51" s="1292"/>
      <c r="L51" s="1292"/>
      <c r="M51" s="1292"/>
      <c r="N51" s="1292"/>
      <c r="AM51" s="383"/>
      <c r="AN51" s="1293" t="s">
        <v>594</v>
      </c>
      <c r="AO51" s="1293"/>
      <c r="AP51" s="1293"/>
      <c r="AQ51" s="1293"/>
      <c r="AR51" s="1293"/>
      <c r="AS51" s="1293"/>
      <c r="AT51" s="1293"/>
      <c r="AU51" s="1293"/>
      <c r="AV51" s="1293"/>
      <c r="AW51" s="1293"/>
      <c r="AX51" s="1293"/>
      <c r="AY51" s="1293"/>
      <c r="AZ51" s="1293"/>
      <c r="BA51" s="1293"/>
      <c r="BB51" s="1293" t="s">
        <v>595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60.1</v>
      </c>
      <c r="CG53" s="1276"/>
      <c r="CH53" s="1276"/>
      <c r="CI53" s="1276"/>
      <c r="CJ53" s="1276"/>
      <c r="CK53" s="1276"/>
      <c r="CL53" s="1276"/>
      <c r="CM53" s="1276"/>
      <c r="CN53" s="1276">
        <v>61.2</v>
      </c>
      <c r="CO53" s="1276"/>
      <c r="CP53" s="1276"/>
      <c r="CQ53" s="1276"/>
      <c r="CR53" s="1276"/>
      <c r="CS53" s="1276"/>
      <c r="CT53" s="1276"/>
      <c r="CU53" s="1276"/>
      <c r="CV53" s="1276">
        <v>61.6</v>
      </c>
      <c r="CW53" s="1276"/>
      <c r="CX53" s="1276"/>
      <c r="CY53" s="1276"/>
      <c r="CZ53" s="1276"/>
      <c r="DA53" s="1276"/>
      <c r="DB53" s="1276"/>
      <c r="DC53" s="1276"/>
    </row>
    <row r="54" spans="1:109" ht="13.2" x14ac:dyDescent="0.2">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74"/>
      <c r="G55" s="1286"/>
      <c r="H55" s="1286"/>
      <c r="I55" s="1286"/>
      <c r="J55" s="1286"/>
      <c r="K55" s="1292"/>
      <c r="L55" s="1292"/>
      <c r="M55" s="1292"/>
      <c r="N55" s="1292"/>
      <c r="AN55" s="1290" t="s">
        <v>597</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44.9</v>
      </c>
      <c r="CG55" s="1276"/>
      <c r="CH55" s="1276"/>
      <c r="CI55" s="1276"/>
      <c r="CJ55" s="1276"/>
      <c r="CK55" s="1276"/>
      <c r="CL55" s="1276"/>
      <c r="CM55" s="1276"/>
      <c r="CN55" s="1276">
        <v>32.9</v>
      </c>
      <c r="CO55" s="1276"/>
      <c r="CP55" s="1276"/>
      <c r="CQ55" s="1276"/>
      <c r="CR55" s="1276"/>
      <c r="CS55" s="1276"/>
      <c r="CT55" s="1276"/>
      <c r="CU55" s="1276"/>
      <c r="CV55" s="1276">
        <v>28.5</v>
      </c>
      <c r="CW55" s="1276"/>
      <c r="CX55" s="1276"/>
      <c r="CY55" s="1276"/>
      <c r="CZ55" s="1276"/>
      <c r="DA55" s="1276"/>
      <c r="DB55" s="1276"/>
      <c r="DC55" s="1276"/>
    </row>
    <row r="56" spans="1:109" ht="13.2" x14ac:dyDescent="0.2">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61.9</v>
      </c>
      <c r="CG57" s="1276"/>
      <c r="CH57" s="1276"/>
      <c r="CI57" s="1276"/>
      <c r="CJ57" s="1276"/>
      <c r="CK57" s="1276"/>
      <c r="CL57" s="1276"/>
      <c r="CM57" s="1276"/>
      <c r="CN57" s="1276">
        <v>57</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ht="13.2" x14ac:dyDescent="0.2">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598</v>
      </c>
    </row>
    <row r="64" spans="1:109" ht="13.2" x14ac:dyDescent="0.2">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7" t="s">
        <v>599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593</v>
      </c>
    </row>
    <row r="72" spans="2:107" ht="13.2" x14ac:dyDescent="0.2">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551</v>
      </c>
      <c r="BQ72" s="1290"/>
      <c r="BR72" s="1290"/>
      <c r="BS72" s="1290"/>
      <c r="BT72" s="1290"/>
      <c r="BU72" s="1290"/>
      <c r="BV72" s="1290"/>
      <c r="BW72" s="1290"/>
      <c r="BX72" s="1290" t="s">
        <v>552</v>
      </c>
      <c r="BY72" s="1290"/>
      <c r="BZ72" s="1290"/>
      <c r="CA72" s="1290"/>
      <c r="CB72" s="1290"/>
      <c r="CC72" s="1290"/>
      <c r="CD72" s="1290"/>
      <c r="CE72" s="1290"/>
      <c r="CF72" s="1290" t="s">
        <v>553</v>
      </c>
      <c r="CG72" s="1290"/>
      <c r="CH72" s="1290"/>
      <c r="CI72" s="1290"/>
      <c r="CJ72" s="1290"/>
      <c r="CK72" s="1290"/>
      <c r="CL72" s="1290"/>
      <c r="CM72" s="1290"/>
      <c r="CN72" s="1290" t="s">
        <v>554</v>
      </c>
      <c r="CO72" s="1290"/>
      <c r="CP72" s="1290"/>
      <c r="CQ72" s="1290"/>
      <c r="CR72" s="1290"/>
      <c r="CS72" s="1290"/>
      <c r="CT72" s="1290"/>
      <c r="CU72" s="1290"/>
      <c r="CV72" s="1290" t="s">
        <v>555</v>
      </c>
      <c r="CW72" s="1290"/>
      <c r="CX72" s="1290"/>
      <c r="CY72" s="1290"/>
      <c r="CZ72" s="1290"/>
      <c r="DA72" s="1290"/>
      <c r="DB72" s="1290"/>
      <c r="DC72" s="1290"/>
    </row>
    <row r="73" spans="2:107" ht="13.2" x14ac:dyDescent="0.2">
      <c r="B73" s="374"/>
      <c r="G73" s="1291"/>
      <c r="H73" s="1291"/>
      <c r="I73" s="1291"/>
      <c r="J73" s="1291"/>
      <c r="K73" s="1296"/>
      <c r="L73" s="1296"/>
      <c r="M73" s="1296"/>
      <c r="N73" s="1296"/>
      <c r="AM73" s="383"/>
      <c r="AN73" s="1293" t="s">
        <v>594</v>
      </c>
      <c r="AO73" s="1293"/>
      <c r="AP73" s="1293"/>
      <c r="AQ73" s="1293"/>
      <c r="AR73" s="1293"/>
      <c r="AS73" s="1293"/>
      <c r="AT73" s="1293"/>
      <c r="AU73" s="1293"/>
      <c r="AV73" s="1293"/>
      <c r="AW73" s="1293"/>
      <c r="AX73" s="1293"/>
      <c r="AY73" s="1293"/>
      <c r="AZ73" s="1293"/>
      <c r="BA73" s="1293"/>
      <c r="BB73" s="1293" t="s">
        <v>595</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600</v>
      </c>
      <c r="BC75" s="1293"/>
      <c r="BD75" s="1293"/>
      <c r="BE75" s="1293"/>
      <c r="BF75" s="1293"/>
      <c r="BG75" s="1293"/>
      <c r="BH75" s="1293"/>
      <c r="BI75" s="1293"/>
      <c r="BJ75" s="1293"/>
      <c r="BK75" s="1293"/>
      <c r="BL75" s="1293"/>
      <c r="BM75" s="1293"/>
      <c r="BN75" s="1293"/>
      <c r="BO75" s="1293"/>
      <c r="BP75" s="1276">
        <v>2.8</v>
      </c>
      <c r="BQ75" s="1276"/>
      <c r="BR75" s="1276"/>
      <c r="BS75" s="1276"/>
      <c r="BT75" s="1276"/>
      <c r="BU75" s="1276"/>
      <c r="BV75" s="1276"/>
      <c r="BW75" s="1276"/>
      <c r="BX75" s="1276">
        <v>1.6</v>
      </c>
      <c r="BY75" s="1276"/>
      <c r="BZ75" s="1276"/>
      <c r="CA75" s="1276"/>
      <c r="CB75" s="1276"/>
      <c r="CC75" s="1276"/>
      <c r="CD75" s="1276"/>
      <c r="CE75" s="1276"/>
      <c r="CF75" s="1276">
        <v>1.2</v>
      </c>
      <c r="CG75" s="1276"/>
      <c r="CH75" s="1276"/>
      <c r="CI75" s="1276"/>
      <c r="CJ75" s="1276"/>
      <c r="CK75" s="1276"/>
      <c r="CL75" s="1276"/>
      <c r="CM75" s="1276"/>
      <c r="CN75" s="1276">
        <v>1.3</v>
      </c>
      <c r="CO75" s="1276"/>
      <c r="CP75" s="1276"/>
      <c r="CQ75" s="1276"/>
      <c r="CR75" s="1276"/>
      <c r="CS75" s="1276"/>
      <c r="CT75" s="1276"/>
      <c r="CU75" s="1276"/>
      <c r="CV75" s="1276">
        <v>2.2000000000000002</v>
      </c>
      <c r="CW75" s="1276"/>
      <c r="CX75" s="1276"/>
      <c r="CY75" s="1276"/>
      <c r="CZ75" s="1276"/>
      <c r="DA75" s="1276"/>
      <c r="DB75" s="1276"/>
      <c r="DC75" s="1276"/>
    </row>
    <row r="76" spans="2:107" ht="13.2" x14ac:dyDescent="0.2">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4"/>
      <c r="G77" s="1286"/>
      <c r="H77" s="1286"/>
      <c r="I77" s="1286"/>
      <c r="J77" s="1286"/>
      <c r="K77" s="1296"/>
      <c r="L77" s="1296"/>
      <c r="M77" s="1296"/>
      <c r="N77" s="1296"/>
      <c r="AN77" s="1290" t="s">
        <v>597</v>
      </c>
      <c r="AO77" s="1290"/>
      <c r="AP77" s="1290"/>
      <c r="AQ77" s="1290"/>
      <c r="AR77" s="1290"/>
      <c r="AS77" s="1290"/>
      <c r="AT77" s="1290"/>
      <c r="AU77" s="1290"/>
      <c r="AV77" s="1290"/>
      <c r="AW77" s="1290"/>
      <c r="AX77" s="1290"/>
      <c r="AY77" s="1290"/>
      <c r="AZ77" s="1290"/>
      <c r="BA77" s="1290"/>
      <c r="BB77" s="1293" t="s">
        <v>595</v>
      </c>
      <c r="BC77" s="1293"/>
      <c r="BD77" s="1293"/>
      <c r="BE77" s="1293"/>
      <c r="BF77" s="1293"/>
      <c r="BG77" s="1293"/>
      <c r="BH77" s="1293"/>
      <c r="BI77" s="1293"/>
      <c r="BJ77" s="1293"/>
      <c r="BK77" s="1293"/>
      <c r="BL77" s="1293"/>
      <c r="BM77" s="1293"/>
      <c r="BN77" s="1293"/>
      <c r="BO77" s="1293"/>
      <c r="BP77" s="1276">
        <v>54.6</v>
      </c>
      <c r="BQ77" s="1276"/>
      <c r="BR77" s="1276"/>
      <c r="BS77" s="1276"/>
      <c r="BT77" s="1276"/>
      <c r="BU77" s="1276"/>
      <c r="BV77" s="1276"/>
      <c r="BW77" s="1276"/>
      <c r="BX77" s="1276">
        <v>48.7</v>
      </c>
      <c r="BY77" s="1276"/>
      <c r="BZ77" s="1276"/>
      <c r="CA77" s="1276"/>
      <c r="CB77" s="1276"/>
      <c r="CC77" s="1276"/>
      <c r="CD77" s="1276"/>
      <c r="CE77" s="1276"/>
      <c r="CF77" s="1276">
        <v>44.9</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ht="13.2" x14ac:dyDescent="0.2">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600</v>
      </c>
      <c r="BC79" s="1293"/>
      <c r="BD79" s="1293"/>
      <c r="BE79" s="1293"/>
      <c r="BF79" s="1293"/>
      <c r="BG79" s="1293"/>
      <c r="BH79" s="1293"/>
      <c r="BI79" s="1293"/>
      <c r="BJ79" s="1293"/>
      <c r="BK79" s="1293"/>
      <c r="BL79" s="1293"/>
      <c r="BM79" s="1293"/>
      <c r="BN79" s="1293"/>
      <c r="BO79" s="1293"/>
      <c r="BP79" s="1276">
        <v>11.2</v>
      </c>
      <c r="BQ79" s="1276"/>
      <c r="BR79" s="1276"/>
      <c r="BS79" s="1276"/>
      <c r="BT79" s="1276"/>
      <c r="BU79" s="1276"/>
      <c r="BV79" s="1276"/>
      <c r="BW79" s="1276"/>
      <c r="BX79" s="1276">
        <v>10.4</v>
      </c>
      <c r="BY79" s="1276"/>
      <c r="BZ79" s="1276"/>
      <c r="CA79" s="1276"/>
      <c r="CB79" s="1276"/>
      <c r="CC79" s="1276"/>
      <c r="CD79" s="1276"/>
      <c r="CE79" s="1276"/>
      <c r="CF79" s="1276">
        <v>8.5</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ht="13.2" x14ac:dyDescent="0.2">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e9mY7d7BfDjjrAEqgkbU9+kW+vg+Gy79Tscr2iCCpmW70KwIbHx0LX8qP90IIZqMC8znBiaQug+CCDwFaq/CQ==" saltValue="CQynaoq59C1x+lZWiQTG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ki0Ah7Rbu/0fHJ0lQoZTQIrpWAE5Y2VASBjjfLYpmYK25C+WmDQmlNiuSI5VEVpbOErdHoj5DjN7yXrM4wl4w==" saltValue="I1z2W2S59iq4A5Kl2Eui2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L1HMsTMGXFvw+TDaBxOWdwUM1naLmcjBlkdhm0FoakOEx4sUq4FBIjenFSbaHFcOwkvVVR0EhBbch1vb50fZg==" saltValue="/1sLX/OiWKWQD6ac2pH1U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548</v>
      </c>
      <c r="G2" s="136"/>
      <c r="H2" s="137"/>
    </row>
    <row r="3" spans="1:8" x14ac:dyDescent="0.2">
      <c r="A3" s="133" t="s">
        <v>541</v>
      </c>
      <c r="B3" s="138"/>
      <c r="C3" s="139"/>
      <c r="D3" s="140">
        <v>37310</v>
      </c>
      <c r="E3" s="141"/>
      <c r="F3" s="142">
        <v>74444</v>
      </c>
      <c r="G3" s="143"/>
      <c r="H3" s="144"/>
    </row>
    <row r="4" spans="1:8" x14ac:dyDescent="0.2">
      <c r="A4" s="145"/>
      <c r="B4" s="146"/>
      <c r="C4" s="147"/>
      <c r="D4" s="148">
        <v>13419</v>
      </c>
      <c r="E4" s="149"/>
      <c r="F4" s="150">
        <v>34175</v>
      </c>
      <c r="G4" s="151"/>
      <c r="H4" s="152"/>
    </row>
    <row r="5" spans="1:8" x14ac:dyDescent="0.2">
      <c r="A5" s="133" t="s">
        <v>543</v>
      </c>
      <c r="B5" s="138"/>
      <c r="C5" s="139"/>
      <c r="D5" s="140">
        <v>32579</v>
      </c>
      <c r="E5" s="141"/>
      <c r="F5" s="142">
        <v>85205</v>
      </c>
      <c r="G5" s="143"/>
      <c r="H5" s="144"/>
    </row>
    <row r="6" spans="1:8" x14ac:dyDescent="0.2">
      <c r="A6" s="145"/>
      <c r="B6" s="146"/>
      <c r="C6" s="147"/>
      <c r="D6" s="148">
        <v>17255</v>
      </c>
      <c r="E6" s="149"/>
      <c r="F6" s="150">
        <v>38847</v>
      </c>
      <c r="G6" s="151"/>
      <c r="H6" s="152"/>
    </row>
    <row r="7" spans="1:8" x14ac:dyDescent="0.2">
      <c r="A7" s="133" t="s">
        <v>544</v>
      </c>
      <c r="B7" s="138"/>
      <c r="C7" s="139"/>
      <c r="D7" s="140">
        <v>66870</v>
      </c>
      <c r="E7" s="141"/>
      <c r="F7" s="142">
        <v>77577</v>
      </c>
      <c r="G7" s="143"/>
      <c r="H7" s="144"/>
    </row>
    <row r="8" spans="1:8" x14ac:dyDescent="0.2">
      <c r="A8" s="145"/>
      <c r="B8" s="146"/>
      <c r="C8" s="147"/>
      <c r="D8" s="148">
        <v>40613</v>
      </c>
      <c r="E8" s="149"/>
      <c r="F8" s="150">
        <v>40870</v>
      </c>
      <c r="G8" s="151"/>
      <c r="H8" s="152"/>
    </row>
    <row r="9" spans="1:8" x14ac:dyDescent="0.2">
      <c r="A9" s="133" t="s">
        <v>545</v>
      </c>
      <c r="B9" s="138"/>
      <c r="C9" s="139"/>
      <c r="D9" s="140">
        <v>60019</v>
      </c>
      <c r="E9" s="141"/>
      <c r="F9" s="142">
        <v>67293</v>
      </c>
      <c r="G9" s="143"/>
      <c r="H9" s="144"/>
    </row>
    <row r="10" spans="1:8" x14ac:dyDescent="0.2">
      <c r="A10" s="145"/>
      <c r="B10" s="146"/>
      <c r="C10" s="147"/>
      <c r="D10" s="148">
        <v>19721</v>
      </c>
      <c r="E10" s="149"/>
      <c r="F10" s="150">
        <v>35076</v>
      </c>
      <c r="G10" s="151"/>
      <c r="H10" s="152"/>
    </row>
    <row r="11" spans="1:8" x14ac:dyDescent="0.2">
      <c r="A11" s="133" t="s">
        <v>546</v>
      </c>
      <c r="B11" s="138"/>
      <c r="C11" s="139"/>
      <c r="D11" s="140">
        <v>47647</v>
      </c>
      <c r="E11" s="141"/>
      <c r="F11" s="142">
        <v>67343</v>
      </c>
      <c r="G11" s="143"/>
      <c r="H11" s="144"/>
    </row>
    <row r="12" spans="1:8" x14ac:dyDescent="0.2">
      <c r="A12" s="145"/>
      <c r="B12" s="146"/>
      <c r="C12" s="153"/>
      <c r="D12" s="148">
        <v>21665</v>
      </c>
      <c r="E12" s="149"/>
      <c r="F12" s="150">
        <v>32865</v>
      </c>
      <c r="G12" s="151"/>
      <c r="H12" s="152"/>
    </row>
    <row r="13" spans="1:8" x14ac:dyDescent="0.2">
      <c r="A13" s="133"/>
      <c r="B13" s="138"/>
      <c r="C13" s="154"/>
      <c r="D13" s="155">
        <v>48885</v>
      </c>
      <c r="E13" s="156"/>
      <c r="F13" s="157">
        <v>74372</v>
      </c>
      <c r="G13" s="158"/>
      <c r="H13" s="144"/>
    </row>
    <row r="14" spans="1:8" x14ac:dyDescent="0.2">
      <c r="A14" s="145"/>
      <c r="B14" s="146"/>
      <c r="C14" s="147"/>
      <c r="D14" s="148">
        <v>22535</v>
      </c>
      <c r="E14" s="149"/>
      <c r="F14" s="150">
        <v>36367</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4.9800000000000004</v>
      </c>
      <c r="C19" s="159">
        <f>ROUND(VALUE(SUBSTITUTE(実質収支比率等に係る経年分析!G$48,"▲","-")),2)</f>
        <v>4.41</v>
      </c>
      <c r="D19" s="159">
        <f>ROUND(VALUE(SUBSTITUTE(実質収支比率等に係る経年分析!H$48,"▲","-")),2)</f>
        <v>4.33</v>
      </c>
      <c r="E19" s="159">
        <f>ROUND(VALUE(SUBSTITUTE(実質収支比率等に係る経年分析!I$48,"▲","-")),2)</f>
        <v>4.47</v>
      </c>
      <c r="F19" s="159">
        <f>ROUND(VALUE(SUBSTITUTE(実質収支比率等に係る経年分析!J$48,"▲","-")),2)</f>
        <v>4.8499999999999996</v>
      </c>
    </row>
    <row r="20" spans="1:11" x14ac:dyDescent="0.2">
      <c r="A20" s="159" t="s">
        <v>49</v>
      </c>
      <c r="B20" s="159">
        <f>ROUND(VALUE(SUBSTITUTE(実質収支比率等に係る経年分析!F$47,"▲","-")),2)</f>
        <v>42.98</v>
      </c>
      <c r="C20" s="159">
        <f>ROUND(VALUE(SUBSTITUTE(実質収支比率等に係る経年分析!G$47,"▲","-")),2)</f>
        <v>43.35</v>
      </c>
      <c r="D20" s="159">
        <f>ROUND(VALUE(SUBSTITUTE(実質収支比率等に係る経年分析!H$47,"▲","-")),2)</f>
        <v>41.96</v>
      </c>
      <c r="E20" s="159">
        <f>ROUND(VALUE(SUBSTITUTE(実質収支比率等に係る経年分析!I$47,"▲","-")),2)</f>
        <v>42.8</v>
      </c>
      <c r="F20" s="159">
        <f>ROUND(VALUE(SUBSTITUTE(実質収支比率等に係る経年分析!J$47,"▲","-")),2)</f>
        <v>37.770000000000003</v>
      </c>
    </row>
    <row r="21" spans="1:11" x14ac:dyDescent="0.2">
      <c r="A21" s="159" t="s">
        <v>50</v>
      </c>
      <c r="B21" s="159">
        <f>IF(ISNUMBER(VALUE(SUBSTITUTE(実質収支比率等に係る経年分析!F$49,"▲","-"))),ROUND(VALUE(SUBSTITUTE(実質収支比率等に係る経年分析!F$49,"▲","-")),2),NA())</f>
        <v>1.1100000000000001</v>
      </c>
      <c r="C21" s="159">
        <f>IF(ISNUMBER(VALUE(SUBSTITUTE(実質収支比率等に係る経年分析!G$49,"▲","-"))),ROUND(VALUE(SUBSTITUTE(実質収支比率等に係る経年分析!G$49,"▲","-")),2),NA())</f>
        <v>-0.59</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0.04</v>
      </c>
      <c r="F21" s="159">
        <f>IF(ISNUMBER(VALUE(SUBSTITUTE(実質収支比率等に係る経年分析!J$49,"▲","-"))),ROUND(VALUE(SUBSTITUTE(実質収支比率等に係る経年分析!J$49,"▲","-")),2),NA())</f>
        <v>-4.82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2">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1.0900000000000001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2">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2.1800000000000002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1.83</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4.9800000000000004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4.84</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5.17</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7.76</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452</v>
      </c>
      <c r="E42" s="161"/>
      <c r="F42" s="161"/>
      <c r="G42" s="161">
        <f>'実質公債費比率（分子）の構造'!L$52</f>
        <v>469</v>
      </c>
      <c r="H42" s="161"/>
      <c r="I42" s="161"/>
      <c r="J42" s="161">
        <f>'実質公債費比率（分子）の構造'!M$52</f>
        <v>453</v>
      </c>
      <c r="K42" s="161"/>
      <c r="L42" s="161"/>
      <c r="M42" s="161">
        <f>'実質公債費比率（分子）の構造'!N$52</f>
        <v>444</v>
      </c>
      <c r="N42" s="161"/>
      <c r="O42" s="161"/>
      <c r="P42" s="161">
        <f>'実質公債費比率（分子）の構造'!O$52</f>
        <v>423</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2">
      <c r="A45" s="161" t="s">
        <v>60</v>
      </c>
      <c r="B45" s="161">
        <f>'実質公債費比率（分子）の構造'!K$49</f>
        <v>11</v>
      </c>
      <c r="C45" s="161"/>
      <c r="D45" s="161"/>
      <c r="E45" s="161">
        <f>'実質公債費比率（分子）の構造'!L$49</f>
        <v>12</v>
      </c>
      <c r="F45" s="161"/>
      <c r="G45" s="161"/>
      <c r="H45" s="161">
        <f>'実質公債費比率（分子）の構造'!M$49</f>
        <v>23</v>
      </c>
      <c r="I45" s="161"/>
      <c r="J45" s="161"/>
      <c r="K45" s="161">
        <f>'実質公債費比率（分子）の構造'!N$49</f>
        <v>26</v>
      </c>
      <c r="L45" s="161"/>
      <c r="M45" s="161"/>
      <c r="N45" s="161">
        <f>'実質公債費比率（分子）の構造'!O$49</f>
        <v>26</v>
      </c>
      <c r="O45" s="161"/>
      <c r="P45" s="161"/>
    </row>
    <row r="46" spans="1:16" x14ac:dyDescent="0.2">
      <c r="A46" s="161" t="s">
        <v>61</v>
      </c>
      <c r="B46" s="161">
        <f>'実質公債費比率（分子）の構造'!K$48</f>
        <v>0</v>
      </c>
      <c r="C46" s="161"/>
      <c r="D46" s="161"/>
      <c r="E46" s="161">
        <f>'実質公債費比率（分子）の構造'!L$48</f>
        <v>0</v>
      </c>
      <c r="F46" s="161"/>
      <c r="G46" s="161"/>
      <c r="H46" s="161">
        <f>'実質公債費比率（分子）の構造'!M$48</f>
        <v>0</v>
      </c>
      <c r="I46" s="161"/>
      <c r="J46" s="161"/>
      <c r="K46" s="161">
        <f>'実質公債費比率（分子）の構造'!N$48</f>
        <v>0</v>
      </c>
      <c r="L46" s="161"/>
      <c r="M46" s="161"/>
      <c r="N46" s="161">
        <f>'実質公債費比率（分子）の構造'!O$48</f>
        <v>2</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489</v>
      </c>
      <c r="C49" s="161"/>
      <c r="D49" s="161"/>
      <c r="E49" s="161">
        <f>'実質公債費比率（分子）の構造'!L$45</f>
        <v>502</v>
      </c>
      <c r="F49" s="161"/>
      <c r="G49" s="161"/>
      <c r="H49" s="161">
        <f>'実質公債費比率（分子）の構造'!M$45</f>
        <v>480</v>
      </c>
      <c r="I49" s="161"/>
      <c r="J49" s="161"/>
      <c r="K49" s="161">
        <f>'実質公債費比率（分子）の構造'!N$45</f>
        <v>473</v>
      </c>
      <c r="L49" s="161"/>
      <c r="M49" s="161"/>
      <c r="N49" s="161">
        <f>'実質公債費比率（分子）の構造'!O$45</f>
        <v>543</v>
      </c>
      <c r="O49" s="161"/>
      <c r="P49" s="161"/>
    </row>
    <row r="50" spans="1:16" x14ac:dyDescent="0.2">
      <c r="A50" s="161" t="s">
        <v>65</v>
      </c>
      <c r="B50" s="161" t="e">
        <f>NA()</f>
        <v>#N/A</v>
      </c>
      <c r="C50" s="161">
        <f>IF(ISNUMBER('実質公債費比率（分子）の構造'!K$53),'実質公債費比率（分子）の構造'!K$53,NA())</f>
        <v>50</v>
      </c>
      <c r="D50" s="161" t="e">
        <f>NA()</f>
        <v>#N/A</v>
      </c>
      <c r="E50" s="161" t="e">
        <f>NA()</f>
        <v>#N/A</v>
      </c>
      <c r="F50" s="161">
        <f>IF(ISNUMBER('実質公債費比率（分子）の構造'!L$53),'実質公債費比率（分子）の構造'!L$53,NA())</f>
        <v>47</v>
      </c>
      <c r="G50" s="161" t="e">
        <f>NA()</f>
        <v>#N/A</v>
      </c>
      <c r="H50" s="161" t="e">
        <f>NA()</f>
        <v>#N/A</v>
      </c>
      <c r="I50" s="161">
        <f>IF(ISNUMBER('実質公債費比率（分子）の構造'!M$53),'実質公債費比率（分子）の構造'!M$53,NA())</f>
        <v>52</v>
      </c>
      <c r="J50" s="161" t="e">
        <f>NA()</f>
        <v>#N/A</v>
      </c>
      <c r="K50" s="161" t="e">
        <f>NA()</f>
        <v>#N/A</v>
      </c>
      <c r="L50" s="161">
        <f>IF(ISNUMBER('実質公債費比率（分子）の構造'!N$53),'実質公債費比率（分子）の構造'!N$53,NA())</f>
        <v>57</v>
      </c>
      <c r="M50" s="161" t="e">
        <f>NA()</f>
        <v>#N/A</v>
      </c>
      <c r="N50" s="161" t="e">
        <f>NA()</f>
        <v>#N/A</v>
      </c>
      <c r="O50" s="161">
        <f>IF(ISNUMBER('実質公債費比率（分子）の構造'!O$53),'実質公債費比率（分子）の構造'!O$53,NA())</f>
        <v>150</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4269</v>
      </c>
      <c r="E56" s="160"/>
      <c r="F56" s="160"/>
      <c r="G56" s="160">
        <f>'将来負担比率（分子）の構造'!J$52</f>
        <v>4191</v>
      </c>
      <c r="H56" s="160"/>
      <c r="I56" s="160"/>
      <c r="J56" s="160">
        <f>'将来負担比率（分子）の構造'!K$52</f>
        <v>4364</v>
      </c>
      <c r="K56" s="160"/>
      <c r="L56" s="160"/>
      <c r="M56" s="160">
        <f>'将来負担比率（分子）の構造'!L$52</f>
        <v>4275</v>
      </c>
      <c r="N56" s="160"/>
      <c r="O56" s="160"/>
      <c r="P56" s="160">
        <f>'将来負担比率（分子）の構造'!M$52</f>
        <v>4187</v>
      </c>
    </row>
    <row r="57" spans="1:16" x14ac:dyDescent="0.2">
      <c r="A57" s="160" t="s">
        <v>36</v>
      </c>
      <c r="B57" s="160"/>
      <c r="C57" s="160"/>
      <c r="D57" s="160">
        <f>'将来負担比率（分子）の構造'!I$51</f>
        <v>419</v>
      </c>
      <c r="E57" s="160"/>
      <c r="F57" s="160"/>
      <c r="G57" s="160">
        <f>'将来負担比率（分子）の構造'!J$51</f>
        <v>377</v>
      </c>
      <c r="H57" s="160"/>
      <c r="I57" s="160"/>
      <c r="J57" s="160">
        <f>'将来負担比率（分子）の構造'!K$51</f>
        <v>348</v>
      </c>
      <c r="K57" s="160"/>
      <c r="L57" s="160"/>
      <c r="M57" s="160">
        <f>'将来負担比率（分子）の構造'!L$51</f>
        <v>280</v>
      </c>
      <c r="N57" s="160"/>
      <c r="O57" s="160"/>
      <c r="P57" s="160">
        <f>'将来負担比率（分子）の構造'!M$51</f>
        <v>388</v>
      </c>
    </row>
    <row r="58" spans="1:16" x14ac:dyDescent="0.2">
      <c r="A58" s="160" t="s">
        <v>35</v>
      </c>
      <c r="B58" s="160"/>
      <c r="C58" s="160"/>
      <c r="D58" s="160">
        <f>'将来負担比率（分子）の構造'!I$50</f>
        <v>3911</v>
      </c>
      <c r="E58" s="160"/>
      <c r="F58" s="160"/>
      <c r="G58" s="160">
        <f>'将来負担比率（分子）の構造'!J$50</f>
        <v>4152</v>
      </c>
      <c r="H58" s="160"/>
      <c r="I58" s="160"/>
      <c r="J58" s="160">
        <f>'将来負担比率（分子）の構造'!K$50</f>
        <v>4146</v>
      </c>
      <c r="K58" s="160"/>
      <c r="L58" s="160"/>
      <c r="M58" s="160">
        <f>'将来負担比率（分子）の構造'!L$50</f>
        <v>5011</v>
      </c>
      <c r="N58" s="160"/>
      <c r="O58" s="160"/>
      <c r="P58" s="160">
        <f>'将来負担比率（分子）の構造'!M$50</f>
        <v>5318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3</v>
      </c>
      <c r="L61" s="160"/>
      <c r="M61" s="160"/>
      <c r="N61" s="160">
        <f>'将来負担比率（分子）の構造'!M$46</f>
        <v>3</v>
      </c>
      <c r="O61" s="160"/>
      <c r="P61" s="160"/>
    </row>
    <row r="62" spans="1:16" x14ac:dyDescent="0.2">
      <c r="A62" s="160" t="s">
        <v>29</v>
      </c>
      <c r="B62" s="160">
        <f>'将来負担比率（分子）の構造'!I$45</f>
        <v>476</v>
      </c>
      <c r="C62" s="160"/>
      <c r="D62" s="160"/>
      <c r="E62" s="160">
        <f>'将来負担比率（分子）の構造'!J$45</f>
        <v>315</v>
      </c>
      <c r="F62" s="160"/>
      <c r="G62" s="160"/>
      <c r="H62" s="160">
        <f>'将来負担比率（分子）の構造'!K$45</f>
        <v>135</v>
      </c>
      <c r="I62" s="160"/>
      <c r="J62" s="160"/>
      <c r="K62" s="160">
        <f>'将来負担比率（分子）の構造'!L$45</f>
        <v>132</v>
      </c>
      <c r="L62" s="160"/>
      <c r="M62" s="160"/>
      <c r="N62" s="160">
        <f>'将来負担比率（分子）の構造'!M$45</f>
        <v>91</v>
      </c>
      <c r="O62" s="160"/>
      <c r="P62" s="160"/>
    </row>
    <row r="63" spans="1:16" x14ac:dyDescent="0.2">
      <c r="A63" s="160" t="s">
        <v>28</v>
      </c>
      <c r="B63" s="160">
        <f>'将来負担比率（分子）の構造'!I$44</f>
        <v>178</v>
      </c>
      <c r="C63" s="160"/>
      <c r="D63" s="160"/>
      <c r="E63" s="160">
        <f>'将来負担比率（分子）の構造'!J$44</f>
        <v>192</v>
      </c>
      <c r="F63" s="160"/>
      <c r="G63" s="160"/>
      <c r="H63" s="160">
        <f>'将来負担比率（分子）の構造'!K$44</f>
        <v>169</v>
      </c>
      <c r="I63" s="160"/>
      <c r="J63" s="160"/>
      <c r="K63" s="160">
        <f>'将来負担比率（分子）の構造'!L$44</f>
        <v>141</v>
      </c>
      <c r="L63" s="160"/>
      <c r="M63" s="160"/>
      <c r="N63" s="160">
        <f>'将来負担比率（分子）の構造'!M$44</f>
        <v>109</v>
      </c>
      <c r="O63" s="160"/>
      <c r="P63" s="160"/>
    </row>
    <row r="64" spans="1:16" x14ac:dyDescent="0.2">
      <c r="A64" s="160" t="s">
        <v>27</v>
      </c>
      <c r="B64" s="160">
        <f>'将来負担比率（分子）の構造'!I$43</f>
        <v>1</v>
      </c>
      <c r="C64" s="160"/>
      <c r="D64" s="160"/>
      <c r="E64" s="160">
        <f>'将来負担比率（分子）の構造'!J$43</f>
        <v>1</v>
      </c>
      <c r="F64" s="160"/>
      <c r="G64" s="160"/>
      <c r="H64" s="160">
        <f>'将来負担比率（分子）の構造'!K$43</f>
        <v>1</v>
      </c>
      <c r="I64" s="160"/>
      <c r="J64" s="160"/>
      <c r="K64" s="160">
        <f>'将来負担比率（分子）の構造'!L$43</f>
        <v>1</v>
      </c>
      <c r="L64" s="160"/>
      <c r="M64" s="160"/>
      <c r="N64" s="160">
        <f>'将来負担比率（分子）の構造'!M$43</f>
        <v>1</v>
      </c>
      <c r="O64" s="160"/>
      <c r="P64" s="160"/>
    </row>
    <row r="65" spans="1:16" x14ac:dyDescent="0.2">
      <c r="A65" s="160" t="s">
        <v>26</v>
      </c>
      <c r="B65" s="160">
        <f>'将来負担比率（分子）の構造'!I$42</f>
        <v>32</v>
      </c>
      <c r="C65" s="160"/>
      <c r="D65" s="160"/>
      <c r="E65" s="160">
        <f>'将来負担比率（分子）の構造'!J$42</f>
        <v>32</v>
      </c>
      <c r="F65" s="160"/>
      <c r="G65" s="160"/>
      <c r="H65" s="160">
        <f>'将来負担比率（分子）の構造'!K$42</f>
        <v>30</v>
      </c>
      <c r="I65" s="160"/>
      <c r="J65" s="160"/>
      <c r="K65" s="160">
        <f>'将来負担比率（分子）の構造'!L$42</f>
        <v>27</v>
      </c>
      <c r="L65" s="160"/>
      <c r="M65" s="160"/>
      <c r="N65" s="160">
        <f>'将来負担比率（分子）の構造'!M$42</f>
        <v>25</v>
      </c>
      <c r="O65" s="160"/>
      <c r="P65" s="160"/>
    </row>
    <row r="66" spans="1:16" x14ac:dyDescent="0.2">
      <c r="A66" s="160" t="s">
        <v>25</v>
      </c>
      <c r="B66" s="160">
        <f>'将来負担比率（分子）の構造'!I$41</f>
        <v>5305</v>
      </c>
      <c r="C66" s="160"/>
      <c r="D66" s="160"/>
      <c r="E66" s="160">
        <f>'将来負担比率（分子）の構造'!J$41</f>
        <v>5228</v>
      </c>
      <c r="F66" s="160"/>
      <c r="G66" s="160"/>
      <c r="H66" s="160">
        <f>'将来負担比率（分子）の構造'!K$41</f>
        <v>5707</v>
      </c>
      <c r="I66" s="160"/>
      <c r="J66" s="160"/>
      <c r="K66" s="160">
        <f>'将来負担比率（分子）の構造'!L$41</f>
        <v>5818</v>
      </c>
      <c r="L66" s="160"/>
      <c r="M66" s="160"/>
      <c r="N66" s="160">
        <f>'将来負担比率（分子）の構造'!M$41</f>
        <v>5831</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1821</v>
      </c>
      <c r="C72" s="164">
        <f>基金残高に係る経年分析!G55</f>
        <v>1821</v>
      </c>
      <c r="D72" s="164">
        <f>基金残高に係る経年分析!H55</f>
        <v>1601</v>
      </c>
    </row>
    <row r="73" spans="1:16" x14ac:dyDescent="0.2">
      <c r="A73" s="163" t="s">
        <v>72</v>
      </c>
      <c r="B73" s="164">
        <f>基金残高に係る経年分析!F56</f>
        <v>0</v>
      </c>
      <c r="C73" s="164">
        <f>基金残高に係る経年分析!G56</f>
        <v>0</v>
      </c>
      <c r="D73" s="164">
        <f>基金残高に係る経年分析!H56</f>
        <v>0</v>
      </c>
    </row>
    <row r="74" spans="1:16" x14ac:dyDescent="0.2">
      <c r="A74" s="163" t="s">
        <v>73</v>
      </c>
      <c r="B74" s="164">
        <f>基金残高に係る経年分析!F57</f>
        <v>2396</v>
      </c>
      <c r="C74" s="164">
        <f>基金残高に係る経年分析!G57</f>
        <v>2750</v>
      </c>
      <c r="D74" s="164">
        <f>基金残高に係る経年分析!H57</f>
        <v>3125</v>
      </c>
    </row>
  </sheetData>
  <sheetProtection algorithmName="SHA-512" hashValue="2Chauzv8bHdFpTpQtwlhFTNQFb+2Ddk1GLeeS21Gyd3ePDhVUADg9+JqRYlnMwTfNpZCbOiWcky5YIxyfH6S2w==" saltValue="mMq3Aq9jR1hq6cK4/fZT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224</v>
      </c>
      <c r="C5" s="646"/>
      <c r="D5" s="646"/>
      <c r="E5" s="646"/>
      <c r="F5" s="646"/>
      <c r="G5" s="646"/>
      <c r="H5" s="646"/>
      <c r="I5" s="646"/>
      <c r="J5" s="646"/>
      <c r="K5" s="646"/>
      <c r="L5" s="646"/>
      <c r="M5" s="646"/>
      <c r="N5" s="646"/>
      <c r="O5" s="646"/>
      <c r="P5" s="646"/>
      <c r="Q5" s="647"/>
      <c r="R5" s="648">
        <v>1548486</v>
      </c>
      <c r="S5" s="649"/>
      <c r="T5" s="649"/>
      <c r="U5" s="649"/>
      <c r="V5" s="649"/>
      <c r="W5" s="649"/>
      <c r="X5" s="649"/>
      <c r="Y5" s="650"/>
      <c r="Z5" s="651">
        <v>18.600000000000001</v>
      </c>
      <c r="AA5" s="651"/>
      <c r="AB5" s="651"/>
      <c r="AC5" s="651"/>
      <c r="AD5" s="652">
        <v>1548486</v>
      </c>
      <c r="AE5" s="652"/>
      <c r="AF5" s="652"/>
      <c r="AG5" s="652"/>
      <c r="AH5" s="652"/>
      <c r="AI5" s="652"/>
      <c r="AJ5" s="652"/>
      <c r="AK5" s="652"/>
      <c r="AL5" s="653">
        <v>36.700000000000003</v>
      </c>
      <c r="AM5" s="654"/>
      <c r="AN5" s="654"/>
      <c r="AO5" s="655"/>
      <c r="AP5" s="645" t="s">
        <v>225</v>
      </c>
      <c r="AQ5" s="646"/>
      <c r="AR5" s="646"/>
      <c r="AS5" s="646"/>
      <c r="AT5" s="646"/>
      <c r="AU5" s="646"/>
      <c r="AV5" s="646"/>
      <c r="AW5" s="646"/>
      <c r="AX5" s="646"/>
      <c r="AY5" s="646"/>
      <c r="AZ5" s="646"/>
      <c r="BA5" s="646"/>
      <c r="BB5" s="646"/>
      <c r="BC5" s="646"/>
      <c r="BD5" s="646"/>
      <c r="BE5" s="646"/>
      <c r="BF5" s="647"/>
      <c r="BG5" s="659">
        <v>1519710</v>
      </c>
      <c r="BH5" s="660"/>
      <c r="BI5" s="660"/>
      <c r="BJ5" s="660"/>
      <c r="BK5" s="660"/>
      <c r="BL5" s="660"/>
      <c r="BM5" s="660"/>
      <c r="BN5" s="661"/>
      <c r="BO5" s="662">
        <v>98.1</v>
      </c>
      <c r="BP5" s="662"/>
      <c r="BQ5" s="662"/>
      <c r="BR5" s="662"/>
      <c r="BS5" s="663">
        <v>95439</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2">
      <c r="B6" s="656" t="s">
        <v>229</v>
      </c>
      <c r="C6" s="657"/>
      <c r="D6" s="657"/>
      <c r="E6" s="657"/>
      <c r="F6" s="657"/>
      <c r="G6" s="657"/>
      <c r="H6" s="657"/>
      <c r="I6" s="657"/>
      <c r="J6" s="657"/>
      <c r="K6" s="657"/>
      <c r="L6" s="657"/>
      <c r="M6" s="657"/>
      <c r="N6" s="657"/>
      <c r="O6" s="657"/>
      <c r="P6" s="657"/>
      <c r="Q6" s="658"/>
      <c r="R6" s="659">
        <v>64505</v>
      </c>
      <c r="S6" s="660"/>
      <c r="T6" s="660"/>
      <c r="U6" s="660"/>
      <c r="V6" s="660"/>
      <c r="W6" s="660"/>
      <c r="X6" s="660"/>
      <c r="Y6" s="661"/>
      <c r="Z6" s="662">
        <v>0.8</v>
      </c>
      <c r="AA6" s="662"/>
      <c r="AB6" s="662"/>
      <c r="AC6" s="662"/>
      <c r="AD6" s="663">
        <v>64505</v>
      </c>
      <c r="AE6" s="663"/>
      <c r="AF6" s="663"/>
      <c r="AG6" s="663"/>
      <c r="AH6" s="663"/>
      <c r="AI6" s="663"/>
      <c r="AJ6" s="663"/>
      <c r="AK6" s="663"/>
      <c r="AL6" s="664">
        <v>1.5</v>
      </c>
      <c r="AM6" s="665"/>
      <c r="AN6" s="665"/>
      <c r="AO6" s="666"/>
      <c r="AP6" s="656" t="s">
        <v>230</v>
      </c>
      <c r="AQ6" s="657"/>
      <c r="AR6" s="657"/>
      <c r="AS6" s="657"/>
      <c r="AT6" s="657"/>
      <c r="AU6" s="657"/>
      <c r="AV6" s="657"/>
      <c r="AW6" s="657"/>
      <c r="AX6" s="657"/>
      <c r="AY6" s="657"/>
      <c r="AZ6" s="657"/>
      <c r="BA6" s="657"/>
      <c r="BB6" s="657"/>
      <c r="BC6" s="657"/>
      <c r="BD6" s="657"/>
      <c r="BE6" s="657"/>
      <c r="BF6" s="658"/>
      <c r="BG6" s="659">
        <v>1519710</v>
      </c>
      <c r="BH6" s="660"/>
      <c r="BI6" s="660"/>
      <c r="BJ6" s="660"/>
      <c r="BK6" s="660"/>
      <c r="BL6" s="660"/>
      <c r="BM6" s="660"/>
      <c r="BN6" s="661"/>
      <c r="BO6" s="662">
        <v>98.1</v>
      </c>
      <c r="BP6" s="662"/>
      <c r="BQ6" s="662"/>
      <c r="BR6" s="662"/>
      <c r="BS6" s="663">
        <v>95439</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89850</v>
      </c>
      <c r="CS6" s="660"/>
      <c r="CT6" s="660"/>
      <c r="CU6" s="660"/>
      <c r="CV6" s="660"/>
      <c r="CW6" s="660"/>
      <c r="CX6" s="660"/>
      <c r="CY6" s="661"/>
      <c r="CZ6" s="653">
        <v>1.1000000000000001</v>
      </c>
      <c r="DA6" s="654"/>
      <c r="DB6" s="654"/>
      <c r="DC6" s="673"/>
      <c r="DD6" s="668" t="s">
        <v>130</v>
      </c>
      <c r="DE6" s="660"/>
      <c r="DF6" s="660"/>
      <c r="DG6" s="660"/>
      <c r="DH6" s="660"/>
      <c r="DI6" s="660"/>
      <c r="DJ6" s="660"/>
      <c r="DK6" s="660"/>
      <c r="DL6" s="660"/>
      <c r="DM6" s="660"/>
      <c r="DN6" s="660"/>
      <c r="DO6" s="660"/>
      <c r="DP6" s="661"/>
      <c r="DQ6" s="668">
        <v>89850</v>
      </c>
      <c r="DR6" s="660"/>
      <c r="DS6" s="660"/>
      <c r="DT6" s="660"/>
      <c r="DU6" s="660"/>
      <c r="DV6" s="660"/>
      <c r="DW6" s="660"/>
      <c r="DX6" s="660"/>
      <c r="DY6" s="660"/>
      <c r="DZ6" s="660"/>
      <c r="EA6" s="660"/>
      <c r="EB6" s="660"/>
      <c r="EC6" s="669"/>
    </row>
    <row r="7" spans="2:143" ht="11.25" customHeight="1" x14ac:dyDescent="0.2">
      <c r="B7" s="656" t="s">
        <v>232</v>
      </c>
      <c r="C7" s="657"/>
      <c r="D7" s="657"/>
      <c r="E7" s="657"/>
      <c r="F7" s="657"/>
      <c r="G7" s="657"/>
      <c r="H7" s="657"/>
      <c r="I7" s="657"/>
      <c r="J7" s="657"/>
      <c r="K7" s="657"/>
      <c r="L7" s="657"/>
      <c r="M7" s="657"/>
      <c r="N7" s="657"/>
      <c r="O7" s="657"/>
      <c r="P7" s="657"/>
      <c r="Q7" s="658"/>
      <c r="R7" s="659">
        <v>1914</v>
      </c>
      <c r="S7" s="660"/>
      <c r="T7" s="660"/>
      <c r="U7" s="660"/>
      <c r="V7" s="660"/>
      <c r="W7" s="660"/>
      <c r="X7" s="660"/>
      <c r="Y7" s="661"/>
      <c r="Z7" s="662">
        <v>0</v>
      </c>
      <c r="AA7" s="662"/>
      <c r="AB7" s="662"/>
      <c r="AC7" s="662"/>
      <c r="AD7" s="663">
        <v>1914</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647515</v>
      </c>
      <c r="BH7" s="660"/>
      <c r="BI7" s="660"/>
      <c r="BJ7" s="660"/>
      <c r="BK7" s="660"/>
      <c r="BL7" s="660"/>
      <c r="BM7" s="660"/>
      <c r="BN7" s="661"/>
      <c r="BO7" s="662">
        <v>41.8</v>
      </c>
      <c r="BP7" s="662"/>
      <c r="BQ7" s="662"/>
      <c r="BR7" s="662"/>
      <c r="BS7" s="663">
        <v>11928</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2013798</v>
      </c>
      <c r="CS7" s="660"/>
      <c r="CT7" s="660"/>
      <c r="CU7" s="660"/>
      <c r="CV7" s="660"/>
      <c r="CW7" s="660"/>
      <c r="CX7" s="660"/>
      <c r="CY7" s="661"/>
      <c r="CZ7" s="662">
        <v>24.9</v>
      </c>
      <c r="DA7" s="662"/>
      <c r="DB7" s="662"/>
      <c r="DC7" s="662"/>
      <c r="DD7" s="668">
        <v>95764</v>
      </c>
      <c r="DE7" s="660"/>
      <c r="DF7" s="660"/>
      <c r="DG7" s="660"/>
      <c r="DH7" s="660"/>
      <c r="DI7" s="660"/>
      <c r="DJ7" s="660"/>
      <c r="DK7" s="660"/>
      <c r="DL7" s="660"/>
      <c r="DM7" s="660"/>
      <c r="DN7" s="660"/>
      <c r="DO7" s="660"/>
      <c r="DP7" s="661"/>
      <c r="DQ7" s="668">
        <v>1400847</v>
      </c>
      <c r="DR7" s="660"/>
      <c r="DS7" s="660"/>
      <c r="DT7" s="660"/>
      <c r="DU7" s="660"/>
      <c r="DV7" s="660"/>
      <c r="DW7" s="660"/>
      <c r="DX7" s="660"/>
      <c r="DY7" s="660"/>
      <c r="DZ7" s="660"/>
      <c r="EA7" s="660"/>
      <c r="EB7" s="660"/>
      <c r="EC7" s="669"/>
    </row>
    <row r="8" spans="2:143" ht="11.25" customHeight="1" x14ac:dyDescent="0.2">
      <c r="B8" s="656" t="s">
        <v>235</v>
      </c>
      <c r="C8" s="657"/>
      <c r="D8" s="657"/>
      <c r="E8" s="657"/>
      <c r="F8" s="657"/>
      <c r="G8" s="657"/>
      <c r="H8" s="657"/>
      <c r="I8" s="657"/>
      <c r="J8" s="657"/>
      <c r="K8" s="657"/>
      <c r="L8" s="657"/>
      <c r="M8" s="657"/>
      <c r="N8" s="657"/>
      <c r="O8" s="657"/>
      <c r="P8" s="657"/>
      <c r="Q8" s="658"/>
      <c r="R8" s="659">
        <v>3813</v>
      </c>
      <c r="S8" s="660"/>
      <c r="T8" s="660"/>
      <c r="U8" s="660"/>
      <c r="V8" s="660"/>
      <c r="W8" s="660"/>
      <c r="X8" s="660"/>
      <c r="Y8" s="661"/>
      <c r="Z8" s="662">
        <v>0</v>
      </c>
      <c r="AA8" s="662"/>
      <c r="AB8" s="662"/>
      <c r="AC8" s="662"/>
      <c r="AD8" s="663">
        <v>3813</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27958</v>
      </c>
      <c r="BH8" s="660"/>
      <c r="BI8" s="660"/>
      <c r="BJ8" s="660"/>
      <c r="BK8" s="660"/>
      <c r="BL8" s="660"/>
      <c r="BM8" s="660"/>
      <c r="BN8" s="661"/>
      <c r="BO8" s="662">
        <v>1.8</v>
      </c>
      <c r="BP8" s="662"/>
      <c r="BQ8" s="662"/>
      <c r="BR8" s="662"/>
      <c r="BS8" s="668" t="s">
        <v>130</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2998977</v>
      </c>
      <c r="CS8" s="660"/>
      <c r="CT8" s="660"/>
      <c r="CU8" s="660"/>
      <c r="CV8" s="660"/>
      <c r="CW8" s="660"/>
      <c r="CX8" s="660"/>
      <c r="CY8" s="661"/>
      <c r="CZ8" s="662">
        <v>37</v>
      </c>
      <c r="DA8" s="662"/>
      <c r="DB8" s="662"/>
      <c r="DC8" s="662"/>
      <c r="DD8" s="668">
        <v>15969</v>
      </c>
      <c r="DE8" s="660"/>
      <c r="DF8" s="660"/>
      <c r="DG8" s="660"/>
      <c r="DH8" s="660"/>
      <c r="DI8" s="660"/>
      <c r="DJ8" s="660"/>
      <c r="DK8" s="660"/>
      <c r="DL8" s="660"/>
      <c r="DM8" s="660"/>
      <c r="DN8" s="660"/>
      <c r="DO8" s="660"/>
      <c r="DP8" s="661"/>
      <c r="DQ8" s="668">
        <v>1436600</v>
      </c>
      <c r="DR8" s="660"/>
      <c r="DS8" s="660"/>
      <c r="DT8" s="660"/>
      <c r="DU8" s="660"/>
      <c r="DV8" s="660"/>
      <c r="DW8" s="660"/>
      <c r="DX8" s="660"/>
      <c r="DY8" s="660"/>
      <c r="DZ8" s="660"/>
      <c r="EA8" s="660"/>
      <c r="EB8" s="660"/>
      <c r="EC8" s="669"/>
    </row>
    <row r="9" spans="2:143" ht="11.25" customHeight="1" x14ac:dyDescent="0.2">
      <c r="B9" s="656" t="s">
        <v>238</v>
      </c>
      <c r="C9" s="657"/>
      <c r="D9" s="657"/>
      <c r="E9" s="657"/>
      <c r="F9" s="657"/>
      <c r="G9" s="657"/>
      <c r="H9" s="657"/>
      <c r="I9" s="657"/>
      <c r="J9" s="657"/>
      <c r="K9" s="657"/>
      <c r="L9" s="657"/>
      <c r="M9" s="657"/>
      <c r="N9" s="657"/>
      <c r="O9" s="657"/>
      <c r="P9" s="657"/>
      <c r="Q9" s="658"/>
      <c r="R9" s="659">
        <v>3688</v>
      </c>
      <c r="S9" s="660"/>
      <c r="T9" s="660"/>
      <c r="U9" s="660"/>
      <c r="V9" s="660"/>
      <c r="W9" s="660"/>
      <c r="X9" s="660"/>
      <c r="Y9" s="661"/>
      <c r="Z9" s="662">
        <v>0</v>
      </c>
      <c r="AA9" s="662"/>
      <c r="AB9" s="662"/>
      <c r="AC9" s="662"/>
      <c r="AD9" s="663">
        <v>3688</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525558</v>
      </c>
      <c r="BH9" s="660"/>
      <c r="BI9" s="660"/>
      <c r="BJ9" s="660"/>
      <c r="BK9" s="660"/>
      <c r="BL9" s="660"/>
      <c r="BM9" s="660"/>
      <c r="BN9" s="661"/>
      <c r="BO9" s="662">
        <v>33.9</v>
      </c>
      <c r="BP9" s="662"/>
      <c r="BQ9" s="662"/>
      <c r="BR9" s="662"/>
      <c r="BS9" s="668" t="s">
        <v>240</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601557</v>
      </c>
      <c r="CS9" s="660"/>
      <c r="CT9" s="660"/>
      <c r="CU9" s="660"/>
      <c r="CV9" s="660"/>
      <c r="CW9" s="660"/>
      <c r="CX9" s="660"/>
      <c r="CY9" s="661"/>
      <c r="CZ9" s="662">
        <v>7.4</v>
      </c>
      <c r="DA9" s="662"/>
      <c r="DB9" s="662"/>
      <c r="DC9" s="662"/>
      <c r="DD9" s="668">
        <v>111962</v>
      </c>
      <c r="DE9" s="660"/>
      <c r="DF9" s="660"/>
      <c r="DG9" s="660"/>
      <c r="DH9" s="660"/>
      <c r="DI9" s="660"/>
      <c r="DJ9" s="660"/>
      <c r="DK9" s="660"/>
      <c r="DL9" s="660"/>
      <c r="DM9" s="660"/>
      <c r="DN9" s="660"/>
      <c r="DO9" s="660"/>
      <c r="DP9" s="661"/>
      <c r="DQ9" s="668">
        <v>491100</v>
      </c>
      <c r="DR9" s="660"/>
      <c r="DS9" s="660"/>
      <c r="DT9" s="660"/>
      <c r="DU9" s="660"/>
      <c r="DV9" s="660"/>
      <c r="DW9" s="660"/>
      <c r="DX9" s="660"/>
      <c r="DY9" s="660"/>
      <c r="DZ9" s="660"/>
      <c r="EA9" s="660"/>
      <c r="EB9" s="660"/>
      <c r="EC9" s="669"/>
    </row>
    <row r="10" spans="2:143" ht="11.25" customHeight="1" x14ac:dyDescent="0.2">
      <c r="B10" s="656" t="s">
        <v>242</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240</v>
      </c>
      <c r="AA10" s="662"/>
      <c r="AB10" s="662"/>
      <c r="AC10" s="662"/>
      <c r="AD10" s="663" t="s">
        <v>240</v>
      </c>
      <c r="AE10" s="663"/>
      <c r="AF10" s="663"/>
      <c r="AG10" s="663"/>
      <c r="AH10" s="663"/>
      <c r="AI10" s="663"/>
      <c r="AJ10" s="663"/>
      <c r="AK10" s="663"/>
      <c r="AL10" s="664" t="s">
        <v>130</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34047</v>
      </c>
      <c r="BH10" s="660"/>
      <c r="BI10" s="660"/>
      <c r="BJ10" s="660"/>
      <c r="BK10" s="660"/>
      <c r="BL10" s="660"/>
      <c r="BM10" s="660"/>
      <c r="BN10" s="661"/>
      <c r="BO10" s="662">
        <v>2.2000000000000002</v>
      </c>
      <c r="BP10" s="662"/>
      <c r="BQ10" s="662"/>
      <c r="BR10" s="662"/>
      <c r="BS10" s="668" t="s">
        <v>130</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130</v>
      </c>
      <c r="CS10" s="660"/>
      <c r="CT10" s="660"/>
      <c r="CU10" s="660"/>
      <c r="CV10" s="660"/>
      <c r="CW10" s="660"/>
      <c r="CX10" s="660"/>
      <c r="CY10" s="661"/>
      <c r="CZ10" s="662" t="s">
        <v>240</v>
      </c>
      <c r="DA10" s="662"/>
      <c r="DB10" s="662"/>
      <c r="DC10" s="662"/>
      <c r="DD10" s="668" t="s">
        <v>240</v>
      </c>
      <c r="DE10" s="660"/>
      <c r="DF10" s="660"/>
      <c r="DG10" s="660"/>
      <c r="DH10" s="660"/>
      <c r="DI10" s="660"/>
      <c r="DJ10" s="660"/>
      <c r="DK10" s="660"/>
      <c r="DL10" s="660"/>
      <c r="DM10" s="660"/>
      <c r="DN10" s="660"/>
      <c r="DO10" s="660"/>
      <c r="DP10" s="661"/>
      <c r="DQ10" s="668" t="s">
        <v>240</v>
      </c>
      <c r="DR10" s="660"/>
      <c r="DS10" s="660"/>
      <c r="DT10" s="660"/>
      <c r="DU10" s="660"/>
      <c r="DV10" s="660"/>
      <c r="DW10" s="660"/>
      <c r="DX10" s="660"/>
      <c r="DY10" s="660"/>
      <c r="DZ10" s="660"/>
      <c r="EA10" s="660"/>
      <c r="EB10" s="660"/>
      <c r="EC10" s="669"/>
    </row>
    <row r="11" spans="2:143" ht="11.25" customHeight="1" x14ac:dyDescent="0.2">
      <c r="B11" s="656" t="s">
        <v>245</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130</v>
      </c>
      <c r="AA11" s="662"/>
      <c r="AB11" s="662"/>
      <c r="AC11" s="662"/>
      <c r="AD11" s="663" t="s">
        <v>130</v>
      </c>
      <c r="AE11" s="663"/>
      <c r="AF11" s="663"/>
      <c r="AG11" s="663"/>
      <c r="AH11" s="663"/>
      <c r="AI11" s="663"/>
      <c r="AJ11" s="663"/>
      <c r="AK11" s="663"/>
      <c r="AL11" s="664" t="s">
        <v>130</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59952</v>
      </c>
      <c r="BH11" s="660"/>
      <c r="BI11" s="660"/>
      <c r="BJ11" s="660"/>
      <c r="BK11" s="660"/>
      <c r="BL11" s="660"/>
      <c r="BM11" s="660"/>
      <c r="BN11" s="661"/>
      <c r="BO11" s="662">
        <v>3.9</v>
      </c>
      <c r="BP11" s="662"/>
      <c r="BQ11" s="662"/>
      <c r="BR11" s="662"/>
      <c r="BS11" s="668">
        <v>11928</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351833</v>
      </c>
      <c r="CS11" s="660"/>
      <c r="CT11" s="660"/>
      <c r="CU11" s="660"/>
      <c r="CV11" s="660"/>
      <c r="CW11" s="660"/>
      <c r="CX11" s="660"/>
      <c r="CY11" s="661"/>
      <c r="CZ11" s="662">
        <v>4.3</v>
      </c>
      <c r="DA11" s="662"/>
      <c r="DB11" s="662"/>
      <c r="DC11" s="662"/>
      <c r="DD11" s="668">
        <v>75377</v>
      </c>
      <c r="DE11" s="660"/>
      <c r="DF11" s="660"/>
      <c r="DG11" s="660"/>
      <c r="DH11" s="660"/>
      <c r="DI11" s="660"/>
      <c r="DJ11" s="660"/>
      <c r="DK11" s="660"/>
      <c r="DL11" s="660"/>
      <c r="DM11" s="660"/>
      <c r="DN11" s="660"/>
      <c r="DO11" s="660"/>
      <c r="DP11" s="661"/>
      <c r="DQ11" s="668">
        <v>160720</v>
      </c>
      <c r="DR11" s="660"/>
      <c r="DS11" s="660"/>
      <c r="DT11" s="660"/>
      <c r="DU11" s="660"/>
      <c r="DV11" s="660"/>
      <c r="DW11" s="660"/>
      <c r="DX11" s="660"/>
      <c r="DY11" s="660"/>
      <c r="DZ11" s="660"/>
      <c r="EA11" s="660"/>
      <c r="EB11" s="660"/>
      <c r="EC11" s="669"/>
    </row>
    <row r="12" spans="2:143" ht="11.25" customHeight="1" x14ac:dyDescent="0.2">
      <c r="B12" s="656" t="s">
        <v>248</v>
      </c>
      <c r="C12" s="657"/>
      <c r="D12" s="657"/>
      <c r="E12" s="657"/>
      <c r="F12" s="657"/>
      <c r="G12" s="657"/>
      <c r="H12" s="657"/>
      <c r="I12" s="657"/>
      <c r="J12" s="657"/>
      <c r="K12" s="657"/>
      <c r="L12" s="657"/>
      <c r="M12" s="657"/>
      <c r="N12" s="657"/>
      <c r="O12" s="657"/>
      <c r="P12" s="657"/>
      <c r="Q12" s="658"/>
      <c r="R12" s="659">
        <v>320516</v>
      </c>
      <c r="S12" s="660"/>
      <c r="T12" s="660"/>
      <c r="U12" s="660"/>
      <c r="V12" s="660"/>
      <c r="W12" s="660"/>
      <c r="X12" s="660"/>
      <c r="Y12" s="661"/>
      <c r="Z12" s="662">
        <v>3.8</v>
      </c>
      <c r="AA12" s="662"/>
      <c r="AB12" s="662"/>
      <c r="AC12" s="662"/>
      <c r="AD12" s="663">
        <v>320516</v>
      </c>
      <c r="AE12" s="663"/>
      <c r="AF12" s="663"/>
      <c r="AG12" s="663"/>
      <c r="AH12" s="663"/>
      <c r="AI12" s="663"/>
      <c r="AJ12" s="663"/>
      <c r="AK12" s="663"/>
      <c r="AL12" s="664">
        <v>7.6</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680713</v>
      </c>
      <c r="BH12" s="660"/>
      <c r="BI12" s="660"/>
      <c r="BJ12" s="660"/>
      <c r="BK12" s="660"/>
      <c r="BL12" s="660"/>
      <c r="BM12" s="660"/>
      <c r="BN12" s="661"/>
      <c r="BO12" s="662">
        <v>44</v>
      </c>
      <c r="BP12" s="662"/>
      <c r="BQ12" s="662"/>
      <c r="BR12" s="662"/>
      <c r="BS12" s="668">
        <v>83511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83667</v>
      </c>
      <c r="CS12" s="660"/>
      <c r="CT12" s="660"/>
      <c r="CU12" s="660"/>
      <c r="CV12" s="660"/>
      <c r="CW12" s="660"/>
      <c r="CX12" s="660"/>
      <c r="CY12" s="661"/>
      <c r="CZ12" s="662">
        <v>1</v>
      </c>
      <c r="DA12" s="662"/>
      <c r="DB12" s="662"/>
      <c r="DC12" s="662"/>
      <c r="DD12" s="668">
        <v>14111</v>
      </c>
      <c r="DE12" s="660"/>
      <c r="DF12" s="660"/>
      <c r="DG12" s="660"/>
      <c r="DH12" s="660"/>
      <c r="DI12" s="660"/>
      <c r="DJ12" s="660"/>
      <c r="DK12" s="660"/>
      <c r="DL12" s="660"/>
      <c r="DM12" s="660"/>
      <c r="DN12" s="660"/>
      <c r="DO12" s="660"/>
      <c r="DP12" s="661"/>
      <c r="DQ12" s="668">
        <v>59074</v>
      </c>
      <c r="DR12" s="660"/>
      <c r="DS12" s="660"/>
      <c r="DT12" s="660"/>
      <c r="DU12" s="660"/>
      <c r="DV12" s="660"/>
      <c r="DW12" s="660"/>
      <c r="DX12" s="660"/>
      <c r="DY12" s="660"/>
      <c r="DZ12" s="660"/>
      <c r="EA12" s="660"/>
      <c r="EB12" s="660"/>
      <c r="EC12" s="669"/>
    </row>
    <row r="13" spans="2:143" ht="11.25" customHeight="1" x14ac:dyDescent="0.2">
      <c r="B13" s="656" t="s">
        <v>251</v>
      </c>
      <c r="C13" s="657"/>
      <c r="D13" s="657"/>
      <c r="E13" s="657"/>
      <c r="F13" s="657"/>
      <c r="G13" s="657"/>
      <c r="H13" s="657"/>
      <c r="I13" s="657"/>
      <c r="J13" s="657"/>
      <c r="K13" s="657"/>
      <c r="L13" s="657"/>
      <c r="M13" s="657"/>
      <c r="N13" s="657"/>
      <c r="O13" s="657"/>
      <c r="P13" s="657"/>
      <c r="Q13" s="658"/>
      <c r="R13" s="659">
        <v>401</v>
      </c>
      <c r="S13" s="660"/>
      <c r="T13" s="660"/>
      <c r="U13" s="660"/>
      <c r="V13" s="660"/>
      <c r="W13" s="660"/>
      <c r="X13" s="660"/>
      <c r="Y13" s="661"/>
      <c r="Z13" s="662">
        <v>0</v>
      </c>
      <c r="AA13" s="662"/>
      <c r="AB13" s="662"/>
      <c r="AC13" s="662"/>
      <c r="AD13" s="663">
        <v>401</v>
      </c>
      <c r="AE13" s="663"/>
      <c r="AF13" s="663"/>
      <c r="AG13" s="663"/>
      <c r="AH13" s="663"/>
      <c r="AI13" s="663"/>
      <c r="AJ13" s="663"/>
      <c r="AK13" s="663"/>
      <c r="AL13" s="664">
        <v>0</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676212</v>
      </c>
      <c r="BH13" s="660"/>
      <c r="BI13" s="660"/>
      <c r="BJ13" s="660"/>
      <c r="BK13" s="660"/>
      <c r="BL13" s="660"/>
      <c r="BM13" s="660"/>
      <c r="BN13" s="661"/>
      <c r="BO13" s="662">
        <v>43.7</v>
      </c>
      <c r="BP13" s="662"/>
      <c r="BQ13" s="662"/>
      <c r="BR13" s="662"/>
      <c r="BS13" s="668">
        <v>83511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562432</v>
      </c>
      <c r="CS13" s="660"/>
      <c r="CT13" s="660"/>
      <c r="CU13" s="660"/>
      <c r="CV13" s="660"/>
      <c r="CW13" s="660"/>
      <c r="CX13" s="660"/>
      <c r="CY13" s="661"/>
      <c r="CZ13" s="662">
        <v>6.9</v>
      </c>
      <c r="DA13" s="662"/>
      <c r="DB13" s="662"/>
      <c r="DC13" s="662"/>
      <c r="DD13" s="668">
        <v>477354</v>
      </c>
      <c r="DE13" s="660"/>
      <c r="DF13" s="660"/>
      <c r="DG13" s="660"/>
      <c r="DH13" s="660"/>
      <c r="DI13" s="660"/>
      <c r="DJ13" s="660"/>
      <c r="DK13" s="660"/>
      <c r="DL13" s="660"/>
      <c r="DM13" s="660"/>
      <c r="DN13" s="660"/>
      <c r="DO13" s="660"/>
      <c r="DP13" s="661"/>
      <c r="DQ13" s="668">
        <v>134373</v>
      </c>
      <c r="DR13" s="660"/>
      <c r="DS13" s="660"/>
      <c r="DT13" s="660"/>
      <c r="DU13" s="660"/>
      <c r="DV13" s="660"/>
      <c r="DW13" s="660"/>
      <c r="DX13" s="660"/>
      <c r="DY13" s="660"/>
      <c r="DZ13" s="660"/>
      <c r="EA13" s="660"/>
      <c r="EB13" s="660"/>
      <c r="EC13" s="669"/>
    </row>
    <row r="14" spans="2:143" ht="11.25" customHeight="1" x14ac:dyDescent="0.2">
      <c r="B14" s="656" t="s">
        <v>254</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240</v>
      </c>
      <c r="AA14" s="662"/>
      <c r="AB14" s="662"/>
      <c r="AC14" s="662"/>
      <c r="AD14" s="663" t="s">
        <v>130</v>
      </c>
      <c r="AE14" s="663"/>
      <c r="AF14" s="663"/>
      <c r="AG14" s="663"/>
      <c r="AH14" s="663"/>
      <c r="AI14" s="663"/>
      <c r="AJ14" s="663"/>
      <c r="AK14" s="663"/>
      <c r="AL14" s="664" t="s">
        <v>130</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62701</v>
      </c>
      <c r="BH14" s="660"/>
      <c r="BI14" s="660"/>
      <c r="BJ14" s="660"/>
      <c r="BK14" s="660"/>
      <c r="BL14" s="660"/>
      <c r="BM14" s="660"/>
      <c r="BN14" s="661"/>
      <c r="BO14" s="662">
        <v>4</v>
      </c>
      <c r="BP14" s="662"/>
      <c r="BQ14" s="662"/>
      <c r="BR14" s="662"/>
      <c r="BS14" s="668" t="s">
        <v>130</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281243</v>
      </c>
      <c r="CS14" s="660"/>
      <c r="CT14" s="660"/>
      <c r="CU14" s="660"/>
      <c r="CV14" s="660"/>
      <c r="CW14" s="660"/>
      <c r="CX14" s="660"/>
      <c r="CY14" s="661"/>
      <c r="CZ14" s="662">
        <v>3.5</v>
      </c>
      <c r="DA14" s="662"/>
      <c r="DB14" s="662"/>
      <c r="DC14" s="662"/>
      <c r="DD14" s="668">
        <v>26815</v>
      </c>
      <c r="DE14" s="660"/>
      <c r="DF14" s="660"/>
      <c r="DG14" s="660"/>
      <c r="DH14" s="660"/>
      <c r="DI14" s="660"/>
      <c r="DJ14" s="660"/>
      <c r="DK14" s="660"/>
      <c r="DL14" s="660"/>
      <c r="DM14" s="660"/>
      <c r="DN14" s="660"/>
      <c r="DO14" s="660"/>
      <c r="DP14" s="661"/>
      <c r="DQ14" s="668">
        <v>261764</v>
      </c>
      <c r="DR14" s="660"/>
      <c r="DS14" s="660"/>
      <c r="DT14" s="660"/>
      <c r="DU14" s="660"/>
      <c r="DV14" s="660"/>
      <c r="DW14" s="660"/>
      <c r="DX14" s="660"/>
      <c r="DY14" s="660"/>
      <c r="DZ14" s="660"/>
      <c r="EA14" s="660"/>
      <c r="EB14" s="660"/>
      <c r="EC14" s="669"/>
    </row>
    <row r="15" spans="2:143" ht="11.25" customHeight="1" x14ac:dyDescent="0.2">
      <c r="B15" s="656" t="s">
        <v>257</v>
      </c>
      <c r="C15" s="657"/>
      <c r="D15" s="657"/>
      <c r="E15" s="657"/>
      <c r="F15" s="657"/>
      <c r="G15" s="657"/>
      <c r="H15" s="657"/>
      <c r="I15" s="657"/>
      <c r="J15" s="657"/>
      <c r="K15" s="657"/>
      <c r="L15" s="657"/>
      <c r="M15" s="657"/>
      <c r="N15" s="657"/>
      <c r="O15" s="657"/>
      <c r="P15" s="657"/>
      <c r="Q15" s="658"/>
      <c r="R15" s="659">
        <v>12129</v>
      </c>
      <c r="S15" s="660"/>
      <c r="T15" s="660"/>
      <c r="U15" s="660"/>
      <c r="V15" s="660"/>
      <c r="W15" s="660"/>
      <c r="X15" s="660"/>
      <c r="Y15" s="661"/>
      <c r="Z15" s="662">
        <v>0.1</v>
      </c>
      <c r="AA15" s="662"/>
      <c r="AB15" s="662"/>
      <c r="AC15" s="662"/>
      <c r="AD15" s="663">
        <v>12129</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128781</v>
      </c>
      <c r="BH15" s="660"/>
      <c r="BI15" s="660"/>
      <c r="BJ15" s="660"/>
      <c r="BK15" s="660"/>
      <c r="BL15" s="660"/>
      <c r="BM15" s="660"/>
      <c r="BN15" s="661"/>
      <c r="BO15" s="662">
        <v>8.3000000000000007</v>
      </c>
      <c r="BP15" s="662"/>
      <c r="BQ15" s="662"/>
      <c r="BR15" s="662"/>
      <c r="BS15" s="668" t="s">
        <v>130</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531842</v>
      </c>
      <c r="CS15" s="660"/>
      <c r="CT15" s="660"/>
      <c r="CU15" s="660"/>
      <c r="CV15" s="660"/>
      <c r="CW15" s="660"/>
      <c r="CX15" s="660"/>
      <c r="CY15" s="661"/>
      <c r="CZ15" s="662">
        <v>6.6</v>
      </c>
      <c r="DA15" s="662"/>
      <c r="DB15" s="662"/>
      <c r="DC15" s="662"/>
      <c r="DD15" s="668">
        <v>55354</v>
      </c>
      <c r="DE15" s="660"/>
      <c r="DF15" s="660"/>
      <c r="DG15" s="660"/>
      <c r="DH15" s="660"/>
      <c r="DI15" s="660"/>
      <c r="DJ15" s="660"/>
      <c r="DK15" s="660"/>
      <c r="DL15" s="660"/>
      <c r="DM15" s="660"/>
      <c r="DN15" s="660"/>
      <c r="DO15" s="660"/>
      <c r="DP15" s="661"/>
      <c r="DQ15" s="668">
        <v>490882</v>
      </c>
      <c r="DR15" s="660"/>
      <c r="DS15" s="660"/>
      <c r="DT15" s="660"/>
      <c r="DU15" s="660"/>
      <c r="DV15" s="660"/>
      <c r="DW15" s="660"/>
      <c r="DX15" s="660"/>
      <c r="DY15" s="660"/>
      <c r="DZ15" s="660"/>
      <c r="EA15" s="660"/>
      <c r="EB15" s="660"/>
      <c r="EC15" s="669"/>
    </row>
    <row r="16" spans="2:143" ht="11.25" customHeight="1" x14ac:dyDescent="0.2">
      <c r="B16" s="656" t="s">
        <v>260</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240</v>
      </c>
      <c r="AA16" s="662"/>
      <c r="AB16" s="662"/>
      <c r="AC16" s="662"/>
      <c r="AD16" s="663" t="s">
        <v>130</v>
      </c>
      <c r="AE16" s="663"/>
      <c r="AF16" s="663"/>
      <c r="AG16" s="663"/>
      <c r="AH16" s="663"/>
      <c r="AI16" s="663"/>
      <c r="AJ16" s="663"/>
      <c r="AK16" s="663"/>
      <c r="AL16" s="664" t="s">
        <v>130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130</v>
      </c>
      <c r="BP16" s="662"/>
      <c r="BQ16" s="662"/>
      <c r="BR16" s="662"/>
      <c r="BS16" s="668" t="s">
        <v>240</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42654</v>
      </c>
      <c r="CS16" s="660"/>
      <c r="CT16" s="660"/>
      <c r="CU16" s="660"/>
      <c r="CV16" s="660"/>
      <c r="CW16" s="660"/>
      <c r="CX16" s="660"/>
      <c r="CY16" s="661"/>
      <c r="CZ16" s="662">
        <v>0.5</v>
      </c>
      <c r="DA16" s="662"/>
      <c r="DB16" s="662"/>
      <c r="DC16" s="662"/>
      <c r="DD16" s="668" t="s">
        <v>130</v>
      </c>
      <c r="DE16" s="660"/>
      <c r="DF16" s="660"/>
      <c r="DG16" s="660"/>
      <c r="DH16" s="660"/>
      <c r="DI16" s="660"/>
      <c r="DJ16" s="660"/>
      <c r="DK16" s="660"/>
      <c r="DL16" s="660"/>
      <c r="DM16" s="660"/>
      <c r="DN16" s="660"/>
      <c r="DO16" s="660"/>
      <c r="DP16" s="661"/>
      <c r="DQ16" s="668">
        <v>1208</v>
      </c>
      <c r="DR16" s="660"/>
      <c r="DS16" s="660"/>
      <c r="DT16" s="660"/>
      <c r="DU16" s="660"/>
      <c r="DV16" s="660"/>
      <c r="DW16" s="660"/>
      <c r="DX16" s="660"/>
      <c r="DY16" s="660"/>
      <c r="DZ16" s="660"/>
      <c r="EA16" s="660"/>
      <c r="EB16" s="660"/>
      <c r="EC16" s="669"/>
    </row>
    <row r="17" spans="2:133" ht="11.25" customHeight="1" x14ac:dyDescent="0.2">
      <c r="B17" s="656" t="s">
        <v>263</v>
      </c>
      <c r="C17" s="657"/>
      <c r="D17" s="657"/>
      <c r="E17" s="657"/>
      <c r="F17" s="657"/>
      <c r="G17" s="657"/>
      <c r="H17" s="657"/>
      <c r="I17" s="657"/>
      <c r="J17" s="657"/>
      <c r="K17" s="657"/>
      <c r="L17" s="657"/>
      <c r="M17" s="657"/>
      <c r="N17" s="657"/>
      <c r="O17" s="657"/>
      <c r="P17" s="657"/>
      <c r="Q17" s="658"/>
      <c r="R17" s="659">
        <v>11776</v>
      </c>
      <c r="S17" s="660"/>
      <c r="T17" s="660"/>
      <c r="U17" s="660"/>
      <c r="V17" s="660"/>
      <c r="W17" s="660"/>
      <c r="X17" s="660"/>
      <c r="Y17" s="661"/>
      <c r="Z17" s="662">
        <v>0.1</v>
      </c>
      <c r="AA17" s="662"/>
      <c r="AB17" s="662"/>
      <c r="AC17" s="662"/>
      <c r="AD17" s="663">
        <v>11776</v>
      </c>
      <c r="AE17" s="663"/>
      <c r="AF17" s="663"/>
      <c r="AG17" s="663"/>
      <c r="AH17" s="663"/>
      <c r="AI17" s="663"/>
      <c r="AJ17" s="663"/>
      <c r="AK17" s="663"/>
      <c r="AL17" s="664">
        <v>0.3</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240</v>
      </c>
      <c r="BH17" s="660"/>
      <c r="BI17" s="660"/>
      <c r="BJ17" s="660"/>
      <c r="BK17" s="660"/>
      <c r="BL17" s="660"/>
      <c r="BM17" s="660"/>
      <c r="BN17" s="661"/>
      <c r="BO17" s="662" t="s">
        <v>240</v>
      </c>
      <c r="BP17" s="662"/>
      <c r="BQ17" s="662"/>
      <c r="BR17" s="662"/>
      <c r="BS17" s="668" t="s">
        <v>130</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542827</v>
      </c>
      <c r="CS17" s="660"/>
      <c r="CT17" s="660"/>
      <c r="CU17" s="660"/>
      <c r="CV17" s="660"/>
      <c r="CW17" s="660"/>
      <c r="CX17" s="660"/>
      <c r="CY17" s="661"/>
      <c r="CZ17" s="662">
        <v>6.7</v>
      </c>
      <c r="DA17" s="662"/>
      <c r="DB17" s="662"/>
      <c r="DC17" s="662"/>
      <c r="DD17" s="668" t="s">
        <v>130</v>
      </c>
      <c r="DE17" s="660"/>
      <c r="DF17" s="660"/>
      <c r="DG17" s="660"/>
      <c r="DH17" s="660"/>
      <c r="DI17" s="660"/>
      <c r="DJ17" s="660"/>
      <c r="DK17" s="660"/>
      <c r="DL17" s="660"/>
      <c r="DM17" s="660"/>
      <c r="DN17" s="660"/>
      <c r="DO17" s="660"/>
      <c r="DP17" s="661"/>
      <c r="DQ17" s="668">
        <v>506185</v>
      </c>
      <c r="DR17" s="660"/>
      <c r="DS17" s="660"/>
      <c r="DT17" s="660"/>
      <c r="DU17" s="660"/>
      <c r="DV17" s="660"/>
      <c r="DW17" s="660"/>
      <c r="DX17" s="660"/>
      <c r="DY17" s="660"/>
      <c r="DZ17" s="660"/>
      <c r="EA17" s="660"/>
      <c r="EB17" s="660"/>
      <c r="EC17" s="669"/>
    </row>
    <row r="18" spans="2:133" ht="11.25" customHeight="1" x14ac:dyDescent="0.2">
      <c r="B18" s="656" t="s">
        <v>266</v>
      </c>
      <c r="C18" s="657"/>
      <c r="D18" s="657"/>
      <c r="E18" s="657"/>
      <c r="F18" s="657"/>
      <c r="G18" s="657"/>
      <c r="H18" s="657"/>
      <c r="I18" s="657"/>
      <c r="J18" s="657"/>
      <c r="K18" s="657"/>
      <c r="L18" s="657"/>
      <c r="M18" s="657"/>
      <c r="N18" s="657"/>
      <c r="O18" s="657"/>
      <c r="P18" s="657"/>
      <c r="Q18" s="658"/>
      <c r="R18" s="659">
        <v>2396425</v>
      </c>
      <c r="S18" s="660"/>
      <c r="T18" s="660"/>
      <c r="U18" s="660"/>
      <c r="V18" s="660"/>
      <c r="W18" s="660"/>
      <c r="X18" s="660"/>
      <c r="Y18" s="661"/>
      <c r="Z18" s="662">
        <v>28.7</v>
      </c>
      <c r="AA18" s="662"/>
      <c r="AB18" s="662"/>
      <c r="AC18" s="662"/>
      <c r="AD18" s="663">
        <v>2236996</v>
      </c>
      <c r="AE18" s="663"/>
      <c r="AF18" s="663"/>
      <c r="AG18" s="663"/>
      <c r="AH18" s="663"/>
      <c r="AI18" s="663"/>
      <c r="AJ18" s="663"/>
      <c r="AK18" s="663"/>
      <c r="AL18" s="664">
        <v>53</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130</v>
      </c>
      <c r="DA18" s="662"/>
      <c r="DB18" s="662"/>
      <c r="DC18" s="662"/>
      <c r="DD18" s="668" t="s">
        <v>130</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2">
      <c r="B19" s="656" t="s">
        <v>269</v>
      </c>
      <c r="C19" s="657"/>
      <c r="D19" s="657"/>
      <c r="E19" s="657"/>
      <c r="F19" s="657"/>
      <c r="G19" s="657"/>
      <c r="H19" s="657"/>
      <c r="I19" s="657"/>
      <c r="J19" s="657"/>
      <c r="K19" s="657"/>
      <c r="L19" s="657"/>
      <c r="M19" s="657"/>
      <c r="N19" s="657"/>
      <c r="O19" s="657"/>
      <c r="P19" s="657"/>
      <c r="Q19" s="658"/>
      <c r="R19" s="659">
        <v>2236996</v>
      </c>
      <c r="S19" s="660"/>
      <c r="T19" s="660"/>
      <c r="U19" s="660"/>
      <c r="V19" s="660"/>
      <c r="W19" s="660"/>
      <c r="X19" s="660"/>
      <c r="Y19" s="661"/>
      <c r="Z19" s="662">
        <v>26.8</v>
      </c>
      <c r="AA19" s="662"/>
      <c r="AB19" s="662"/>
      <c r="AC19" s="662"/>
      <c r="AD19" s="663">
        <v>2236996</v>
      </c>
      <c r="AE19" s="663"/>
      <c r="AF19" s="663"/>
      <c r="AG19" s="663"/>
      <c r="AH19" s="663"/>
      <c r="AI19" s="663"/>
      <c r="AJ19" s="663"/>
      <c r="AK19" s="663"/>
      <c r="AL19" s="664">
        <v>53</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28776</v>
      </c>
      <c r="BH19" s="660"/>
      <c r="BI19" s="660"/>
      <c r="BJ19" s="660"/>
      <c r="BK19" s="660"/>
      <c r="BL19" s="660"/>
      <c r="BM19" s="660"/>
      <c r="BN19" s="661"/>
      <c r="BO19" s="662">
        <v>1.9</v>
      </c>
      <c r="BP19" s="662"/>
      <c r="BQ19" s="662"/>
      <c r="BR19" s="662"/>
      <c r="BS19" s="668" t="s">
        <v>130</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x14ac:dyDescent="0.2">
      <c r="B20" s="656" t="s">
        <v>272</v>
      </c>
      <c r="C20" s="657"/>
      <c r="D20" s="657"/>
      <c r="E20" s="657"/>
      <c r="F20" s="657"/>
      <c r="G20" s="657"/>
      <c r="H20" s="657"/>
      <c r="I20" s="657"/>
      <c r="J20" s="657"/>
      <c r="K20" s="657"/>
      <c r="L20" s="657"/>
      <c r="M20" s="657"/>
      <c r="N20" s="657"/>
      <c r="O20" s="657"/>
      <c r="P20" s="657"/>
      <c r="Q20" s="658"/>
      <c r="R20" s="659">
        <v>159429</v>
      </c>
      <c r="S20" s="660"/>
      <c r="T20" s="660"/>
      <c r="U20" s="660"/>
      <c r="V20" s="660"/>
      <c r="W20" s="660"/>
      <c r="X20" s="660"/>
      <c r="Y20" s="661"/>
      <c r="Z20" s="662">
        <v>1.9</v>
      </c>
      <c r="AA20" s="662"/>
      <c r="AB20" s="662"/>
      <c r="AC20" s="662"/>
      <c r="AD20" s="663" t="s">
        <v>130</v>
      </c>
      <c r="AE20" s="663"/>
      <c r="AF20" s="663"/>
      <c r="AG20" s="663"/>
      <c r="AH20" s="663"/>
      <c r="AI20" s="663"/>
      <c r="AJ20" s="663"/>
      <c r="AK20" s="663"/>
      <c r="AL20" s="664" t="s">
        <v>240</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28776</v>
      </c>
      <c r="BH20" s="660"/>
      <c r="BI20" s="660"/>
      <c r="BJ20" s="660"/>
      <c r="BK20" s="660"/>
      <c r="BL20" s="660"/>
      <c r="BM20" s="660"/>
      <c r="BN20" s="661"/>
      <c r="BO20" s="662">
        <v>1.9</v>
      </c>
      <c r="BP20" s="662"/>
      <c r="BQ20" s="662"/>
      <c r="BR20" s="662"/>
      <c r="BS20" s="668" t="s">
        <v>130</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8100680</v>
      </c>
      <c r="CS20" s="660"/>
      <c r="CT20" s="660"/>
      <c r="CU20" s="660"/>
      <c r="CV20" s="660"/>
      <c r="CW20" s="660"/>
      <c r="CX20" s="660"/>
      <c r="CY20" s="661"/>
      <c r="CZ20" s="662">
        <v>100</v>
      </c>
      <c r="DA20" s="662"/>
      <c r="DB20" s="662"/>
      <c r="DC20" s="662"/>
      <c r="DD20" s="668">
        <v>872706</v>
      </c>
      <c r="DE20" s="660"/>
      <c r="DF20" s="660"/>
      <c r="DG20" s="660"/>
      <c r="DH20" s="660"/>
      <c r="DI20" s="660"/>
      <c r="DJ20" s="660"/>
      <c r="DK20" s="660"/>
      <c r="DL20" s="660"/>
      <c r="DM20" s="660"/>
      <c r="DN20" s="660"/>
      <c r="DO20" s="660"/>
      <c r="DP20" s="661"/>
      <c r="DQ20" s="668">
        <v>5032603</v>
      </c>
      <c r="DR20" s="660"/>
      <c r="DS20" s="660"/>
      <c r="DT20" s="660"/>
      <c r="DU20" s="660"/>
      <c r="DV20" s="660"/>
      <c r="DW20" s="660"/>
      <c r="DX20" s="660"/>
      <c r="DY20" s="660"/>
      <c r="DZ20" s="660"/>
      <c r="EA20" s="660"/>
      <c r="EB20" s="660"/>
      <c r="EC20" s="669"/>
    </row>
    <row r="21" spans="2:133" ht="11.25" customHeight="1" x14ac:dyDescent="0.2">
      <c r="B21" s="656" t="s">
        <v>275</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130</v>
      </c>
      <c r="AA21" s="662"/>
      <c r="AB21" s="662"/>
      <c r="AC21" s="662"/>
      <c r="AD21" s="663" t="s">
        <v>130</v>
      </c>
      <c r="AE21" s="663"/>
      <c r="AF21" s="663"/>
      <c r="AG21" s="663"/>
      <c r="AH21" s="663"/>
      <c r="AI21" s="663"/>
      <c r="AJ21" s="663"/>
      <c r="AK21" s="663"/>
      <c r="AL21" s="664" t="s">
        <v>130</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28776</v>
      </c>
      <c r="BH21" s="660"/>
      <c r="BI21" s="660"/>
      <c r="BJ21" s="660"/>
      <c r="BK21" s="660"/>
      <c r="BL21" s="660"/>
      <c r="BM21" s="660"/>
      <c r="BN21" s="661"/>
      <c r="BO21" s="662">
        <v>1.9</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277</v>
      </c>
      <c r="C22" s="657"/>
      <c r="D22" s="657"/>
      <c r="E22" s="657"/>
      <c r="F22" s="657"/>
      <c r="G22" s="657"/>
      <c r="H22" s="657"/>
      <c r="I22" s="657"/>
      <c r="J22" s="657"/>
      <c r="K22" s="657"/>
      <c r="L22" s="657"/>
      <c r="M22" s="657"/>
      <c r="N22" s="657"/>
      <c r="O22" s="657"/>
      <c r="P22" s="657"/>
      <c r="Q22" s="658"/>
      <c r="R22" s="659">
        <v>4363653</v>
      </c>
      <c r="S22" s="660"/>
      <c r="T22" s="660"/>
      <c r="U22" s="660"/>
      <c r="V22" s="660"/>
      <c r="W22" s="660"/>
      <c r="X22" s="660"/>
      <c r="Y22" s="661"/>
      <c r="Z22" s="662">
        <v>52.3</v>
      </c>
      <c r="AA22" s="662"/>
      <c r="AB22" s="662"/>
      <c r="AC22" s="662"/>
      <c r="AD22" s="663">
        <v>4204224</v>
      </c>
      <c r="AE22" s="663"/>
      <c r="AF22" s="663"/>
      <c r="AG22" s="663"/>
      <c r="AH22" s="663"/>
      <c r="AI22" s="663"/>
      <c r="AJ22" s="663"/>
      <c r="AK22" s="663"/>
      <c r="AL22" s="664">
        <v>99.6</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240</v>
      </c>
      <c r="BH22" s="660"/>
      <c r="BI22" s="660"/>
      <c r="BJ22" s="660"/>
      <c r="BK22" s="660"/>
      <c r="BL22" s="660"/>
      <c r="BM22" s="660"/>
      <c r="BN22" s="661"/>
      <c r="BO22" s="662" t="s">
        <v>240</v>
      </c>
      <c r="BP22" s="662"/>
      <c r="BQ22" s="662"/>
      <c r="BR22" s="662"/>
      <c r="BS22" s="668" t="s">
        <v>130</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280</v>
      </c>
      <c r="C23" s="657"/>
      <c r="D23" s="657"/>
      <c r="E23" s="657"/>
      <c r="F23" s="657"/>
      <c r="G23" s="657"/>
      <c r="H23" s="657"/>
      <c r="I23" s="657"/>
      <c r="J23" s="657"/>
      <c r="K23" s="657"/>
      <c r="L23" s="657"/>
      <c r="M23" s="657"/>
      <c r="N23" s="657"/>
      <c r="O23" s="657"/>
      <c r="P23" s="657"/>
      <c r="Q23" s="658"/>
      <c r="R23" s="659">
        <v>3556</v>
      </c>
      <c r="S23" s="660"/>
      <c r="T23" s="660"/>
      <c r="U23" s="660"/>
      <c r="V23" s="660"/>
      <c r="W23" s="660"/>
      <c r="X23" s="660"/>
      <c r="Y23" s="661"/>
      <c r="Z23" s="662">
        <v>0</v>
      </c>
      <c r="AA23" s="662"/>
      <c r="AB23" s="662"/>
      <c r="AC23" s="662"/>
      <c r="AD23" s="663">
        <v>3556</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240</v>
      </c>
      <c r="BH23" s="660"/>
      <c r="BI23" s="660"/>
      <c r="BJ23" s="660"/>
      <c r="BK23" s="660"/>
      <c r="BL23" s="660"/>
      <c r="BM23" s="660"/>
      <c r="BN23" s="661"/>
      <c r="BO23" s="662" t="s">
        <v>130</v>
      </c>
      <c r="BP23" s="662"/>
      <c r="BQ23" s="662"/>
      <c r="BR23" s="662"/>
      <c r="BS23" s="668" t="s">
        <v>130</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2">
      <c r="B24" s="656" t="s">
        <v>287</v>
      </c>
      <c r="C24" s="657"/>
      <c r="D24" s="657"/>
      <c r="E24" s="657"/>
      <c r="F24" s="657"/>
      <c r="G24" s="657"/>
      <c r="H24" s="657"/>
      <c r="I24" s="657"/>
      <c r="J24" s="657"/>
      <c r="K24" s="657"/>
      <c r="L24" s="657"/>
      <c r="M24" s="657"/>
      <c r="N24" s="657"/>
      <c r="O24" s="657"/>
      <c r="P24" s="657"/>
      <c r="Q24" s="658"/>
      <c r="R24" s="659">
        <v>49777</v>
      </c>
      <c r="S24" s="660"/>
      <c r="T24" s="660"/>
      <c r="U24" s="660"/>
      <c r="V24" s="660"/>
      <c r="W24" s="660"/>
      <c r="X24" s="660"/>
      <c r="Y24" s="661"/>
      <c r="Z24" s="662">
        <v>0.6</v>
      </c>
      <c r="AA24" s="662"/>
      <c r="AB24" s="662"/>
      <c r="AC24" s="662"/>
      <c r="AD24" s="663">
        <v>634</v>
      </c>
      <c r="AE24" s="663"/>
      <c r="AF24" s="663"/>
      <c r="AG24" s="663"/>
      <c r="AH24" s="663"/>
      <c r="AI24" s="663"/>
      <c r="AJ24" s="663"/>
      <c r="AK24" s="663"/>
      <c r="AL24" s="664">
        <v>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130</v>
      </c>
      <c r="BP24" s="662"/>
      <c r="BQ24" s="662"/>
      <c r="BR24" s="662"/>
      <c r="BS24" s="668" t="s">
        <v>240</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3468160</v>
      </c>
      <c r="CS24" s="649"/>
      <c r="CT24" s="649"/>
      <c r="CU24" s="649"/>
      <c r="CV24" s="649"/>
      <c r="CW24" s="649"/>
      <c r="CX24" s="649"/>
      <c r="CY24" s="650"/>
      <c r="CZ24" s="653">
        <v>42.8</v>
      </c>
      <c r="DA24" s="654"/>
      <c r="DB24" s="654"/>
      <c r="DC24" s="673"/>
      <c r="DD24" s="692">
        <v>2052691</v>
      </c>
      <c r="DE24" s="649"/>
      <c r="DF24" s="649"/>
      <c r="DG24" s="649"/>
      <c r="DH24" s="649"/>
      <c r="DI24" s="649"/>
      <c r="DJ24" s="649"/>
      <c r="DK24" s="650"/>
      <c r="DL24" s="692">
        <v>1949380</v>
      </c>
      <c r="DM24" s="649"/>
      <c r="DN24" s="649"/>
      <c r="DO24" s="649"/>
      <c r="DP24" s="649"/>
      <c r="DQ24" s="649"/>
      <c r="DR24" s="649"/>
      <c r="DS24" s="649"/>
      <c r="DT24" s="649"/>
      <c r="DU24" s="649"/>
      <c r="DV24" s="650"/>
      <c r="DW24" s="653">
        <v>44</v>
      </c>
      <c r="DX24" s="654"/>
      <c r="DY24" s="654"/>
      <c r="DZ24" s="654"/>
      <c r="EA24" s="654"/>
      <c r="EB24" s="654"/>
      <c r="EC24" s="655"/>
    </row>
    <row r="25" spans="2:133" ht="11.25" customHeight="1" x14ac:dyDescent="0.2">
      <c r="B25" s="656" t="s">
        <v>290</v>
      </c>
      <c r="C25" s="657"/>
      <c r="D25" s="657"/>
      <c r="E25" s="657"/>
      <c r="F25" s="657"/>
      <c r="G25" s="657"/>
      <c r="H25" s="657"/>
      <c r="I25" s="657"/>
      <c r="J25" s="657"/>
      <c r="K25" s="657"/>
      <c r="L25" s="657"/>
      <c r="M25" s="657"/>
      <c r="N25" s="657"/>
      <c r="O25" s="657"/>
      <c r="P25" s="657"/>
      <c r="Q25" s="658"/>
      <c r="R25" s="659">
        <v>170496</v>
      </c>
      <c r="S25" s="660"/>
      <c r="T25" s="660"/>
      <c r="U25" s="660"/>
      <c r="V25" s="660"/>
      <c r="W25" s="660"/>
      <c r="X25" s="660"/>
      <c r="Y25" s="661"/>
      <c r="Z25" s="662">
        <v>2</v>
      </c>
      <c r="AA25" s="662"/>
      <c r="AB25" s="662"/>
      <c r="AC25" s="662"/>
      <c r="AD25" s="663">
        <v>9965</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130</v>
      </c>
      <c r="BH25" s="660"/>
      <c r="BI25" s="660"/>
      <c r="BJ25" s="660"/>
      <c r="BK25" s="660"/>
      <c r="BL25" s="660"/>
      <c r="BM25" s="660"/>
      <c r="BN25" s="661"/>
      <c r="BO25" s="662" t="s">
        <v>240</v>
      </c>
      <c r="BP25" s="662"/>
      <c r="BQ25" s="662"/>
      <c r="BR25" s="662"/>
      <c r="BS25" s="668" t="s">
        <v>240</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1127687</v>
      </c>
      <c r="CS25" s="695"/>
      <c r="CT25" s="695"/>
      <c r="CU25" s="695"/>
      <c r="CV25" s="695"/>
      <c r="CW25" s="695"/>
      <c r="CX25" s="695"/>
      <c r="CY25" s="696"/>
      <c r="CZ25" s="664">
        <v>13.9</v>
      </c>
      <c r="DA25" s="693"/>
      <c r="DB25" s="693"/>
      <c r="DC25" s="697"/>
      <c r="DD25" s="668">
        <v>1042154</v>
      </c>
      <c r="DE25" s="695"/>
      <c r="DF25" s="695"/>
      <c r="DG25" s="695"/>
      <c r="DH25" s="695"/>
      <c r="DI25" s="695"/>
      <c r="DJ25" s="695"/>
      <c r="DK25" s="696"/>
      <c r="DL25" s="668">
        <v>1016998</v>
      </c>
      <c r="DM25" s="695"/>
      <c r="DN25" s="695"/>
      <c r="DO25" s="695"/>
      <c r="DP25" s="695"/>
      <c r="DQ25" s="695"/>
      <c r="DR25" s="695"/>
      <c r="DS25" s="695"/>
      <c r="DT25" s="695"/>
      <c r="DU25" s="695"/>
      <c r="DV25" s="696"/>
      <c r="DW25" s="664">
        <v>23</v>
      </c>
      <c r="DX25" s="693"/>
      <c r="DY25" s="693"/>
      <c r="DZ25" s="693"/>
      <c r="EA25" s="693"/>
      <c r="EB25" s="693"/>
      <c r="EC25" s="694"/>
    </row>
    <row r="26" spans="2:133" ht="11.25" customHeight="1" x14ac:dyDescent="0.2">
      <c r="B26" s="656" t="s">
        <v>293</v>
      </c>
      <c r="C26" s="657"/>
      <c r="D26" s="657"/>
      <c r="E26" s="657"/>
      <c r="F26" s="657"/>
      <c r="G26" s="657"/>
      <c r="H26" s="657"/>
      <c r="I26" s="657"/>
      <c r="J26" s="657"/>
      <c r="K26" s="657"/>
      <c r="L26" s="657"/>
      <c r="M26" s="657"/>
      <c r="N26" s="657"/>
      <c r="O26" s="657"/>
      <c r="P26" s="657"/>
      <c r="Q26" s="658"/>
      <c r="R26" s="659">
        <v>10973</v>
      </c>
      <c r="S26" s="660"/>
      <c r="T26" s="660"/>
      <c r="U26" s="660"/>
      <c r="V26" s="660"/>
      <c r="W26" s="660"/>
      <c r="X26" s="660"/>
      <c r="Y26" s="661"/>
      <c r="Z26" s="662">
        <v>0.1</v>
      </c>
      <c r="AA26" s="662"/>
      <c r="AB26" s="662"/>
      <c r="AC26" s="662"/>
      <c r="AD26" s="663" t="s">
        <v>130</v>
      </c>
      <c r="AE26" s="663"/>
      <c r="AF26" s="663"/>
      <c r="AG26" s="663"/>
      <c r="AH26" s="663"/>
      <c r="AI26" s="663"/>
      <c r="AJ26" s="663"/>
      <c r="AK26" s="663"/>
      <c r="AL26" s="664" t="s">
        <v>130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130</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683310</v>
      </c>
      <c r="CS26" s="660"/>
      <c r="CT26" s="660"/>
      <c r="CU26" s="660"/>
      <c r="CV26" s="660"/>
      <c r="CW26" s="660"/>
      <c r="CX26" s="660"/>
      <c r="CY26" s="661"/>
      <c r="CZ26" s="664">
        <v>8.4</v>
      </c>
      <c r="DA26" s="693"/>
      <c r="DB26" s="693"/>
      <c r="DC26" s="697"/>
      <c r="DD26" s="668">
        <v>607592</v>
      </c>
      <c r="DE26" s="660"/>
      <c r="DF26" s="660"/>
      <c r="DG26" s="660"/>
      <c r="DH26" s="660"/>
      <c r="DI26" s="660"/>
      <c r="DJ26" s="660"/>
      <c r="DK26" s="661"/>
      <c r="DL26" s="668" t="s">
        <v>240</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2">
      <c r="B27" s="656" t="s">
        <v>296</v>
      </c>
      <c r="C27" s="657"/>
      <c r="D27" s="657"/>
      <c r="E27" s="657"/>
      <c r="F27" s="657"/>
      <c r="G27" s="657"/>
      <c r="H27" s="657"/>
      <c r="I27" s="657"/>
      <c r="J27" s="657"/>
      <c r="K27" s="657"/>
      <c r="L27" s="657"/>
      <c r="M27" s="657"/>
      <c r="N27" s="657"/>
      <c r="O27" s="657"/>
      <c r="P27" s="657"/>
      <c r="Q27" s="658"/>
      <c r="R27" s="659">
        <v>1040418</v>
      </c>
      <c r="S27" s="660"/>
      <c r="T27" s="660"/>
      <c r="U27" s="660"/>
      <c r="V27" s="660"/>
      <c r="W27" s="660"/>
      <c r="X27" s="660"/>
      <c r="Y27" s="661"/>
      <c r="Z27" s="662">
        <v>12.5</v>
      </c>
      <c r="AA27" s="662"/>
      <c r="AB27" s="662"/>
      <c r="AC27" s="662"/>
      <c r="AD27" s="663" t="s">
        <v>240</v>
      </c>
      <c r="AE27" s="663"/>
      <c r="AF27" s="663"/>
      <c r="AG27" s="663"/>
      <c r="AH27" s="663"/>
      <c r="AI27" s="663"/>
      <c r="AJ27" s="663"/>
      <c r="AK27" s="663"/>
      <c r="AL27" s="664" t="s">
        <v>130</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1548486</v>
      </c>
      <c r="BH27" s="660"/>
      <c r="BI27" s="660"/>
      <c r="BJ27" s="660"/>
      <c r="BK27" s="660"/>
      <c r="BL27" s="660"/>
      <c r="BM27" s="660"/>
      <c r="BN27" s="661"/>
      <c r="BO27" s="662">
        <v>100</v>
      </c>
      <c r="BP27" s="662"/>
      <c r="BQ27" s="662"/>
      <c r="BR27" s="662"/>
      <c r="BS27" s="668">
        <v>95439</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1797646</v>
      </c>
      <c r="CS27" s="695"/>
      <c r="CT27" s="695"/>
      <c r="CU27" s="695"/>
      <c r="CV27" s="695"/>
      <c r="CW27" s="695"/>
      <c r="CX27" s="695"/>
      <c r="CY27" s="696"/>
      <c r="CZ27" s="664">
        <v>22.2</v>
      </c>
      <c r="DA27" s="693"/>
      <c r="DB27" s="693"/>
      <c r="DC27" s="697"/>
      <c r="DD27" s="668">
        <v>504352</v>
      </c>
      <c r="DE27" s="695"/>
      <c r="DF27" s="695"/>
      <c r="DG27" s="695"/>
      <c r="DH27" s="695"/>
      <c r="DI27" s="695"/>
      <c r="DJ27" s="695"/>
      <c r="DK27" s="696"/>
      <c r="DL27" s="668">
        <v>426197</v>
      </c>
      <c r="DM27" s="695"/>
      <c r="DN27" s="695"/>
      <c r="DO27" s="695"/>
      <c r="DP27" s="695"/>
      <c r="DQ27" s="695"/>
      <c r="DR27" s="695"/>
      <c r="DS27" s="695"/>
      <c r="DT27" s="695"/>
      <c r="DU27" s="695"/>
      <c r="DV27" s="696"/>
      <c r="DW27" s="664">
        <v>9.6</v>
      </c>
      <c r="DX27" s="693"/>
      <c r="DY27" s="693"/>
      <c r="DZ27" s="693"/>
      <c r="EA27" s="693"/>
      <c r="EB27" s="693"/>
      <c r="EC27" s="694"/>
    </row>
    <row r="28" spans="2:133" ht="11.25" customHeight="1" x14ac:dyDescent="0.2">
      <c r="B28" s="701" t="s">
        <v>299</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240</v>
      </c>
      <c r="AA28" s="662"/>
      <c r="AB28" s="662"/>
      <c r="AC28" s="662"/>
      <c r="AD28" s="663" t="s">
        <v>130</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542827</v>
      </c>
      <c r="CS28" s="660"/>
      <c r="CT28" s="660"/>
      <c r="CU28" s="660"/>
      <c r="CV28" s="660"/>
      <c r="CW28" s="660"/>
      <c r="CX28" s="660"/>
      <c r="CY28" s="661"/>
      <c r="CZ28" s="664">
        <v>6.7</v>
      </c>
      <c r="DA28" s="693"/>
      <c r="DB28" s="693"/>
      <c r="DC28" s="697"/>
      <c r="DD28" s="668">
        <v>506185</v>
      </c>
      <c r="DE28" s="660"/>
      <c r="DF28" s="660"/>
      <c r="DG28" s="660"/>
      <c r="DH28" s="660"/>
      <c r="DI28" s="660"/>
      <c r="DJ28" s="660"/>
      <c r="DK28" s="661"/>
      <c r="DL28" s="668">
        <v>506185</v>
      </c>
      <c r="DM28" s="660"/>
      <c r="DN28" s="660"/>
      <c r="DO28" s="660"/>
      <c r="DP28" s="660"/>
      <c r="DQ28" s="660"/>
      <c r="DR28" s="660"/>
      <c r="DS28" s="660"/>
      <c r="DT28" s="660"/>
      <c r="DU28" s="660"/>
      <c r="DV28" s="661"/>
      <c r="DW28" s="664">
        <v>11.4</v>
      </c>
      <c r="DX28" s="693"/>
      <c r="DY28" s="693"/>
      <c r="DZ28" s="693"/>
      <c r="EA28" s="693"/>
      <c r="EB28" s="693"/>
      <c r="EC28" s="694"/>
    </row>
    <row r="29" spans="2:133" ht="11.25" customHeight="1" x14ac:dyDescent="0.2">
      <c r="B29" s="656" t="s">
        <v>301</v>
      </c>
      <c r="C29" s="657"/>
      <c r="D29" s="657"/>
      <c r="E29" s="657"/>
      <c r="F29" s="657"/>
      <c r="G29" s="657"/>
      <c r="H29" s="657"/>
      <c r="I29" s="657"/>
      <c r="J29" s="657"/>
      <c r="K29" s="657"/>
      <c r="L29" s="657"/>
      <c r="M29" s="657"/>
      <c r="N29" s="657"/>
      <c r="O29" s="657"/>
      <c r="P29" s="657"/>
      <c r="Q29" s="658"/>
      <c r="R29" s="659">
        <v>775632</v>
      </c>
      <c r="S29" s="660"/>
      <c r="T29" s="660"/>
      <c r="U29" s="660"/>
      <c r="V29" s="660"/>
      <c r="W29" s="660"/>
      <c r="X29" s="660"/>
      <c r="Y29" s="661"/>
      <c r="Z29" s="662">
        <v>9.3000000000000007</v>
      </c>
      <c r="AA29" s="662"/>
      <c r="AB29" s="662"/>
      <c r="AC29" s="662"/>
      <c r="AD29" s="663" t="s">
        <v>130</v>
      </c>
      <c r="AE29" s="663"/>
      <c r="AF29" s="663"/>
      <c r="AG29" s="663"/>
      <c r="AH29" s="663"/>
      <c r="AI29" s="663"/>
      <c r="AJ29" s="663"/>
      <c r="AK29" s="663"/>
      <c r="AL29" s="664" t="s">
        <v>130</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542827</v>
      </c>
      <c r="CS29" s="695"/>
      <c r="CT29" s="695"/>
      <c r="CU29" s="695"/>
      <c r="CV29" s="695"/>
      <c r="CW29" s="695"/>
      <c r="CX29" s="695"/>
      <c r="CY29" s="696"/>
      <c r="CZ29" s="664">
        <v>6.7</v>
      </c>
      <c r="DA29" s="693"/>
      <c r="DB29" s="693"/>
      <c r="DC29" s="697"/>
      <c r="DD29" s="668">
        <v>506185</v>
      </c>
      <c r="DE29" s="695"/>
      <c r="DF29" s="695"/>
      <c r="DG29" s="695"/>
      <c r="DH29" s="695"/>
      <c r="DI29" s="695"/>
      <c r="DJ29" s="695"/>
      <c r="DK29" s="696"/>
      <c r="DL29" s="668">
        <v>506185</v>
      </c>
      <c r="DM29" s="695"/>
      <c r="DN29" s="695"/>
      <c r="DO29" s="695"/>
      <c r="DP29" s="695"/>
      <c r="DQ29" s="695"/>
      <c r="DR29" s="695"/>
      <c r="DS29" s="695"/>
      <c r="DT29" s="695"/>
      <c r="DU29" s="695"/>
      <c r="DV29" s="696"/>
      <c r="DW29" s="664">
        <v>11.4</v>
      </c>
      <c r="DX29" s="693"/>
      <c r="DY29" s="693"/>
      <c r="DZ29" s="693"/>
      <c r="EA29" s="693"/>
      <c r="EB29" s="693"/>
      <c r="EC29" s="694"/>
    </row>
    <row r="30" spans="2:133" ht="11.25" customHeight="1" x14ac:dyDescent="0.2">
      <c r="B30" s="656" t="s">
        <v>306</v>
      </c>
      <c r="C30" s="657"/>
      <c r="D30" s="657"/>
      <c r="E30" s="657"/>
      <c r="F30" s="657"/>
      <c r="G30" s="657"/>
      <c r="H30" s="657"/>
      <c r="I30" s="657"/>
      <c r="J30" s="657"/>
      <c r="K30" s="657"/>
      <c r="L30" s="657"/>
      <c r="M30" s="657"/>
      <c r="N30" s="657"/>
      <c r="O30" s="657"/>
      <c r="P30" s="657"/>
      <c r="Q30" s="658"/>
      <c r="R30" s="659">
        <v>18301</v>
      </c>
      <c r="S30" s="660"/>
      <c r="T30" s="660"/>
      <c r="U30" s="660"/>
      <c r="V30" s="660"/>
      <c r="W30" s="660"/>
      <c r="X30" s="660"/>
      <c r="Y30" s="661"/>
      <c r="Z30" s="662">
        <v>0.2</v>
      </c>
      <c r="AA30" s="662"/>
      <c r="AB30" s="662"/>
      <c r="AC30" s="662"/>
      <c r="AD30" s="663">
        <v>2665</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98.5</v>
      </c>
      <c r="BH30" s="720"/>
      <c r="BI30" s="720"/>
      <c r="BJ30" s="720"/>
      <c r="BK30" s="720"/>
      <c r="BL30" s="720"/>
      <c r="BM30" s="654">
        <v>96</v>
      </c>
      <c r="BN30" s="720"/>
      <c r="BO30" s="720"/>
      <c r="BP30" s="720"/>
      <c r="BQ30" s="721"/>
      <c r="BR30" s="719">
        <v>98.6</v>
      </c>
      <c r="BS30" s="720"/>
      <c r="BT30" s="720"/>
      <c r="BU30" s="720"/>
      <c r="BV30" s="720"/>
      <c r="BW30" s="720"/>
      <c r="BX30" s="654">
        <v>96.1</v>
      </c>
      <c r="BY30" s="720"/>
      <c r="BZ30" s="720"/>
      <c r="CA30" s="720"/>
      <c r="CB30" s="721"/>
      <c r="CD30" s="724"/>
      <c r="CE30" s="725"/>
      <c r="CF30" s="674" t="s">
        <v>309</v>
      </c>
      <c r="CG30" s="675"/>
      <c r="CH30" s="675"/>
      <c r="CI30" s="675"/>
      <c r="CJ30" s="675"/>
      <c r="CK30" s="675"/>
      <c r="CL30" s="675"/>
      <c r="CM30" s="675"/>
      <c r="CN30" s="675"/>
      <c r="CO30" s="675"/>
      <c r="CP30" s="675"/>
      <c r="CQ30" s="676"/>
      <c r="CR30" s="659">
        <v>497250</v>
      </c>
      <c r="CS30" s="660"/>
      <c r="CT30" s="660"/>
      <c r="CU30" s="660"/>
      <c r="CV30" s="660"/>
      <c r="CW30" s="660"/>
      <c r="CX30" s="660"/>
      <c r="CY30" s="661"/>
      <c r="CZ30" s="664">
        <v>6.1</v>
      </c>
      <c r="DA30" s="693"/>
      <c r="DB30" s="693"/>
      <c r="DC30" s="697"/>
      <c r="DD30" s="668">
        <v>466185</v>
      </c>
      <c r="DE30" s="660"/>
      <c r="DF30" s="660"/>
      <c r="DG30" s="660"/>
      <c r="DH30" s="660"/>
      <c r="DI30" s="660"/>
      <c r="DJ30" s="660"/>
      <c r="DK30" s="661"/>
      <c r="DL30" s="668">
        <v>466185</v>
      </c>
      <c r="DM30" s="660"/>
      <c r="DN30" s="660"/>
      <c r="DO30" s="660"/>
      <c r="DP30" s="660"/>
      <c r="DQ30" s="660"/>
      <c r="DR30" s="660"/>
      <c r="DS30" s="660"/>
      <c r="DT30" s="660"/>
      <c r="DU30" s="660"/>
      <c r="DV30" s="661"/>
      <c r="DW30" s="664">
        <v>10.5</v>
      </c>
      <c r="DX30" s="693"/>
      <c r="DY30" s="693"/>
      <c r="DZ30" s="693"/>
      <c r="EA30" s="693"/>
      <c r="EB30" s="693"/>
      <c r="EC30" s="694"/>
    </row>
    <row r="31" spans="2:133" ht="11.25" customHeight="1" x14ac:dyDescent="0.2">
      <c r="B31" s="656" t="s">
        <v>310</v>
      </c>
      <c r="C31" s="657"/>
      <c r="D31" s="657"/>
      <c r="E31" s="657"/>
      <c r="F31" s="657"/>
      <c r="G31" s="657"/>
      <c r="H31" s="657"/>
      <c r="I31" s="657"/>
      <c r="J31" s="657"/>
      <c r="K31" s="657"/>
      <c r="L31" s="657"/>
      <c r="M31" s="657"/>
      <c r="N31" s="657"/>
      <c r="O31" s="657"/>
      <c r="P31" s="657"/>
      <c r="Q31" s="658"/>
      <c r="R31" s="659">
        <v>11073</v>
      </c>
      <c r="S31" s="660"/>
      <c r="T31" s="660"/>
      <c r="U31" s="660"/>
      <c r="V31" s="660"/>
      <c r="W31" s="660"/>
      <c r="X31" s="660"/>
      <c r="Y31" s="661"/>
      <c r="Z31" s="662">
        <v>0.1</v>
      </c>
      <c r="AA31" s="662"/>
      <c r="AB31" s="662"/>
      <c r="AC31" s="662"/>
      <c r="AD31" s="663" t="s">
        <v>130</v>
      </c>
      <c r="AE31" s="663"/>
      <c r="AF31" s="663"/>
      <c r="AG31" s="663"/>
      <c r="AH31" s="663"/>
      <c r="AI31" s="663"/>
      <c r="AJ31" s="663"/>
      <c r="AK31" s="663"/>
      <c r="AL31" s="664" t="s">
        <v>240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98.7</v>
      </c>
      <c r="BH31" s="695"/>
      <c r="BI31" s="695"/>
      <c r="BJ31" s="695"/>
      <c r="BK31" s="695"/>
      <c r="BL31" s="695"/>
      <c r="BM31" s="665">
        <v>96.2</v>
      </c>
      <c r="BN31" s="717"/>
      <c r="BO31" s="717"/>
      <c r="BP31" s="717"/>
      <c r="BQ31" s="718"/>
      <c r="BR31" s="716">
        <v>98.8</v>
      </c>
      <c r="BS31" s="695"/>
      <c r="BT31" s="695"/>
      <c r="BU31" s="695"/>
      <c r="BV31" s="695"/>
      <c r="BW31" s="695"/>
      <c r="BX31" s="665">
        <v>95.9</v>
      </c>
      <c r="BY31" s="717"/>
      <c r="BZ31" s="717"/>
      <c r="CA31" s="717"/>
      <c r="CB31" s="718"/>
      <c r="CD31" s="724"/>
      <c r="CE31" s="725"/>
      <c r="CF31" s="674" t="s">
        <v>313</v>
      </c>
      <c r="CG31" s="675"/>
      <c r="CH31" s="675"/>
      <c r="CI31" s="675"/>
      <c r="CJ31" s="675"/>
      <c r="CK31" s="675"/>
      <c r="CL31" s="675"/>
      <c r="CM31" s="675"/>
      <c r="CN31" s="675"/>
      <c r="CO31" s="675"/>
      <c r="CP31" s="675"/>
      <c r="CQ31" s="676"/>
      <c r="CR31" s="659">
        <v>45577</v>
      </c>
      <c r="CS31" s="695"/>
      <c r="CT31" s="695"/>
      <c r="CU31" s="695"/>
      <c r="CV31" s="695"/>
      <c r="CW31" s="695"/>
      <c r="CX31" s="695"/>
      <c r="CY31" s="696"/>
      <c r="CZ31" s="664">
        <v>0.6</v>
      </c>
      <c r="DA31" s="693"/>
      <c r="DB31" s="693"/>
      <c r="DC31" s="697"/>
      <c r="DD31" s="668">
        <v>40000</v>
      </c>
      <c r="DE31" s="695"/>
      <c r="DF31" s="695"/>
      <c r="DG31" s="695"/>
      <c r="DH31" s="695"/>
      <c r="DI31" s="695"/>
      <c r="DJ31" s="695"/>
      <c r="DK31" s="696"/>
      <c r="DL31" s="668">
        <v>40000</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2">
      <c r="B32" s="656" t="s">
        <v>314</v>
      </c>
      <c r="C32" s="657"/>
      <c r="D32" s="657"/>
      <c r="E32" s="657"/>
      <c r="F32" s="657"/>
      <c r="G32" s="657"/>
      <c r="H32" s="657"/>
      <c r="I32" s="657"/>
      <c r="J32" s="657"/>
      <c r="K32" s="657"/>
      <c r="L32" s="657"/>
      <c r="M32" s="657"/>
      <c r="N32" s="657"/>
      <c r="O32" s="657"/>
      <c r="P32" s="657"/>
      <c r="Q32" s="658"/>
      <c r="R32" s="659">
        <v>975577</v>
      </c>
      <c r="S32" s="660"/>
      <c r="T32" s="660"/>
      <c r="U32" s="660"/>
      <c r="V32" s="660"/>
      <c r="W32" s="660"/>
      <c r="X32" s="660"/>
      <c r="Y32" s="661"/>
      <c r="Z32" s="662">
        <v>11.7</v>
      </c>
      <c r="AA32" s="662"/>
      <c r="AB32" s="662"/>
      <c r="AC32" s="662"/>
      <c r="AD32" s="663" t="s">
        <v>130</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98.2</v>
      </c>
      <c r="BH32" s="729"/>
      <c r="BI32" s="729"/>
      <c r="BJ32" s="729"/>
      <c r="BK32" s="729"/>
      <c r="BL32" s="729"/>
      <c r="BM32" s="730">
        <v>94.9</v>
      </c>
      <c r="BN32" s="729"/>
      <c r="BO32" s="729"/>
      <c r="BP32" s="729"/>
      <c r="BQ32" s="731"/>
      <c r="BR32" s="728">
        <v>98.2</v>
      </c>
      <c r="BS32" s="729"/>
      <c r="BT32" s="729"/>
      <c r="BU32" s="729"/>
      <c r="BV32" s="729"/>
      <c r="BW32" s="729"/>
      <c r="BX32" s="730">
        <v>95.2</v>
      </c>
      <c r="BY32" s="729"/>
      <c r="BZ32" s="729"/>
      <c r="CA32" s="729"/>
      <c r="CB32" s="731"/>
      <c r="CD32" s="726"/>
      <c r="CE32" s="727"/>
      <c r="CF32" s="674" t="s">
        <v>316</v>
      </c>
      <c r="CG32" s="675"/>
      <c r="CH32" s="675"/>
      <c r="CI32" s="675"/>
      <c r="CJ32" s="675"/>
      <c r="CK32" s="675"/>
      <c r="CL32" s="675"/>
      <c r="CM32" s="675"/>
      <c r="CN32" s="675"/>
      <c r="CO32" s="675"/>
      <c r="CP32" s="675"/>
      <c r="CQ32" s="676"/>
      <c r="CR32" s="659" t="s">
        <v>240</v>
      </c>
      <c r="CS32" s="660"/>
      <c r="CT32" s="660"/>
      <c r="CU32" s="660"/>
      <c r="CV32" s="660"/>
      <c r="CW32" s="660"/>
      <c r="CX32" s="660"/>
      <c r="CY32" s="661"/>
      <c r="CZ32" s="664" t="s">
        <v>130</v>
      </c>
      <c r="DA32" s="693"/>
      <c r="DB32" s="693"/>
      <c r="DC32" s="697"/>
      <c r="DD32" s="668" t="s">
        <v>130</v>
      </c>
      <c r="DE32" s="660"/>
      <c r="DF32" s="660"/>
      <c r="DG32" s="660"/>
      <c r="DH32" s="660"/>
      <c r="DI32" s="660"/>
      <c r="DJ32" s="660"/>
      <c r="DK32" s="661"/>
      <c r="DL32" s="668" t="s">
        <v>240</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2">
      <c r="B33" s="656" t="s">
        <v>317</v>
      </c>
      <c r="C33" s="657"/>
      <c r="D33" s="657"/>
      <c r="E33" s="657"/>
      <c r="F33" s="657"/>
      <c r="G33" s="657"/>
      <c r="H33" s="657"/>
      <c r="I33" s="657"/>
      <c r="J33" s="657"/>
      <c r="K33" s="657"/>
      <c r="L33" s="657"/>
      <c r="M33" s="657"/>
      <c r="N33" s="657"/>
      <c r="O33" s="657"/>
      <c r="P33" s="657"/>
      <c r="Q33" s="658"/>
      <c r="R33" s="659">
        <v>229171</v>
      </c>
      <c r="S33" s="660"/>
      <c r="T33" s="660"/>
      <c r="U33" s="660"/>
      <c r="V33" s="660"/>
      <c r="W33" s="660"/>
      <c r="X33" s="660"/>
      <c r="Y33" s="661"/>
      <c r="Z33" s="662">
        <v>2.7</v>
      </c>
      <c r="AA33" s="662"/>
      <c r="AB33" s="662"/>
      <c r="AC33" s="662"/>
      <c r="AD33" s="663" t="s">
        <v>130</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3717160</v>
      </c>
      <c r="CS33" s="695"/>
      <c r="CT33" s="695"/>
      <c r="CU33" s="695"/>
      <c r="CV33" s="695"/>
      <c r="CW33" s="695"/>
      <c r="CX33" s="695"/>
      <c r="CY33" s="696"/>
      <c r="CZ33" s="664">
        <v>45.9</v>
      </c>
      <c r="DA33" s="693"/>
      <c r="DB33" s="693"/>
      <c r="DC33" s="697"/>
      <c r="DD33" s="668">
        <v>2775523</v>
      </c>
      <c r="DE33" s="695"/>
      <c r="DF33" s="695"/>
      <c r="DG33" s="695"/>
      <c r="DH33" s="695"/>
      <c r="DI33" s="695"/>
      <c r="DJ33" s="695"/>
      <c r="DK33" s="696"/>
      <c r="DL33" s="668">
        <v>1794628</v>
      </c>
      <c r="DM33" s="695"/>
      <c r="DN33" s="695"/>
      <c r="DO33" s="695"/>
      <c r="DP33" s="695"/>
      <c r="DQ33" s="695"/>
      <c r="DR33" s="695"/>
      <c r="DS33" s="695"/>
      <c r="DT33" s="695"/>
      <c r="DU33" s="695"/>
      <c r="DV33" s="696"/>
      <c r="DW33" s="664">
        <v>40.5</v>
      </c>
      <c r="DX33" s="693"/>
      <c r="DY33" s="693"/>
      <c r="DZ33" s="693"/>
      <c r="EA33" s="693"/>
      <c r="EB33" s="693"/>
      <c r="EC33" s="694"/>
    </row>
    <row r="34" spans="2:133" ht="11.25" customHeight="1" x14ac:dyDescent="0.2">
      <c r="B34" s="656" t="s">
        <v>319</v>
      </c>
      <c r="C34" s="657"/>
      <c r="D34" s="657"/>
      <c r="E34" s="657"/>
      <c r="F34" s="657"/>
      <c r="G34" s="657"/>
      <c r="H34" s="657"/>
      <c r="I34" s="657"/>
      <c r="J34" s="657"/>
      <c r="K34" s="657"/>
      <c r="L34" s="657"/>
      <c r="M34" s="657"/>
      <c r="N34" s="657"/>
      <c r="O34" s="657"/>
      <c r="P34" s="657"/>
      <c r="Q34" s="658"/>
      <c r="R34" s="659">
        <v>178389</v>
      </c>
      <c r="S34" s="660"/>
      <c r="T34" s="660"/>
      <c r="U34" s="660"/>
      <c r="V34" s="660"/>
      <c r="W34" s="660"/>
      <c r="X34" s="660"/>
      <c r="Y34" s="661"/>
      <c r="Z34" s="662">
        <v>2.1</v>
      </c>
      <c r="AA34" s="662"/>
      <c r="AB34" s="662"/>
      <c r="AC34" s="662"/>
      <c r="AD34" s="663">
        <v>783</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1107542</v>
      </c>
      <c r="CS34" s="660"/>
      <c r="CT34" s="660"/>
      <c r="CU34" s="660"/>
      <c r="CV34" s="660"/>
      <c r="CW34" s="660"/>
      <c r="CX34" s="660"/>
      <c r="CY34" s="661"/>
      <c r="CZ34" s="664">
        <v>13.7</v>
      </c>
      <c r="DA34" s="693"/>
      <c r="DB34" s="693"/>
      <c r="DC34" s="697"/>
      <c r="DD34" s="668">
        <v>903704</v>
      </c>
      <c r="DE34" s="660"/>
      <c r="DF34" s="660"/>
      <c r="DG34" s="660"/>
      <c r="DH34" s="660"/>
      <c r="DI34" s="660"/>
      <c r="DJ34" s="660"/>
      <c r="DK34" s="661"/>
      <c r="DL34" s="668">
        <v>784000</v>
      </c>
      <c r="DM34" s="660"/>
      <c r="DN34" s="660"/>
      <c r="DO34" s="660"/>
      <c r="DP34" s="660"/>
      <c r="DQ34" s="660"/>
      <c r="DR34" s="660"/>
      <c r="DS34" s="660"/>
      <c r="DT34" s="660"/>
      <c r="DU34" s="660"/>
      <c r="DV34" s="661"/>
      <c r="DW34" s="664">
        <v>17.7</v>
      </c>
      <c r="DX34" s="693"/>
      <c r="DY34" s="693"/>
      <c r="DZ34" s="693"/>
      <c r="EA34" s="693"/>
      <c r="EB34" s="693"/>
      <c r="EC34" s="694"/>
    </row>
    <row r="35" spans="2:133" ht="11.25" customHeight="1" x14ac:dyDescent="0.2">
      <c r="B35" s="656" t="s">
        <v>323</v>
      </c>
      <c r="C35" s="657"/>
      <c r="D35" s="657"/>
      <c r="E35" s="657"/>
      <c r="F35" s="657"/>
      <c r="G35" s="657"/>
      <c r="H35" s="657"/>
      <c r="I35" s="657"/>
      <c r="J35" s="657"/>
      <c r="K35" s="657"/>
      <c r="L35" s="657"/>
      <c r="M35" s="657"/>
      <c r="N35" s="657"/>
      <c r="O35" s="657"/>
      <c r="P35" s="657"/>
      <c r="Q35" s="658"/>
      <c r="R35" s="659">
        <v>511117</v>
      </c>
      <c r="S35" s="660"/>
      <c r="T35" s="660"/>
      <c r="U35" s="660"/>
      <c r="V35" s="660"/>
      <c r="W35" s="660"/>
      <c r="X35" s="660"/>
      <c r="Y35" s="661"/>
      <c r="Z35" s="662">
        <v>6.1</v>
      </c>
      <c r="AA35" s="662"/>
      <c r="AB35" s="662"/>
      <c r="AC35" s="662"/>
      <c r="AD35" s="663" t="s">
        <v>130</v>
      </c>
      <c r="AE35" s="663"/>
      <c r="AF35" s="663"/>
      <c r="AG35" s="663"/>
      <c r="AH35" s="663"/>
      <c r="AI35" s="663"/>
      <c r="AJ35" s="663"/>
      <c r="AK35" s="663"/>
      <c r="AL35" s="664" t="s">
        <v>130</v>
      </c>
      <c r="AM35" s="665"/>
      <c r="AN35" s="665"/>
      <c r="AO35" s="666"/>
      <c r="AP35" s="214"/>
      <c r="AQ35" s="732" t="s">
        <v>324</v>
      </c>
      <c r="AR35" s="733"/>
      <c r="AS35" s="733"/>
      <c r="AT35" s="733"/>
      <c r="AU35" s="733"/>
      <c r="AV35" s="733"/>
      <c r="AW35" s="733"/>
      <c r="AX35" s="733"/>
      <c r="AY35" s="734"/>
      <c r="AZ35" s="648">
        <v>822412</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219179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10610</v>
      </c>
      <c r="CS35" s="695"/>
      <c r="CT35" s="695"/>
      <c r="CU35" s="695"/>
      <c r="CV35" s="695"/>
      <c r="CW35" s="695"/>
      <c r="CX35" s="695"/>
      <c r="CY35" s="696"/>
      <c r="CZ35" s="664">
        <v>0.1</v>
      </c>
      <c r="DA35" s="693"/>
      <c r="DB35" s="693"/>
      <c r="DC35" s="697"/>
      <c r="DD35" s="668">
        <v>4138</v>
      </c>
      <c r="DE35" s="695"/>
      <c r="DF35" s="695"/>
      <c r="DG35" s="695"/>
      <c r="DH35" s="695"/>
      <c r="DI35" s="695"/>
      <c r="DJ35" s="695"/>
      <c r="DK35" s="696"/>
      <c r="DL35" s="668">
        <v>1856</v>
      </c>
      <c r="DM35" s="695"/>
      <c r="DN35" s="695"/>
      <c r="DO35" s="695"/>
      <c r="DP35" s="695"/>
      <c r="DQ35" s="695"/>
      <c r="DR35" s="695"/>
      <c r="DS35" s="695"/>
      <c r="DT35" s="695"/>
      <c r="DU35" s="695"/>
      <c r="DV35" s="696"/>
      <c r="DW35" s="664">
        <v>0</v>
      </c>
      <c r="DX35" s="693"/>
      <c r="DY35" s="693"/>
      <c r="DZ35" s="693"/>
      <c r="EA35" s="693"/>
      <c r="EB35" s="693"/>
      <c r="EC35" s="694"/>
    </row>
    <row r="36" spans="2:133" ht="11.25" customHeight="1" x14ac:dyDescent="0.2">
      <c r="B36" s="656" t="s">
        <v>327</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130</v>
      </c>
      <c r="AA36" s="662"/>
      <c r="AB36" s="662"/>
      <c r="AC36" s="662"/>
      <c r="AD36" s="663" t="s">
        <v>130</v>
      </c>
      <c r="AE36" s="663"/>
      <c r="AF36" s="663"/>
      <c r="AG36" s="663"/>
      <c r="AH36" s="663"/>
      <c r="AI36" s="663"/>
      <c r="AJ36" s="663"/>
      <c r="AK36" s="663"/>
      <c r="AL36" s="664" t="s">
        <v>130</v>
      </c>
      <c r="AM36" s="665"/>
      <c r="AN36" s="665"/>
      <c r="AO36" s="666"/>
      <c r="AQ36" s="736" t="s">
        <v>328</v>
      </c>
      <c r="AR36" s="737"/>
      <c r="AS36" s="737"/>
      <c r="AT36" s="737"/>
      <c r="AU36" s="737"/>
      <c r="AV36" s="737"/>
      <c r="AW36" s="737"/>
      <c r="AX36" s="737"/>
      <c r="AY36" s="738"/>
      <c r="AZ36" s="659">
        <v>8344</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174653</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621984</v>
      </c>
      <c r="CS36" s="660"/>
      <c r="CT36" s="660"/>
      <c r="CU36" s="660"/>
      <c r="CV36" s="660"/>
      <c r="CW36" s="660"/>
      <c r="CX36" s="660"/>
      <c r="CY36" s="661"/>
      <c r="CZ36" s="664">
        <v>7.7</v>
      </c>
      <c r="DA36" s="693"/>
      <c r="DB36" s="693"/>
      <c r="DC36" s="697"/>
      <c r="DD36" s="668">
        <v>507512</v>
      </c>
      <c r="DE36" s="660"/>
      <c r="DF36" s="660"/>
      <c r="DG36" s="660"/>
      <c r="DH36" s="660"/>
      <c r="DI36" s="660"/>
      <c r="DJ36" s="660"/>
      <c r="DK36" s="661"/>
      <c r="DL36" s="668">
        <v>413919</v>
      </c>
      <c r="DM36" s="660"/>
      <c r="DN36" s="660"/>
      <c r="DO36" s="660"/>
      <c r="DP36" s="660"/>
      <c r="DQ36" s="660"/>
      <c r="DR36" s="660"/>
      <c r="DS36" s="660"/>
      <c r="DT36" s="660"/>
      <c r="DU36" s="660"/>
      <c r="DV36" s="661"/>
      <c r="DW36" s="664">
        <v>9.3000000000000007</v>
      </c>
      <c r="DX36" s="693"/>
      <c r="DY36" s="693"/>
      <c r="DZ36" s="693"/>
      <c r="EA36" s="693"/>
      <c r="EB36" s="693"/>
      <c r="EC36" s="694"/>
    </row>
    <row r="37" spans="2:133" ht="11.25" customHeight="1" x14ac:dyDescent="0.2">
      <c r="B37" s="656" t="s">
        <v>331</v>
      </c>
      <c r="C37" s="657"/>
      <c r="D37" s="657"/>
      <c r="E37" s="657"/>
      <c r="F37" s="657"/>
      <c r="G37" s="657"/>
      <c r="H37" s="657"/>
      <c r="I37" s="657"/>
      <c r="J37" s="657"/>
      <c r="K37" s="657"/>
      <c r="L37" s="657"/>
      <c r="M37" s="657"/>
      <c r="N37" s="657"/>
      <c r="O37" s="657"/>
      <c r="P37" s="657"/>
      <c r="Q37" s="658"/>
      <c r="R37" s="659">
        <v>206417</v>
      </c>
      <c r="S37" s="660"/>
      <c r="T37" s="660"/>
      <c r="U37" s="660"/>
      <c r="V37" s="660"/>
      <c r="W37" s="660"/>
      <c r="X37" s="660"/>
      <c r="Y37" s="661"/>
      <c r="Z37" s="662">
        <v>2.5</v>
      </c>
      <c r="AA37" s="662"/>
      <c r="AB37" s="662"/>
      <c r="AC37" s="662"/>
      <c r="AD37" s="663" t="s">
        <v>130</v>
      </c>
      <c r="AE37" s="663"/>
      <c r="AF37" s="663"/>
      <c r="AG37" s="663"/>
      <c r="AH37" s="663"/>
      <c r="AI37" s="663"/>
      <c r="AJ37" s="663"/>
      <c r="AK37" s="663"/>
      <c r="AL37" s="664" t="s">
        <v>240</v>
      </c>
      <c r="AM37" s="665"/>
      <c r="AN37" s="665"/>
      <c r="AO37" s="666"/>
      <c r="AQ37" s="736" t="s">
        <v>332</v>
      </c>
      <c r="AR37" s="737"/>
      <c r="AS37" s="737"/>
      <c r="AT37" s="737"/>
      <c r="AU37" s="737"/>
      <c r="AV37" s="737"/>
      <c r="AW37" s="737"/>
      <c r="AX37" s="737"/>
      <c r="AY37" s="738"/>
      <c r="AZ37" s="659">
        <v>6423</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2809</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122547</v>
      </c>
      <c r="CS37" s="695"/>
      <c r="CT37" s="695"/>
      <c r="CU37" s="695"/>
      <c r="CV37" s="695"/>
      <c r="CW37" s="695"/>
      <c r="CX37" s="695"/>
      <c r="CY37" s="696"/>
      <c r="CZ37" s="664">
        <v>1.5</v>
      </c>
      <c r="DA37" s="693"/>
      <c r="DB37" s="693"/>
      <c r="DC37" s="697"/>
      <c r="DD37" s="668">
        <v>92547</v>
      </c>
      <c r="DE37" s="695"/>
      <c r="DF37" s="695"/>
      <c r="DG37" s="695"/>
      <c r="DH37" s="695"/>
      <c r="DI37" s="695"/>
      <c r="DJ37" s="695"/>
      <c r="DK37" s="696"/>
      <c r="DL37" s="668">
        <v>72681</v>
      </c>
      <c r="DM37" s="695"/>
      <c r="DN37" s="695"/>
      <c r="DO37" s="695"/>
      <c r="DP37" s="695"/>
      <c r="DQ37" s="695"/>
      <c r="DR37" s="695"/>
      <c r="DS37" s="695"/>
      <c r="DT37" s="695"/>
      <c r="DU37" s="695"/>
      <c r="DV37" s="696"/>
      <c r="DW37" s="664">
        <v>1.6</v>
      </c>
      <c r="DX37" s="693"/>
      <c r="DY37" s="693"/>
      <c r="DZ37" s="693"/>
      <c r="EA37" s="693"/>
      <c r="EB37" s="693"/>
      <c r="EC37" s="694"/>
    </row>
    <row r="38" spans="2:133" ht="11.25" customHeight="1" x14ac:dyDescent="0.2">
      <c r="B38" s="704" t="s">
        <v>335</v>
      </c>
      <c r="C38" s="705"/>
      <c r="D38" s="705"/>
      <c r="E38" s="705"/>
      <c r="F38" s="705"/>
      <c r="G38" s="705"/>
      <c r="H38" s="705"/>
      <c r="I38" s="705"/>
      <c r="J38" s="705"/>
      <c r="K38" s="705"/>
      <c r="L38" s="705"/>
      <c r="M38" s="705"/>
      <c r="N38" s="705"/>
      <c r="O38" s="705"/>
      <c r="P38" s="705"/>
      <c r="Q38" s="706"/>
      <c r="R38" s="739">
        <v>8338133</v>
      </c>
      <c r="S38" s="740"/>
      <c r="T38" s="740"/>
      <c r="U38" s="740"/>
      <c r="V38" s="740"/>
      <c r="W38" s="740"/>
      <c r="X38" s="740"/>
      <c r="Y38" s="741"/>
      <c r="Z38" s="742">
        <v>100</v>
      </c>
      <c r="AA38" s="742"/>
      <c r="AB38" s="742"/>
      <c r="AC38" s="742"/>
      <c r="AD38" s="743">
        <v>4221827</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130</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4638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814068</v>
      </c>
      <c r="CS38" s="660"/>
      <c r="CT38" s="660"/>
      <c r="CU38" s="660"/>
      <c r="CV38" s="660"/>
      <c r="CW38" s="660"/>
      <c r="CX38" s="660"/>
      <c r="CY38" s="661"/>
      <c r="CZ38" s="664">
        <v>10</v>
      </c>
      <c r="DA38" s="693"/>
      <c r="DB38" s="693"/>
      <c r="DC38" s="697"/>
      <c r="DD38" s="668">
        <v>650026</v>
      </c>
      <c r="DE38" s="660"/>
      <c r="DF38" s="660"/>
      <c r="DG38" s="660"/>
      <c r="DH38" s="660"/>
      <c r="DI38" s="660"/>
      <c r="DJ38" s="660"/>
      <c r="DK38" s="661"/>
      <c r="DL38" s="668">
        <v>594853</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2">
      <c r="AQ39" s="736" t="s">
        <v>339</v>
      </c>
      <c r="AR39" s="737"/>
      <c r="AS39" s="737"/>
      <c r="AT39" s="737"/>
      <c r="AU39" s="737"/>
      <c r="AV39" s="737"/>
      <c r="AW39" s="737"/>
      <c r="AX39" s="737"/>
      <c r="AY39" s="738"/>
      <c r="AZ39" s="659" t="s">
        <v>240</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94</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1088064</v>
      </c>
      <c r="CS39" s="695"/>
      <c r="CT39" s="695"/>
      <c r="CU39" s="695"/>
      <c r="CV39" s="695"/>
      <c r="CW39" s="695"/>
      <c r="CX39" s="695"/>
      <c r="CY39" s="696"/>
      <c r="CZ39" s="664">
        <v>13.4</v>
      </c>
      <c r="DA39" s="693"/>
      <c r="DB39" s="693"/>
      <c r="DC39" s="697"/>
      <c r="DD39" s="668">
        <v>707371</v>
      </c>
      <c r="DE39" s="695"/>
      <c r="DF39" s="695"/>
      <c r="DG39" s="695"/>
      <c r="DH39" s="695"/>
      <c r="DI39" s="695"/>
      <c r="DJ39" s="695"/>
      <c r="DK39" s="696"/>
      <c r="DL39" s="668" t="s">
        <v>130</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2">
      <c r="AQ40" s="736" t="s">
        <v>343</v>
      </c>
      <c r="AR40" s="737"/>
      <c r="AS40" s="737"/>
      <c r="AT40" s="737"/>
      <c r="AU40" s="737"/>
      <c r="AV40" s="737"/>
      <c r="AW40" s="737"/>
      <c r="AX40" s="737"/>
      <c r="AY40" s="738"/>
      <c r="AZ40" s="659">
        <v>237545</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135</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74892</v>
      </c>
      <c r="CS40" s="660"/>
      <c r="CT40" s="660"/>
      <c r="CU40" s="660"/>
      <c r="CV40" s="660"/>
      <c r="CW40" s="660"/>
      <c r="CX40" s="660"/>
      <c r="CY40" s="661"/>
      <c r="CZ40" s="664">
        <v>0.9</v>
      </c>
      <c r="DA40" s="693"/>
      <c r="DB40" s="693"/>
      <c r="DC40" s="697"/>
      <c r="DD40" s="668">
        <v>2772</v>
      </c>
      <c r="DE40" s="660"/>
      <c r="DF40" s="660"/>
      <c r="DG40" s="660"/>
      <c r="DH40" s="660"/>
      <c r="DI40" s="660"/>
      <c r="DJ40" s="660"/>
      <c r="DK40" s="661"/>
      <c r="DL40" s="668" t="s">
        <v>130</v>
      </c>
      <c r="DM40" s="660"/>
      <c r="DN40" s="660"/>
      <c r="DO40" s="660"/>
      <c r="DP40" s="660"/>
      <c r="DQ40" s="660"/>
      <c r="DR40" s="660"/>
      <c r="DS40" s="660"/>
      <c r="DT40" s="660"/>
      <c r="DU40" s="660"/>
      <c r="DV40" s="661"/>
      <c r="DW40" s="664" t="s">
        <v>240</v>
      </c>
      <c r="DX40" s="693"/>
      <c r="DY40" s="693"/>
      <c r="DZ40" s="693"/>
      <c r="EA40" s="693"/>
      <c r="EB40" s="693"/>
      <c r="EC40" s="694"/>
    </row>
    <row r="41" spans="2:133" ht="11.25" customHeight="1" x14ac:dyDescent="0.2">
      <c r="AQ41" s="746" t="s">
        <v>346</v>
      </c>
      <c r="AR41" s="747"/>
      <c r="AS41" s="747"/>
      <c r="AT41" s="747"/>
      <c r="AU41" s="747"/>
      <c r="AV41" s="747"/>
      <c r="AW41" s="747"/>
      <c r="AX41" s="747"/>
      <c r="AY41" s="748"/>
      <c r="AZ41" s="739">
        <v>570100</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352</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915360</v>
      </c>
      <c r="CS42" s="660"/>
      <c r="CT42" s="660"/>
      <c r="CU42" s="660"/>
      <c r="CV42" s="660"/>
      <c r="CW42" s="660"/>
      <c r="CX42" s="660"/>
      <c r="CY42" s="661"/>
      <c r="CZ42" s="664">
        <v>11.3</v>
      </c>
      <c r="DA42" s="665"/>
      <c r="DB42" s="665"/>
      <c r="DC42" s="760"/>
      <c r="DD42" s="668">
        <v>204389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24500</v>
      </c>
      <c r="CS43" s="695"/>
      <c r="CT43" s="695"/>
      <c r="CU43" s="695"/>
      <c r="CV43" s="695"/>
      <c r="CW43" s="695"/>
      <c r="CX43" s="695"/>
      <c r="CY43" s="696"/>
      <c r="CZ43" s="664">
        <v>0.3</v>
      </c>
      <c r="DA43" s="693"/>
      <c r="DB43" s="693"/>
      <c r="DC43" s="697"/>
      <c r="DD43" s="668">
        <v>24500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353</v>
      </c>
      <c r="CD44" s="771" t="s">
        <v>304</v>
      </c>
      <c r="CE44" s="772"/>
      <c r="CF44" s="656" t="s">
        <v>354</v>
      </c>
      <c r="CG44" s="657"/>
      <c r="CH44" s="657"/>
      <c r="CI44" s="657"/>
      <c r="CJ44" s="657"/>
      <c r="CK44" s="657"/>
      <c r="CL44" s="657"/>
      <c r="CM44" s="657"/>
      <c r="CN44" s="657"/>
      <c r="CO44" s="657"/>
      <c r="CP44" s="657"/>
      <c r="CQ44" s="658"/>
      <c r="CR44" s="659">
        <v>872706</v>
      </c>
      <c r="CS44" s="660"/>
      <c r="CT44" s="660"/>
      <c r="CU44" s="660"/>
      <c r="CV44" s="660"/>
      <c r="CW44" s="660"/>
      <c r="CX44" s="660"/>
      <c r="CY44" s="661"/>
      <c r="CZ44" s="664">
        <v>10.8</v>
      </c>
      <c r="DA44" s="665"/>
      <c r="DB44" s="665"/>
      <c r="DC44" s="760"/>
      <c r="DD44" s="668">
        <v>203181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355</v>
      </c>
      <c r="CG45" s="657"/>
      <c r="CH45" s="657"/>
      <c r="CI45" s="657"/>
      <c r="CJ45" s="657"/>
      <c r="CK45" s="657"/>
      <c r="CL45" s="657"/>
      <c r="CM45" s="657"/>
      <c r="CN45" s="657"/>
      <c r="CO45" s="657"/>
      <c r="CP45" s="657"/>
      <c r="CQ45" s="658"/>
      <c r="CR45" s="659">
        <v>420826</v>
      </c>
      <c r="CS45" s="695"/>
      <c r="CT45" s="695"/>
      <c r="CU45" s="695"/>
      <c r="CV45" s="695"/>
      <c r="CW45" s="695"/>
      <c r="CX45" s="695"/>
      <c r="CY45" s="696"/>
      <c r="CZ45" s="664">
        <v>5.2</v>
      </c>
      <c r="DA45" s="693"/>
      <c r="DB45" s="693"/>
      <c r="DC45" s="697"/>
      <c r="DD45" s="668">
        <v>33124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356</v>
      </c>
      <c r="CG46" s="657"/>
      <c r="CH46" s="657"/>
      <c r="CI46" s="657"/>
      <c r="CJ46" s="657"/>
      <c r="CK46" s="657"/>
      <c r="CL46" s="657"/>
      <c r="CM46" s="657"/>
      <c r="CN46" s="657"/>
      <c r="CO46" s="657"/>
      <c r="CP46" s="657"/>
      <c r="CQ46" s="658"/>
      <c r="CR46" s="659">
        <v>396825</v>
      </c>
      <c r="CS46" s="660"/>
      <c r="CT46" s="660"/>
      <c r="CU46" s="660"/>
      <c r="CV46" s="660"/>
      <c r="CW46" s="660"/>
      <c r="CX46" s="660"/>
      <c r="CY46" s="661"/>
      <c r="CZ46" s="664">
        <v>4.9000000000000004</v>
      </c>
      <c r="DA46" s="665"/>
      <c r="DB46" s="665"/>
      <c r="DC46" s="760"/>
      <c r="DD46" s="668">
        <v>164302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357</v>
      </c>
      <c r="CG47" s="657"/>
      <c r="CH47" s="657"/>
      <c r="CI47" s="657"/>
      <c r="CJ47" s="657"/>
      <c r="CK47" s="657"/>
      <c r="CL47" s="657"/>
      <c r="CM47" s="657"/>
      <c r="CN47" s="657"/>
      <c r="CO47" s="657"/>
      <c r="CP47" s="657"/>
      <c r="CQ47" s="658"/>
      <c r="CR47" s="659">
        <v>42654</v>
      </c>
      <c r="CS47" s="695"/>
      <c r="CT47" s="695"/>
      <c r="CU47" s="695"/>
      <c r="CV47" s="695"/>
      <c r="CW47" s="695"/>
      <c r="CX47" s="695"/>
      <c r="CY47" s="696"/>
      <c r="CZ47" s="664">
        <v>0.5</v>
      </c>
      <c r="DA47" s="693"/>
      <c r="DB47" s="693"/>
      <c r="DC47" s="697"/>
      <c r="DD47" s="668">
        <v>1208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358</v>
      </c>
      <c r="CG48" s="657"/>
      <c r="CH48" s="657"/>
      <c r="CI48" s="657"/>
      <c r="CJ48" s="657"/>
      <c r="CK48" s="657"/>
      <c r="CL48" s="657"/>
      <c r="CM48" s="657"/>
      <c r="CN48" s="657"/>
      <c r="CO48" s="657"/>
      <c r="CP48" s="657"/>
      <c r="CQ48" s="658"/>
      <c r="CR48" s="659" t="s">
        <v>240</v>
      </c>
      <c r="CS48" s="660"/>
      <c r="CT48" s="660"/>
      <c r="CU48" s="660"/>
      <c r="CV48" s="660"/>
      <c r="CW48" s="660"/>
      <c r="CX48" s="660"/>
      <c r="CY48" s="661"/>
      <c r="CZ48" s="664" t="s">
        <v>130</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359</v>
      </c>
      <c r="CE49" s="705"/>
      <c r="CF49" s="705"/>
      <c r="CG49" s="705"/>
      <c r="CH49" s="705"/>
      <c r="CI49" s="705"/>
      <c r="CJ49" s="705"/>
      <c r="CK49" s="705"/>
      <c r="CL49" s="705"/>
      <c r="CM49" s="705"/>
      <c r="CN49" s="705"/>
      <c r="CO49" s="705"/>
      <c r="CP49" s="705"/>
      <c r="CQ49" s="706"/>
      <c r="CR49" s="739">
        <v>8100680</v>
      </c>
      <c r="CS49" s="729"/>
      <c r="CT49" s="729"/>
      <c r="CU49" s="729"/>
      <c r="CV49" s="729"/>
      <c r="CW49" s="729"/>
      <c r="CX49" s="729"/>
      <c r="CY49" s="761"/>
      <c r="CZ49" s="744">
        <v>100</v>
      </c>
      <c r="DA49" s="762"/>
      <c r="DB49" s="762"/>
      <c r="DC49" s="763"/>
      <c r="DD49" s="764">
        <v>5032603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qpVyExq6o7nwN/U6mXFdwRvuelpLEVT+FBh++gPGj349uTArz6C0wzXtqlO5sVF7IXXgwq1/iF78HQ2oh//wGQ==" saltValue="SpwrUdJmw6mF65/GPXPH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382</v>
      </c>
      <c r="C7" s="792"/>
      <c r="D7" s="792"/>
      <c r="E7" s="792"/>
      <c r="F7" s="792"/>
      <c r="G7" s="792"/>
      <c r="H7" s="792"/>
      <c r="I7" s="792"/>
      <c r="J7" s="792"/>
      <c r="K7" s="792"/>
      <c r="L7" s="792"/>
      <c r="M7" s="792"/>
      <c r="N7" s="792"/>
      <c r="O7" s="792"/>
      <c r="P7" s="793"/>
      <c r="Q7" s="794">
        <v>8338</v>
      </c>
      <c r="R7" s="795"/>
      <c r="S7" s="795"/>
      <c r="T7" s="795"/>
      <c r="U7" s="795"/>
      <c r="V7" s="795">
        <v>8101</v>
      </c>
      <c r="W7" s="795"/>
      <c r="X7" s="795"/>
      <c r="Y7" s="795"/>
      <c r="Z7" s="795"/>
      <c r="AA7" s="795">
        <v>237</v>
      </c>
      <c r="AB7" s="795"/>
      <c r="AC7" s="795"/>
      <c r="AD7" s="795"/>
      <c r="AE7" s="796"/>
      <c r="AF7" s="797">
        <v>205</v>
      </c>
      <c r="AG7" s="798"/>
      <c r="AH7" s="798"/>
      <c r="AI7" s="798"/>
      <c r="AJ7" s="799"/>
      <c r="AK7" s="834">
        <v>976</v>
      </c>
      <c r="AL7" s="835"/>
      <c r="AM7" s="835"/>
      <c r="AN7" s="835"/>
      <c r="AO7" s="835"/>
      <c r="AP7" s="835">
        <v>5831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-2</v>
      </c>
      <c r="CI7" s="832"/>
      <c r="CJ7" s="832"/>
      <c r="CK7" s="832"/>
      <c r="CL7" s="833"/>
      <c r="CM7" s="831">
        <v>44</v>
      </c>
      <c r="CN7" s="832"/>
      <c r="CO7" s="832"/>
      <c r="CP7" s="832"/>
      <c r="CQ7" s="833"/>
      <c r="CR7" s="831">
        <v>30</v>
      </c>
      <c r="CS7" s="832"/>
      <c r="CT7" s="832"/>
      <c r="CU7" s="832"/>
      <c r="CV7" s="833"/>
      <c r="CW7" s="831">
        <v>1</v>
      </c>
      <c r="CX7" s="832"/>
      <c r="CY7" s="832"/>
      <c r="CZ7" s="832"/>
      <c r="DA7" s="833"/>
      <c r="DB7" s="831" t="s">
        <v>583</v>
      </c>
      <c r="DC7" s="832"/>
      <c r="DD7" s="832"/>
      <c r="DE7" s="832"/>
      <c r="DF7" s="833"/>
      <c r="DG7" s="831" t="s">
        <v>571</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41">
        <v>3</v>
      </c>
      <c r="CI8" s="842"/>
      <c r="CJ8" s="842"/>
      <c r="CK8" s="842"/>
      <c r="CL8" s="843"/>
      <c r="CM8" s="841">
        <v>-8983</v>
      </c>
      <c r="CN8" s="842"/>
      <c r="CO8" s="842"/>
      <c r="CP8" s="842"/>
      <c r="CQ8" s="843"/>
      <c r="CR8" s="841">
        <v>0</v>
      </c>
      <c r="CS8" s="842"/>
      <c r="CT8" s="842"/>
      <c r="CU8" s="842"/>
      <c r="CV8" s="843"/>
      <c r="CW8" s="841" t="s">
        <v>584</v>
      </c>
      <c r="CX8" s="842"/>
      <c r="CY8" s="842"/>
      <c r="CZ8" s="842"/>
      <c r="DA8" s="843"/>
      <c r="DB8" s="841">
        <v>3</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588</v>
      </c>
      <c r="BS9" s="828" t="s">
        <v>582</v>
      </c>
      <c r="BT9" s="829"/>
      <c r="BU9" s="829"/>
      <c r="BV9" s="829"/>
      <c r="BW9" s="829"/>
      <c r="BX9" s="829"/>
      <c r="BY9" s="829"/>
      <c r="BZ9" s="829"/>
      <c r="CA9" s="829"/>
      <c r="CB9" s="829"/>
      <c r="CC9" s="829"/>
      <c r="CD9" s="829"/>
      <c r="CE9" s="829"/>
      <c r="CF9" s="829"/>
      <c r="CG9" s="830"/>
      <c r="CH9" s="841">
        <v>13</v>
      </c>
      <c r="CI9" s="842"/>
      <c r="CJ9" s="842"/>
      <c r="CK9" s="842"/>
      <c r="CL9" s="843"/>
      <c r="CM9" s="841">
        <v>1044</v>
      </c>
      <c r="CN9" s="842"/>
      <c r="CO9" s="842"/>
      <c r="CP9" s="842"/>
      <c r="CQ9" s="843"/>
      <c r="CR9" s="841">
        <v>35</v>
      </c>
      <c r="CS9" s="842"/>
      <c r="CT9" s="842"/>
      <c r="CU9" s="842"/>
      <c r="CV9" s="843"/>
      <c r="CW9" s="841" t="s">
        <v>586</v>
      </c>
      <c r="CX9" s="842"/>
      <c r="CY9" s="842"/>
      <c r="CZ9" s="842"/>
      <c r="DA9" s="843"/>
      <c r="DB9" s="841">
        <v>15</v>
      </c>
      <c r="DC9" s="842"/>
      <c r="DD9" s="842"/>
      <c r="DE9" s="842"/>
      <c r="DF9" s="843"/>
      <c r="DG9" s="841" t="s">
        <v>586</v>
      </c>
      <c r="DH9" s="842"/>
      <c r="DI9" s="842"/>
      <c r="DJ9" s="842"/>
      <c r="DK9" s="843"/>
      <c r="DL9" s="841" t="s">
        <v>585</v>
      </c>
      <c r="DM9" s="842"/>
      <c r="DN9" s="842"/>
      <c r="DO9" s="842"/>
      <c r="DP9" s="843"/>
      <c r="DQ9" s="841">
        <v>3</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384</v>
      </c>
      <c r="B23" s="850" t="s">
        <v>385</v>
      </c>
      <c r="C23" s="851"/>
      <c r="D23" s="851"/>
      <c r="E23" s="851"/>
      <c r="F23" s="851"/>
      <c r="G23" s="851"/>
      <c r="H23" s="851"/>
      <c r="I23" s="851"/>
      <c r="J23" s="851"/>
      <c r="K23" s="851"/>
      <c r="L23" s="851"/>
      <c r="M23" s="851"/>
      <c r="N23" s="851"/>
      <c r="O23" s="851"/>
      <c r="P23" s="852"/>
      <c r="Q23" s="853">
        <v>8338</v>
      </c>
      <c r="R23" s="854"/>
      <c r="S23" s="854"/>
      <c r="T23" s="854"/>
      <c r="U23" s="854"/>
      <c r="V23" s="854">
        <v>8101</v>
      </c>
      <c r="W23" s="854"/>
      <c r="X23" s="854"/>
      <c r="Y23" s="854"/>
      <c r="Z23" s="854"/>
      <c r="AA23" s="854">
        <v>237</v>
      </c>
      <c r="AB23" s="854"/>
      <c r="AC23" s="854"/>
      <c r="AD23" s="854"/>
      <c r="AE23" s="855"/>
      <c r="AF23" s="856">
        <v>205</v>
      </c>
      <c r="AG23" s="854"/>
      <c r="AH23" s="854"/>
      <c r="AI23" s="854"/>
      <c r="AJ23" s="857"/>
      <c r="AK23" s="858"/>
      <c r="AL23" s="859"/>
      <c r="AM23" s="859"/>
      <c r="AN23" s="859"/>
      <c r="AO23" s="859"/>
      <c r="AP23" s="854">
        <v>5831</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397</v>
      </c>
      <c r="C28" s="792"/>
      <c r="D28" s="792"/>
      <c r="E28" s="792"/>
      <c r="F28" s="792"/>
      <c r="G28" s="792"/>
      <c r="H28" s="792"/>
      <c r="I28" s="792"/>
      <c r="J28" s="792"/>
      <c r="K28" s="792"/>
      <c r="L28" s="792"/>
      <c r="M28" s="792"/>
      <c r="N28" s="792"/>
      <c r="O28" s="792"/>
      <c r="P28" s="793"/>
      <c r="Q28" s="882">
        <v>3039</v>
      </c>
      <c r="R28" s="883"/>
      <c r="S28" s="883"/>
      <c r="T28" s="883"/>
      <c r="U28" s="883"/>
      <c r="V28" s="883">
        <v>2820</v>
      </c>
      <c r="W28" s="883"/>
      <c r="X28" s="883"/>
      <c r="Y28" s="883"/>
      <c r="Z28" s="883"/>
      <c r="AA28" s="883">
        <v>219</v>
      </c>
      <c r="AB28" s="883"/>
      <c r="AC28" s="883"/>
      <c r="AD28" s="883"/>
      <c r="AE28" s="884"/>
      <c r="AF28" s="885">
        <v>219</v>
      </c>
      <c r="AG28" s="883"/>
      <c r="AH28" s="883"/>
      <c r="AI28" s="883"/>
      <c r="AJ28" s="886"/>
      <c r="AK28" s="887">
        <v>238</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398</v>
      </c>
      <c r="C29" s="816"/>
      <c r="D29" s="816"/>
      <c r="E29" s="816"/>
      <c r="F29" s="816"/>
      <c r="G29" s="816"/>
      <c r="H29" s="816"/>
      <c r="I29" s="816"/>
      <c r="J29" s="816"/>
      <c r="K29" s="816"/>
      <c r="L29" s="816"/>
      <c r="M29" s="816"/>
      <c r="N29" s="816"/>
      <c r="O29" s="816"/>
      <c r="P29" s="817"/>
      <c r="Q29" s="818">
        <v>1630</v>
      </c>
      <c r="R29" s="819"/>
      <c r="S29" s="819"/>
      <c r="T29" s="819"/>
      <c r="U29" s="819"/>
      <c r="V29" s="819">
        <v>1552</v>
      </c>
      <c r="W29" s="819"/>
      <c r="X29" s="819"/>
      <c r="Y29" s="819"/>
      <c r="Z29" s="819"/>
      <c r="AA29" s="819">
        <v>78</v>
      </c>
      <c r="AB29" s="819"/>
      <c r="AC29" s="819"/>
      <c r="AD29" s="819"/>
      <c r="AE29" s="820"/>
      <c r="AF29" s="821">
        <v>78</v>
      </c>
      <c r="AG29" s="822"/>
      <c r="AH29" s="822"/>
      <c r="AI29" s="822"/>
      <c r="AJ29" s="823"/>
      <c r="AK29" s="890">
        <v>261</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399</v>
      </c>
      <c r="C30" s="816"/>
      <c r="D30" s="816"/>
      <c r="E30" s="816"/>
      <c r="F30" s="816"/>
      <c r="G30" s="816"/>
      <c r="H30" s="816"/>
      <c r="I30" s="816"/>
      <c r="J30" s="816"/>
      <c r="K30" s="816"/>
      <c r="L30" s="816"/>
      <c r="M30" s="816"/>
      <c r="N30" s="816"/>
      <c r="O30" s="816"/>
      <c r="P30" s="817"/>
      <c r="Q30" s="818">
        <v>425</v>
      </c>
      <c r="R30" s="819"/>
      <c r="S30" s="819"/>
      <c r="T30" s="819"/>
      <c r="U30" s="819"/>
      <c r="V30" s="819">
        <v>422</v>
      </c>
      <c r="W30" s="819"/>
      <c r="X30" s="819"/>
      <c r="Y30" s="819"/>
      <c r="Z30" s="819"/>
      <c r="AA30" s="819">
        <v>3</v>
      </c>
      <c r="AB30" s="819"/>
      <c r="AC30" s="819"/>
      <c r="AD30" s="819"/>
      <c r="AE30" s="820"/>
      <c r="AF30" s="821">
        <v>3</v>
      </c>
      <c r="AG30" s="822"/>
      <c r="AH30" s="822"/>
      <c r="AI30" s="822"/>
      <c r="AJ30" s="823"/>
      <c r="AK30" s="890">
        <v>300</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400</v>
      </c>
      <c r="C31" s="816"/>
      <c r="D31" s="816"/>
      <c r="E31" s="816"/>
      <c r="F31" s="816"/>
      <c r="G31" s="816"/>
      <c r="H31" s="816"/>
      <c r="I31" s="816"/>
      <c r="J31" s="816"/>
      <c r="K31" s="816"/>
      <c r="L31" s="816"/>
      <c r="M31" s="816"/>
      <c r="N31" s="816"/>
      <c r="O31" s="816"/>
      <c r="P31" s="817"/>
      <c r="Q31" s="818">
        <v>308</v>
      </c>
      <c r="R31" s="819"/>
      <c r="S31" s="819"/>
      <c r="T31" s="819"/>
      <c r="U31" s="819"/>
      <c r="V31" s="819">
        <v>263</v>
      </c>
      <c r="W31" s="819"/>
      <c r="X31" s="819"/>
      <c r="Y31" s="819"/>
      <c r="Z31" s="819"/>
      <c r="AA31" s="819">
        <v>45</v>
      </c>
      <c r="AB31" s="819"/>
      <c r="AC31" s="819"/>
      <c r="AD31" s="819"/>
      <c r="AE31" s="820"/>
      <c r="AF31" s="821">
        <v>45</v>
      </c>
      <c r="AG31" s="822"/>
      <c r="AH31" s="822"/>
      <c r="AI31" s="822"/>
      <c r="AJ31" s="823"/>
      <c r="AK31" s="890">
        <v>5</v>
      </c>
      <c r="AL31" s="891"/>
      <c r="AM31" s="891"/>
      <c r="AN31" s="891"/>
      <c r="AO31" s="891"/>
      <c r="AP31" s="891">
        <v>1056</v>
      </c>
      <c r="AQ31" s="891"/>
      <c r="AR31" s="891"/>
      <c r="AS31" s="891"/>
      <c r="AT31" s="891"/>
      <c r="AU31" s="891" t="s">
        <v>571</v>
      </c>
      <c r="AV31" s="891"/>
      <c r="AW31" s="891"/>
      <c r="AX31" s="891"/>
      <c r="AY31" s="891"/>
      <c r="AZ31" s="892" t="s">
        <v>571</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402</v>
      </c>
      <c r="C32" s="816"/>
      <c r="D32" s="816"/>
      <c r="E32" s="816"/>
      <c r="F32" s="816"/>
      <c r="G32" s="816"/>
      <c r="H32" s="816"/>
      <c r="I32" s="816"/>
      <c r="J32" s="816"/>
      <c r="K32" s="816"/>
      <c r="L32" s="816"/>
      <c r="M32" s="816"/>
      <c r="N32" s="816"/>
      <c r="O32" s="816"/>
      <c r="P32" s="817"/>
      <c r="Q32" s="818">
        <v>13</v>
      </c>
      <c r="R32" s="819"/>
      <c r="S32" s="819"/>
      <c r="T32" s="819"/>
      <c r="U32" s="819"/>
      <c r="V32" s="819">
        <v>11</v>
      </c>
      <c r="W32" s="819"/>
      <c r="X32" s="819"/>
      <c r="Y32" s="819"/>
      <c r="Z32" s="819"/>
      <c r="AA32" s="819">
        <v>2</v>
      </c>
      <c r="AB32" s="819"/>
      <c r="AC32" s="819"/>
      <c r="AD32" s="819"/>
      <c r="AE32" s="820"/>
      <c r="AF32" s="821">
        <v>2</v>
      </c>
      <c r="AG32" s="822"/>
      <c r="AH32" s="822"/>
      <c r="AI32" s="822"/>
      <c r="AJ32" s="823"/>
      <c r="AK32" s="890">
        <v>6</v>
      </c>
      <c r="AL32" s="891"/>
      <c r="AM32" s="891"/>
      <c r="AN32" s="891"/>
      <c r="AO32" s="891"/>
      <c r="AP32" s="891" t="s">
        <v>571</v>
      </c>
      <c r="AQ32" s="891"/>
      <c r="AR32" s="891"/>
      <c r="AS32" s="891"/>
      <c r="AT32" s="891"/>
      <c r="AU32" s="891" t="s">
        <v>571</v>
      </c>
      <c r="AV32" s="891"/>
      <c r="AW32" s="891"/>
      <c r="AX32" s="891"/>
      <c r="AY32" s="891"/>
      <c r="AZ32" s="892" t="s">
        <v>571</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347</v>
      </c>
      <c r="AG63" s="902"/>
      <c r="AH63" s="902"/>
      <c r="AI63" s="902"/>
      <c r="AJ63" s="903"/>
      <c r="AK63" s="904"/>
      <c r="AL63" s="899"/>
      <c r="AM63" s="899"/>
      <c r="AN63" s="899"/>
      <c r="AO63" s="899"/>
      <c r="AP63" s="902">
        <v>1056</v>
      </c>
      <c r="AQ63" s="902"/>
      <c r="AR63" s="902"/>
      <c r="AS63" s="902"/>
      <c r="AT63" s="902"/>
      <c r="AU63" s="902"/>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572</v>
      </c>
      <c r="C68" s="930"/>
      <c r="D68" s="930"/>
      <c r="E68" s="930"/>
      <c r="F68" s="930"/>
      <c r="G68" s="930"/>
      <c r="H68" s="930"/>
      <c r="I68" s="930"/>
      <c r="J68" s="930"/>
      <c r="K68" s="930"/>
      <c r="L68" s="930"/>
      <c r="M68" s="930"/>
      <c r="N68" s="930"/>
      <c r="O68" s="930"/>
      <c r="P68" s="931"/>
      <c r="Q68" s="932">
        <v>3</v>
      </c>
      <c r="R68" s="926"/>
      <c r="S68" s="926"/>
      <c r="T68" s="926"/>
      <c r="U68" s="926"/>
      <c r="V68" s="926">
        <v>3</v>
      </c>
      <c r="W68" s="926"/>
      <c r="X68" s="926"/>
      <c r="Y68" s="926"/>
      <c r="Z68" s="926"/>
      <c r="AA68" s="926">
        <v>0</v>
      </c>
      <c r="AB68" s="926"/>
      <c r="AC68" s="926"/>
      <c r="AD68" s="926"/>
      <c r="AE68" s="926"/>
      <c r="AF68" s="926">
        <v>0</v>
      </c>
      <c r="AG68" s="926"/>
      <c r="AH68" s="926"/>
      <c r="AI68" s="926"/>
      <c r="AJ68" s="926"/>
      <c r="AK68" s="926" t="s">
        <v>571</v>
      </c>
      <c r="AL68" s="926"/>
      <c r="AM68" s="926"/>
      <c r="AN68" s="926"/>
      <c r="AO68" s="926"/>
      <c r="AP68" s="926" t="s">
        <v>571</v>
      </c>
      <c r="AQ68" s="926"/>
      <c r="AR68" s="926"/>
      <c r="AS68" s="926"/>
      <c r="AT68" s="926"/>
      <c r="AU68" s="926" t="s">
        <v>571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573</v>
      </c>
      <c r="C69" s="934"/>
      <c r="D69" s="934"/>
      <c r="E69" s="934"/>
      <c r="F69" s="934"/>
      <c r="G69" s="934"/>
      <c r="H69" s="934"/>
      <c r="I69" s="934"/>
      <c r="J69" s="934"/>
      <c r="K69" s="934"/>
      <c r="L69" s="934"/>
      <c r="M69" s="934"/>
      <c r="N69" s="934"/>
      <c r="O69" s="934"/>
      <c r="P69" s="935"/>
      <c r="Q69" s="936">
        <v>28</v>
      </c>
      <c r="R69" s="891"/>
      <c r="S69" s="891"/>
      <c r="T69" s="891"/>
      <c r="U69" s="891"/>
      <c r="V69" s="891">
        <v>23</v>
      </c>
      <c r="W69" s="891"/>
      <c r="X69" s="891"/>
      <c r="Y69" s="891"/>
      <c r="Z69" s="891"/>
      <c r="AA69" s="891">
        <v>5</v>
      </c>
      <c r="AB69" s="891"/>
      <c r="AC69" s="891"/>
      <c r="AD69" s="891"/>
      <c r="AE69" s="891"/>
      <c r="AF69" s="891">
        <v>5</v>
      </c>
      <c r="AG69" s="891"/>
      <c r="AH69" s="891"/>
      <c r="AI69" s="891"/>
      <c r="AJ69" s="891"/>
      <c r="AK69" s="891">
        <v>22</v>
      </c>
      <c r="AL69" s="891"/>
      <c r="AM69" s="891"/>
      <c r="AN69" s="891"/>
      <c r="AO69" s="891"/>
      <c r="AP69" s="891" t="s">
        <v>571</v>
      </c>
      <c r="AQ69" s="891"/>
      <c r="AR69" s="891"/>
      <c r="AS69" s="891"/>
      <c r="AT69" s="891"/>
      <c r="AU69" s="891" t="s">
        <v>571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574</v>
      </c>
      <c r="C70" s="934"/>
      <c r="D70" s="934"/>
      <c r="E70" s="934"/>
      <c r="F70" s="934"/>
      <c r="G70" s="934"/>
      <c r="H70" s="934"/>
      <c r="I70" s="934"/>
      <c r="J70" s="934"/>
      <c r="K70" s="934"/>
      <c r="L70" s="934"/>
      <c r="M70" s="934"/>
      <c r="N70" s="934"/>
      <c r="O70" s="934"/>
      <c r="P70" s="935"/>
      <c r="Q70" s="936">
        <v>204</v>
      </c>
      <c r="R70" s="891"/>
      <c r="S70" s="891"/>
      <c r="T70" s="891"/>
      <c r="U70" s="891"/>
      <c r="V70" s="891">
        <v>199</v>
      </c>
      <c r="W70" s="891"/>
      <c r="X70" s="891"/>
      <c r="Y70" s="891"/>
      <c r="Z70" s="891"/>
      <c r="AA70" s="891">
        <v>5</v>
      </c>
      <c r="AB70" s="891"/>
      <c r="AC70" s="891"/>
      <c r="AD70" s="891"/>
      <c r="AE70" s="891"/>
      <c r="AF70" s="891">
        <v>5</v>
      </c>
      <c r="AG70" s="891"/>
      <c r="AH70" s="891"/>
      <c r="AI70" s="891"/>
      <c r="AJ70" s="891"/>
      <c r="AK70" s="891">
        <v>7</v>
      </c>
      <c r="AL70" s="891"/>
      <c r="AM70" s="891"/>
      <c r="AN70" s="891"/>
      <c r="AO70" s="891"/>
      <c r="AP70" s="891" t="s">
        <v>584</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575</v>
      </c>
      <c r="C71" s="934"/>
      <c r="D71" s="934"/>
      <c r="E71" s="934"/>
      <c r="F71" s="934"/>
      <c r="G71" s="934"/>
      <c r="H71" s="934"/>
      <c r="I71" s="934"/>
      <c r="J71" s="934"/>
      <c r="K71" s="934"/>
      <c r="L71" s="934"/>
      <c r="M71" s="934"/>
      <c r="N71" s="934"/>
      <c r="O71" s="934"/>
      <c r="P71" s="935"/>
      <c r="Q71" s="936">
        <v>159888</v>
      </c>
      <c r="R71" s="891"/>
      <c r="S71" s="891"/>
      <c r="T71" s="891"/>
      <c r="U71" s="891"/>
      <c r="V71" s="891">
        <v>154431</v>
      </c>
      <c r="W71" s="891"/>
      <c r="X71" s="891"/>
      <c r="Y71" s="891"/>
      <c r="Z71" s="891"/>
      <c r="AA71" s="891">
        <v>5457</v>
      </c>
      <c r="AB71" s="891"/>
      <c r="AC71" s="891"/>
      <c r="AD71" s="891"/>
      <c r="AE71" s="891"/>
      <c r="AF71" s="891">
        <v>5457</v>
      </c>
      <c r="AG71" s="891"/>
      <c r="AH71" s="891"/>
      <c r="AI71" s="891"/>
      <c r="AJ71" s="891"/>
      <c r="AK71" s="891">
        <v>766</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576</v>
      </c>
      <c r="C72" s="934"/>
      <c r="D72" s="934"/>
      <c r="E72" s="934"/>
      <c r="F72" s="934"/>
      <c r="G72" s="934"/>
      <c r="H72" s="934"/>
      <c r="I72" s="934"/>
      <c r="J72" s="934"/>
      <c r="K72" s="934"/>
      <c r="L72" s="934"/>
      <c r="M72" s="934"/>
      <c r="N72" s="934"/>
      <c r="O72" s="934"/>
      <c r="P72" s="935"/>
      <c r="Q72" s="936">
        <v>2139</v>
      </c>
      <c r="R72" s="891"/>
      <c r="S72" s="891"/>
      <c r="T72" s="891"/>
      <c r="U72" s="891"/>
      <c r="V72" s="891">
        <v>1906</v>
      </c>
      <c r="W72" s="891"/>
      <c r="X72" s="891"/>
      <c r="Y72" s="891"/>
      <c r="Z72" s="891"/>
      <c r="AA72" s="891">
        <v>233</v>
      </c>
      <c r="AB72" s="891"/>
      <c r="AC72" s="891"/>
      <c r="AD72" s="891"/>
      <c r="AE72" s="891"/>
      <c r="AF72" s="891">
        <v>233</v>
      </c>
      <c r="AG72" s="891"/>
      <c r="AH72" s="891"/>
      <c r="AI72" s="891"/>
      <c r="AJ72" s="891"/>
      <c r="AK72" s="891">
        <v>2</v>
      </c>
      <c r="AL72" s="891"/>
      <c r="AM72" s="891"/>
      <c r="AN72" s="891"/>
      <c r="AO72" s="891"/>
      <c r="AP72" s="891" t="s">
        <v>571</v>
      </c>
      <c r="AQ72" s="891"/>
      <c r="AR72" s="891"/>
      <c r="AS72" s="891"/>
      <c r="AT72" s="891"/>
      <c r="AU72" s="891" t="s">
        <v>571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577</v>
      </c>
      <c r="C73" s="934"/>
      <c r="D73" s="934"/>
      <c r="E73" s="934"/>
      <c r="F73" s="934"/>
      <c r="G73" s="934"/>
      <c r="H73" s="934"/>
      <c r="I73" s="934"/>
      <c r="J73" s="934"/>
      <c r="K73" s="934"/>
      <c r="L73" s="934"/>
      <c r="M73" s="934"/>
      <c r="N73" s="934"/>
      <c r="O73" s="934"/>
      <c r="P73" s="935"/>
      <c r="Q73" s="936">
        <v>20</v>
      </c>
      <c r="R73" s="891"/>
      <c r="S73" s="891"/>
      <c r="T73" s="891"/>
      <c r="U73" s="891"/>
      <c r="V73" s="891">
        <v>17</v>
      </c>
      <c r="W73" s="891"/>
      <c r="X73" s="891"/>
      <c r="Y73" s="891"/>
      <c r="Z73" s="891"/>
      <c r="AA73" s="891">
        <v>3</v>
      </c>
      <c r="AB73" s="891"/>
      <c r="AC73" s="891"/>
      <c r="AD73" s="891"/>
      <c r="AE73" s="891"/>
      <c r="AF73" s="891">
        <v>3</v>
      </c>
      <c r="AG73" s="891"/>
      <c r="AH73" s="891"/>
      <c r="AI73" s="891"/>
      <c r="AJ73" s="891"/>
      <c r="AK73" s="891" t="s">
        <v>571</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578</v>
      </c>
      <c r="C74" s="934"/>
      <c r="D74" s="934"/>
      <c r="E74" s="934"/>
      <c r="F74" s="934"/>
      <c r="G74" s="934"/>
      <c r="H74" s="934"/>
      <c r="I74" s="934"/>
      <c r="J74" s="934"/>
      <c r="K74" s="934"/>
      <c r="L74" s="934"/>
      <c r="M74" s="934"/>
      <c r="N74" s="934"/>
      <c r="O74" s="934"/>
      <c r="P74" s="935"/>
      <c r="Q74" s="936">
        <v>599</v>
      </c>
      <c r="R74" s="891"/>
      <c r="S74" s="891"/>
      <c r="T74" s="891"/>
      <c r="U74" s="891"/>
      <c r="V74" s="891">
        <v>580</v>
      </c>
      <c r="W74" s="891"/>
      <c r="X74" s="891"/>
      <c r="Y74" s="891"/>
      <c r="Z74" s="891"/>
      <c r="AA74" s="891">
        <v>19</v>
      </c>
      <c r="AB74" s="891"/>
      <c r="AC74" s="891"/>
      <c r="AD74" s="891"/>
      <c r="AE74" s="891"/>
      <c r="AF74" s="891">
        <v>19</v>
      </c>
      <c r="AG74" s="891"/>
      <c r="AH74" s="891"/>
      <c r="AI74" s="891"/>
      <c r="AJ74" s="891"/>
      <c r="AK74" s="891" t="s">
        <v>571</v>
      </c>
      <c r="AL74" s="891"/>
      <c r="AM74" s="891"/>
      <c r="AN74" s="891"/>
      <c r="AO74" s="891"/>
      <c r="AP74" s="891">
        <v>517</v>
      </c>
      <c r="AQ74" s="891"/>
      <c r="AR74" s="891"/>
      <c r="AS74" s="891"/>
      <c r="AT74" s="891"/>
      <c r="AU74" s="891">
        <v>109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579</v>
      </c>
      <c r="C75" s="934"/>
      <c r="D75" s="934"/>
      <c r="E75" s="934"/>
      <c r="F75" s="934"/>
      <c r="G75" s="934"/>
      <c r="H75" s="934"/>
      <c r="I75" s="934"/>
      <c r="J75" s="934"/>
      <c r="K75" s="934"/>
      <c r="L75" s="934"/>
      <c r="M75" s="934"/>
      <c r="N75" s="934"/>
      <c r="O75" s="934"/>
      <c r="P75" s="935"/>
      <c r="Q75" s="939">
        <v>43</v>
      </c>
      <c r="R75" s="940"/>
      <c r="S75" s="940"/>
      <c r="T75" s="940"/>
      <c r="U75" s="890"/>
      <c r="V75" s="941">
        <v>42</v>
      </c>
      <c r="W75" s="940"/>
      <c r="X75" s="940"/>
      <c r="Y75" s="940"/>
      <c r="Z75" s="890"/>
      <c r="AA75" s="941">
        <v>2</v>
      </c>
      <c r="AB75" s="940"/>
      <c r="AC75" s="940"/>
      <c r="AD75" s="940"/>
      <c r="AE75" s="890"/>
      <c r="AF75" s="941">
        <v>2</v>
      </c>
      <c r="AG75" s="940"/>
      <c r="AH75" s="940"/>
      <c r="AI75" s="940"/>
      <c r="AJ75" s="890"/>
      <c r="AK75" s="941">
        <v>17</v>
      </c>
      <c r="AL75" s="940"/>
      <c r="AM75" s="940"/>
      <c r="AN75" s="940"/>
      <c r="AO75" s="890"/>
      <c r="AP75" s="941" t="s">
        <v>584</v>
      </c>
      <c r="AQ75" s="940"/>
      <c r="AR75" s="940"/>
      <c r="AS75" s="940"/>
      <c r="AT75" s="890"/>
      <c r="AU75" s="941" t="s">
        <v>584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384</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5724</v>
      </c>
      <c r="AG88" s="902"/>
      <c r="AH88" s="902"/>
      <c r="AI88" s="902"/>
      <c r="AJ88" s="902"/>
      <c r="AK88" s="899"/>
      <c r="AL88" s="899"/>
      <c r="AM88" s="899"/>
      <c r="AN88" s="899"/>
      <c r="AO88" s="899"/>
      <c r="AP88" s="902">
        <v>517</v>
      </c>
      <c r="AQ88" s="902"/>
      <c r="AR88" s="902"/>
      <c r="AS88" s="902"/>
      <c r="AT88" s="902"/>
      <c r="AU88" s="902">
        <v>109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65</v>
      </c>
      <c r="CS102" s="910"/>
      <c r="CT102" s="910"/>
      <c r="CU102" s="910"/>
      <c r="CV102" s="953"/>
      <c r="CW102" s="952">
        <v>1</v>
      </c>
      <c r="CX102" s="910"/>
      <c r="CY102" s="910"/>
      <c r="CZ102" s="910"/>
      <c r="DA102" s="953"/>
      <c r="DB102" s="952">
        <v>18</v>
      </c>
      <c r="DC102" s="910"/>
      <c r="DD102" s="910"/>
      <c r="DE102" s="910"/>
      <c r="DF102" s="953"/>
      <c r="DG102" s="952" t="s">
        <v>587</v>
      </c>
      <c r="DH102" s="910"/>
      <c r="DI102" s="910"/>
      <c r="DJ102" s="910"/>
      <c r="DK102" s="953"/>
      <c r="DL102" s="952" t="s">
        <v>587</v>
      </c>
      <c r="DM102" s="910"/>
      <c r="DN102" s="910"/>
      <c r="DO102" s="910"/>
      <c r="DP102" s="953"/>
      <c r="DQ102" s="952">
        <v>3</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303</v>
      </c>
      <c r="AG109" s="955"/>
      <c r="AH109" s="955"/>
      <c r="AI109" s="955"/>
      <c r="AJ109" s="956"/>
      <c r="AK109" s="954" t="s">
        <v>302</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303</v>
      </c>
      <c r="BW109" s="955"/>
      <c r="BX109" s="955"/>
      <c r="BY109" s="955"/>
      <c r="BZ109" s="956"/>
      <c r="CA109" s="954" t="s">
        <v>302</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303</v>
      </c>
      <c r="DM109" s="955"/>
      <c r="DN109" s="955"/>
      <c r="DO109" s="955"/>
      <c r="DP109" s="956"/>
      <c r="DQ109" s="954" t="s">
        <v>302</v>
      </c>
      <c r="DR109" s="955"/>
      <c r="DS109" s="955"/>
      <c r="DT109" s="955"/>
      <c r="DU109" s="956"/>
      <c r="DV109" s="954" t="s">
        <v>426</v>
      </c>
      <c r="DW109" s="955"/>
      <c r="DX109" s="955"/>
      <c r="DY109" s="955"/>
      <c r="DZ109" s="957"/>
    </row>
    <row r="110" spans="1:131" s="226" customFormat="1" ht="26.25" customHeight="1" x14ac:dyDescent="0.2">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479711</v>
      </c>
      <c r="AB110" s="962"/>
      <c r="AC110" s="962"/>
      <c r="AD110" s="962"/>
      <c r="AE110" s="963"/>
      <c r="AF110" s="964">
        <v>473385</v>
      </c>
      <c r="AG110" s="962"/>
      <c r="AH110" s="962"/>
      <c r="AI110" s="962"/>
      <c r="AJ110" s="963"/>
      <c r="AK110" s="964">
        <v>542827</v>
      </c>
      <c r="AL110" s="962"/>
      <c r="AM110" s="962"/>
      <c r="AN110" s="962"/>
      <c r="AO110" s="963"/>
      <c r="AP110" s="965">
        <v>14.1</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5706605</v>
      </c>
      <c r="BR110" s="997"/>
      <c r="BS110" s="997"/>
      <c r="BT110" s="997"/>
      <c r="BU110" s="997"/>
      <c r="BV110" s="997">
        <v>5817507</v>
      </c>
      <c r="BW110" s="997"/>
      <c r="BX110" s="997"/>
      <c r="BY110" s="997"/>
      <c r="BZ110" s="997"/>
      <c r="CA110" s="997">
        <v>5831374</v>
      </c>
      <c r="CB110" s="997"/>
      <c r="CC110" s="997"/>
      <c r="CD110" s="997"/>
      <c r="CE110" s="997"/>
      <c r="CF110" s="1011">
        <v>151.30000000000001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130</v>
      </c>
      <c r="DH110" s="997"/>
      <c r="DI110" s="997"/>
      <c r="DJ110" s="997"/>
      <c r="DK110" s="997"/>
      <c r="DL110" s="997" t="s">
        <v>130</v>
      </c>
      <c r="DM110" s="997"/>
      <c r="DN110" s="997"/>
      <c r="DO110" s="997"/>
      <c r="DP110" s="997"/>
      <c r="DQ110" s="997" t="s">
        <v>432</v>
      </c>
      <c r="DR110" s="997"/>
      <c r="DS110" s="997"/>
      <c r="DT110" s="997"/>
      <c r="DU110" s="997"/>
      <c r="DV110" s="998" t="s">
        <v>130</v>
      </c>
      <c r="DW110" s="998"/>
      <c r="DX110" s="998"/>
      <c r="DY110" s="998"/>
      <c r="DZ110" s="999"/>
    </row>
    <row r="111" spans="1:131" s="226" customFormat="1" ht="26.25" customHeight="1" x14ac:dyDescent="0.2">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130</v>
      </c>
      <c r="AG111" s="1004"/>
      <c r="AH111" s="1004"/>
      <c r="AI111" s="1004"/>
      <c r="AJ111" s="1005"/>
      <c r="AK111" s="1006" t="s">
        <v>435</v>
      </c>
      <c r="AL111" s="1004"/>
      <c r="AM111" s="1004"/>
      <c r="AN111" s="1004"/>
      <c r="AO111" s="1005"/>
      <c r="AP111" s="1007" t="s">
        <v>434</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29592</v>
      </c>
      <c r="BR111" s="990"/>
      <c r="BS111" s="990"/>
      <c r="BT111" s="990"/>
      <c r="BU111" s="990"/>
      <c r="BV111" s="990">
        <v>27470</v>
      </c>
      <c r="BW111" s="990"/>
      <c r="BX111" s="990"/>
      <c r="BY111" s="990"/>
      <c r="BZ111" s="990"/>
      <c r="CA111" s="990">
        <v>25417</v>
      </c>
      <c r="CB111" s="990"/>
      <c r="CC111" s="990"/>
      <c r="CD111" s="990"/>
      <c r="CE111" s="990"/>
      <c r="CF111" s="984">
        <v>0.7</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130</v>
      </c>
      <c r="DM111" s="990"/>
      <c r="DN111" s="990"/>
      <c r="DO111" s="990"/>
      <c r="DP111" s="990"/>
      <c r="DQ111" s="990" t="s">
        <v>435</v>
      </c>
      <c r="DR111" s="990"/>
      <c r="DS111" s="990"/>
      <c r="DT111" s="990"/>
      <c r="DU111" s="990"/>
      <c r="DV111" s="991" t="s">
        <v>435</v>
      </c>
      <c r="DW111" s="991"/>
      <c r="DX111" s="991"/>
      <c r="DY111" s="991"/>
      <c r="DZ111" s="992"/>
    </row>
    <row r="112" spans="1:131" s="226" customFormat="1" ht="26.25" customHeight="1" x14ac:dyDescent="0.2">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386</v>
      </c>
      <c r="AB112" s="1029"/>
      <c r="AC112" s="1029"/>
      <c r="AD112" s="1029"/>
      <c r="AE112" s="1030"/>
      <c r="AF112" s="1031" t="s">
        <v>130</v>
      </c>
      <c r="AG112" s="1029"/>
      <c r="AH112" s="1029"/>
      <c r="AI112" s="1029"/>
      <c r="AJ112" s="1030"/>
      <c r="AK112" s="1031" t="s">
        <v>434</v>
      </c>
      <c r="AL112" s="1029"/>
      <c r="AM112" s="1029"/>
      <c r="AN112" s="1029"/>
      <c r="AO112" s="1030"/>
      <c r="AP112" s="1032" t="s">
        <v>434</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1261</v>
      </c>
      <c r="BR112" s="990"/>
      <c r="BS112" s="990"/>
      <c r="BT112" s="990"/>
      <c r="BU112" s="990"/>
      <c r="BV112" s="990">
        <v>1151</v>
      </c>
      <c r="BW112" s="990"/>
      <c r="BX112" s="990"/>
      <c r="BY112" s="990"/>
      <c r="BZ112" s="990"/>
      <c r="CA112" s="990">
        <v>1056</v>
      </c>
      <c r="CB112" s="990"/>
      <c r="CC112" s="990"/>
      <c r="CD112" s="990"/>
      <c r="CE112" s="990"/>
      <c r="CF112" s="984">
        <v>0</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434</v>
      </c>
      <c r="DM112" s="990"/>
      <c r="DN112" s="990"/>
      <c r="DO112" s="990"/>
      <c r="DP112" s="990"/>
      <c r="DQ112" s="990" t="s">
        <v>434</v>
      </c>
      <c r="DR112" s="990"/>
      <c r="DS112" s="990"/>
      <c r="DT112" s="990"/>
      <c r="DU112" s="990"/>
      <c r="DV112" s="991" t="s">
        <v>130</v>
      </c>
      <c r="DW112" s="991"/>
      <c r="DX112" s="991"/>
      <c r="DY112" s="991"/>
      <c r="DZ112" s="992"/>
    </row>
    <row r="113" spans="1:130" s="226" customFormat="1" ht="26.25" customHeight="1" x14ac:dyDescent="0.2">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175</v>
      </c>
      <c r="AB113" s="1004"/>
      <c r="AC113" s="1004"/>
      <c r="AD113" s="1004"/>
      <c r="AE113" s="1005"/>
      <c r="AF113" s="1006">
        <v>179</v>
      </c>
      <c r="AG113" s="1004"/>
      <c r="AH113" s="1004"/>
      <c r="AI113" s="1004"/>
      <c r="AJ113" s="1005"/>
      <c r="AK113" s="1006">
        <v>2417</v>
      </c>
      <c r="AL113" s="1004"/>
      <c r="AM113" s="1004"/>
      <c r="AN113" s="1004"/>
      <c r="AO113" s="1005"/>
      <c r="AP113" s="1007">
        <v>0.1</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168768</v>
      </c>
      <c r="BR113" s="990"/>
      <c r="BS113" s="990"/>
      <c r="BT113" s="990"/>
      <c r="BU113" s="990"/>
      <c r="BV113" s="990">
        <v>141005</v>
      </c>
      <c r="BW113" s="990"/>
      <c r="BX113" s="990"/>
      <c r="BY113" s="990"/>
      <c r="BZ113" s="990"/>
      <c r="CA113" s="990">
        <v>109136</v>
      </c>
      <c r="CB113" s="990"/>
      <c r="CC113" s="990"/>
      <c r="CD113" s="990"/>
      <c r="CE113" s="990"/>
      <c r="CF113" s="984">
        <v>2.8</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386</v>
      </c>
      <c r="DH113" s="1029"/>
      <c r="DI113" s="1029"/>
      <c r="DJ113" s="1029"/>
      <c r="DK113" s="1030"/>
      <c r="DL113" s="1031" t="s">
        <v>434</v>
      </c>
      <c r="DM113" s="1029"/>
      <c r="DN113" s="1029"/>
      <c r="DO113" s="1029"/>
      <c r="DP113" s="1030"/>
      <c r="DQ113" s="1031" t="s">
        <v>434</v>
      </c>
      <c r="DR113" s="1029"/>
      <c r="DS113" s="1029"/>
      <c r="DT113" s="1029"/>
      <c r="DU113" s="1030"/>
      <c r="DV113" s="1032" t="s">
        <v>434</v>
      </c>
      <c r="DW113" s="1033"/>
      <c r="DX113" s="1033"/>
      <c r="DY113" s="1033"/>
      <c r="DZ113" s="1034"/>
    </row>
    <row r="114" spans="1:130" s="226" customFormat="1" ht="26.25" customHeight="1" x14ac:dyDescent="0.2">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22710</v>
      </c>
      <c r="AB114" s="1029"/>
      <c r="AC114" s="1029"/>
      <c r="AD114" s="1029"/>
      <c r="AE114" s="1030"/>
      <c r="AF114" s="1031">
        <v>26091</v>
      </c>
      <c r="AG114" s="1029"/>
      <c r="AH114" s="1029"/>
      <c r="AI114" s="1029"/>
      <c r="AJ114" s="1030"/>
      <c r="AK114" s="1031">
        <v>26428</v>
      </c>
      <c r="AL114" s="1029"/>
      <c r="AM114" s="1029"/>
      <c r="AN114" s="1029"/>
      <c r="AO114" s="1030"/>
      <c r="AP114" s="1032">
        <v>0.7</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135377</v>
      </c>
      <c r="BR114" s="990"/>
      <c r="BS114" s="990"/>
      <c r="BT114" s="990"/>
      <c r="BU114" s="990"/>
      <c r="BV114" s="990">
        <v>131999</v>
      </c>
      <c r="BW114" s="990"/>
      <c r="BX114" s="990"/>
      <c r="BY114" s="990"/>
      <c r="BZ114" s="990"/>
      <c r="CA114" s="990">
        <v>90653</v>
      </c>
      <c r="CB114" s="990"/>
      <c r="CC114" s="990"/>
      <c r="CD114" s="990"/>
      <c r="CE114" s="990"/>
      <c r="CF114" s="984">
        <v>2.4</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v>29158</v>
      </c>
      <c r="DH114" s="1029"/>
      <c r="DI114" s="1029"/>
      <c r="DJ114" s="1029"/>
      <c r="DK114" s="1030"/>
      <c r="DL114" s="1031">
        <v>27245</v>
      </c>
      <c r="DM114" s="1029"/>
      <c r="DN114" s="1029"/>
      <c r="DO114" s="1029"/>
      <c r="DP114" s="1030"/>
      <c r="DQ114" s="1031">
        <v>25331</v>
      </c>
      <c r="DR114" s="1029"/>
      <c r="DS114" s="1029"/>
      <c r="DT114" s="1029"/>
      <c r="DU114" s="1030"/>
      <c r="DV114" s="1032">
        <v>0.7</v>
      </c>
      <c r="DW114" s="1033"/>
      <c r="DX114" s="1033"/>
      <c r="DY114" s="1033"/>
      <c r="DZ114" s="1034"/>
    </row>
    <row r="115" spans="1:130" s="226" customFormat="1" ht="26.25" customHeight="1" x14ac:dyDescent="0.2">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2122</v>
      </c>
      <c r="AB115" s="1004"/>
      <c r="AC115" s="1004"/>
      <c r="AD115" s="1004"/>
      <c r="AE115" s="1005"/>
      <c r="AF115" s="1006">
        <v>2053</v>
      </c>
      <c r="AG115" s="1004"/>
      <c r="AH115" s="1004"/>
      <c r="AI115" s="1004"/>
      <c r="AJ115" s="1005"/>
      <c r="AK115" s="1006">
        <v>2409</v>
      </c>
      <c r="AL115" s="1004"/>
      <c r="AM115" s="1004"/>
      <c r="AN115" s="1004"/>
      <c r="AO115" s="1005"/>
      <c r="AP115" s="1007">
        <v>0.1</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130</v>
      </c>
      <c r="BR115" s="990"/>
      <c r="BS115" s="990"/>
      <c r="BT115" s="990"/>
      <c r="BU115" s="990"/>
      <c r="BV115" s="990">
        <v>3000</v>
      </c>
      <c r="BW115" s="990"/>
      <c r="BX115" s="990"/>
      <c r="BY115" s="990"/>
      <c r="BZ115" s="990"/>
      <c r="CA115" s="990">
        <v>3000</v>
      </c>
      <c r="CB115" s="990"/>
      <c r="CC115" s="990"/>
      <c r="CD115" s="990"/>
      <c r="CE115" s="990"/>
      <c r="CF115" s="984">
        <v>0.1</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130</v>
      </c>
      <c r="DM115" s="1029"/>
      <c r="DN115" s="1029"/>
      <c r="DO115" s="1029"/>
      <c r="DP115" s="1030"/>
      <c r="DQ115" s="1031" t="s">
        <v>130</v>
      </c>
      <c r="DR115" s="1029"/>
      <c r="DS115" s="1029"/>
      <c r="DT115" s="1029"/>
      <c r="DU115" s="1030"/>
      <c r="DV115" s="1032" t="s">
        <v>130</v>
      </c>
      <c r="DW115" s="1033"/>
      <c r="DX115" s="1033"/>
      <c r="DY115" s="1033"/>
      <c r="DZ115" s="1034"/>
    </row>
    <row r="116" spans="1:130" s="226" customFormat="1" ht="26.25" customHeight="1" x14ac:dyDescent="0.2">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t="s">
        <v>130</v>
      </c>
      <c r="AG116" s="1029"/>
      <c r="AH116" s="1029"/>
      <c r="AI116" s="1029"/>
      <c r="AJ116" s="1030"/>
      <c r="AK116" s="1031" t="s">
        <v>434</v>
      </c>
      <c r="AL116" s="1029"/>
      <c r="AM116" s="1029"/>
      <c r="AN116" s="1029"/>
      <c r="AO116" s="1030"/>
      <c r="AP116" s="1032" t="s">
        <v>434</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130</v>
      </c>
      <c r="BW116" s="990"/>
      <c r="BX116" s="990"/>
      <c r="BY116" s="990"/>
      <c r="BZ116" s="990"/>
      <c r="CA116" s="990" t="s">
        <v>130</v>
      </c>
      <c r="CB116" s="990"/>
      <c r="CC116" s="990"/>
      <c r="CD116" s="990"/>
      <c r="CE116" s="990"/>
      <c r="CF116" s="984" t="s">
        <v>386</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434</v>
      </c>
      <c r="DH116" s="1029"/>
      <c r="DI116" s="1029"/>
      <c r="DJ116" s="1029"/>
      <c r="DK116" s="1030"/>
      <c r="DL116" s="1031">
        <v>225</v>
      </c>
      <c r="DM116" s="1029"/>
      <c r="DN116" s="1029"/>
      <c r="DO116" s="1029"/>
      <c r="DP116" s="1030"/>
      <c r="DQ116" s="1031">
        <v>86</v>
      </c>
      <c r="DR116" s="1029"/>
      <c r="DS116" s="1029"/>
      <c r="DT116" s="1029"/>
      <c r="DU116" s="1030"/>
      <c r="DV116" s="1032">
        <v>0</v>
      </c>
      <c r="DW116" s="1033"/>
      <c r="DX116" s="1033"/>
      <c r="DY116" s="1033"/>
      <c r="DZ116" s="1034"/>
    </row>
    <row r="117" spans="1:130" s="226" customFormat="1" ht="26.25" customHeight="1" x14ac:dyDescent="0.2">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504718</v>
      </c>
      <c r="AB117" s="1047"/>
      <c r="AC117" s="1047"/>
      <c r="AD117" s="1047"/>
      <c r="AE117" s="1048"/>
      <c r="AF117" s="1049">
        <v>501708</v>
      </c>
      <c r="AG117" s="1047"/>
      <c r="AH117" s="1047"/>
      <c r="AI117" s="1047"/>
      <c r="AJ117" s="1048"/>
      <c r="AK117" s="1049">
        <v>574081</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130</v>
      </c>
      <c r="BR117" s="990"/>
      <c r="BS117" s="990"/>
      <c r="BT117" s="990"/>
      <c r="BU117" s="990"/>
      <c r="BV117" s="990" t="s">
        <v>130</v>
      </c>
      <c r="BW117" s="990"/>
      <c r="BX117" s="990"/>
      <c r="BY117" s="990"/>
      <c r="BZ117" s="990"/>
      <c r="CA117" s="990" t="s">
        <v>130</v>
      </c>
      <c r="CB117" s="990"/>
      <c r="CC117" s="990"/>
      <c r="CD117" s="990"/>
      <c r="CE117" s="990"/>
      <c r="CF117" s="984" t="s">
        <v>130</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130</v>
      </c>
      <c r="DH117" s="1029"/>
      <c r="DI117" s="1029"/>
      <c r="DJ117" s="1029"/>
      <c r="DK117" s="1030"/>
      <c r="DL117" s="1031" t="s">
        <v>130</v>
      </c>
      <c r="DM117" s="1029"/>
      <c r="DN117" s="1029"/>
      <c r="DO117" s="1029"/>
      <c r="DP117" s="1030"/>
      <c r="DQ117" s="1031" t="s">
        <v>130</v>
      </c>
      <c r="DR117" s="1029"/>
      <c r="DS117" s="1029"/>
      <c r="DT117" s="1029"/>
      <c r="DU117" s="1030"/>
      <c r="DV117" s="1032" t="s">
        <v>130</v>
      </c>
      <c r="DW117" s="1033"/>
      <c r="DX117" s="1033"/>
      <c r="DY117" s="1033"/>
      <c r="DZ117" s="1034"/>
    </row>
    <row r="118" spans="1:130" s="226" customFormat="1" ht="26.25" customHeight="1" x14ac:dyDescent="0.2">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303</v>
      </c>
      <c r="AG118" s="955"/>
      <c r="AH118" s="955"/>
      <c r="AI118" s="955"/>
      <c r="AJ118" s="956"/>
      <c r="AK118" s="954" t="s">
        <v>302</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130</v>
      </c>
      <c r="BR118" s="1068"/>
      <c r="BS118" s="1068"/>
      <c r="BT118" s="1068"/>
      <c r="BU118" s="1068"/>
      <c r="BV118" s="1068" t="s">
        <v>130</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130</v>
      </c>
      <c r="DM118" s="1029"/>
      <c r="DN118" s="1029"/>
      <c r="DO118" s="1029"/>
      <c r="DP118" s="1030"/>
      <c r="DQ118" s="1031" t="s">
        <v>130</v>
      </c>
      <c r="DR118" s="1029"/>
      <c r="DS118" s="1029"/>
      <c r="DT118" s="1029"/>
      <c r="DU118" s="1030"/>
      <c r="DV118" s="1032" t="s">
        <v>130</v>
      </c>
      <c r="DW118" s="1033"/>
      <c r="DX118" s="1033"/>
      <c r="DY118" s="1033"/>
      <c r="DZ118" s="1034"/>
    </row>
    <row r="119" spans="1:130" s="226" customFormat="1" ht="26.25" customHeight="1" x14ac:dyDescent="0.2">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130</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459</v>
      </c>
      <c r="BP119" s="1076"/>
      <c r="BQ119" s="1067">
        <v>6041603</v>
      </c>
      <c r="BR119" s="1068"/>
      <c r="BS119" s="1068"/>
      <c r="BT119" s="1068"/>
      <c r="BU119" s="1068"/>
      <c r="BV119" s="1068">
        <v>6122132</v>
      </c>
      <c r="BW119" s="1068"/>
      <c r="BX119" s="1068"/>
      <c r="BY119" s="1068"/>
      <c r="BZ119" s="1068"/>
      <c r="CA119" s="1068">
        <v>6060636</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130</v>
      </c>
      <c r="DH119" s="1054"/>
      <c r="DI119" s="1054"/>
      <c r="DJ119" s="1054"/>
      <c r="DK119" s="1055"/>
      <c r="DL119" s="1053" t="s">
        <v>130</v>
      </c>
      <c r="DM119" s="1054"/>
      <c r="DN119" s="1054"/>
      <c r="DO119" s="1054"/>
      <c r="DP119" s="1055"/>
      <c r="DQ119" s="1053" t="s">
        <v>130</v>
      </c>
      <c r="DR119" s="1054"/>
      <c r="DS119" s="1054"/>
      <c r="DT119" s="1054"/>
      <c r="DU119" s="1055"/>
      <c r="DV119" s="1056" t="s">
        <v>130</v>
      </c>
      <c r="DW119" s="1057"/>
      <c r="DX119" s="1057"/>
      <c r="DY119" s="1057"/>
      <c r="DZ119" s="1058"/>
    </row>
    <row r="120" spans="1:130" s="226" customFormat="1" ht="26.25" customHeight="1" x14ac:dyDescent="0.2">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130</v>
      </c>
      <c r="AB120" s="1029"/>
      <c r="AC120" s="1029"/>
      <c r="AD120" s="1029"/>
      <c r="AE120" s="1030"/>
      <c r="AF120" s="1031" t="s">
        <v>130</v>
      </c>
      <c r="AG120" s="1029"/>
      <c r="AH120" s="1029"/>
      <c r="AI120" s="1029"/>
      <c r="AJ120" s="1030"/>
      <c r="AK120" s="1031" t="s">
        <v>130</v>
      </c>
      <c r="AL120" s="1029"/>
      <c r="AM120" s="1029"/>
      <c r="AN120" s="1029"/>
      <c r="AO120" s="1030"/>
      <c r="AP120" s="1032" t="s">
        <v>130</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4145553</v>
      </c>
      <c r="BR120" s="997"/>
      <c r="BS120" s="997"/>
      <c r="BT120" s="997"/>
      <c r="BU120" s="997"/>
      <c r="BV120" s="997">
        <v>5010545</v>
      </c>
      <c r="BW120" s="997"/>
      <c r="BX120" s="997"/>
      <c r="BY120" s="997"/>
      <c r="BZ120" s="997"/>
      <c r="CA120" s="997">
        <v>5318292</v>
      </c>
      <c r="CB120" s="997"/>
      <c r="CC120" s="997"/>
      <c r="CD120" s="997"/>
      <c r="CE120" s="997"/>
      <c r="CF120" s="1011">
        <v>138</v>
      </c>
      <c r="CG120" s="1012"/>
      <c r="CH120" s="1012"/>
      <c r="CI120" s="1012"/>
      <c r="CJ120" s="1012"/>
      <c r="CK120" s="1077" t="s">
        <v>463</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1261</v>
      </c>
      <c r="DH120" s="997"/>
      <c r="DI120" s="997"/>
      <c r="DJ120" s="997"/>
      <c r="DK120" s="997"/>
      <c r="DL120" s="997">
        <v>1151</v>
      </c>
      <c r="DM120" s="997"/>
      <c r="DN120" s="997"/>
      <c r="DO120" s="997"/>
      <c r="DP120" s="997"/>
      <c r="DQ120" s="997">
        <v>7394</v>
      </c>
      <c r="DR120" s="997"/>
      <c r="DS120" s="997"/>
      <c r="DT120" s="997"/>
      <c r="DU120" s="997"/>
      <c r="DV120" s="998">
        <v>0.2</v>
      </c>
      <c r="DW120" s="998"/>
      <c r="DX120" s="998"/>
      <c r="DY120" s="998"/>
      <c r="DZ120" s="999"/>
    </row>
    <row r="121" spans="1:130" s="226" customFormat="1" ht="26.25" customHeight="1" x14ac:dyDescent="0.2">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130</v>
      </c>
      <c r="AB121" s="1029"/>
      <c r="AC121" s="1029"/>
      <c r="AD121" s="1029"/>
      <c r="AE121" s="1030"/>
      <c r="AF121" s="1031" t="s">
        <v>130</v>
      </c>
      <c r="AG121" s="1029"/>
      <c r="AH121" s="1029"/>
      <c r="AI121" s="1029"/>
      <c r="AJ121" s="1030"/>
      <c r="AK121" s="1031" t="s">
        <v>130</v>
      </c>
      <c r="AL121" s="1029"/>
      <c r="AM121" s="1029"/>
      <c r="AN121" s="1029"/>
      <c r="AO121" s="1030"/>
      <c r="AP121" s="1032" t="s">
        <v>130</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347995</v>
      </c>
      <c r="BR121" s="990"/>
      <c r="BS121" s="990"/>
      <c r="BT121" s="990"/>
      <c r="BU121" s="990"/>
      <c r="BV121" s="990">
        <v>280359</v>
      </c>
      <c r="BW121" s="990"/>
      <c r="BX121" s="990"/>
      <c r="BY121" s="990"/>
      <c r="BZ121" s="990"/>
      <c r="CA121" s="990">
        <v>387853</v>
      </c>
      <c r="CB121" s="990"/>
      <c r="CC121" s="990"/>
      <c r="CD121" s="990"/>
      <c r="CE121" s="990"/>
      <c r="CF121" s="984">
        <v>10.1</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t="s">
        <v>130</v>
      </c>
      <c r="DH121" s="990"/>
      <c r="DI121" s="990"/>
      <c r="DJ121" s="990"/>
      <c r="DK121" s="990"/>
      <c r="DL121" s="990" t="s">
        <v>130</v>
      </c>
      <c r="DM121" s="990"/>
      <c r="DN121" s="990"/>
      <c r="DO121" s="990"/>
      <c r="DP121" s="990"/>
      <c r="DQ121" s="990" t="s">
        <v>130</v>
      </c>
      <c r="DR121" s="990"/>
      <c r="DS121" s="990"/>
      <c r="DT121" s="990"/>
      <c r="DU121" s="990"/>
      <c r="DV121" s="991" t="s">
        <v>130</v>
      </c>
      <c r="DW121" s="991"/>
      <c r="DX121" s="991"/>
      <c r="DY121" s="991"/>
      <c r="DZ121" s="992"/>
    </row>
    <row r="122" spans="1:130" s="226" customFormat="1" ht="26.25" customHeight="1" x14ac:dyDescent="0.2">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1913</v>
      </c>
      <c r="AB122" s="1029"/>
      <c r="AC122" s="1029"/>
      <c r="AD122" s="1029"/>
      <c r="AE122" s="1030"/>
      <c r="AF122" s="1031">
        <v>1914</v>
      </c>
      <c r="AG122" s="1029"/>
      <c r="AH122" s="1029"/>
      <c r="AI122" s="1029"/>
      <c r="AJ122" s="1030"/>
      <c r="AK122" s="1031">
        <v>1916</v>
      </c>
      <c r="AL122" s="1029"/>
      <c r="AM122" s="1029"/>
      <c r="AN122" s="1029"/>
      <c r="AO122" s="1030"/>
      <c r="AP122" s="1032">
        <v>0</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4364145</v>
      </c>
      <c r="BR122" s="1068"/>
      <c r="BS122" s="1068"/>
      <c r="BT122" s="1068"/>
      <c r="BU122" s="1068"/>
      <c r="BV122" s="1068">
        <v>4274696</v>
      </c>
      <c r="BW122" s="1068"/>
      <c r="BX122" s="1068"/>
      <c r="BY122" s="1068"/>
      <c r="BZ122" s="1068"/>
      <c r="CA122" s="1068">
        <v>4186702</v>
      </c>
      <c r="CB122" s="1068"/>
      <c r="CC122" s="1068"/>
      <c r="CD122" s="1068"/>
      <c r="CE122" s="1068"/>
      <c r="CF122" s="1088">
        <v>108.6</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130</v>
      </c>
      <c r="DH122" s="990"/>
      <c r="DI122" s="990"/>
      <c r="DJ122" s="990"/>
      <c r="DK122" s="990"/>
      <c r="DL122" s="990" t="s">
        <v>130</v>
      </c>
      <c r="DM122" s="990"/>
      <c r="DN122" s="990"/>
      <c r="DO122" s="990"/>
      <c r="DP122" s="990"/>
      <c r="DQ122" s="990" t="s">
        <v>130</v>
      </c>
      <c r="DR122" s="990"/>
      <c r="DS122" s="990"/>
      <c r="DT122" s="990"/>
      <c r="DU122" s="990"/>
      <c r="DV122" s="991" t="s">
        <v>130</v>
      </c>
      <c r="DW122" s="991"/>
      <c r="DX122" s="991"/>
      <c r="DY122" s="991"/>
      <c r="DZ122" s="992"/>
    </row>
    <row r="123" spans="1:130" s="226" customFormat="1" ht="26.25" customHeight="1" x14ac:dyDescent="0.2">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130</v>
      </c>
      <c r="AB123" s="1029"/>
      <c r="AC123" s="1029"/>
      <c r="AD123" s="1029"/>
      <c r="AE123" s="1030"/>
      <c r="AF123" s="1031" t="s">
        <v>130</v>
      </c>
      <c r="AG123" s="1029"/>
      <c r="AH123" s="1029"/>
      <c r="AI123" s="1029"/>
      <c r="AJ123" s="1030"/>
      <c r="AK123" s="1031" t="s">
        <v>130</v>
      </c>
      <c r="AL123" s="1029"/>
      <c r="AM123" s="1029"/>
      <c r="AN123" s="1029"/>
      <c r="AO123" s="1030"/>
      <c r="AP123" s="1032" t="s">
        <v>130</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468</v>
      </c>
      <c r="BP123" s="1076"/>
      <c r="BQ123" s="1135">
        <v>8857693</v>
      </c>
      <c r="BR123" s="1136"/>
      <c r="BS123" s="1136"/>
      <c r="BT123" s="1136"/>
      <c r="BU123" s="1136"/>
      <c r="BV123" s="1136">
        <v>9565600</v>
      </c>
      <c r="BW123" s="1136"/>
      <c r="BX123" s="1136"/>
      <c r="BY123" s="1136"/>
      <c r="BZ123" s="1136"/>
      <c r="CA123" s="1136">
        <v>9892847</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130</v>
      </c>
      <c r="DH123" s="1029"/>
      <c r="DI123" s="1029"/>
      <c r="DJ123" s="1029"/>
      <c r="DK123" s="1030"/>
      <c r="DL123" s="1031" t="s">
        <v>130</v>
      </c>
      <c r="DM123" s="1029"/>
      <c r="DN123" s="1029"/>
      <c r="DO123" s="1029"/>
      <c r="DP123" s="1030"/>
      <c r="DQ123" s="1031" t="s">
        <v>130</v>
      </c>
      <c r="DR123" s="1029"/>
      <c r="DS123" s="1029"/>
      <c r="DT123" s="1029"/>
      <c r="DU123" s="1030"/>
      <c r="DV123" s="1032" t="s">
        <v>130</v>
      </c>
      <c r="DW123" s="1033"/>
      <c r="DX123" s="1033"/>
      <c r="DY123" s="1033"/>
      <c r="DZ123" s="1034"/>
    </row>
    <row r="124" spans="1:130" s="226" customFormat="1" ht="26.25" customHeight="1" thickBot="1" x14ac:dyDescent="0.25">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130</v>
      </c>
      <c r="AG124" s="1029"/>
      <c r="AH124" s="1029"/>
      <c r="AI124" s="1029"/>
      <c r="AJ124" s="1030"/>
      <c r="AK124" s="1031" t="s">
        <v>130</v>
      </c>
      <c r="AL124" s="1029"/>
      <c r="AM124" s="1029"/>
      <c r="AN124" s="1029"/>
      <c r="AO124" s="1030"/>
      <c r="AP124" s="1032" t="s">
        <v>130</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130</v>
      </c>
      <c r="BR124" s="1098"/>
      <c r="BS124" s="1098"/>
      <c r="BT124" s="1098"/>
      <c r="BU124" s="1098"/>
      <c r="BV124" s="1098" t="s">
        <v>130</v>
      </c>
      <c r="BW124" s="1098"/>
      <c r="BX124" s="1098"/>
      <c r="BY124" s="1098"/>
      <c r="BZ124" s="1098"/>
      <c r="CA124" s="1098" t="s">
        <v>130</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130</v>
      </c>
      <c r="DH124" s="1054"/>
      <c r="DI124" s="1054"/>
      <c r="DJ124" s="1054"/>
      <c r="DK124" s="1055"/>
      <c r="DL124" s="1053" t="s">
        <v>130</v>
      </c>
      <c r="DM124" s="1054"/>
      <c r="DN124" s="1054"/>
      <c r="DO124" s="1054"/>
      <c r="DP124" s="1055"/>
      <c r="DQ124" s="1053" t="s">
        <v>472</v>
      </c>
      <c r="DR124" s="1054"/>
      <c r="DS124" s="1054"/>
      <c r="DT124" s="1054"/>
      <c r="DU124" s="1055"/>
      <c r="DV124" s="1056" t="s">
        <v>130</v>
      </c>
      <c r="DW124" s="1057"/>
      <c r="DX124" s="1057"/>
      <c r="DY124" s="1057"/>
      <c r="DZ124" s="1058"/>
    </row>
    <row r="125" spans="1:130" s="226" customFormat="1" ht="26.25" customHeight="1" x14ac:dyDescent="0.2">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386</v>
      </c>
      <c r="AG125" s="1029"/>
      <c r="AH125" s="1029"/>
      <c r="AI125" s="1029"/>
      <c r="AJ125" s="1030"/>
      <c r="AK125" s="1031" t="s">
        <v>472</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130</v>
      </c>
      <c r="DH125" s="997"/>
      <c r="DI125" s="997"/>
      <c r="DJ125" s="997"/>
      <c r="DK125" s="997"/>
      <c r="DL125" s="997" t="s">
        <v>130</v>
      </c>
      <c r="DM125" s="997"/>
      <c r="DN125" s="997"/>
      <c r="DO125" s="997"/>
      <c r="DP125" s="997"/>
      <c r="DQ125" s="997" t="s">
        <v>130</v>
      </c>
      <c r="DR125" s="997"/>
      <c r="DS125" s="997"/>
      <c r="DT125" s="997"/>
      <c r="DU125" s="997"/>
      <c r="DV125" s="998" t="s">
        <v>472</v>
      </c>
      <c r="DW125" s="998"/>
      <c r="DX125" s="998"/>
      <c r="DY125" s="998"/>
      <c r="DZ125" s="999"/>
    </row>
    <row r="126" spans="1:130" s="226" customFormat="1" ht="26.25" customHeight="1" thickBot="1" x14ac:dyDescent="0.25">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130</v>
      </c>
      <c r="AB126" s="1029"/>
      <c r="AC126" s="1029"/>
      <c r="AD126" s="1029"/>
      <c r="AE126" s="1030"/>
      <c r="AF126" s="1031" t="s">
        <v>472</v>
      </c>
      <c r="AG126" s="1029"/>
      <c r="AH126" s="1029"/>
      <c r="AI126" s="1029"/>
      <c r="AJ126" s="1030"/>
      <c r="AK126" s="1031" t="s">
        <v>472</v>
      </c>
      <c r="AL126" s="1029"/>
      <c r="AM126" s="1029"/>
      <c r="AN126" s="1029"/>
      <c r="AO126" s="1030"/>
      <c r="AP126" s="1032" t="s">
        <v>472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386</v>
      </c>
      <c r="DM126" s="990"/>
      <c r="DN126" s="990"/>
      <c r="DO126" s="990"/>
      <c r="DP126" s="990"/>
      <c r="DQ126" s="990" t="s">
        <v>472</v>
      </c>
      <c r="DR126" s="990"/>
      <c r="DS126" s="990"/>
      <c r="DT126" s="990"/>
      <c r="DU126" s="990"/>
      <c r="DV126" s="991" t="s">
        <v>472</v>
      </c>
      <c r="DW126" s="991"/>
      <c r="DX126" s="991"/>
      <c r="DY126" s="991"/>
      <c r="DZ126" s="992"/>
    </row>
    <row r="127" spans="1:130" s="226" customFormat="1" ht="26.25" customHeight="1" x14ac:dyDescent="0.2">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209</v>
      </c>
      <c r="AB127" s="1029"/>
      <c r="AC127" s="1029"/>
      <c r="AD127" s="1029"/>
      <c r="AE127" s="1030"/>
      <c r="AF127" s="1031">
        <v>139</v>
      </c>
      <c r="AG127" s="1029"/>
      <c r="AH127" s="1029"/>
      <c r="AI127" s="1029"/>
      <c r="AJ127" s="1030"/>
      <c r="AK127" s="1031">
        <v>493</v>
      </c>
      <c r="AL127" s="1029"/>
      <c r="AM127" s="1029"/>
      <c r="AN127" s="1029"/>
      <c r="AO127" s="1030"/>
      <c r="AP127" s="1032">
        <v>0</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472</v>
      </c>
      <c r="DH127" s="990"/>
      <c r="DI127" s="990"/>
      <c r="DJ127" s="990"/>
      <c r="DK127" s="990"/>
      <c r="DL127" s="990" t="s">
        <v>130</v>
      </c>
      <c r="DM127" s="990"/>
      <c r="DN127" s="990"/>
      <c r="DO127" s="990"/>
      <c r="DP127" s="990"/>
      <c r="DQ127" s="990" t="s">
        <v>472</v>
      </c>
      <c r="DR127" s="990"/>
      <c r="DS127" s="990"/>
      <c r="DT127" s="990"/>
      <c r="DU127" s="990"/>
      <c r="DV127" s="991" t="s">
        <v>472</v>
      </c>
      <c r="DW127" s="991"/>
      <c r="DX127" s="991"/>
      <c r="DY127" s="991"/>
      <c r="DZ127" s="992"/>
    </row>
    <row r="128" spans="1:130" s="226" customFormat="1" ht="26.25" customHeight="1" thickBot="1" x14ac:dyDescent="0.25">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35404</v>
      </c>
      <c r="AB128" s="1118"/>
      <c r="AC128" s="1118"/>
      <c r="AD128" s="1118"/>
      <c r="AE128" s="1119"/>
      <c r="AF128" s="1120">
        <v>35772</v>
      </c>
      <c r="AG128" s="1118"/>
      <c r="AH128" s="1118"/>
      <c r="AI128" s="1118"/>
      <c r="AJ128" s="1119"/>
      <c r="AK128" s="1120">
        <v>36642</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472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v>3000</v>
      </c>
      <c r="DM128" s="1110"/>
      <c r="DN128" s="1110"/>
      <c r="DO128" s="1110"/>
      <c r="DP128" s="1110"/>
      <c r="DQ128" s="1110">
        <v>3000</v>
      </c>
      <c r="DR128" s="1110"/>
      <c r="DS128" s="1110"/>
      <c r="DT128" s="1110"/>
      <c r="DU128" s="1110"/>
      <c r="DV128" s="1111">
        <v>0.1</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4339838</v>
      </c>
      <c r="AB129" s="1029"/>
      <c r="AC129" s="1029"/>
      <c r="AD129" s="1029"/>
      <c r="AE129" s="1030"/>
      <c r="AF129" s="1031">
        <v>4254438</v>
      </c>
      <c r="AG129" s="1029"/>
      <c r="AH129" s="1029"/>
      <c r="AI129" s="1029"/>
      <c r="AJ129" s="1030"/>
      <c r="AK129" s="1031">
        <v>4239282</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417549</v>
      </c>
      <c r="AB130" s="1029"/>
      <c r="AC130" s="1029"/>
      <c r="AD130" s="1029"/>
      <c r="AE130" s="1030"/>
      <c r="AF130" s="1031">
        <v>407967</v>
      </c>
      <c r="AG130" s="1029"/>
      <c r="AH130" s="1029"/>
      <c r="AI130" s="1029"/>
      <c r="AJ130" s="1030"/>
      <c r="AK130" s="1031">
        <v>385693</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2.2000000000000002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3922289</v>
      </c>
      <c r="AB131" s="1054"/>
      <c r="AC131" s="1054"/>
      <c r="AD131" s="1054"/>
      <c r="AE131" s="1055"/>
      <c r="AF131" s="1053">
        <v>3846471</v>
      </c>
      <c r="AG131" s="1054"/>
      <c r="AH131" s="1054"/>
      <c r="AI131" s="1054"/>
      <c r="AJ131" s="1055"/>
      <c r="AK131" s="1053">
        <v>3853589</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1.319765066</v>
      </c>
      <c r="AB132" s="1170"/>
      <c r="AC132" s="1170"/>
      <c r="AD132" s="1170"/>
      <c r="AE132" s="1171"/>
      <c r="AF132" s="1172">
        <v>1.507069727</v>
      </c>
      <c r="AG132" s="1170"/>
      <c r="AH132" s="1170"/>
      <c r="AI132" s="1170"/>
      <c r="AJ132" s="1171"/>
      <c r="AK132" s="1172">
        <v>3.937783713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1.2</v>
      </c>
      <c r="AB133" s="1153"/>
      <c r="AC133" s="1153"/>
      <c r="AD133" s="1153"/>
      <c r="AE133" s="1154"/>
      <c r="AF133" s="1152">
        <v>1.3</v>
      </c>
      <c r="AG133" s="1153"/>
      <c r="AH133" s="1153"/>
      <c r="AI133" s="1153"/>
      <c r="AJ133" s="1154"/>
      <c r="AK133" s="1152">
        <v>2.2000000000000002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N//Li0RUsM01S2cOQCKi6KnFs9Q/YO5qOsUEKBURPiBpX/cqiTHWaBp/9cHhZPc6bkeXllnm/996E9QNuud5CA==" saltValue="KfoMC1uGw8jaiO/+bFK/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1"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eOhn3PVa6q1u+B5SMZUY/BhEop272NPpz+hMyB4czeUFQuUwPsOAQPFqf14p4JxUoWQcT9yI/VsqD0jEf9YJA==" saltValue="kPONtXTF+chR1Xna9N5ln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8DMgD53beCM/6lyPeyXtcLKpEQ8Sl6/yQybGtSRyslUSElW7LYKNn9VL0r8oU2bjCNpPxJgRBq65v2FDaFP5w==" saltValue="0QOAMlZCxE+mqIA88IbeRw=="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1127687</v>
      </c>
      <c r="AP9" s="292">
        <v>61568</v>
      </c>
      <c r="AQ9" s="293">
        <v>79889</v>
      </c>
      <c r="AR9" s="294">
        <v>-22.9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29859</v>
      </c>
      <c r="AP10" s="295">
        <v>1630</v>
      </c>
      <c r="AQ10" s="296">
        <v>8108</v>
      </c>
      <c r="AR10" s="297">
        <v>-79.900000000000006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20539</v>
      </c>
      <c r="AP11" s="295">
        <v>1121</v>
      </c>
      <c r="AQ11" s="296">
        <v>12080</v>
      </c>
      <c r="AR11" s="297">
        <v>-90.7</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646</v>
      </c>
      <c r="AR12" s="297" t="s">
        <v>508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v>5</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99542</v>
      </c>
      <c r="AP14" s="295">
        <v>5435</v>
      </c>
      <c r="AQ14" s="296">
        <v>3864</v>
      </c>
      <c r="AR14" s="297">
        <v>40.700000000000003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24500</v>
      </c>
      <c r="AP15" s="295">
        <v>1338</v>
      </c>
      <c r="AQ15" s="296">
        <v>1710</v>
      </c>
      <c r="AR15" s="297">
        <v>-21.8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-81709</v>
      </c>
      <c r="AP16" s="295">
        <v>-4461</v>
      </c>
      <c r="AQ16" s="296">
        <v>-7653</v>
      </c>
      <c r="AR16" s="297">
        <v>-41.7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1220418</v>
      </c>
      <c r="AP17" s="295">
        <v>66631</v>
      </c>
      <c r="AQ17" s="296">
        <v>98649</v>
      </c>
      <c r="AR17" s="297">
        <v>-32.5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7.43</v>
      </c>
      <c r="AP21" s="308">
        <v>9.08</v>
      </c>
      <c r="AQ21" s="309">
        <v>-1.65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95</v>
      </c>
      <c r="AP22" s="313">
        <v>97.3</v>
      </c>
      <c r="AQ22" s="314">
        <v>-2.2999999999999998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520</v>
      </c>
      <c r="AO27" s="273"/>
      <c r="AP27" s="273"/>
      <c r="AQ27" s="273"/>
      <c r="AR27" s="273"/>
      <c r="AS27" s="273"/>
      <c r="AT27" s="273"/>
    </row>
    <row r="28" spans="1:46" ht="16.2"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542827</v>
      </c>
      <c r="AP32" s="322">
        <v>29637</v>
      </c>
      <c r="AQ32" s="323">
        <v>48423</v>
      </c>
      <c r="AR32" s="324">
        <v>-38.799999999999997</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v>13</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2417</v>
      </c>
      <c r="AP35" s="322">
        <v>132</v>
      </c>
      <c r="AQ35" s="323">
        <v>14651</v>
      </c>
      <c r="AR35" s="324">
        <v>-99.1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26428</v>
      </c>
      <c r="AP36" s="322">
        <v>1443</v>
      </c>
      <c r="AQ36" s="323">
        <v>3601</v>
      </c>
      <c r="AR36" s="324">
        <v>-59.9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2409</v>
      </c>
      <c r="AP37" s="322">
        <v>132</v>
      </c>
      <c r="AQ37" s="323">
        <v>938</v>
      </c>
      <c r="AR37" s="324">
        <v>-85.9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4</v>
      </c>
      <c r="AR38" s="314" t="s">
        <v>508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-36642</v>
      </c>
      <c r="AP39" s="322">
        <v>-2001</v>
      </c>
      <c r="AQ39" s="323">
        <v>-3765</v>
      </c>
      <c r="AR39" s="324">
        <v>-46.9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-385693</v>
      </c>
      <c r="AP40" s="322">
        <v>-21058</v>
      </c>
      <c r="AQ40" s="323">
        <v>-44033</v>
      </c>
      <c r="AR40" s="324">
        <v>-52.2</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151746</v>
      </c>
      <c r="AP41" s="322">
        <v>8285</v>
      </c>
      <c r="AQ41" s="323">
        <v>19832</v>
      </c>
      <c r="AR41" s="324">
        <v>-58.2</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707769</v>
      </c>
      <c r="AN51" s="344">
        <v>37310</v>
      </c>
      <c r="AO51" s="345">
        <v>53</v>
      </c>
      <c r="AP51" s="346">
        <v>74444</v>
      </c>
      <c r="AQ51" s="347">
        <v>6.6</v>
      </c>
      <c r="AR51" s="348">
        <v>46.4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254558</v>
      </c>
      <c r="AN52" s="352">
        <v>13419</v>
      </c>
      <c r="AO52" s="353">
        <v>13</v>
      </c>
      <c r="AP52" s="354">
        <v>34175</v>
      </c>
      <c r="AQ52" s="355">
        <v>4.0999999999999996</v>
      </c>
      <c r="AR52" s="356">
        <v>8.9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613073</v>
      </c>
      <c r="AN53" s="344">
        <v>32579</v>
      </c>
      <c r="AO53" s="345">
        <v>-12.7</v>
      </c>
      <c r="AP53" s="346">
        <v>85205</v>
      </c>
      <c r="AQ53" s="347">
        <v>14.5</v>
      </c>
      <c r="AR53" s="348">
        <v>-27.2</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324704</v>
      </c>
      <c r="AN54" s="352">
        <v>17255</v>
      </c>
      <c r="AO54" s="353">
        <v>28.6</v>
      </c>
      <c r="AP54" s="354">
        <v>38847</v>
      </c>
      <c r="AQ54" s="355">
        <v>13.7</v>
      </c>
      <c r="AR54" s="356">
        <v>14.9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1246187</v>
      </c>
      <c r="AN55" s="344">
        <v>66870</v>
      </c>
      <c r="AO55" s="345">
        <v>105.3</v>
      </c>
      <c r="AP55" s="346">
        <v>77577</v>
      </c>
      <c r="AQ55" s="347">
        <v>-9</v>
      </c>
      <c r="AR55" s="348">
        <v>114.3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756858</v>
      </c>
      <c r="AN56" s="352">
        <v>40613</v>
      </c>
      <c r="AO56" s="353">
        <v>135.4</v>
      </c>
      <c r="AP56" s="354">
        <v>40870</v>
      </c>
      <c r="AQ56" s="355">
        <v>5.2</v>
      </c>
      <c r="AR56" s="356">
        <v>130.19999999999999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1106567</v>
      </c>
      <c r="AN57" s="344">
        <v>60019</v>
      </c>
      <c r="AO57" s="345">
        <v>-10.199999999999999</v>
      </c>
      <c r="AP57" s="346">
        <v>67293</v>
      </c>
      <c r="AQ57" s="347">
        <v>-13.3</v>
      </c>
      <c r="AR57" s="348">
        <v>3.1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363600</v>
      </c>
      <c r="AN58" s="352">
        <v>19721</v>
      </c>
      <c r="AO58" s="353">
        <v>-51.4</v>
      </c>
      <c r="AP58" s="354">
        <v>35076</v>
      </c>
      <c r="AQ58" s="355">
        <v>-14.2</v>
      </c>
      <c r="AR58" s="356">
        <v>-37.200000000000003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872706</v>
      </c>
      <c r="AN59" s="344">
        <v>47647</v>
      </c>
      <c r="AO59" s="345">
        <v>-20.6</v>
      </c>
      <c r="AP59" s="346">
        <v>67343</v>
      </c>
      <c r="AQ59" s="347">
        <v>0.1</v>
      </c>
      <c r="AR59" s="348">
        <v>-20.7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396825</v>
      </c>
      <c r="AN60" s="352">
        <v>21665</v>
      </c>
      <c r="AO60" s="353">
        <v>9.9</v>
      </c>
      <c r="AP60" s="354">
        <v>32865</v>
      </c>
      <c r="AQ60" s="355">
        <v>-6.3</v>
      </c>
      <c r="AR60" s="356">
        <v>16.2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909260</v>
      </c>
      <c r="AN61" s="359">
        <v>48885</v>
      </c>
      <c r="AO61" s="360">
        <v>23</v>
      </c>
      <c r="AP61" s="361">
        <v>74372</v>
      </c>
      <c r="AQ61" s="362">
        <v>-0.2</v>
      </c>
      <c r="AR61" s="348">
        <v>23.2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419309</v>
      </c>
      <c r="AN62" s="352">
        <v>22535</v>
      </c>
      <c r="AO62" s="353">
        <v>27.1</v>
      </c>
      <c r="AP62" s="354">
        <v>36367</v>
      </c>
      <c r="AQ62" s="355">
        <v>0.5</v>
      </c>
      <c r="AR62" s="356">
        <v>26.6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qoaE+z0Urf2ZUHKOAAmVuOGvp9ZEt44/dFbdljmIzfMWYAY4YDVJOkj5IhVioWYYnPbq8j3VTsDP5usEWic08w==" saltValue="/dp5jO1Sth2d/zSHa+6Y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3"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xcMHiD2utCp17AdegsdGiqpOrMwMx2VyAclXdKPFBwSACcwJHBpEfWHvdFcUX7XE+qwCk8EEmRVt8+ZlzuaWA==" saltValue="EMTYIqbf3alpYFWs8QPrV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0QKmV/FP6Qb3uohvPNYcLanWjo3lxXCam6ApfWoaPSzOyVTRtv+ilfKbuvA5RlxHevsJz+zpnXDLrf/VAhRKQ==" saltValue="ftEIWj7N/nPk3iTlSn1qR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7" zoomScale="50" zoomScaleNormal="5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12" t="s">
        <v>3</v>
      </c>
      <c r="D47" s="1212"/>
      <c r="E47" s="1213"/>
      <c r="F47" s="11">
        <v>42.98</v>
      </c>
      <c r="G47" s="12">
        <v>43.35</v>
      </c>
      <c r="H47" s="12">
        <v>41.96</v>
      </c>
      <c r="I47" s="12">
        <v>42.8</v>
      </c>
      <c r="J47" s="13">
        <v>37.770000000000003</v>
      </c>
    </row>
    <row r="48" spans="2:10" ht="57.75" customHeight="1" x14ac:dyDescent="0.2">
      <c r="B48" s="14"/>
      <c r="C48" s="1214" t="s">
        <v>4</v>
      </c>
      <c r="D48" s="1214"/>
      <c r="E48" s="1215"/>
      <c r="F48" s="15">
        <v>4.9800000000000004</v>
      </c>
      <c r="G48" s="16">
        <v>4.41</v>
      </c>
      <c r="H48" s="16">
        <v>4.33</v>
      </c>
      <c r="I48" s="16">
        <v>4.47</v>
      </c>
      <c r="J48" s="17">
        <v>4.8499999999999996</v>
      </c>
    </row>
    <row r="49" spans="2:10" ht="57.75" customHeight="1" thickBot="1" x14ac:dyDescent="0.25">
      <c r="B49" s="18"/>
      <c r="C49" s="1216" t="s">
        <v>5</v>
      </c>
      <c r="D49" s="1216"/>
      <c r="E49" s="1217"/>
      <c r="F49" s="19">
        <v>1.1100000000000001</v>
      </c>
      <c r="G49" s="20" t="s">
        <v>556</v>
      </c>
      <c r="H49" s="20">
        <v>0.08</v>
      </c>
      <c r="I49" s="20">
        <v>0.04</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EZI40cH71NgndLImiu9D81laFmmT20FzvJ2QdUBVKtdEIpolwBLiCW2MA+mQsdK6lA4LC/2XntGbM8yBoTMiA==" saltValue="mip5FnB7IoKMqZPQMntE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2019-10-18T06:11:27Z</cp:lastPrinted>
  <dcterms:created xsi:type="dcterms:W3CDTF">2019-02-14T05:21:39Z</dcterms:created>
  <dcterms:modified xsi:type="dcterms:W3CDTF">2019-11-01T04:02:15Z</dcterms:modified>
  <cp:category/>
</cp:coreProperties>
</file>